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Users\mwallace\Desktop\"/>
    </mc:Choice>
  </mc:AlternateContent>
  <bookViews>
    <workbookView xWindow="0" yWindow="0" windowWidth="9960" windowHeight="6780"/>
  </bookViews>
  <sheets>
    <sheet name="Source" sheetId="8" r:id="rId1"/>
    <sheet name="Table" sheetId="10" r:id="rId2"/>
    <sheet name="Drop Down" sheetId="3" state="hidden" r:id="rId3"/>
    <sheet name="Per Capita Final" sheetId="6" state="hidden" r:id="rId4"/>
    <sheet name="HLOOKUP Final" sheetId="2" state="hidden" r:id="rId5"/>
    <sheet name="VLOOKUP Final" sheetId="4" state="hidden" r:id="rId6"/>
    <sheet name="Source Final" sheetId="1" state="hidden" r:id="rId7"/>
    <sheet name="2010s Population" sheetId="5" state="hidden" r:id="rId8"/>
  </sheets>
  <definedNames>
    <definedName name="__NST01">'2010s Population'!$A$10:$G$68</definedName>
    <definedName name="_1_2013_US_MS">'Source Final'!$A$16:$EB$189</definedName>
    <definedName name="_xlnm._FilterDatabase" localSheetId="3" hidden="1">'Per Capita Final'!$B$5:$H$5</definedName>
    <definedName name="_xlnm.Print_Area" localSheetId="7">'2010s Population'!$A$9:$G$73</definedName>
    <definedName name="_xlnm.Print_Titles" localSheetId="7">'2010s Population'!$A:$A,'2010s Population'!$8:$10</definedName>
  </definedNames>
  <calcPr calcId="171027"/>
</workbook>
</file>

<file path=xl/calcChain.xml><?xml version="1.0" encoding="utf-8"?>
<calcChain xmlns="http://schemas.openxmlformats.org/spreadsheetml/2006/main">
  <c r="G58" i="6" l="1"/>
  <c r="G57" i="6"/>
  <c r="E58" i="6"/>
  <c r="E57" i="6"/>
  <c r="C58" i="6"/>
  <c r="C57"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6" i="6"/>
  <c r="C30" i="4"/>
  <c r="C56" i="4"/>
  <c r="C55" i="4"/>
  <c r="C54" i="4"/>
  <c r="C53" i="4"/>
  <c r="C52" i="4"/>
  <c r="C51" i="4"/>
  <c r="C50" i="4"/>
  <c r="C49" i="4"/>
  <c r="C48" i="4"/>
  <c r="C47" i="4"/>
  <c r="C46" i="4"/>
  <c r="C45" i="4"/>
  <c r="C44" i="4"/>
  <c r="C43" i="4"/>
  <c r="C42" i="4"/>
  <c r="C41" i="4"/>
  <c r="C40" i="4"/>
  <c r="C39" i="4"/>
  <c r="C38" i="4"/>
  <c r="C37" i="4"/>
  <c r="C36" i="4"/>
  <c r="C35" i="4"/>
  <c r="C34" i="4"/>
  <c r="C33" i="4"/>
  <c r="C32" i="4"/>
  <c r="C31" i="4"/>
  <c r="C29" i="4"/>
  <c r="C28" i="4"/>
  <c r="C27" i="4"/>
  <c r="C26" i="4"/>
  <c r="C25" i="4"/>
  <c r="C24" i="4"/>
  <c r="C23" i="4"/>
  <c r="C22" i="4"/>
  <c r="C21" i="4"/>
  <c r="C20" i="4"/>
  <c r="C19" i="4"/>
  <c r="C18" i="4"/>
  <c r="C17" i="4"/>
  <c r="C16" i="4"/>
  <c r="C15" i="4"/>
  <c r="C14" i="4"/>
  <c r="C13" i="4"/>
  <c r="C12" i="4"/>
  <c r="C11" i="4"/>
  <c r="C10" i="4"/>
  <c r="C9" i="4"/>
  <c r="C8" i="4"/>
  <c r="C7" i="4"/>
  <c r="C6" i="4"/>
  <c r="C5" i="4"/>
  <c r="E56" i="2"/>
  <c r="D56" i="2"/>
  <c r="C56" i="2"/>
  <c r="H56" i="2" s="1"/>
  <c r="K56" i="2" s="1"/>
  <c r="E55" i="2"/>
  <c r="D55" i="2"/>
  <c r="C55" i="2"/>
  <c r="E54" i="2"/>
  <c r="G54" i="2" s="1"/>
  <c r="D54" i="2"/>
  <c r="C54" i="2"/>
  <c r="E53" i="2"/>
  <c r="D53" i="2"/>
  <c r="G53" i="2" s="1"/>
  <c r="I53" i="2" s="1"/>
  <c r="C53" i="2"/>
  <c r="E52" i="2"/>
  <c r="D52" i="2"/>
  <c r="C52" i="2"/>
  <c r="H52" i="2" s="1"/>
  <c r="K52" i="2" s="1"/>
  <c r="E51" i="2"/>
  <c r="D51" i="2"/>
  <c r="C51" i="2"/>
  <c r="E50" i="2"/>
  <c r="G50" i="2" s="1"/>
  <c r="D50" i="2"/>
  <c r="C50" i="2"/>
  <c r="E49" i="2"/>
  <c r="D49" i="2"/>
  <c r="G49" i="2" s="1"/>
  <c r="I49" i="2" s="1"/>
  <c r="C49" i="2"/>
  <c r="E48" i="2"/>
  <c r="D48" i="2"/>
  <c r="C48" i="2"/>
  <c r="H48" i="2" s="1"/>
  <c r="K48" i="2" s="1"/>
  <c r="E47" i="2"/>
  <c r="D47" i="2"/>
  <c r="C47" i="2"/>
  <c r="E46" i="2"/>
  <c r="G46" i="2" s="1"/>
  <c r="D46" i="2"/>
  <c r="C46" i="2"/>
  <c r="E45" i="2"/>
  <c r="D45" i="2"/>
  <c r="G45" i="2" s="1"/>
  <c r="I45" i="2" s="1"/>
  <c r="C45" i="2"/>
  <c r="E44" i="2"/>
  <c r="D44" i="2"/>
  <c r="C44" i="2"/>
  <c r="H44" i="2" s="1"/>
  <c r="K44" i="2" s="1"/>
  <c r="E43" i="2"/>
  <c r="D43" i="2"/>
  <c r="C43" i="2"/>
  <c r="E42" i="2"/>
  <c r="G42" i="2" s="1"/>
  <c r="D42" i="2"/>
  <c r="C42" i="2"/>
  <c r="E41" i="2"/>
  <c r="D41" i="2"/>
  <c r="G41" i="2" s="1"/>
  <c r="I41" i="2" s="1"/>
  <c r="C41" i="2"/>
  <c r="E40" i="2"/>
  <c r="D40" i="2"/>
  <c r="C40" i="2"/>
  <c r="H40" i="2" s="1"/>
  <c r="K40" i="2" s="1"/>
  <c r="E39" i="2"/>
  <c r="D39" i="2"/>
  <c r="C39" i="2"/>
  <c r="E38" i="2"/>
  <c r="G38" i="2" s="1"/>
  <c r="D38" i="2"/>
  <c r="C38" i="2"/>
  <c r="E37" i="2"/>
  <c r="D37" i="2"/>
  <c r="G37" i="2" s="1"/>
  <c r="I37" i="2" s="1"/>
  <c r="C37" i="2"/>
  <c r="E36" i="2"/>
  <c r="D36" i="2"/>
  <c r="C36" i="2"/>
  <c r="H36" i="2" s="1"/>
  <c r="K36" i="2" s="1"/>
  <c r="E35" i="2"/>
  <c r="D35" i="2"/>
  <c r="C35" i="2"/>
  <c r="E34" i="2"/>
  <c r="G34" i="2" s="1"/>
  <c r="D34" i="2"/>
  <c r="C34" i="2"/>
  <c r="E33" i="2"/>
  <c r="D33" i="2"/>
  <c r="G33" i="2" s="1"/>
  <c r="I33" i="2" s="1"/>
  <c r="C33" i="2"/>
  <c r="E32" i="2"/>
  <c r="D32" i="2"/>
  <c r="C32" i="2"/>
  <c r="H32" i="2" s="1"/>
  <c r="K32" i="2" s="1"/>
  <c r="E31" i="2"/>
  <c r="D31" i="2"/>
  <c r="C31" i="2"/>
  <c r="E30" i="2"/>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H31" i="2"/>
  <c r="K31" i="2" s="1"/>
  <c r="H33" i="2"/>
  <c r="K33" i="2" s="1"/>
  <c r="H35" i="2"/>
  <c r="K35" i="2" s="1"/>
  <c r="H37" i="2"/>
  <c r="K37" i="2" s="1"/>
  <c r="H39" i="2"/>
  <c r="K39" i="2" s="1"/>
  <c r="H41" i="2"/>
  <c r="K41" i="2" s="1"/>
  <c r="H43" i="2"/>
  <c r="K43" i="2" s="1"/>
  <c r="H45" i="2"/>
  <c r="K45" i="2" s="1"/>
  <c r="H47" i="2"/>
  <c r="K47" i="2" s="1"/>
  <c r="H49" i="2"/>
  <c r="K49" i="2" s="1"/>
  <c r="H51" i="2"/>
  <c r="K51" i="2" s="1"/>
  <c r="H53" i="2"/>
  <c r="K53" i="2" s="1"/>
  <c r="H55" i="2"/>
  <c r="K55" i="2" s="1"/>
  <c r="G31" i="2"/>
  <c r="I31" i="2" s="1"/>
  <c r="G35" i="2"/>
  <c r="I35" i="2" s="1"/>
  <c r="G39" i="2"/>
  <c r="I39" i="2" s="1"/>
  <c r="G43" i="2"/>
  <c r="I43" i="2" s="1"/>
  <c r="G47" i="2"/>
  <c r="I47" i="2" s="1"/>
  <c r="G51" i="2"/>
  <c r="I51" i="2" s="1"/>
  <c r="G55" i="2"/>
  <c r="I55" i="2" s="1"/>
  <c r="IZ11" i="1"/>
  <c r="JA11" i="1" s="1"/>
  <c r="IY11" i="1"/>
  <c r="IU11" i="1"/>
  <c r="IV11" i="1" s="1"/>
  <c r="IT11" i="1"/>
  <c r="IP11" i="1"/>
  <c r="IP10" i="1" s="1"/>
  <c r="IO11" i="1"/>
  <c r="IK11" i="1"/>
  <c r="IL11" i="1" s="1"/>
  <c r="IJ11" i="1"/>
  <c r="IF11" i="1"/>
  <c r="IG11" i="1" s="1"/>
  <c r="IE11" i="1"/>
  <c r="IA11" i="1"/>
  <c r="IB11" i="1" s="1"/>
  <c r="HZ11" i="1"/>
  <c r="HV11" i="1"/>
  <c r="HV10" i="1" s="1"/>
  <c r="HU11" i="1"/>
  <c r="HQ11" i="1"/>
  <c r="HR11" i="1" s="1"/>
  <c r="HP11" i="1"/>
  <c r="HL11" i="1"/>
  <c r="HM11" i="1" s="1"/>
  <c r="HK11" i="1"/>
  <c r="HG11" i="1"/>
  <c r="HH11" i="1" s="1"/>
  <c r="HF11" i="1"/>
  <c r="HB11" i="1"/>
  <c r="HB10" i="1" s="1"/>
  <c r="HA11" i="1"/>
  <c r="GW11" i="1"/>
  <c r="GX11" i="1" s="1"/>
  <c r="GV11" i="1"/>
  <c r="GR11" i="1"/>
  <c r="GS11" i="1" s="1"/>
  <c r="GQ11" i="1"/>
  <c r="GM11" i="1"/>
  <c r="GN11" i="1" s="1"/>
  <c r="GL11" i="1"/>
  <c r="GH11" i="1"/>
  <c r="GH10" i="1" s="1"/>
  <c r="GG11" i="1"/>
  <c r="GC11" i="1"/>
  <c r="GD11" i="1" s="1"/>
  <c r="GB11" i="1"/>
  <c r="FX11" i="1"/>
  <c r="FY11" i="1" s="1"/>
  <c r="FW11" i="1"/>
  <c r="FS11" i="1"/>
  <c r="FT11" i="1" s="1"/>
  <c r="FR11" i="1"/>
  <c r="FN11" i="1"/>
  <c r="FN10" i="1" s="1"/>
  <c r="FM11" i="1"/>
  <c r="FI11" i="1"/>
  <c r="FJ11" i="1" s="1"/>
  <c r="FH11" i="1"/>
  <c r="FD11" i="1"/>
  <c r="FE11" i="1" s="1"/>
  <c r="FC11" i="1"/>
  <c r="EY11" i="1"/>
  <c r="EZ11" i="1" s="1"/>
  <c r="EX11" i="1"/>
  <c r="ET11" i="1"/>
  <c r="ET10" i="1" s="1"/>
  <c r="ES11" i="1"/>
  <c r="EO11" i="1"/>
  <c r="EP11" i="1" s="1"/>
  <c r="EN11" i="1"/>
  <c r="EJ11" i="1"/>
  <c r="EK11" i="1" s="1"/>
  <c r="EI11" i="1"/>
  <c r="EE11" i="1"/>
  <c r="EF11" i="1" s="1"/>
  <c r="ED11" i="1"/>
  <c r="IZ10" i="1"/>
  <c r="IY10" i="1"/>
  <c r="IX10" i="1"/>
  <c r="IT10" i="1"/>
  <c r="IS10" i="1"/>
  <c r="IO10" i="1"/>
  <c r="IN10" i="1"/>
  <c r="IJ10" i="1"/>
  <c r="II10" i="1"/>
  <c r="IF10" i="1"/>
  <c r="IE10" i="1"/>
  <c r="ID10" i="1"/>
  <c r="HZ10" i="1"/>
  <c r="HY10" i="1"/>
  <c r="HU10" i="1"/>
  <c r="HT10" i="1"/>
  <c r="HP10" i="1"/>
  <c r="HO10" i="1"/>
  <c r="HL10" i="1"/>
  <c r="HK10" i="1"/>
  <c r="HJ10" i="1"/>
  <c r="HF10" i="1"/>
  <c r="HE10" i="1"/>
  <c r="HA10" i="1"/>
  <c r="GZ10" i="1"/>
  <c r="GV10" i="1"/>
  <c r="GU10" i="1"/>
  <c r="GR10" i="1"/>
  <c r="GQ10" i="1"/>
  <c r="GP10" i="1"/>
  <c r="GL10" i="1"/>
  <c r="GK10" i="1"/>
  <c r="GG10" i="1"/>
  <c r="GF10" i="1"/>
  <c r="GB10" i="1"/>
  <c r="GA10" i="1"/>
  <c r="FX10" i="1"/>
  <c r="FW10" i="1"/>
  <c r="FV10" i="1"/>
  <c r="FR10" i="1"/>
  <c r="FQ10" i="1"/>
  <c r="FM10" i="1"/>
  <c r="FL10" i="1"/>
  <c r="FH10" i="1"/>
  <c r="FG10" i="1"/>
  <c r="FD10" i="1"/>
  <c r="FC10" i="1"/>
  <c r="FB10" i="1"/>
  <c r="EX10" i="1"/>
  <c r="EW10" i="1"/>
  <c r="ES10" i="1"/>
  <c r="ER10" i="1"/>
  <c r="EN10" i="1"/>
  <c r="EM10" i="1"/>
  <c r="EJ10" i="1"/>
  <c r="EI10" i="1"/>
  <c r="EH10" i="1"/>
  <c r="ED10" i="1"/>
  <c r="EC10" i="1"/>
  <c r="H8" i="2"/>
  <c r="D13" i="6" l="1"/>
  <c r="D20" i="6"/>
  <c r="D40" i="6"/>
  <c r="D44" i="6"/>
  <c r="D48" i="6"/>
  <c r="D52" i="6"/>
  <c r="F46" i="6"/>
  <c r="H6" i="6"/>
  <c r="F9" i="6"/>
  <c r="H10" i="6"/>
  <c r="F13" i="6"/>
  <c r="D15" i="6"/>
  <c r="F16" i="6"/>
  <c r="H17" i="6"/>
  <c r="F20" i="6"/>
  <c r="D23" i="6"/>
  <c r="F24" i="6"/>
  <c r="D27" i="6"/>
  <c r="F28" i="6"/>
  <c r="H29" i="6"/>
  <c r="F32" i="6"/>
  <c r="H33" i="6"/>
  <c r="D35" i="6"/>
  <c r="F36" i="6"/>
  <c r="H37" i="6"/>
  <c r="D39" i="6"/>
  <c r="F40" i="6"/>
  <c r="H41" i="6"/>
  <c r="D43" i="6"/>
  <c r="F44" i="6"/>
  <c r="H45" i="6"/>
  <c r="D47" i="6"/>
  <c r="F48" i="6"/>
  <c r="H49" i="6"/>
  <c r="D51" i="6"/>
  <c r="F52" i="6"/>
  <c r="H53" i="6"/>
  <c r="D55" i="6"/>
  <c r="H50" i="6"/>
  <c r="D7" i="6"/>
  <c r="F8" i="6"/>
  <c r="H9" i="6"/>
  <c r="D11" i="6"/>
  <c r="F12" i="6"/>
  <c r="H13" i="6"/>
  <c r="D14" i="6"/>
  <c r="F15" i="6"/>
  <c r="H16" i="6"/>
  <c r="D18" i="6"/>
  <c r="F19" i="6"/>
  <c r="H20" i="6"/>
  <c r="D22" i="6"/>
  <c r="F23" i="6"/>
  <c r="H24" i="6"/>
  <c r="D26" i="6"/>
  <c r="F27" i="6"/>
  <c r="H28" i="6"/>
  <c r="D30" i="6"/>
  <c r="F31" i="6"/>
  <c r="H32" i="6"/>
  <c r="D34" i="6"/>
  <c r="F35" i="6"/>
  <c r="H36" i="6"/>
  <c r="D38" i="6"/>
  <c r="F39" i="6"/>
  <c r="H40" i="6"/>
  <c r="D42" i="6"/>
  <c r="F43" i="6"/>
  <c r="H44" i="6"/>
  <c r="D46" i="6"/>
  <c r="F47" i="6"/>
  <c r="H48" i="6"/>
  <c r="D50" i="6"/>
  <c r="F51" i="6"/>
  <c r="H52" i="6"/>
  <c r="D54" i="6"/>
  <c r="F55" i="6"/>
  <c r="D9" i="6"/>
  <c r="D16" i="6"/>
  <c r="D24" i="6"/>
  <c r="D28" i="6"/>
  <c r="D32" i="6"/>
  <c r="D36" i="6"/>
  <c r="D8" i="6"/>
  <c r="D12" i="6"/>
  <c r="D19" i="6"/>
  <c r="H21" i="6"/>
  <c r="H25" i="6"/>
  <c r="D31" i="6"/>
  <c r="H8" i="6"/>
  <c r="H12" i="6"/>
  <c r="H15" i="6"/>
  <c r="H19" i="6"/>
  <c r="H23" i="6"/>
  <c r="H27" i="6"/>
  <c r="H31" i="6"/>
  <c r="H35" i="6"/>
  <c r="H39" i="6"/>
  <c r="H43" i="6"/>
  <c r="H47" i="6"/>
  <c r="H51" i="6"/>
  <c r="H55" i="6"/>
  <c r="D6" i="6"/>
  <c r="D21" i="6"/>
  <c r="D25" i="6"/>
  <c r="D37" i="6"/>
  <c r="D45" i="6"/>
  <c r="D53" i="6"/>
  <c r="F10" i="6"/>
  <c r="F17" i="6"/>
  <c r="F25" i="6"/>
  <c r="F33" i="6"/>
  <c r="F45" i="6"/>
  <c r="F53" i="6"/>
  <c r="F7" i="6"/>
  <c r="F18" i="6"/>
  <c r="F26" i="6"/>
  <c r="F34" i="6"/>
  <c r="F42" i="6"/>
  <c r="F50" i="6"/>
  <c r="F54" i="6"/>
  <c r="H11" i="6"/>
  <c r="H18" i="6"/>
  <c r="H26" i="6"/>
  <c r="H38" i="6"/>
  <c r="H42" i="6"/>
  <c r="H54" i="6"/>
  <c r="D10" i="6"/>
  <c r="D17" i="6"/>
  <c r="D29" i="6"/>
  <c r="D33" i="6"/>
  <c r="D41" i="6"/>
  <c r="D49" i="6"/>
  <c r="F6" i="6"/>
  <c r="F21" i="6"/>
  <c r="F29" i="6"/>
  <c r="F37" i="6"/>
  <c r="F41" i="6"/>
  <c r="F49" i="6"/>
  <c r="F11" i="6"/>
  <c r="F14" i="6"/>
  <c r="F22" i="6"/>
  <c r="F30" i="6"/>
  <c r="F38" i="6"/>
  <c r="H7" i="6"/>
  <c r="H14" i="6"/>
  <c r="H22" i="6"/>
  <c r="H30" i="6"/>
  <c r="H34" i="6"/>
  <c r="H46" i="6"/>
  <c r="I50" i="2"/>
  <c r="G56" i="2"/>
  <c r="I56" i="2" s="1"/>
  <c r="G52" i="2"/>
  <c r="I52" i="2" s="1"/>
  <c r="G48" i="2"/>
  <c r="I48" i="2" s="1"/>
  <c r="G44" i="2"/>
  <c r="I44" i="2" s="1"/>
  <c r="G40" i="2"/>
  <c r="I40" i="2" s="1"/>
  <c r="G36" i="2"/>
  <c r="I36" i="2" s="1"/>
  <c r="G32" i="2"/>
  <c r="I32" i="2" s="1"/>
  <c r="H54" i="2"/>
  <c r="K54" i="2" s="1"/>
  <c r="H50" i="2"/>
  <c r="K50" i="2" s="1"/>
  <c r="H46" i="2"/>
  <c r="K46" i="2" s="1"/>
  <c r="H42" i="2"/>
  <c r="K42" i="2" s="1"/>
  <c r="H38" i="2"/>
  <c r="K38" i="2" s="1"/>
  <c r="H34" i="2"/>
  <c r="K34" i="2" s="1"/>
  <c r="EG11" i="1"/>
  <c r="EG10" i="1" s="1"/>
  <c r="EF10" i="1"/>
  <c r="FK11" i="1"/>
  <c r="FK10" i="1" s="1"/>
  <c r="FJ10" i="1"/>
  <c r="GY11" i="1"/>
  <c r="GY10" i="1" s="1"/>
  <c r="GX10" i="1"/>
  <c r="EL11" i="1"/>
  <c r="EL10" i="1" s="1"/>
  <c r="EK10" i="1"/>
  <c r="FF11" i="1"/>
  <c r="FF10" i="1" s="1"/>
  <c r="FE10" i="1"/>
  <c r="FZ11" i="1"/>
  <c r="FZ10" i="1" s="1"/>
  <c r="FY10" i="1"/>
  <c r="GT11" i="1"/>
  <c r="GT10" i="1" s="1"/>
  <c r="GS10" i="1"/>
  <c r="EQ11" i="1"/>
  <c r="EQ10" i="1" s="1"/>
  <c r="EP10" i="1"/>
  <c r="FU11" i="1"/>
  <c r="FU10" i="1" s="1"/>
  <c r="FT10" i="1"/>
  <c r="GE11" i="1"/>
  <c r="GE10" i="1" s="1"/>
  <c r="GD10" i="1"/>
  <c r="HI11" i="1"/>
  <c r="HI10" i="1" s="1"/>
  <c r="HH10" i="1"/>
  <c r="HS11" i="1"/>
  <c r="HS10" i="1" s="1"/>
  <c r="HR10" i="1"/>
  <c r="IC11" i="1"/>
  <c r="IC10" i="1" s="1"/>
  <c r="IB10" i="1"/>
  <c r="IM11" i="1"/>
  <c r="IM10" i="1" s="1"/>
  <c r="IL10" i="1"/>
  <c r="IW11" i="1"/>
  <c r="IW10" i="1" s="1"/>
  <c r="IV10" i="1"/>
  <c r="FA11" i="1"/>
  <c r="FA10" i="1" s="1"/>
  <c r="EZ10" i="1"/>
  <c r="GO11" i="1"/>
  <c r="GO10" i="1" s="1"/>
  <c r="GN10" i="1"/>
  <c r="HN11" i="1"/>
  <c r="HN10" i="1" s="1"/>
  <c r="HM10" i="1"/>
  <c r="IH11" i="1"/>
  <c r="IH10" i="1" s="1"/>
  <c r="IG10" i="1"/>
  <c r="JB11" i="1"/>
  <c r="JB10" i="1" s="1"/>
  <c r="JA10" i="1"/>
  <c r="EE10" i="1"/>
  <c r="EY10" i="1"/>
  <c r="FS10" i="1"/>
  <c r="GM10" i="1"/>
  <c r="HG10" i="1"/>
  <c r="IA10" i="1"/>
  <c r="IU10" i="1"/>
  <c r="EO10" i="1"/>
  <c r="FI10" i="1"/>
  <c r="GC10" i="1"/>
  <c r="GW10" i="1"/>
  <c r="HQ10" i="1"/>
  <c r="IK10" i="1"/>
  <c r="EU11" i="1"/>
  <c r="FO11" i="1"/>
  <c r="GI11" i="1"/>
  <c r="HC11" i="1"/>
  <c r="HW11" i="1"/>
  <c r="IQ11" i="1"/>
  <c r="I54" i="2" l="1"/>
  <c r="I38" i="2"/>
  <c r="I46" i="2"/>
  <c r="I34" i="2"/>
  <c r="I42" i="2"/>
  <c r="IR11" i="1"/>
  <c r="IR10" i="1" s="1"/>
  <c r="IQ10" i="1"/>
  <c r="HX11" i="1"/>
  <c r="HX10" i="1" s="1"/>
  <c r="HW10" i="1"/>
  <c r="EV11" i="1"/>
  <c r="EV10" i="1" s="1"/>
  <c r="EU10" i="1"/>
  <c r="GJ11" i="1"/>
  <c r="GJ10" i="1" s="1"/>
  <c r="GI10" i="1"/>
  <c r="FP11" i="1"/>
  <c r="FP10" i="1" s="1"/>
  <c r="FO10" i="1"/>
  <c r="HD11" i="1"/>
  <c r="HD10" i="1" s="1"/>
  <c r="HC10" i="1"/>
  <c r="H7" i="2" l="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DF10" i="1"/>
  <c r="DG10" i="1"/>
  <c r="DH10" i="1"/>
  <c r="DI10" i="1"/>
  <c r="DJ10" i="1"/>
  <c r="DK10" i="1"/>
  <c r="DL10" i="1"/>
  <c r="DM10" i="1"/>
  <c r="DN10" i="1"/>
  <c r="DO10" i="1"/>
  <c r="DP10" i="1"/>
  <c r="DQ10" i="1"/>
  <c r="DR10" i="1"/>
  <c r="DS10" i="1"/>
  <c r="DT10" i="1"/>
  <c r="DU10" i="1"/>
  <c r="DV10" i="1"/>
  <c r="DW10" i="1"/>
  <c r="DX10" i="1"/>
  <c r="DY10" i="1"/>
  <c r="DZ10" i="1"/>
  <c r="EA10" i="1"/>
  <c r="EB10" i="1"/>
  <c r="I11" i="1"/>
  <c r="J11" i="1"/>
  <c r="K11" i="1"/>
  <c r="L11" i="1"/>
  <c r="N11" i="1"/>
  <c r="O11" i="1"/>
  <c r="P11" i="1"/>
  <c r="Q11" i="1"/>
  <c r="S11" i="1"/>
  <c r="T11" i="1"/>
  <c r="U11" i="1"/>
  <c r="V11" i="1"/>
  <c r="X11" i="1"/>
  <c r="Y11" i="1"/>
  <c r="Z11" i="1"/>
  <c r="AA11" i="1"/>
  <c r="AC11" i="1"/>
  <c r="AD11" i="1"/>
  <c r="AE11" i="1"/>
  <c r="AF11" i="1"/>
  <c r="AH11" i="1"/>
  <c r="AI11" i="1"/>
  <c r="AJ11" i="1"/>
  <c r="AK11" i="1"/>
  <c r="AM11" i="1"/>
  <c r="AN11" i="1"/>
  <c r="AO11" i="1"/>
  <c r="AP11" i="1"/>
  <c r="AR11" i="1"/>
  <c r="AS11" i="1"/>
  <c r="AT11" i="1"/>
  <c r="AU11" i="1"/>
  <c r="AW11" i="1"/>
  <c r="AX11" i="1"/>
  <c r="AY11" i="1"/>
  <c r="AZ11" i="1"/>
  <c r="BB11" i="1"/>
  <c r="BC11" i="1"/>
  <c r="BD11" i="1"/>
  <c r="BE11" i="1"/>
  <c r="BG11" i="1"/>
  <c r="BH11" i="1"/>
  <c r="BI11" i="1"/>
  <c r="BJ11" i="1"/>
  <c r="BL11" i="1"/>
  <c r="BM11" i="1"/>
  <c r="BN11" i="1"/>
  <c r="BO11" i="1"/>
  <c r="BQ11" i="1"/>
  <c r="BR11" i="1"/>
  <c r="BS11" i="1"/>
  <c r="BT11" i="1"/>
  <c r="BV11" i="1"/>
  <c r="BW11" i="1"/>
  <c r="BX11" i="1"/>
  <c r="BY11" i="1"/>
  <c r="CA11" i="1"/>
  <c r="CB11" i="1"/>
  <c r="CC11" i="1"/>
  <c r="CD11" i="1"/>
  <c r="CF11" i="1"/>
  <c r="CG11" i="1"/>
  <c r="CH11" i="1"/>
  <c r="CI11" i="1"/>
  <c r="CK11" i="1"/>
  <c r="CL11" i="1"/>
  <c r="CM11" i="1"/>
  <c r="CN11" i="1"/>
  <c r="CP11" i="1"/>
  <c r="CQ11" i="1"/>
  <c r="CR11" i="1"/>
  <c r="CS11" i="1"/>
  <c r="CU11" i="1"/>
  <c r="CV11" i="1"/>
  <c r="CW11" i="1"/>
  <c r="CX11" i="1"/>
  <c r="CZ11" i="1"/>
  <c r="DA11" i="1"/>
  <c r="DB11" i="1"/>
  <c r="DC11" i="1"/>
  <c r="DE11" i="1"/>
  <c r="DF11" i="1"/>
  <c r="DG11" i="1"/>
  <c r="DH11" i="1"/>
  <c r="DJ11" i="1"/>
  <c r="DK11" i="1"/>
  <c r="DL11" i="1"/>
  <c r="DM11" i="1"/>
  <c r="DO11" i="1"/>
  <c r="DP11" i="1"/>
  <c r="DQ11" i="1"/>
  <c r="DR11" i="1"/>
  <c r="DT11" i="1"/>
  <c r="DU11" i="1"/>
  <c r="DV11" i="1"/>
  <c r="DW11" i="1"/>
  <c r="DY11" i="1"/>
  <c r="DZ11" i="1"/>
  <c r="EA11" i="1"/>
  <c r="EB11" i="1"/>
  <c r="C10" i="1" l="1"/>
  <c r="D11" i="1"/>
  <c r="E11" i="1" s="1"/>
  <c r="F11" i="1" s="1"/>
  <c r="G11" i="1" s="1"/>
  <c r="K24" i="2" l="1"/>
  <c r="H16" i="2"/>
  <c r="G22" i="2"/>
  <c r="G6" i="2"/>
  <c r="G21" i="2"/>
  <c r="G16" i="2"/>
  <c r="G5" i="2"/>
  <c r="G15" i="2"/>
  <c r="G18" i="2"/>
  <c r="G17" i="2"/>
  <c r="G28" i="2"/>
  <c r="G12" i="2"/>
  <c r="G27" i="2"/>
  <c r="G11" i="2"/>
  <c r="G30" i="2"/>
  <c r="G14" i="2"/>
  <c r="G29" i="2"/>
  <c r="G13" i="2"/>
  <c r="G24" i="2"/>
  <c r="G8" i="2"/>
  <c r="G23" i="2"/>
  <c r="G7" i="2"/>
  <c r="G26" i="2"/>
  <c r="G10" i="2"/>
  <c r="G25" i="2"/>
  <c r="G9" i="2"/>
  <c r="G20" i="2"/>
  <c r="G19" i="2"/>
  <c r="H22" i="2"/>
  <c r="H6" i="2"/>
  <c r="H18" i="2"/>
  <c r="H17" i="2"/>
  <c r="H21" i="2"/>
  <c r="H15" i="2"/>
  <c r="H28" i="2"/>
  <c r="H12" i="2"/>
  <c r="H27" i="2"/>
  <c r="H11" i="2"/>
  <c r="H30" i="2"/>
  <c r="H14" i="2"/>
  <c r="H29" i="2"/>
  <c r="H13" i="2"/>
  <c r="H23" i="2"/>
  <c r="H26" i="2"/>
  <c r="H10" i="2"/>
  <c r="H25" i="2"/>
  <c r="H9" i="2"/>
  <c r="H20" i="2"/>
  <c r="H19" i="2"/>
  <c r="H5" i="2"/>
  <c r="K16" i="2" l="1"/>
  <c r="I5" i="2"/>
  <c r="K26" i="2"/>
  <c r="K27" i="2"/>
  <c r="K17" i="2"/>
  <c r="K11" i="2"/>
  <c r="I7" i="2"/>
  <c r="K29" i="2"/>
  <c r="K9" i="2"/>
  <c r="K23" i="2"/>
  <c r="K5" i="2"/>
  <c r="K25" i="2"/>
  <c r="K8" i="2"/>
  <c r="K18" i="2"/>
  <c r="K7" i="2"/>
  <c r="I14" i="2"/>
  <c r="K14" i="2"/>
  <c r="I12" i="2"/>
  <c r="K12" i="2"/>
  <c r="I30" i="2"/>
  <c r="K30" i="2"/>
  <c r="I28" i="2"/>
  <c r="K28" i="2"/>
  <c r="I19" i="2"/>
  <c r="K19" i="2"/>
  <c r="I10" i="2"/>
  <c r="K10" i="2"/>
  <c r="I13" i="2"/>
  <c r="K13" i="2"/>
  <c r="I15" i="2"/>
  <c r="K15" i="2"/>
  <c r="I6" i="2"/>
  <c r="K6" i="2"/>
  <c r="I20" i="2"/>
  <c r="K20" i="2"/>
  <c r="I21" i="2"/>
  <c r="K21" i="2"/>
  <c r="I22" i="2"/>
  <c r="K22" i="2"/>
  <c r="I17" i="2"/>
  <c r="I29" i="2"/>
  <c r="I11" i="2"/>
  <c r="I9" i="2"/>
  <c r="I8" i="2"/>
  <c r="I26" i="2"/>
  <c r="I25" i="2"/>
  <c r="I24" i="2"/>
  <c r="I27" i="2"/>
  <c r="I16" i="2"/>
  <c r="I23" i="2"/>
  <c r="I18" i="2"/>
</calcChain>
</file>

<file path=xl/sharedStrings.xml><?xml version="1.0" encoding="utf-8"?>
<sst xmlns="http://schemas.openxmlformats.org/spreadsheetml/2006/main" count="2248" uniqueCount="235">
  <si>
    <t>Description</t>
  </si>
  <si>
    <t xml:space="preserve">            Revenue1</t>
  </si>
  <si>
    <t>General revenue1</t>
  </si>
  <si>
    <t>Intergovernmental revenue1</t>
  </si>
  <si>
    <t xml:space="preserve">     From Federal Government</t>
  </si>
  <si>
    <t xml:space="preserve">     From State government1</t>
  </si>
  <si>
    <t xml:space="preserve">     From local governments1</t>
  </si>
  <si>
    <t>General revenue from own sources</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</si>
  <si>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</si>
  <si>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</si>
  <si>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</si>
  <si>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</si>
  <si>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</si>
  <si>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</si>
  <si>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</si>
  <si>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</si>
  <si>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</si>
  <si>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</si>
  <si>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</si>
  <si>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</si>
  <si>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</si>
  <si>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</si>
  <si>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</si>
  <si>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</si>
  <si>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</si>
  <si>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</si>
  <si>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</si>
  <si>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</si>
  <si>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</si>
  <si>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</si>
  <si>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</si>
  <si>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</si>
  <si>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</si>
  <si>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</si>
  <si>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</si>
  <si>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</si>
  <si>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</si>
  <si>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</si>
  <si>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</si>
  <si>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</si>
  <si>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</si>
  <si>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</si>
  <si>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</si>
  <si>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Utility revenue</t>
  </si>
  <si>
    <t xml:space="preserve">     Water supply</t>
  </si>
  <si>
    <t xml:space="preserve">     Electric power</t>
  </si>
  <si>
    <t xml:space="preserve">     Gas supply</t>
  </si>
  <si>
    <t xml:space="preserve">     Transit</t>
  </si>
  <si>
    <t>Liquor store revenue</t>
  </si>
  <si>
    <t>Insurance trust revenue2</t>
  </si>
  <si>
    <t xml:space="preserve">     Unemployment compensation</t>
  </si>
  <si>
    <t xml:space="preserve">     Employee retirement</t>
  </si>
  <si>
    <t xml:space="preserve">     Workers' compensation</t>
  </si>
  <si>
    <t xml:space="preserve">     Other insurance trust revenue</t>
  </si>
  <si>
    <t xml:space="preserve">           Expenditure1</t>
  </si>
  <si>
    <t>By character and object:</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</si>
  <si>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</si>
  <si>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</si>
  <si>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</si>
  <si>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</si>
  <si>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</si>
  <si>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</si>
  <si>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</si>
  <si>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</si>
  <si>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</si>
  <si>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</si>
  <si>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Direct expenditure by function</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</si>
  <si>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</si>
  <si>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</si>
  <si>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</si>
  <si>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</si>
  <si>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</si>
  <si>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</si>
  <si>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</si>
  <si>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</si>
  <si>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</si>
  <si>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</si>
  <si>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</si>
  <si>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</si>
  <si>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</si>
  <si>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</si>
  <si>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</si>
  <si>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</si>
  <si>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</si>
  <si>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</si>
  <si>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</si>
  <si>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</si>
  <si>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</si>
  <si>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</si>
  <si>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</si>
  <si>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</si>
  <si>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</si>
  <si>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</si>
  <si>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</si>
  <si>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</si>
  <si>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</si>
  <si>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</si>
  <si>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</si>
  <si>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</si>
  <si>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</si>
  <si>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</si>
  <si>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</si>
  <si>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</si>
  <si>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</si>
  <si>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</si>
  <si>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</si>
  <si>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</si>
  <si>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</si>
  <si>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</si>
  <si>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</si>
  <si>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</si>
  <si>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</si>
  <si>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Short-term</t>
  </si>
  <si>
    <t>Long-term</t>
  </si>
  <si>
    <t xml:space="preserve">     Public debt for private purposes</t>
  </si>
  <si>
    <t>Long-term debt issued</t>
  </si>
  <si>
    <t>Long-term debt retired</t>
  </si>
  <si>
    <t xml:space="preserve">            Cash and security holdings</t>
  </si>
  <si>
    <t>Insurance trust funds</t>
  </si>
  <si>
    <t xml:space="preserve">     Miscellaneous</t>
  </si>
  <si>
    <t>Other than insurance trust funds</t>
  </si>
  <si>
    <t xml:space="preserve">   By purpose:</t>
  </si>
  <si>
    <t xml:space="preserve">          Offsets to debt</t>
  </si>
  <si>
    <t xml:space="preserve">          Bond funds</t>
  </si>
  <si>
    <t xml:space="preserve">          Other</t>
  </si>
  <si>
    <t>Table 1.  State and Local Government Finances by Level of Government and by State: 2012-13</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</si>
  <si>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</si>
  <si>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</si>
  <si>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2013</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</si>
  <si>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</si>
  <si>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2013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</si>
  <si>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</si>
  <si>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</si>
  <si>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http://www2.census.gov/govs/state/13_methodology.pdf</t>
  </si>
  <si>
    <t>and</t>
  </si>
  <si>
    <t>http://www2.census.gov/govs/local/2013_local_finance_methodology.pdf</t>
  </si>
  <si>
    <t>United States Total</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</si>
  <si>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</si>
  <si>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</si>
  <si>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</si>
  <si>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</si>
  <si>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</si>
  <si>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</si>
  <si>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</si>
  <si>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</si>
  <si>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</si>
  <si>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</si>
  <si>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</si>
  <si>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</si>
  <si>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</si>
  <si>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</si>
  <si>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</si>
  <si>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</si>
  <si>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</si>
  <si>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</si>
  <si>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</si>
  <si>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</si>
  <si>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</si>
  <si>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</si>
  <si>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</si>
  <si>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</si>
  <si>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</si>
  <si>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State &amp; local</t>
  </si>
  <si>
    <t xml:space="preserve"> State</t>
  </si>
  <si>
    <t xml:space="preserve"> Local</t>
  </si>
  <si>
    <t>government</t>
  </si>
  <si>
    <r>
      <t>amount</t>
    </r>
    <r>
      <rPr>
        <vertAlign val="superscript"/>
        <sz val="10"/>
        <rFont val="Arial"/>
        <family val="2"/>
      </rPr>
      <t>1</t>
    </r>
  </si>
  <si>
    <t>CV</t>
  </si>
  <si>
    <t>amount</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</si>
  <si>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</si>
  <si>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</si>
  <si>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</si>
  <si>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</si>
  <si>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</si>
  <si>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Tabulation Date: September 25, 2015</t>
  </si>
  <si>
    <t>State Only</t>
  </si>
  <si>
    <t>State &amp; Local</t>
  </si>
  <si>
    <t>DROP DOWN MENU:</t>
  </si>
  <si>
    <t xml:space="preserve">Personal Income </t>
  </si>
  <si>
    <t>Corporate Income</t>
  </si>
  <si>
    <t>Sales</t>
  </si>
  <si>
    <t>Local Only</t>
  </si>
  <si>
    <t>SUM</t>
  </si>
  <si>
    <t>TOTAL</t>
  </si>
  <si>
    <t xml:space="preserve">CHECK </t>
  </si>
  <si>
    <t>IFERROR</t>
  </si>
  <si>
    <t>Annual Estimates of the Resident Population for the United States, Regions, States and Puerto Rico</t>
  </si>
  <si>
    <t>table with row headers in column A and column headers in rows 3 through 4. (leading dots indicate sub-parts)</t>
  </si>
  <si>
    <t>Table 1. Annual Estimates of the Resident Population for the United States, Regions, States, and Puerto Rico: April 1, 2010 to July 1, 2015</t>
  </si>
  <si>
    <t>Geographic Area</t>
  </si>
  <si>
    <t>Population Estimate (as of July 1)</t>
  </si>
  <si>
    <t>Census</t>
  </si>
  <si>
    <t>Estimates Base</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</si>
  <si>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</si>
  <si>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</si>
  <si>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</si>
  <si>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</si>
  <si>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</si>
  <si>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</si>
  <si>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</si>
  <si>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</si>
  <si>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</si>
  <si>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</si>
  <si>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</si>
  <si>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</si>
  <si>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</si>
  <si>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</si>
  <si>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</si>
  <si>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</si>
  <si>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</si>
  <si>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</si>
  <si>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</si>
  <si>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</si>
  <si>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</si>
  <si>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</si>
  <si>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</si>
  <si>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</si>
  <si>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</si>
  <si>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</si>
  <si>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Northeast</t>
  </si>
  <si>
    <t>Midwest</t>
  </si>
  <si>
    <t>South</t>
  </si>
  <si>
    <t>West</t>
  </si>
  <si>
    <t>Puerto Rico</t>
  </si>
  <si>
    <t>Note: The estimates are based on the 2010 Census and reflect changes to the April 1, 2010 population due to the Count Question Resolution program and geographic program revisions. See Geographic Terms and Definitions at http://www.census.gov/popest/about/geo/terms.html for a list of the states that are included in each region.  All geographic boundaries for the 2015 population estimates series except statistical area delineations are as of January 1, 2015.  For population estimates methodology statements, see http://www.census.gov/popest/methodology/index.html.</t>
  </si>
  <si>
    <t>Suggested Citation:</t>
  </si>
  <si>
    <t>Table 1. Annual Estimates of the Resident Population for the United States, Regions, States, and Puerto Rico: April 1, 2010 to July 1, 2015 (NST-EST2015-01)</t>
  </si>
  <si>
    <t>Source: U.S. Census Bureau, Population Division</t>
  </si>
  <si>
    <t>Release Date: December 2015</t>
  </si>
  <si>
    <t>Updated: 11/28/2016</t>
  </si>
  <si>
    <t>Per Capita</t>
  </si>
  <si>
    <t>Rank</t>
  </si>
  <si>
    <t>Sales Income</t>
  </si>
  <si>
    <t>FY13</t>
  </si>
  <si>
    <r>
      <rPr>
        <b/>
        <sz val="10"/>
        <rFont val="Franklin Gothic Book"/>
        <family val="2"/>
      </rPr>
      <t xml:space="preserve">Note: </t>
    </r>
    <r>
      <rPr>
        <sz val="10"/>
        <rFont val="Franklin Gothic Book"/>
        <family val="2"/>
      </rPr>
      <t>We generally do not recommend that states use or publish per capita state rankings, per capita is just simpler to compute than personal income, which is why it's used in this example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</si>
</sst>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
    <numFmt numFmtId="165" formatCode="_(* #,##0_);_(* \(#,##0\);_(* &quot;-&quot;??_);_(@_)"/>
    <numFmt numFmtId="166" formatCode="mmmm\ d\,\ yyyy"/>
    <numFmt numFmtId="168" formatCode="_(&quot;$&quot;* #,##0_);_(&quot;$&quot;* \(#,##0\);_(&quot;$&quot;* &quot;-&quot;??_);_(@_)"/>
  </numFmts>
  <fonts count="28" x14ac:knownFonts="1">
    <font>
      <sz val="10"/>
      <name val="MS Sans Serif"/>
      <family val="2"/>
    </font>
    <font>
      <sz val="11"/>
      <color theme="1"/>
      <name val="Calibri"/>
      <family val="2"/>
      <scheme val="minor"/>
    </font>
    <font>
      <sz val="10"/>
      <name val="MS Sans Serif"/>
      <family val="2"/>
    </font>
    <font>
      <u/>
      <sz val="10"/>
      <color indexed="12"/>
      <name val="MS Sans Serif"/>
      <family val="2"/>
    </font>
    <font>
      <sz val="8"/>
      <name val="Arial"/>
      <family val="2"/>
    </font>
    <font>
      <b/>
      <sz val="12"/>
      <name val="Arial"/>
      <family val="2"/>
    </font>
    <font>
      <sz val="9"/>
      <name val="Arial"/>
      <family val="2"/>
    </font>
    <font>
      <sz val="9"/>
      <color indexed="8"/>
      <name val="Arial"/>
      <family val="2"/>
    </font>
    <font>
      <sz val="10"/>
      <name val="Arial"/>
      <family val="2"/>
    </font>
    <font>
      <b/>
      <sz val="10"/>
      <name val="Arial"/>
      <family val="2"/>
    </font>
    <font>
      <vertAlign val="superscript"/>
      <sz val="10"/>
      <name val="Arial"/>
      <family val="2"/>
    </font>
    <font>
      <vertAlign val="superscript"/>
      <sz val="8"/>
      <name val="Arial"/>
      <family val="2"/>
    </font>
    <font>
      <sz val="9"/>
      <color theme="1"/>
      <name val="Arial"/>
      <family val="2"/>
    </font>
    <font>
      <sz val="10"/>
      <name val="Franklin Gothic Book"/>
      <family val="2"/>
    </font>
    <font>
      <b/>
      <sz val="10"/>
      <color theme="9" tint="-0.249977111117893"/>
      <name val="Franklin Gothic Book"/>
      <family val="2"/>
    </font>
    <font>
      <sz val="10"/>
      <color theme="9" tint="-0.249977111117893"/>
      <name val="Franklin Gothic Book"/>
      <family val="2"/>
    </font>
    <font>
      <b/>
      <sz val="10"/>
      <name val="Franklin Gothic Book"/>
      <family val="2"/>
    </font>
    <font>
      <sz val="10"/>
      <name val="Calibri"/>
      <family val="2"/>
      <scheme val="minor"/>
    </font>
    <font>
      <u/>
      <sz val="11"/>
      <color theme="10"/>
      <name val="Calibri"/>
      <family val="2"/>
    </font>
    <font>
      <sz val="10"/>
      <color indexed="9"/>
      <name val="MS Sans Serif"/>
      <family val="2"/>
    </font>
    <font>
      <b/>
      <sz val="10"/>
      <color rgb="FFFF0000"/>
      <name val="MS Sans Serif"/>
      <family val="2"/>
    </font>
    <font>
      <b/>
      <sz val="10"/>
      <name val="MS Sans Serif"/>
      <family val="2"/>
    </font>
    <font>
      <sz val="10"/>
      <color rgb="FFFF0000"/>
      <name val="MS Sans Serif"/>
      <family val="2"/>
    </font>
    <font>
      <sz val="8"/>
      <color rgb="FFFF0000"/>
      <name val="Arial"/>
      <family val="2"/>
    </font>
    <font>
      <b/>
      <sz val="8"/>
      <color theme="1"/>
      <name val="arial"/>
      <family val="2"/>
    </font>
    <font>
      <sz val="8"/>
      <color theme="9" tint="-0.249977111117893"/>
      <name val="Arial"/>
      <family val="2"/>
    </font>
    <font>
      <sz val="10"/>
      <color theme="9" tint="-0.249977111117893"/>
      <name val="MS Sans Serif"/>
      <family val="2"/>
    </font>
    <font>
      <b/>
      <sz val="10"/>
      <color theme="0"/>
      <name val="Franklin Gothic Book"/>
      <family val="2"/>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9" tint="-0.249977111117893"/>
        <bgColor indexed="64"/>
      </patternFill>
    </fill>
  </fills>
  <borders count="43">
    <border>
      <left/>
      <right/>
      <top/>
      <bottom/>
      <diagonal/>
    </border>
    <border>
      <left style="thin">
        <color indexed="64"/>
      </left>
      <right style="thin">
        <color indexed="64"/>
      </right>
      <top/>
      <bottom/>
      <diagonal/>
    </border>
    <border>
      <left style="thin">
        <color indexed="64"/>
      </left>
      <right/>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diagonal/>
    </border>
    <border>
      <left style="thin">
        <color auto="1"/>
      </left>
      <right style="thin">
        <color indexed="64"/>
      </right>
      <top/>
      <bottom style="thin">
        <color indexed="64"/>
      </bottom>
      <diagonal/>
    </border>
    <border>
      <left style="thin">
        <color auto="1"/>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14996795556505021"/>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499984740745262"/>
      </left>
      <right style="thin">
        <color theme="0" tint="-0.14996795556505021"/>
      </right>
      <top/>
      <bottom style="thin">
        <color theme="0" tint="-0.14996795556505021"/>
      </bottom>
      <diagonal/>
    </border>
    <border>
      <left style="thin">
        <color theme="0" tint="-0.14996795556505021"/>
      </left>
      <right style="thin">
        <color theme="0" tint="-0.499984740745262"/>
      </right>
      <top/>
      <bottom style="thin">
        <color theme="0" tint="-0.14996795556505021"/>
      </bottom>
      <diagonal/>
    </border>
    <border>
      <left style="thin">
        <color theme="0"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499984740745262"/>
      </right>
      <top style="thin">
        <color theme="0" tint="-0.14996795556505021"/>
      </top>
      <bottom style="thin">
        <color theme="0" tint="-0.14996795556505021"/>
      </bottom>
      <diagonal/>
    </border>
    <border>
      <left style="thin">
        <color theme="0" tint="-0.14996795556505021"/>
      </left>
      <right style="thin">
        <color theme="0" tint="-0.499984740745262"/>
      </right>
      <top style="thin">
        <color theme="0" tint="-0.14996795556505021"/>
      </top>
      <bottom style="thin">
        <color theme="0" tint="-0.499984740745262"/>
      </bottom>
      <diagonal/>
    </border>
  </borders>
  <cellStyleXfs count="7">
    <xf numFmtId="0" fontId="0" fillId="0" borderId="0"/>
    <xf numFmtId="43" fontId="2" fillId="0" borderId="0" applyFont="0" applyFill="0" applyBorder="0" applyAlignment="0" applyProtection="0"/>
    <xf numFmtId="0" fontId="3" fillId="0" borderId="0" applyNumberFormat="0" applyFill="0" applyBorder="0" applyAlignment="0" applyProtection="0"/>
    <xf numFmtId="44" fontId="2" fillId="0" borderId="0" applyFont="0" applyFill="0" applyBorder="0" applyAlignment="0" applyProtection="0"/>
    <xf numFmtId="0" fontId="2" fillId="0" borderId="0"/>
    <xf numFmtId="0" fontId="18" fillId="0" borderId="0" applyNumberFormat="0" applyFill="0" applyBorder="0" applyAlignment="0" applyProtection="0">
      <alignment vertical="top"/>
      <protection locked="0"/>
    </xf>
    <xf numFmtId="0" fontId="1" fillId="0" borderId="0"/>
  </cellStyleXfs>
  <cellXfs count="157">
    <xf numFmtId="0" fontId="0" fillId="0" borderId="0" xfId="0"/>
    <xf numFmtId="3" fontId="0" fillId="0" borderId="0" xfId="0" applyNumberFormat="1" applyAlignment="1">
      <alignment horizontal="right"/>
    </xf>
    <xf numFmtId="4" fontId="0" fillId="0" borderId="0" xfId="0" applyNumberFormat="1" applyAlignment="1">
      <alignment horizontal="right"/>
    </xf>
    <xf numFmtId="4" fontId="0" fillId="0" borderId="1" xfId="0" applyNumberFormat="1" applyBorder="1" applyAlignment="1">
      <alignment horizontal="right"/>
    </xf>
    <xf numFmtId="3" fontId="0" fillId="0" borderId="1" xfId="0" applyNumberFormat="1" applyBorder="1" applyAlignment="1">
      <alignment horizontal="right"/>
    </xf>
    <xf numFmtId="4" fontId="0" fillId="0" borderId="2" xfId="0" applyNumberFormat="1" applyBorder="1" applyAlignment="1">
      <alignment horizontal="right"/>
    </xf>
    <xf numFmtId="0" fontId="0" fillId="0" borderId="3" xfId="0" applyBorder="1"/>
    <xf numFmtId="3" fontId="0" fillId="0" borderId="4" xfId="0" applyNumberFormat="1" applyBorder="1" applyAlignment="1">
      <alignment horizontal="right"/>
    </xf>
    <xf numFmtId="4" fontId="0" fillId="0" borderId="4" xfId="0" applyNumberFormat="1" applyBorder="1" applyAlignment="1">
      <alignment horizontal="right"/>
    </xf>
    <xf numFmtId="4" fontId="0" fillId="0" borderId="5" xfId="0" applyNumberFormat="1" applyBorder="1" applyAlignment="1">
      <alignment horizontal="right"/>
    </xf>
    <xf numFmtId="0" fontId="4" fillId="0" borderId="0" xfId="0" applyFont="1"/>
    <xf numFmtId="0" fontId="4" fillId="0" borderId="0" xfId="0" applyFont="1" applyBorder="1" applyAlignment="1">
      <alignment horizontal="left"/>
    </xf>
    <xf numFmtId="0" fontId="4" fillId="0" borderId="0" xfId="0" applyFont="1" applyBorder="1"/>
    <xf numFmtId="0" fontId="12" fillId="0" borderId="0" xfId="0" applyFont="1"/>
    <xf numFmtId="4" fontId="0" fillId="0" borderId="0" xfId="0" applyNumberFormat="1"/>
    <xf numFmtId="0" fontId="6" fillId="0" borderId="0" xfId="0" applyFont="1" applyBorder="1" applyAlignment="1">
      <alignment horizontal="left"/>
    </xf>
    <xf numFmtId="4" fontId="4" fillId="0" borderId="0" xfId="0" applyNumberFormat="1" applyFont="1" applyBorder="1" applyAlignment="1">
      <alignment horizontal="left"/>
    </xf>
    <xf numFmtId="0" fontId="6" fillId="0" borderId="0" xfId="0" applyNumberFormat="1" applyFont="1" applyBorder="1" applyAlignment="1">
      <alignment horizontal="left"/>
    </xf>
    <xf numFmtId="4" fontId="6" fillId="2" borderId="0" xfId="0" applyNumberFormat="1" applyFont="1" applyFill="1" applyAlignment="1"/>
    <xf numFmtId="2" fontId="4" fillId="0" borderId="0" xfId="0" applyNumberFormat="1" applyFont="1"/>
    <xf numFmtId="0" fontId="8" fillId="0" borderId="0" xfId="0" applyFont="1"/>
    <xf numFmtId="0" fontId="8" fillId="0" borderId="6" xfId="0" applyFont="1" applyBorder="1" applyAlignment="1">
      <alignment horizontal="center" vertical="center"/>
    </xf>
    <xf numFmtId="0" fontId="8" fillId="0" borderId="0" xfId="0" applyFont="1" applyBorder="1" applyAlignment="1">
      <alignment horizontal="center" vertical="center"/>
    </xf>
    <xf numFmtId="3" fontId="8" fillId="0" borderId="13" xfId="0" applyNumberFormat="1" applyFont="1" applyBorder="1" applyAlignment="1">
      <alignment horizontal="right"/>
    </xf>
    <xf numFmtId="4" fontId="8" fillId="0" borderId="13" xfId="0" applyNumberFormat="1" applyFont="1" applyFill="1" applyBorder="1" applyAlignment="1">
      <alignment horizontal="right"/>
    </xf>
    <xf numFmtId="164" fontId="8" fillId="0" borderId="13" xfId="0" applyNumberFormat="1" applyFont="1" applyBorder="1" applyAlignment="1">
      <alignment horizontal="right"/>
    </xf>
    <xf numFmtId="4" fontId="8" fillId="0" borderId="14" xfId="0" applyNumberFormat="1" applyFont="1" applyFill="1" applyBorder="1" applyAlignment="1">
      <alignment horizontal="right"/>
    </xf>
    <xf numFmtId="3" fontId="8" fillId="0" borderId="15" xfId="0" applyNumberFormat="1" applyFont="1" applyBorder="1" applyAlignment="1">
      <alignment horizontal="right"/>
    </xf>
    <xf numFmtId="4" fontId="8" fillId="0" borderId="15" xfId="0" applyNumberFormat="1" applyFont="1" applyFill="1" applyBorder="1" applyAlignment="1">
      <alignment horizontal="right"/>
    </xf>
    <xf numFmtId="164" fontId="8" fillId="0" borderId="15" xfId="0" applyNumberFormat="1" applyFont="1" applyBorder="1" applyAlignment="1">
      <alignment horizontal="right"/>
    </xf>
    <xf numFmtId="4" fontId="8" fillId="0" borderId="16" xfId="0" applyNumberFormat="1" applyFont="1" applyFill="1" applyBorder="1" applyAlignment="1">
      <alignment horizontal="right"/>
    </xf>
    <xf numFmtId="3" fontId="8" fillId="0" borderId="17" xfId="0" applyNumberFormat="1" applyFont="1" applyBorder="1" applyAlignment="1">
      <alignment horizontal="right"/>
    </xf>
    <xf numFmtId="164" fontId="8" fillId="0" borderId="17" xfId="0" applyNumberFormat="1" applyFont="1" applyBorder="1" applyAlignment="1">
      <alignment horizontal="right"/>
    </xf>
    <xf numFmtId="0" fontId="8" fillId="0" borderId="3" xfId="0" applyFont="1" applyBorder="1" applyAlignment="1">
      <alignment horizontal="center" vertical="center"/>
    </xf>
    <xf numFmtId="1" fontId="8" fillId="0" borderId="18" xfId="0" applyNumberFormat="1" applyFont="1" applyBorder="1" applyAlignment="1">
      <alignment horizontal="right"/>
    </xf>
    <xf numFmtId="1" fontId="8" fillId="2" borderId="18" xfId="0" applyNumberFormat="1" applyFont="1" applyFill="1" applyBorder="1" applyAlignment="1">
      <alignment horizontal="right"/>
    </xf>
    <xf numFmtId="1" fontId="8" fillId="0" borderId="18" xfId="0" applyNumberFormat="1" applyFont="1" applyBorder="1"/>
    <xf numFmtId="1" fontId="8" fillId="0" borderId="19" xfId="0" applyNumberFormat="1" applyFont="1" applyBorder="1"/>
    <xf numFmtId="49" fontId="11" fillId="0" borderId="0" xfId="0" applyNumberFormat="1" applyFont="1" applyBorder="1" applyAlignment="1">
      <alignment horizontal="left"/>
    </xf>
    <xf numFmtId="0" fontId="4" fillId="0" borderId="0" xfId="0" applyFont="1" applyAlignment="1"/>
    <xf numFmtId="0" fontId="4" fillId="0" borderId="0" xfId="0" applyNumberFormat="1" applyFont="1" applyBorder="1" applyAlignment="1"/>
    <xf numFmtId="49" fontId="4" fillId="0" borderId="0" xfId="0" applyNumberFormat="1" applyFont="1" applyBorder="1" applyAlignment="1"/>
    <xf numFmtId="0" fontId="4" fillId="0" borderId="0" xfId="0" applyFont="1" applyBorder="1" applyAlignment="1">
      <alignment horizontal="left"/>
    </xf>
    <xf numFmtId="0" fontId="9" fillId="0" borderId="7" xfId="0" applyFont="1" applyBorder="1" applyAlignment="1"/>
    <xf numFmtId="0" fontId="9" fillId="0" borderId="8" xfId="0" applyFont="1" applyBorder="1" applyAlignment="1"/>
    <xf numFmtId="0" fontId="9" fillId="0" borderId="9" xfId="0" applyFont="1" applyBorder="1" applyAlignment="1"/>
    <xf numFmtId="0" fontId="9" fillId="0" borderId="10" xfId="0" applyFont="1" applyBorder="1" applyAlignment="1"/>
    <xf numFmtId="0" fontId="9" fillId="0" borderId="11" xfId="0" applyFont="1" applyBorder="1" applyAlignment="1"/>
    <xf numFmtId="0" fontId="9" fillId="0" borderId="12" xfId="0" applyFont="1" applyBorder="1" applyAlignment="1"/>
    <xf numFmtId="0" fontId="5" fillId="0" borderId="0" xfId="0" applyFont="1" applyBorder="1" applyAlignment="1">
      <alignment horizontal="left"/>
    </xf>
    <xf numFmtId="0" fontId="4" fillId="0" borderId="0" xfId="0" applyFont="1" applyBorder="1" applyAlignment="1">
      <alignment horizontal="left"/>
    </xf>
    <xf numFmtId="0" fontId="3" fillId="0" borderId="3" xfId="2" applyBorder="1" applyAlignment="1" applyProtection="1"/>
    <xf numFmtId="0" fontId="3" fillId="0" borderId="0" xfId="2" applyAlignment="1" applyProtection="1"/>
    <xf numFmtId="0" fontId="0" fillId="0" borderId="20" xfId="0" applyBorder="1"/>
    <xf numFmtId="0" fontId="13" fillId="0" borderId="0" xfId="0" applyFont="1"/>
    <xf numFmtId="0" fontId="16" fillId="0" borderId="0" xfId="0" applyFont="1" applyAlignment="1">
      <alignment wrapText="1"/>
    </xf>
    <xf numFmtId="0" fontId="17" fillId="0" borderId="0" xfId="4" applyFont="1" applyProtection="1">
      <protection locked="0"/>
    </xf>
    <xf numFmtId="0" fontId="2" fillId="0" borderId="0" xfId="4" applyProtection="1">
      <protection locked="0"/>
    </xf>
    <xf numFmtId="0" fontId="18" fillId="0" borderId="0" xfId="5" applyAlignment="1" applyProtection="1">
      <protection locked="0"/>
    </xf>
    <xf numFmtId="0" fontId="19" fillId="4" borderId="0" xfId="4" applyFont="1" applyFill="1" applyAlignment="1" applyProtection="1">
      <alignment horizontal="center" vertical="center"/>
      <protection locked="0"/>
    </xf>
    <xf numFmtId="0" fontId="2" fillId="4" borderId="0" xfId="4" applyFont="1" applyFill="1" applyAlignment="1" applyProtection="1">
      <alignment horizontal="center" vertical="center"/>
      <protection locked="0"/>
    </xf>
    <xf numFmtId="0" fontId="20" fillId="4" borderId="21" xfId="6" applyFont="1" applyFill="1" applyBorder="1" applyAlignment="1" applyProtection="1">
      <alignment horizontal="left" vertical="center" wrapText="1"/>
      <protection locked="0"/>
    </xf>
    <xf numFmtId="0" fontId="20" fillId="4" borderId="22" xfId="6" applyFont="1" applyFill="1" applyBorder="1" applyAlignment="1" applyProtection="1">
      <alignment horizontal="left" vertical="center" wrapText="1"/>
      <protection locked="0"/>
    </xf>
    <xf numFmtId="0" fontId="20" fillId="4" borderId="23" xfId="6" applyFont="1" applyFill="1" applyBorder="1" applyAlignment="1" applyProtection="1">
      <alignment horizontal="left" vertical="center" wrapText="1"/>
      <protection locked="0"/>
    </xf>
    <xf numFmtId="0" fontId="20" fillId="0" borderId="24" xfId="6" applyFont="1" applyBorder="1" applyAlignment="1" applyProtection="1">
      <alignment horizontal="center" vertical="center"/>
      <protection locked="0"/>
    </xf>
    <xf numFmtId="166" fontId="20" fillId="4" borderId="21" xfId="6" applyNumberFormat="1" applyFont="1" applyFill="1" applyBorder="1" applyAlignment="1" applyProtection="1">
      <alignment horizontal="center" vertical="center" wrapText="1"/>
      <protection locked="0"/>
    </xf>
    <xf numFmtId="166" fontId="20" fillId="4" borderId="23" xfId="6" applyNumberFormat="1" applyFont="1" applyFill="1" applyBorder="1" applyAlignment="1" applyProtection="1">
      <alignment horizontal="center" vertical="center" wrapText="1"/>
      <protection locked="0"/>
    </xf>
    <xf numFmtId="0" fontId="20" fillId="4" borderId="21" xfId="6" applyFont="1" applyFill="1" applyBorder="1" applyAlignment="1" applyProtection="1">
      <alignment horizontal="center" vertical="center" wrapText="1"/>
      <protection locked="0"/>
    </xf>
    <xf numFmtId="0" fontId="20" fillId="4" borderId="22" xfId="6" applyFont="1" applyFill="1" applyBorder="1" applyAlignment="1" applyProtection="1">
      <alignment horizontal="center" vertical="center" wrapText="1"/>
      <protection locked="0"/>
    </xf>
    <xf numFmtId="0" fontId="20" fillId="4" borderId="23" xfId="6" applyFont="1" applyFill="1" applyBorder="1" applyAlignment="1" applyProtection="1">
      <alignment horizontal="center" vertical="center" wrapText="1"/>
      <protection locked="0"/>
    </xf>
    <xf numFmtId="0" fontId="2" fillId="4" borderId="0" xfId="4" applyFill="1" applyProtection="1">
      <protection locked="0"/>
    </xf>
    <xf numFmtId="0" fontId="20" fillId="0" borderId="25" xfId="6" applyFont="1" applyBorder="1" applyAlignment="1" applyProtection="1">
      <alignment horizontal="center" vertical="center"/>
      <protection locked="0"/>
    </xf>
    <xf numFmtId="0" fontId="20" fillId="0" borderId="20" xfId="6" applyFont="1" applyBorder="1" applyAlignment="1" applyProtection="1">
      <alignment horizontal="center" vertical="center" wrapText="1"/>
      <protection locked="0"/>
    </xf>
    <xf numFmtId="0" fontId="21" fillId="0" borderId="0" xfId="4" applyFont="1" applyAlignment="1" applyProtection="1">
      <alignment horizontal="center" vertical="center"/>
      <protection locked="0"/>
    </xf>
    <xf numFmtId="0" fontId="22" fillId="0" borderId="1" xfId="6" applyFont="1" applyBorder="1" applyProtection="1">
      <protection locked="0"/>
    </xf>
    <xf numFmtId="3" fontId="22" fillId="0" borderId="1" xfId="6" applyNumberFormat="1" applyFont="1" applyBorder="1" applyAlignment="1" applyProtection="1">
      <alignment horizontal="right"/>
      <protection locked="0"/>
    </xf>
    <xf numFmtId="0" fontId="20" fillId="0" borderId="20" xfId="6" applyFont="1" applyBorder="1" applyAlignment="1" applyProtection="1">
      <alignment horizontal="left" indent="1"/>
      <protection locked="0"/>
    </xf>
    <xf numFmtId="3" fontId="22" fillId="0" borderId="20" xfId="6" applyNumberFormat="1" applyFont="1" applyBorder="1" applyAlignment="1" applyProtection="1">
      <alignment horizontal="right"/>
      <protection locked="0"/>
    </xf>
    <xf numFmtId="0" fontId="20" fillId="0" borderId="1" xfId="6" applyFont="1" applyBorder="1" applyAlignment="1" applyProtection="1">
      <alignment horizontal="left" indent="1"/>
      <protection locked="0"/>
    </xf>
    <xf numFmtId="0" fontId="20" fillId="0" borderId="25" xfId="6" applyFont="1" applyBorder="1" applyAlignment="1" applyProtection="1">
      <alignment horizontal="left" indent="1"/>
      <protection locked="0"/>
    </xf>
    <xf numFmtId="3" fontId="22" fillId="0" borderId="25" xfId="6" applyNumberFormat="1" applyFont="1" applyBorder="1" applyAlignment="1" applyProtection="1">
      <alignment horizontal="right"/>
      <protection locked="0"/>
    </xf>
    <xf numFmtId="0" fontId="20" fillId="0" borderId="1" xfId="6" applyFont="1" applyBorder="1" applyProtection="1">
      <protection locked="0"/>
    </xf>
    <xf numFmtId="0" fontId="23" fillId="0" borderId="21" xfId="6" applyFont="1" applyBorder="1" applyAlignment="1" applyProtection="1">
      <alignment wrapText="1"/>
      <protection locked="0"/>
    </xf>
    <xf numFmtId="0" fontId="23" fillId="0" borderId="22" xfId="6" applyFont="1" applyBorder="1" applyAlignment="1" applyProtection="1">
      <alignment wrapText="1"/>
      <protection locked="0"/>
    </xf>
    <xf numFmtId="0" fontId="23" fillId="0" borderId="23" xfId="6" applyFont="1" applyBorder="1" applyAlignment="1" applyProtection="1">
      <alignment wrapText="1"/>
      <protection locked="0"/>
    </xf>
    <xf numFmtId="0" fontId="24" fillId="5" borderId="26" xfId="6" applyFont="1" applyFill="1" applyBorder="1" applyAlignment="1" applyProtection="1">
      <protection locked="0"/>
    </xf>
    <xf numFmtId="0" fontId="24" fillId="5" borderId="27" xfId="6" applyFont="1" applyFill="1" applyBorder="1" applyAlignment="1" applyProtection="1">
      <protection locked="0"/>
    </xf>
    <xf numFmtId="0" fontId="24" fillId="5" borderId="28" xfId="6" applyFont="1" applyFill="1" applyBorder="1" applyAlignment="1" applyProtection="1">
      <protection locked="0"/>
    </xf>
    <xf numFmtId="0" fontId="24" fillId="5" borderId="2" xfId="6" applyFont="1" applyFill="1" applyBorder="1" applyAlignment="1" applyProtection="1">
      <alignment wrapText="1"/>
      <protection locked="0"/>
    </xf>
    <xf numFmtId="0" fontId="24" fillId="5" borderId="0" xfId="6" applyFont="1" applyFill="1" applyBorder="1" applyAlignment="1" applyProtection="1">
      <alignment wrapText="1"/>
      <protection locked="0"/>
    </xf>
    <xf numFmtId="0" fontId="24" fillId="5" borderId="29" xfId="6" applyFont="1" applyFill="1" applyBorder="1" applyAlignment="1" applyProtection="1">
      <alignment wrapText="1"/>
      <protection locked="0"/>
    </xf>
    <xf numFmtId="0" fontId="24" fillId="5" borderId="30" xfId="6" applyFont="1" applyFill="1" applyBorder="1" applyAlignment="1" applyProtection="1">
      <protection locked="0"/>
    </xf>
    <xf numFmtId="0" fontId="24" fillId="5" borderId="31" xfId="6" applyFont="1" applyFill="1" applyBorder="1" applyAlignment="1" applyProtection="1">
      <protection locked="0"/>
    </xf>
    <xf numFmtId="0" fontId="24" fillId="5" borderId="32" xfId="6" applyFont="1" applyFill="1" applyBorder="1" applyAlignment="1" applyProtection="1">
      <protection locked="0"/>
    </xf>
    <xf numFmtId="0" fontId="0" fillId="2" borderId="0" xfId="0" applyFill="1"/>
    <xf numFmtId="0" fontId="16" fillId="2" borderId="0" xfId="0" applyFont="1" applyFill="1" applyAlignment="1">
      <alignment horizontal="center" vertical="center" wrapText="1"/>
    </xf>
    <xf numFmtId="0" fontId="13" fillId="2" borderId="0" xfId="0" applyFont="1" applyFill="1" applyBorder="1" applyAlignment="1"/>
    <xf numFmtId="165" fontId="13" fillId="2" borderId="0" xfId="1" applyNumberFormat="1" applyFont="1" applyFill="1" applyAlignment="1">
      <alignment horizontal="center"/>
    </xf>
    <xf numFmtId="165" fontId="13" fillId="2" borderId="0" xfId="1" applyNumberFormat="1" applyFont="1" applyFill="1"/>
    <xf numFmtId="43" fontId="13" fillId="2" borderId="0" xfId="0" applyNumberFormat="1" applyFont="1" applyFill="1"/>
    <xf numFmtId="0" fontId="13" fillId="6" borderId="0" xfId="0" applyFont="1" applyFill="1" applyBorder="1"/>
    <xf numFmtId="0" fontId="13" fillId="6" borderId="0" xfId="0" applyFont="1" applyFill="1"/>
    <xf numFmtId="0" fontId="13" fillId="6" borderId="0" xfId="0" applyFont="1" applyFill="1" applyAlignment="1">
      <alignment horizontal="center"/>
    </xf>
    <xf numFmtId="0" fontId="0" fillId="6" borderId="0" xfId="0" applyFill="1"/>
    <xf numFmtId="0" fontId="14" fillId="6" borderId="0" xfId="0" applyFont="1" applyFill="1" applyAlignment="1">
      <alignment horizontal="right"/>
    </xf>
    <xf numFmtId="0" fontId="15" fillId="6" borderId="0" xfId="0" applyFont="1" applyFill="1"/>
    <xf numFmtId="0" fontId="13" fillId="6" borderId="0" xfId="0" applyFont="1" applyFill="1" applyAlignment="1">
      <alignment horizontal="center" vertical="center"/>
    </xf>
    <xf numFmtId="0" fontId="16" fillId="6" borderId="0" xfId="0" applyFont="1" applyFill="1" applyAlignment="1">
      <alignment horizontal="center" vertical="center" wrapText="1"/>
    </xf>
    <xf numFmtId="165" fontId="13" fillId="6" borderId="0" xfId="1" applyNumberFormat="1" applyFont="1" applyFill="1" applyAlignment="1">
      <alignment horizontal="center"/>
    </xf>
    <xf numFmtId="165" fontId="13" fillId="6" borderId="0" xfId="1" applyNumberFormat="1" applyFont="1" applyFill="1"/>
    <xf numFmtId="0" fontId="0" fillId="6" borderId="0" xfId="0" applyFont="1" applyFill="1" applyBorder="1"/>
    <xf numFmtId="0" fontId="0" fillId="6" borderId="0" xfId="0" applyFill="1" applyAlignment="1">
      <alignment horizontal="center"/>
    </xf>
    <xf numFmtId="0" fontId="13" fillId="6" borderId="0" xfId="0" applyFont="1" applyFill="1" applyAlignment="1">
      <alignment vertical="center"/>
    </xf>
    <xf numFmtId="0" fontId="15" fillId="6" borderId="0" xfId="0" applyFont="1"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0" fontId="0" fillId="2" borderId="21" xfId="0" applyFill="1" applyBorder="1" applyAlignment="1">
      <alignment vertical="center"/>
    </xf>
    <xf numFmtId="0" fontId="14" fillId="2" borderId="22" xfId="0" applyFont="1" applyFill="1" applyBorder="1" applyAlignment="1">
      <alignment horizontal="right" vertical="center"/>
    </xf>
    <xf numFmtId="0" fontId="15" fillId="2" borderId="23" xfId="0" applyFont="1" applyFill="1" applyBorder="1" applyAlignment="1">
      <alignment vertical="center"/>
    </xf>
    <xf numFmtId="0" fontId="13" fillId="2" borderId="0" xfId="0" applyFont="1" applyFill="1" applyBorder="1" applyAlignment="1">
      <alignment horizontal="center" vertical="center"/>
    </xf>
    <xf numFmtId="0" fontId="15" fillId="2" borderId="0" xfId="0" applyFont="1" applyFill="1" applyAlignment="1">
      <alignment vertical="center"/>
    </xf>
    <xf numFmtId="0" fontId="14" fillId="2" borderId="0" xfId="0" applyFont="1" applyFill="1" applyAlignment="1">
      <alignment horizontal="right" vertical="center"/>
    </xf>
    <xf numFmtId="0" fontId="13" fillId="0" borderId="0" xfId="0" applyFont="1" applyFill="1" applyBorder="1" applyAlignment="1"/>
    <xf numFmtId="0" fontId="25" fillId="0" borderId="0" xfId="0" applyFont="1"/>
    <xf numFmtId="0" fontId="26" fillId="0" borderId="0" xfId="2" applyFont="1" applyBorder="1" applyAlignment="1" applyProtection="1"/>
    <xf numFmtId="0" fontId="26" fillId="0" borderId="3" xfId="2" applyFont="1" applyBorder="1" applyAlignment="1" applyProtection="1"/>
    <xf numFmtId="165" fontId="13" fillId="0" borderId="0" xfId="1" applyNumberFormat="1" applyFont="1" applyAlignment="1">
      <alignment horizontal="center" vertical="center"/>
    </xf>
    <xf numFmtId="0" fontId="0" fillId="6" borderId="0" xfId="0" applyFill="1" applyAlignment="1">
      <alignment horizontal="centerContinuous" wrapText="1"/>
    </xf>
    <xf numFmtId="0" fontId="0" fillId="6" borderId="0" xfId="0" applyFill="1" applyAlignment="1">
      <alignment horizontal="center" wrapText="1"/>
    </xf>
    <xf numFmtId="0" fontId="13" fillId="2" borderId="26" xfId="0" applyFont="1" applyFill="1" applyBorder="1" applyAlignment="1">
      <alignment horizontal="left" wrapText="1"/>
    </xf>
    <xf numFmtId="0" fontId="13" fillId="2" borderId="27" xfId="0" applyFont="1" applyFill="1" applyBorder="1" applyAlignment="1">
      <alignment horizontal="left" wrapText="1"/>
    </xf>
    <xf numFmtId="0" fontId="13" fillId="2" borderId="28" xfId="0" applyFont="1" applyFill="1" applyBorder="1" applyAlignment="1">
      <alignment horizontal="left" wrapText="1"/>
    </xf>
    <xf numFmtId="0" fontId="13" fillId="2" borderId="30" xfId="0" applyFont="1" applyFill="1" applyBorder="1" applyAlignment="1">
      <alignment horizontal="left" wrapText="1"/>
    </xf>
    <xf numFmtId="0" fontId="13" fillId="2" borderId="31" xfId="0" applyFont="1" applyFill="1" applyBorder="1" applyAlignment="1">
      <alignment horizontal="left" wrapText="1"/>
    </xf>
    <xf numFmtId="0" fontId="13" fillId="2" borderId="32" xfId="0" applyFont="1" applyFill="1" applyBorder="1" applyAlignment="1">
      <alignment horizontal="left" wrapText="1"/>
    </xf>
    <xf numFmtId="0" fontId="8" fillId="0" borderId="6" xfId="0" applyFont="1" applyBorder="1" applyAlignment="1">
      <alignment horizontal="center" vertical="center"/>
    </xf>
    <xf numFmtId="0" fontId="9" fillId="0" borderId="7" xfId="0" applyFont="1" applyBorder="1" applyAlignment="1">
      <alignment horizontal="center"/>
    </xf>
    <xf numFmtId="0" fontId="9" fillId="0" borderId="8" xfId="0" applyFont="1" applyBorder="1" applyAlignment="1">
      <alignment horizontal="center"/>
    </xf>
    <xf numFmtId="0" fontId="9" fillId="0" borderId="9" xfId="0" applyFont="1" applyBorder="1" applyAlignment="1">
      <alignment horizontal="center"/>
    </xf>
    <xf numFmtId="0" fontId="8" fillId="0" borderId="0" xfId="0" applyFont="1" applyBorder="1" applyAlignment="1">
      <alignment horizontal="center" vertical="center"/>
    </xf>
    <xf numFmtId="0" fontId="8" fillId="0" borderId="3" xfId="0" applyFont="1" applyBorder="1" applyAlignment="1">
      <alignment horizontal="center" vertic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16" fillId="2" borderId="0" xfId="0" applyFont="1" applyFill="1" applyBorder="1" applyAlignment="1"/>
    <xf numFmtId="0" fontId="13" fillId="8" borderId="0" xfId="0" applyFont="1" applyFill="1" applyBorder="1"/>
    <xf numFmtId="0" fontId="27" fillId="8" borderId="0" xfId="0" applyFont="1" applyFill="1" applyBorder="1"/>
    <xf numFmtId="0" fontId="16" fillId="7" borderId="33" xfId="0" applyFont="1" applyFill="1" applyBorder="1" applyAlignment="1">
      <alignment horizontal="centerContinuous" vertical="center" wrapText="1"/>
    </xf>
    <xf numFmtId="0" fontId="16" fillId="7" borderId="34" xfId="0" applyFont="1" applyFill="1" applyBorder="1" applyAlignment="1">
      <alignment horizontal="centerContinuous" vertical="center" wrapText="1"/>
    </xf>
    <xf numFmtId="0" fontId="13" fillId="3" borderId="35" xfId="0" applyFont="1" applyFill="1" applyBorder="1" applyAlignment="1">
      <alignment horizontal="center" vertical="center"/>
    </xf>
    <xf numFmtId="0" fontId="13" fillId="2" borderId="36" xfId="0" applyFont="1" applyFill="1" applyBorder="1" applyAlignment="1"/>
    <xf numFmtId="0" fontId="13" fillId="2" borderId="37" xfId="0" applyFont="1" applyFill="1" applyBorder="1" applyAlignment="1"/>
    <xf numFmtId="168" fontId="13" fillId="2" borderId="38" xfId="3" applyNumberFormat="1" applyFont="1" applyFill="1" applyBorder="1" applyAlignment="1">
      <alignment horizontal="center"/>
    </xf>
    <xf numFmtId="165" fontId="15" fillId="2" borderId="39" xfId="1" applyNumberFormat="1" applyFont="1" applyFill="1" applyBorder="1" applyAlignment="1">
      <alignment horizontal="center" vertical="center"/>
    </xf>
    <xf numFmtId="168" fontId="13" fillId="2" borderId="40" xfId="3" applyNumberFormat="1" applyFont="1" applyFill="1" applyBorder="1" applyAlignment="1">
      <alignment horizontal="center"/>
    </xf>
    <xf numFmtId="165" fontId="15" fillId="2" borderId="41" xfId="1" applyNumberFormat="1" applyFont="1" applyFill="1" applyBorder="1" applyAlignment="1">
      <alignment horizontal="center" vertical="center"/>
    </xf>
    <xf numFmtId="165" fontId="15" fillId="2" borderId="42" xfId="1" applyNumberFormat="1" applyFont="1" applyFill="1" applyBorder="1" applyAlignment="1">
      <alignment horizontal="center" vertical="center"/>
    </xf>
  </cellXfs>
  <cellStyles count="7">
    <cellStyle name="Comma" xfId="1" builtinId="3"/>
    <cellStyle name="Currency" xfId="3" builtinId="4"/>
    <cellStyle name="Hyperlink" xfId="2" builtinId="8"/>
    <cellStyle name="Hyperlink 2" xfId="5"/>
    <cellStyle name="Normal" xfId="0" builtinId="0"/>
    <cellStyle name="Normal 2" xfId="6"/>
    <cellStyle name="Normal 2 2" xfId="4"/>
  </cellStyles>
  <dxfs count="2">
    <dxf>
      <font>
        <color rgb="FF9C0006"/>
      </font>
      <fill>
        <patternFill>
          <bgColor rgb="FFFFC7CE"/>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United States Total Revenue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'Per Capita Final'!$B$58</c:f>
              <c:strCache>
                <c:ptCount val="1"/>
                <c:pt idx="0">
                  <c:v>United States Total</c:v>
                </c:pt>
              </c:strCache>
            </c:strRef>
          </c:tx>
          <c:spPr>
            <a:solidFill>
              <a:schemeClr val="accent6">
                <a:lumMod val="75000"/>
              </a:schemeClr>
            </a:solidFill>
            <a:ln>
              <a:noFill/>
            </a:ln>
            <a:effectLst/>
          </c:spPr>
          <c:invertIfNegative val="0"/>
          <c:val>
            <c:numRef>
              <c:f>('Per Capita Final'!$C$58,'Per Capita Final'!$E$58,'Per Capita Final'!$G$58)</c:f>
              <c:numCache>
                <c:formatCode>_("$"* #,##0_);_("$"* \(#,##0\);_("$"* "-"??_);_(@_)</c:formatCode>
                <c:ptCount val="3"/>
                <c:pt idx="0">
                  <c:v>1069.6655104719994</c:v>
                </c:pt>
                <c:pt idx="1">
                  <c:v>167.61971257261087</c:v>
                </c:pt>
                <c:pt idx="2">
                  <c:v>1033.6202116760467</c:v>
                </c:pt>
              </c:numCache>
            </c:numRef>
          </c:val>
          <c:extLst>
            <c:ext xmlns:c16="http://schemas.microsoft.com/office/drawing/2014/chart" uri="{C3380CC4-5D6E-409C-BE32-E72D297353CC}">
              <c16:uniqueId val="{00000000-A961-4FA2-B2B7-269869608731}"/>
            </c:ext>
          </c:extLst>
        </c:ser>
        <c:dLbls>
          <c:showLegendKey val="0"/>
          <c:showVal val="0"/>
          <c:showCatName val="0"/>
          <c:showSerName val="0"/>
          <c:showPercent val="0"/>
          <c:showBubbleSize val="0"/>
        </c:dLbls>
        <c:gapWidth val="219"/>
        <c:overlap val="-27"/>
        <c:axId val="773698152"/>
        <c:axId val="773698480"/>
      </c:barChart>
      <c:catAx>
        <c:axId val="77369815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Personal Income	</a:t>
                </a:r>
                <a:r>
                  <a:rPr lang="en-US" baseline="0"/>
                  <a:t>               </a:t>
                </a:r>
                <a:r>
                  <a:rPr lang="en-US"/>
                  <a:t>Corporate	Sales</a:t>
                </a:r>
              </a:p>
            </c:rich>
          </c:tx>
          <c:layout>
            <c:manualLayout>
              <c:xMode val="edge"/>
              <c:yMode val="edge"/>
              <c:x val="0.18897332220166865"/>
              <c:y val="0.88392009138392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773698480"/>
        <c:crosses val="autoZero"/>
        <c:auto val="0"/>
        <c:lblAlgn val="ctr"/>
        <c:lblOffset val="100"/>
        <c:noMultiLvlLbl val="0"/>
      </c:catAx>
      <c:valAx>
        <c:axId val="7736984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98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219074</xdr:colOff>
      <xdr:row>6</xdr:row>
      <xdr:rowOff>95249</xdr:rowOff>
    </xdr:from>
    <xdr:to>
      <xdr:col>17</xdr:col>
      <xdr:colOff>533399</xdr:colOff>
      <xdr:row>22</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3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4" Type="http://schemas.openxmlformats.org/officeDocument/2006/relationships/hyperlink" Target="http://www2.census.gov/govs/local/2013_local_finance_methodology.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www2.census.gov/govs/state/13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4" Type="http://schemas.openxmlformats.org/officeDocument/2006/relationships/hyperlink" Target="http://www2.census.gov/govs/local/2013_local_finance_methodology.pdf"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ensus.gov/popest/data/state/totals/2015/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196"/>
  <sheetViews>
    <sheetView tabSelected="1" topLeftCell="B1" workbookViewId="0">
      <selection activeCell="C33" sqref="C33"/>
    </sheetView>
  </sheetViews>
  <sheetFormatPr defaultRowHeight="12.75" x14ac:dyDescent="0.2"/>
  <cols>
    <col min="1" max="1" width="4" bestFit="1" customWidth="1"/>
    <col min="2" max="2" width="55.140625" customWidth="1"/>
    <col min="3" max="3" width="12.28515625" style="1" bestFit="1" customWidth="1"/>
    <col min="4" max="4" width="11.7109375" style="2" bestFit="1" customWidth="1"/>
    <col min="5" max="6" width="12.28515625" style="1" bestFit="1" customWidth="1"/>
    <col min="7" max="7" width="10.42578125" style="2" bestFit="1" customWidth="1"/>
    <col min="8" max="8" width="11.7109375" style="1" bestFit="1" customWidth="1"/>
    <col min="9" max="9" width="11.7109375" style="2" bestFit="1" customWidth="1"/>
    <col min="10" max="11" width="10.42578125" style="1" bestFit="1" customWidth="1"/>
    <col min="12" max="12" width="10.42578125" style="2" bestFit="1" customWidth="1"/>
    <col min="13" max="13" width="11.7109375" style="1" bestFit="1" customWidth="1"/>
    <col min="14" max="14" width="11.7109375" style="2" bestFit="1" customWidth="1"/>
    <col min="15" max="16" width="10.42578125" style="1" bestFit="1" customWidth="1"/>
    <col min="17" max="17" width="10.42578125" style="2" bestFit="1" customWidth="1"/>
    <col min="18" max="18" width="11.7109375" style="1" bestFit="1" customWidth="1"/>
    <col min="19" max="19" width="11.7109375" style="2" bestFit="1" customWidth="1"/>
    <col min="20" max="21" width="10.42578125" style="1" bestFit="1" customWidth="1"/>
    <col min="22" max="22" width="10.42578125" style="2" bestFit="1" customWidth="1"/>
    <col min="23" max="23" width="11.7109375" style="1" bestFit="1" customWidth="1"/>
    <col min="24" max="24" width="11.7109375" style="2" bestFit="1" customWidth="1"/>
    <col min="25" max="26" width="10.42578125" style="1" bestFit="1" customWidth="1"/>
    <col min="27" max="27" width="10.42578125" style="2" bestFit="1" customWidth="1"/>
    <col min="28" max="28" width="11.7109375" style="1" bestFit="1" customWidth="1"/>
    <col min="29" max="29" width="11.7109375" style="2" bestFit="1" customWidth="1"/>
    <col min="30" max="31" width="10.85546875" style="1" bestFit="1" customWidth="1"/>
    <col min="32" max="32" width="10.42578125" style="2" bestFit="1" customWidth="1"/>
    <col min="33" max="33" width="11.7109375" style="1" bestFit="1" customWidth="1"/>
    <col min="34" max="34" width="11.7109375" style="2" bestFit="1" customWidth="1"/>
    <col min="35" max="36" width="10.42578125" style="1" bestFit="1" customWidth="1"/>
    <col min="37" max="37" width="10.42578125" style="2" bestFit="1" customWidth="1"/>
    <col min="38" max="38" width="11.7109375" style="1" bestFit="1" customWidth="1"/>
    <col min="39" max="39" width="11.7109375" style="2" bestFit="1" customWidth="1"/>
    <col min="40" max="41" width="10.42578125" style="1" bestFit="1" customWidth="1"/>
    <col min="42" max="42" width="10.42578125" style="2" bestFit="1" customWidth="1"/>
    <col min="43" max="43" width="11.7109375" style="1" bestFit="1" customWidth="1"/>
    <col min="44" max="44" width="11.7109375" style="2" bestFit="1" customWidth="1"/>
    <col min="45" max="46" width="10.42578125" style="1" bestFit="1" customWidth="1"/>
    <col min="47" max="47" width="10.42578125" style="2" bestFit="1" customWidth="1"/>
    <col min="48" max="48" width="11.7109375" style="1" bestFit="1" customWidth="1"/>
    <col min="49" max="49" width="11.7109375" style="2" bestFit="1" customWidth="1"/>
    <col min="50" max="51" width="10.42578125" style="1" bestFit="1" customWidth="1"/>
    <col min="52" max="52" width="10.42578125" style="2" bestFit="1" customWidth="1"/>
    <col min="53" max="53" width="11.7109375" style="1" bestFit="1" customWidth="1"/>
    <col min="54" max="54" width="11.7109375" style="2" bestFit="1" customWidth="1"/>
    <col min="55" max="56" width="10.85546875" style="1" bestFit="1" customWidth="1"/>
    <col min="57" max="57" width="10.42578125" style="2" bestFit="1" customWidth="1"/>
    <col min="58" max="58" width="11.7109375" style="1" bestFit="1" customWidth="1"/>
    <col min="59" max="59" width="11.7109375" style="2" bestFit="1" customWidth="1"/>
    <col min="60" max="61" width="10.42578125" style="1" bestFit="1" customWidth="1"/>
    <col min="62" max="62" width="10.42578125" style="2" bestFit="1" customWidth="1"/>
    <col min="63" max="63" width="11.7109375" style="1" bestFit="1" customWidth="1"/>
    <col min="64" max="64" width="11.7109375" style="2" bestFit="1" customWidth="1"/>
    <col min="65" max="66" width="10.42578125" style="1" bestFit="1" customWidth="1"/>
    <col min="67" max="67" width="10.42578125" style="2" bestFit="1" customWidth="1"/>
    <col min="68" max="68" width="11.7109375" style="1" bestFit="1" customWidth="1"/>
    <col min="69" max="69" width="11.7109375" style="2" bestFit="1" customWidth="1"/>
    <col min="70" max="71" width="10.42578125" style="1" bestFit="1" customWidth="1"/>
    <col min="72" max="72" width="10.42578125" style="2" bestFit="1" customWidth="1"/>
    <col min="73" max="73" width="11.7109375" style="1" bestFit="1" customWidth="1"/>
    <col min="74" max="74" width="11.7109375" style="2" bestFit="1" customWidth="1"/>
    <col min="75" max="75" width="10.85546875" style="1" bestFit="1" customWidth="1"/>
    <col min="76" max="76" width="10.42578125" style="1" bestFit="1" customWidth="1"/>
    <col min="77" max="77" width="10.42578125" style="2" bestFit="1" customWidth="1"/>
    <col min="78" max="78" width="11.7109375" style="1" bestFit="1" customWidth="1"/>
    <col min="79" max="79" width="11.7109375" style="2" bestFit="1" customWidth="1"/>
    <col min="80" max="81" width="10.42578125" style="1" bestFit="1" customWidth="1"/>
    <col min="82" max="82" width="10.42578125" style="2" bestFit="1" customWidth="1"/>
    <col min="83" max="83" width="11.7109375" style="1" bestFit="1" customWidth="1"/>
    <col min="84" max="84" width="11.7109375" style="2" bestFit="1" customWidth="1"/>
    <col min="85" max="86" width="10.42578125" style="1" bestFit="1" customWidth="1"/>
    <col min="87" max="87" width="10.42578125" style="2" bestFit="1" customWidth="1"/>
    <col min="88" max="88" width="11.7109375" style="1" bestFit="1" customWidth="1"/>
    <col min="89" max="89" width="11.7109375" style="2" bestFit="1" customWidth="1"/>
    <col min="90" max="91" width="10.42578125" style="1" bestFit="1" customWidth="1"/>
    <col min="92" max="92" width="10.42578125" style="2" bestFit="1" customWidth="1"/>
    <col min="93" max="93" width="11.7109375" style="1" bestFit="1" customWidth="1"/>
    <col min="94" max="94" width="11.7109375" style="2" bestFit="1" customWidth="1"/>
    <col min="95" max="96" width="10.42578125" style="1" bestFit="1" customWidth="1"/>
    <col min="97" max="97" width="10.42578125" style="2" bestFit="1" customWidth="1"/>
    <col min="98" max="98" width="11.7109375" style="1" bestFit="1" customWidth="1"/>
    <col min="99" max="99" width="11.7109375" style="2" bestFit="1" customWidth="1"/>
    <col min="100" max="101" width="10.42578125" style="1" bestFit="1" customWidth="1"/>
    <col min="102" max="102" width="10.42578125" style="2" bestFit="1" customWidth="1"/>
    <col min="103" max="103" width="11.7109375" style="1" bestFit="1" customWidth="1"/>
    <col min="104" max="104" width="11.7109375" style="2" bestFit="1" customWidth="1"/>
    <col min="105" max="106" width="10.42578125" style="1" bestFit="1" customWidth="1"/>
    <col min="107" max="107" width="10.42578125" style="2" bestFit="1" customWidth="1"/>
    <col min="108" max="108" width="11.7109375" style="1" bestFit="1" customWidth="1"/>
    <col min="109" max="109" width="11.7109375" style="2" bestFit="1" customWidth="1"/>
    <col min="110" max="111" width="10.42578125" style="1" bestFit="1" customWidth="1"/>
    <col min="112" max="112" width="10.42578125" style="2" bestFit="1" customWidth="1"/>
    <col min="113" max="113" width="11.7109375" style="1" bestFit="1" customWidth="1"/>
    <col min="114" max="114" width="11.7109375" style="2" bestFit="1" customWidth="1"/>
    <col min="115" max="116" width="10.42578125" style="1" bestFit="1" customWidth="1"/>
    <col min="117" max="117" width="10.42578125" style="2" bestFit="1" customWidth="1"/>
    <col min="118" max="118" width="11.7109375" style="1" bestFit="1" customWidth="1"/>
    <col min="119" max="119" width="11.7109375" style="2" bestFit="1" customWidth="1"/>
    <col min="120" max="121" width="10.42578125" style="1" bestFit="1" customWidth="1"/>
    <col min="122" max="122" width="10.42578125" style="2" bestFit="1" customWidth="1"/>
    <col min="123" max="123" width="11.7109375" style="1" bestFit="1" customWidth="1"/>
    <col min="124" max="124" width="11.7109375" style="2" bestFit="1" customWidth="1"/>
    <col min="125" max="126" width="10.42578125" style="1" bestFit="1" customWidth="1"/>
    <col min="127" max="127" width="10.42578125" style="2" bestFit="1" customWidth="1"/>
    <col min="128" max="128" width="11.7109375" style="1" bestFit="1" customWidth="1"/>
    <col min="129" max="129" width="11.7109375" style="2" bestFit="1" customWidth="1"/>
    <col min="130" max="131" width="10.42578125" style="1" bestFit="1" customWidth="1"/>
    <col min="132" max="132" width="10.42578125" style="2" bestFit="1" customWidth="1"/>
    <col min="133" max="134" width="11.7109375" bestFit="1" customWidth="1"/>
    <col min="135" max="137" width="10.42578125" bestFit="1" customWidth="1"/>
    <col min="138" max="139" width="11.7109375" bestFit="1" customWidth="1"/>
    <col min="140" max="142" width="10.42578125" bestFit="1" customWidth="1"/>
    <col min="143" max="144" width="11.7109375" bestFit="1" customWidth="1"/>
    <col min="145" max="147" width="10.42578125" bestFit="1" customWidth="1"/>
    <col min="148" max="149" width="11.7109375" bestFit="1" customWidth="1"/>
    <col min="150" max="152" width="10.42578125" bestFit="1" customWidth="1"/>
    <col min="153" max="154" width="11.7109375" bestFit="1" customWidth="1"/>
    <col min="155" max="157" width="10.42578125" bestFit="1" customWidth="1"/>
    <col min="158" max="159" width="11.7109375" bestFit="1" customWidth="1"/>
    <col min="160" max="160" width="10.85546875" bestFit="1" customWidth="1"/>
    <col min="161" max="162" width="10.42578125" bestFit="1" customWidth="1"/>
    <col min="163" max="164" width="11.7109375" bestFit="1" customWidth="1"/>
    <col min="165" max="167" width="10.42578125" bestFit="1" customWidth="1"/>
    <col min="168" max="169" width="11.7109375" bestFit="1" customWidth="1"/>
    <col min="170" max="171" width="10.85546875" bestFit="1" customWidth="1"/>
    <col min="172" max="172" width="10.42578125" bestFit="1" customWidth="1"/>
    <col min="173" max="174" width="11.7109375" bestFit="1" customWidth="1"/>
    <col min="175" max="175" width="10.85546875" bestFit="1" customWidth="1"/>
    <col min="176" max="177" width="10.42578125" bestFit="1" customWidth="1"/>
    <col min="178" max="179" width="11.7109375" bestFit="1" customWidth="1"/>
    <col min="180" max="182" width="10.42578125" bestFit="1" customWidth="1"/>
    <col min="183" max="184" width="11.7109375" bestFit="1" customWidth="1"/>
    <col min="185" max="185" width="10.85546875" bestFit="1" customWidth="1"/>
    <col min="186" max="187" width="10.42578125" bestFit="1" customWidth="1"/>
    <col min="188" max="189" width="11.7109375" bestFit="1" customWidth="1"/>
    <col min="190" max="192" width="10.42578125" bestFit="1" customWidth="1"/>
    <col min="193" max="194" width="11.7109375" bestFit="1" customWidth="1"/>
    <col min="195" max="197" width="10.42578125" bestFit="1" customWidth="1"/>
    <col min="198" max="199" width="11.7109375" bestFit="1" customWidth="1"/>
    <col min="200" max="200" width="10.85546875" bestFit="1" customWidth="1"/>
    <col min="201" max="202" width="10.42578125" bestFit="1" customWidth="1"/>
    <col min="203" max="204" width="11.7109375" bestFit="1" customWidth="1"/>
    <col min="205" max="207" width="10.42578125" bestFit="1" customWidth="1"/>
    <col min="208" max="209" width="11.7109375" bestFit="1" customWidth="1"/>
    <col min="210" max="212" width="10.42578125" bestFit="1" customWidth="1"/>
    <col min="213" max="214" width="11.7109375" bestFit="1" customWidth="1"/>
    <col min="215" max="217" width="10.42578125" bestFit="1" customWidth="1"/>
    <col min="218" max="219" width="11.7109375" bestFit="1" customWidth="1"/>
    <col min="220" max="222" width="10.42578125" bestFit="1" customWidth="1"/>
    <col min="223" max="224" width="11.7109375" bestFit="1" customWidth="1"/>
    <col min="225" max="226" width="10.85546875" bestFit="1" customWidth="1"/>
    <col min="227" max="227" width="10.42578125" bestFit="1" customWidth="1"/>
    <col min="228" max="229" width="11.7109375" bestFit="1" customWidth="1"/>
    <col min="230" max="232" width="10.42578125" bestFit="1" customWidth="1"/>
    <col min="233" max="234" width="11.7109375" bestFit="1" customWidth="1"/>
    <col min="235" max="237" width="10.42578125" bestFit="1" customWidth="1"/>
    <col min="238" max="239" width="11.7109375" bestFit="1" customWidth="1"/>
    <col min="240" max="242" width="10.42578125" bestFit="1" customWidth="1"/>
    <col min="243" max="244" width="11.7109375" bestFit="1" customWidth="1"/>
    <col min="245" max="247" width="10.42578125" bestFit="1" customWidth="1"/>
    <col min="248" max="249" width="11.7109375" bestFit="1" customWidth="1"/>
    <col min="250" max="252" width="10.42578125" bestFit="1" customWidth="1"/>
    <col min="253" max="254" width="11.7109375" bestFit="1" customWidth="1"/>
    <col min="255" max="255" width="10.85546875" bestFit="1" customWidth="1"/>
    <col min="256" max="257" width="10.42578125" bestFit="1" customWidth="1"/>
    <col min="258" max="259" width="11.7109375" bestFit="1" customWidth="1"/>
    <col min="260" max="262" width="10.42578125" bestFit="1" customWidth="1"/>
    <col min="263" max="388" width="12.85546875" customWidth="1"/>
    <col min="513" max="513" width="4" bestFit="1" customWidth="1"/>
    <col min="514" max="514" width="42.5703125" bestFit="1" customWidth="1"/>
    <col min="515" max="644" width="12.85546875" customWidth="1"/>
    <col min="769" max="769" width="4" bestFit="1" customWidth="1"/>
    <col min="770" max="770" width="42.5703125" bestFit="1" customWidth="1"/>
    <col min="771" max="900" width="12.85546875" customWidth="1"/>
    <col min="1025" max="1025" width="4" bestFit="1" customWidth="1"/>
    <col min="1026" max="1026" width="42.5703125" bestFit="1" customWidth="1"/>
    <col min="1027" max="1156" width="12.85546875" customWidth="1"/>
    <col min="1281" max="1281" width="4" bestFit="1" customWidth="1"/>
    <col min="1282" max="1282" width="42.5703125" bestFit="1" customWidth="1"/>
    <col min="1283" max="1412" width="12.85546875" customWidth="1"/>
    <col min="1537" max="1537" width="4" bestFit="1" customWidth="1"/>
    <col min="1538" max="1538" width="42.5703125" bestFit="1" customWidth="1"/>
    <col min="1539" max="1668" width="12.85546875" customWidth="1"/>
    <col min="1793" max="1793" width="4" bestFit="1" customWidth="1"/>
    <col min="1794" max="1794" width="42.5703125" bestFit="1" customWidth="1"/>
    <col min="1795" max="1924" width="12.85546875" customWidth="1"/>
    <col min="2049" max="2049" width="4" bestFit="1" customWidth="1"/>
    <col min="2050" max="2050" width="42.5703125" bestFit="1" customWidth="1"/>
    <col min="2051" max="2180" width="12.85546875" customWidth="1"/>
    <col min="2305" max="2305" width="4" bestFit="1" customWidth="1"/>
    <col min="2306" max="2306" width="42.5703125" bestFit="1" customWidth="1"/>
    <col min="2307" max="2436" width="12.85546875" customWidth="1"/>
    <col min="2561" max="2561" width="4" bestFit="1" customWidth="1"/>
    <col min="2562" max="2562" width="42.5703125" bestFit="1" customWidth="1"/>
    <col min="2563" max="2692" width="12.85546875" customWidth="1"/>
    <col min="2817" max="2817" width="4" bestFit="1" customWidth="1"/>
    <col min="2818" max="2818" width="42.5703125" bestFit="1" customWidth="1"/>
    <col min="2819" max="2948" width="12.85546875" customWidth="1"/>
    <col min="3073" max="3073" width="4" bestFit="1" customWidth="1"/>
    <col min="3074" max="3074" width="42.5703125" bestFit="1" customWidth="1"/>
    <col min="3075" max="3204" width="12.85546875" customWidth="1"/>
    <col min="3329" max="3329" width="4" bestFit="1" customWidth="1"/>
    <col min="3330" max="3330" width="42.5703125" bestFit="1" customWidth="1"/>
    <col min="3331" max="3460" width="12.85546875" customWidth="1"/>
    <col min="3585" max="3585" width="4" bestFit="1" customWidth="1"/>
    <col min="3586" max="3586" width="42.5703125" bestFit="1" customWidth="1"/>
    <col min="3587" max="3716" width="12.85546875" customWidth="1"/>
    <col min="3841" max="3841" width="4" bestFit="1" customWidth="1"/>
    <col min="3842" max="3842" width="42.5703125" bestFit="1" customWidth="1"/>
    <col min="3843" max="3972" width="12.85546875" customWidth="1"/>
    <col min="4097" max="4097" width="4" bestFit="1" customWidth="1"/>
    <col min="4098" max="4098" width="42.5703125" bestFit="1" customWidth="1"/>
    <col min="4099" max="4228" width="12.85546875" customWidth="1"/>
    <col min="4353" max="4353" width="4" bestFit="1" customWidth="1"/>
    <col min="4354" max="4354" width="42.5703125" bestFit="1" customWidth="1"/>
    <col min="4355" max="4484" width="12.85546875" customWidth="1"/>
    <col min="4609" max="4609" width="4" bestFit="1" customWidth="1"/>
    <col min="4610" max="4610" width="42.5703125" bestFit="1" customWidth="1"/>
    <col min="4611" max="4740" width="12.85546875" customWidth="1"/>
    <col min="4865" max="4865" width="4" bestFit="1" customWidth="1"/>
    <col min="4866" max="4866" width="42.5703125" bestFit="1" customWidth="1"/>
    <col min="4867" max="4996" width="12.85546875" customWidth="1"/>
    <col min="5121" max="5121" width="4" bestFit="1" customWidth="1"/>
    <col min="5122" max="5122" width="42.5703125" bestFit="1" customWidth="1"/>
    <col min="5123" max="5252" width="12.85546875" customWidth="1"/>
    <col min="5377" max="5377" width="4" bestFit="1" customWidth="1"/>
    <col min="5378" max="5378" width="42.5703125" bestFit="1" customWidth="1"/>
    <col min="5379" max="5508" width="12.85546875" customWidth="1"/>
    <col min="5633" max="5633" width="4" bestFit="1" customWidth="1"/>
    <col min="5634" max="5634" width="42.5703125" bestFit="1" customWidth="1"/>
    <col min="5635" max="5764" width="12.85546875" customWidth="1"/>
    <col min="5889" max="5889" width="4" bestFit="1" customWidth="1"/>
    <col min="5890" max="5890" width="42.5703125" bestFit="1" customWidth="1"/>
    <col min="5891" max="6020" width="12.85546875" customWidth="1"/>
    <col min="6145" max="6145" width="4" bestFit="1" customWidth="1"/>
    <col min="6146" max="6146" width="42.5703125" bestFit="1" customWidth="1"/>
    <col min="6147" max="6276" width="12.85546875" customWidth="1"/>
    <col min="6401" max="6401" width="4" bestFit="1" customWidth="1"/>
    <col min="6402" max="6402" width="42.5703125" bestFit="1" customWidth="1"/>
    <col min="6403" max="6532" width="12.85546875" customWidth="1"/>
    <col min="6657" max="6657" width="4" bestFit="1" customWidth="1"/>
    <col min="6658" max="6658" width="42.5703125" bestFit="1" customWidth="1"/>
    <col min="6659" max="6788" width="12.85546875" customWidth="1"/>
    <col min="6913" max="6913" width="4" bestFit="1" customWidth="1"/>
    <col min="6914" max="6914" width="42.5703125" bestFit="1" customWidth="1"/>
    <col min="6915" max="7044" width="12.85546875" customWidth="1"/>
    <col min="7169" max="7169" width="4" bestFit="1" customWidth="1"/>
    <col min="7170" max="7170" width="42.5703125" bestFit="1" customWidth="1"/>
    <col min="7171" max="7300" width="12.85546875" customWidth="1"/>
    <col min="7425" max="7425" width="4" bestFit="1" customWidth="1"/>
    <col min="7426" max="7426" width="42.5703125" bestFit="1" customWidth="1"/>
    <col min="7427" max="7556" width="12.85546875" customWidth="1"/>
    <col min="7681" max="7681" width="4" bestFit="1" customWidth="1"/>
    <col min="7682" max="7682" width="42.5703125" bestFit="1" customWidth="1"/>
    <col min="7683" max="7812" width="12.85546875" customWidth="1"/>
    <col min="7937" max="7937" width="4" bestFit="1" customWidth="1"/>
    <col min="7938" max="7938" width="42.5703125" bestFit="1" customWidth="1"/>
    <col min="7939" max="8068" width="12.85546875" customWidth="1"/>
    <col min="8193" max="8193" width="4" bestFit="1" customWidth="1"/>
    <col min="8194" max="8194" width="42.5703125" bestFit="1" customWidth="1"/>
    <col min="8195" max="8324" width="12.85546875" customWidth="1"/>
    <col min="8449" max="8449" width="4" bestFit="1" customWidth="1"/>
    <col min="8450" max="8450" width="42.5703125" bestFit="1" customWidth="1"/>
    <col min="8451" max="8580" width="12.85546875" customWidth="1"/>
    <col min="8705" max="8705" width="4" bestFit="1" customWidth="1"/>
    <col min="8706" max="8706" width="42.5703125" bestFit="1" customWidth="1"/>
    <col min="8707" max="8836" width="12.85546875" customWidth="1"/>
    <col min="8961" max="8961" width="4" bestFit="1" customWidth="1"/>
    <col min="8962" max="8962" width="42.5703125" bestFit="1" customWidth="1"/>
    <col min="8963" max="9092" width="12.85546875" customWidth="1"/>
    <col min="9217" max="9217" width="4" bestFit="1" customWidth="1"/>
    <col min="9218" max="9218" width="42.5703125" bestFit="1" customWidth="1"/>
    <col min="9219" max="9348" width="12.85546875" customWidth="1"/>
    <col min="9473" max="9473" width="4" bestFit="1" customWidth="1"/>
    <col min="9474" max="9474" width="42.5703125" bestFit="1" customWidth="1"/>
    <col min="9475" max="9604" width="12.85546875" customWidth="1"/>
    <col min="9729" max="9729" width="4" bestFit="1" customWidth="1"/>
    <col min="9730" max="9730" width="42.5703125" bestFit="1" customWidth="1"/>
    <col min="9731" max="9860" width="12.85546875" customWidth="1"/>
    <col min="9985" max="9985" width="4" bestFit="1" customWidth="1"/>
    <col min="9986" max="9986" width="42.5703125" bestFit="1" customWidth="1"/>
    <col min="9987" max="10116" width="12.85546875" customWidth="1"/>
    <col min="10241" max="10241" width="4" bestFit="1" customWidth="1"/>
    <col min="10242" max="10242" width="42.5703125" bestFit="1" customWidth="1"/>
    <col min="10243" max="10372" width="12.85546875" customWidth="1"/>
    <col min="10497" max="10497" width="4" bestFit="1" customWidth="1"/>
    <col min="10498" max="10498" width="42.5703125" bestFit="1" customWidth="1"/>
    <col min="10499" max="10628" width="12.85546875" customWidth="1"/>
    <col min="10753" max="10753" width="4" bestFit="1" customWidth="1"/>
    <col min="10754" max="10754" width="42.5703125" bestFit="1" customWidth="1"/>
    <col min="10755" max="10884" width="12.85546875" customWidth="1"/>
    <col min="11009" max="11009" width="4" bestFit="1" customWidth="1"/>
    <col min="11010" max="11010" width="42.5703125" bestFit="1" customWidth="1"/>
    <col min="11011" max="11140" width="12.85546875" customWidth="1"/>
    <col min="11265" max="11265" width="4" bestFit="1" customWidth="1"/>
    <col min="11266" max="11266" width="42.5703125" bestFit="1" customWidth="1"/>
    <col min="11267" max="11396" width="12.85546875" customWidth="1"/>
    <col min="11521" max="11521" width="4" bestFit="1" customWidth="1"/>
    <col min="11522" max="11522" width="42.5703125" bestFit="1" customWidth="1"/>
    <col min="11523" max="11652" width="12.85546875" customWidth="1"/>
    <col min="11777" max="11777" width="4" bestFit="1" customWidth="1"/>
    <col min="11778" max="11778" width="42.5703125" bestFit="1" customWidth="1"/>
    <col min="11779" max="11908" width="12.85546875" customWidth="1"/>
    <col min="12033" max="12033" width="4" bestFit="1" customWidth="1"/>
    <col min="12034" max="12034" width="42.5703125" bestFit="1" customWidth="1"/>
    <col min="12035" max="12164" width="12.85546875" customWidth="1"/>
    <col min="12289" max="12289" width="4" bestFit="1" customWidth="1"/>
    <col min="12290" max="12290" width="42.5703125" bestFit="1" customWidth="1"/>
    <col min="12291" max="12420" width="12.85546875" customWidth="1"/>
    <col min="12545" max="12545" width="4" bestFit="1" customWidth="1"/>
    <col min="12546" max="12546" width="42.5703125" bestFit="1" customWidth="1"/>
    <col min="12547" max="12676" width="12.85546875" customWidth="1"/>
    <col min="12801" max="12801" width="4" bestFit="1" customWidth="1"/>
    <col min="12802" max="12802" width="42.5703125" bestFit="1" customWidth="1"/>
    <col min="12803" max="12932" width="12.85546875" customWidth="1"/>
    <col min="13057" max="13057" width="4" bestFit="1" customWidth="1"/>
    <col min="13058" max="13058" width="42.5703125" bestFit="1" customWidth="1"/>
    <col min="13059" max="13188" width="12.85546875" customWidth="1"/>
    <col min="13313" max="13313" width="4" bestFit="1" customWidth="1"/>
    <col min="13314" max="13314" width="42.5703125" bestFit="1" customWidth="1"/>
    <col min="13315" max="13444" width="12.85546875" customWidth="1"/>
    <col min="13569" max="13569" width="4" bestFit="1" customWidth="1"/>
    <col min="13570" max="13570" width="42.5703125" bestFit="1" customWidth="1"/>
    <col min="13571" max="13700" width="12.85546875" customWidth="1"/>
    <col min="13825" max="13825" width="4" bestFit="1" customWidth="1"/>
    <col min="13826" max="13826" width="42.5703125" bestFit="1" customWidth="1"/>
    <col min="13827" max="13956" width="12.85546875" customWidth="1"/>
    <col min="14081" max="14081" width="4" bestFit="1" customWidth="1"/>
    <col min="14082" max="14082" width="42.5703125" bestFit="1" customWidth="1"/>
    <col min="14083" max="14212" width="12.85546875" customWidth="1"/>
    <col min="14337" max="14337" width="4" bestFit="1" customWidth="1"/>
    <col min="14338" max="14338" width="42.5703125" bestFit="1" customWidth="1"/>
    <col min="14339" max="14468" width="12.85546875" customWidth="1"/>
    <col min="14593" max="14593" width="4" bestFit="1" customWidth="1"/>
    <col min="14594" max="14594" width="42.5703125" bestFit="1" customWidth="1"/>
    <col min="14595" max="14724" width="12.85546875" customWidth="1"/>
    <col min="14849" max="14849" width="4" bestFit="1" customWidth="1"/>
    <col min="14850" max="14850" width="42.5703125" bestFit="1" customWidth="1"/>
    <col min="14851" max="14980" width="12.85546875" customWidth="1"/>
    <col min="15105" max="15105" width="4" bestFit="1" customWidth="1"/>
    <col min="15106" max="15106" width="42.5703125" bestFit="1" customWidth="1"/>
    <col min="15107" max="15236" width="12.85546875" customWidth="1"/>
    <col min="15361" max="15361" width="4" bestFit="1" customWidth="1"/>
    <col min="15362" max="15362" width="42.5703125" bestFit="1" customWidth="1"/>
    <col min="15363" max="15492" width="12.85546875" customWidth="1"/>
    <col min="15617" max="15617" width="4" bestFit="1" customWidth="1"/>
    <col min="15618" max="15618" width="42.5703125" bestFit="1" customWidth="1"/>
    <col min="15619" max="15748" width="12.85546875" customWidth="1"/>
    <col min="15873" max="15873" width="4" bestFit="1" customWidth="1"/>
    <col min="15874" max="15874" width="42.5703125" bestFit="1" customWidth="1"/>
    <col min="15875" max="16004" width="12.85546875" customWidth="1"/>
    <col min="16129" max="16129" width="4" bestFit="1" customWidth="1"/>
    <col min="16130" max="16130" width="42.5703125" bestFit="1" customWidth="1"/>
    <col min="16131" max="16260" width="12.85546875" customWidth="1"/>
  </cols>
  <sheetData>
    <row r="1" spans="1:262" s="10" customFormat="1" ht="15.75" x14ac:dyDescent="0.25">
      <c r="B1" s="49" t="s">
        <v>125</v>
      </c>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row>
    <row r="2" spans="1:262" s="10" customFormat="1" ht="11.25" x14ac:dyDescent="0.2">
      <c r="B2" s="50" t="s">
        <v>126</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row>
    <row r="3" spans="1:262" s="10" customFormat="1" ht="11.25" x14ac:dyDescent="0.2">
      <c r="B3" s="50" t="s">
        <v>127</v>
      </c>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row>
    <row r="4" spans="1:262" s="12" customFormat="1" x14ac:dyDescent="0.2">
      <c r="B4" s="13" t="s">
        <v>128</v>
      </c>
      <c r="C4"/>
      <c r="D4" s="14"/>
      <c r="E4"/>
      <c r="F4"/>
      <c r="G4" s="14"/>
      <c r="H4"/>
      <c r="I4" s="14"/>
      <c r="J4" s="15"/>
      <c r="K4" s="42"/>
      <c r="L4" s="16"/>
      <c r="M4" s="42"/>
      <c r="N4" s="16"/>
      <c r="O4" s="42"/>
      <c r="P4" s="42"/>
      <c r="Q4" s="16"/>
      <c r="R4" s="42"/>
      <c r="S4" s="16"/>
      <c r="T4" s="42"/>
      <c r="U4" s="42"/>
      <c r="V4" s="16"/>
      <c r="W4" s="42"/>
      <c r="X4" s="16"/>
      <c r="Y4" s="42"/>
      <c r="Z4" s="42"/>
      <c r="AA4" s="16"/>
      <c r="AB4" s="42"/>
      <c r="AC4" s="16"/>
      <c r="AD4" s="42"/>
      <c r="AE4" s="42"/>
      <c r="AF4" s="16"/>
      <c r="AG4" s="42"/>
      <c r="AH4" s="16"/>
      <c r="AI4" s="42"/>
      <c r="AJ4" s="42"/>
      <c r="AK4" s="16"/>
      <c r="AL4" s="42"/>
      <c r="AM4" s="16"/>
      <c r="AN4" s="42"/>
      <c r="AO4" s="42"/>
      <c r="AP4" s="16"/>
      <c r="AQ4" s="42"/>
      <c r="AR4" s="16"/>
      <c r="AS4" s="42"/>
      <c r="AT4" s="42"/>
      <c r="AU4" s="16"/>
      <c r="AV4" s="42"/>
      <c r="AW4" s="16"/>
      <c r="AX4" s="42"/>
      <c r="AY4" s="42"/>
      <c r="AZ4" s="16"/>
      <c r="BA4" s="42"/>
      <c r="BB4" s="16"/>
      <c r="BC4" s="42"/>
      <c r="BD4" s="42"/>
      <c r="BE4" s="16"/>
      <c r="BF4" s="42"/>
      <c r="BG4" s="16"/>
      <c r="BH4" s="42"/>
      <c r="BI4" s="42"/>
      <c r="BJ4" s="16"/>
      <c r="BK4" s="42"/>
      <c r="BL4" s="16"/>
      <c r="BM4" s="42"/>
      <c r="BN4" s="42"/>
      <c r="BO4" s="16"/>
      <c r="BP4" s="42"/>
      <c r="BQ4" s="16"/>
      <c r="BR4" s="42"/>
      <c r="BS4" s="42"/>
      <c r="BT4" s="16"/>
      <c r="BU4" s="42"/>
      <c r="BV4" s="16"/>
      <c r="BW4" s="42"/>
      <c r="BX4" s="42"/>
      <c r="BY4" s="16"/>
      <c r="BZ4" s="42"/>
      <c r="CA4" s="16"/>
      <c r="CB4" s="42"/>
      <c r="CC4" s="42"/>
      <c r="CD4" s="16"/>
      <c r="CE4" s="42"/>
      <c r="CF4" s="16"/>
      <c r="CG4" s="42"/>
      <c r="CH4" s="42"/>
      <c r="CI4" s="16"/>
      <c r="CJ4" s="42"/>
      <c r="CK4" s="16"/>
      <c r="CL4" s="42"/>
      <c r="CM4" s="42"/>
      <c r="CN4" s="16"/>
      <c r="CO4" s="42"/>
      <c r="CP4" s="16"/>
      <c r="CQ4" s="42"/>
      <c r="CR4" s="42"/>
      <c r="CS4" s="16"/>
      <c r="CT4" s="42"/>
      <c r="CU4" s="16"/>
      <c r="CV4" s="42"/>
      <c r="CW4" s="42"/>
      <c r="CX4" s="16"/>
      <c r="CY4" s="42"/>
      <c r="CZ4" s="16"/>
      <c r="DA4" s="42"/>
      <c r="DB4" s="42"/>
      <c r="DC4" s="16"/>
      <c r="DD4" s="42"/>
      <c r="DE4" s="16"/>
      <c r="DF4" s="42"/>
      <c r="DG4" s="42"/>
      <c r="DH4" s="16"/>
      <c r="DI4" s="42"/>
      <c r="DJ4" s="16"/>
      <c r="DK4" s="42"/>
      <c r="DL4" s="42"/>
      <c r="DM4" s="16"/>
      <c r="DN4" s="42"/>
      <c r="DO4" s="16"/>
      <c r="DP4" s="42"/>
      <c r="DQ4" s="42"/>
      <c r="DR4" s="16"/>
      <c r="DS4" s="42"/>
      <c r="DT4" s="16"/>
      <c r="DU4" s="42"/>
      <c r="DV4" s="42"/>
      <c r="DW4" s="16"/>
      <c r="DX4" s="42"/>
      <c r="DY4" s="16"/>
      <c r="DZ4" s="42"/>
      <c r="EA4" s="42"/>
      <c r="EB4" s="16"/>
    </row>
    <row r="5" spans="1:262" s="10" customFormat="1" x14ac:dyDescent="0.2">
      <c r="B5" s="17" t="s">
        <v>129</v>
      </c>
      <c r="C5"/>
      <c r="D5" s="14"/>
      <c r="E5"/>
      <c r="F5"/>
      <c r="G5" s="14"/>
      <c r="H5"/>
      <c r="I5" s="14"/>
      <c r="J5" s="42"/>
      <c r="K5" s="42"/>
      <c r="L5" s="16"/>
      <c r="M5" s="42"/>
      <c r="N5" s="16"/>
      <c r="O5" s="42"/>
      <c r="P5" s="42"/>
      <c r="Q5" s="16"/>
      <c r="R5" s="42"/>
      <c r="S5" s="16"/>
      <c r="T5" s="42"/>
      <c r="U5" s="42"/>
      <c r="V5" s="16"/>
      <c r="W5" s="42"/>
      <c r="X5" s="16"/>
      <c r="Y5" s="42"/>
      <c r="Z5" s="42"/>
      <c r="AA5" s="16"/>
      <c r="AB5" s="42"/>
      <c r="AC5" s="16"/>
      <c r="AD5" s="42"/>
      <c r="AE5" s="42"/>
      <c r="AF5" s="16"/>
      <c r="AG5" s="42"/>
      <c r="AH5" s="16"/>
      <c r="AI5" s="42"/>
      <c r="AJ5" s="42"/>
      <c r="AK5" s="16"/>
      <c r="AL5" s="42"/>
      <c r="AM5" s="16"/>
      <c r="AN5" s="42"/>
      <c r="AO5" s="42"/>
      <c r="AP5" s="16"/>
      <c r="AQ5" s="42"/>
      <c r="AR5" s="16"/>
      <c r="AS5" s="42"/>
      <c r="AT5" s="42"/>
      <c r="AU5" s="16"/>
      <c r="AV5" s="42"/>
      <c r="AW5" s="16"/>
      <c r="AX5" s="42"/>
      <c r="AY5" s="42"/>
      <c r="AZ5" s="16"/>
      <c r="BA5" s="42"/>
      <c r="BB5" s="16"/>
      <c r="BC5" s="42"/>
      <c r="BD5" s="42"/>
      <c r="BE5" s="16"/>
      <c r="BF5" s="42"/>
      <c r="BG5" s="16"/>
      <c r="BH5" s="42"/>
      <c r="BI5" s="42"/>
      <c r="BJ5" s="16"/>
      <c r="BK5" s="42"/>
      <c r="BL5" s="16"/>
      <c r="BM5" s="42"/>
      <c r="BN5" s="42"/>
      <c r="BO5" s="16"/>
      <c r="BP5" s="42"/>
      <c r="BQ5" s="16"/>
      <c r="BR5" s="42"/>
      <c r="BS5" s="42"/>
      <c r="BT5" s="16"/>
      <c r="BU5" s="42"/>
      <c r="BV5" s="16"/>
      <c r="BW5" s="42"/>
      <c r="BX5" s="42"/>
      <c r="BY5" s="16"/>
      <c r="BZ5" s="42"/>
      <c r="CA5" s="16"/>
      <c r="CB5" s="42"/>
      <c r="CC5" s="42"/>
      <c r="CD5" s="16"/>
      <c r="CE5" s="42"/>
      <c r="CF5" s="16"/>
      <c r="CG5" s="42"/>
      <c r="CH5" s="42"/>
      <c r="CI5" s="16"/>
      <c r="CJ5" s="42"/>
      <c r="CK5" s="16"/>
      <c r="CL5" s="42"/>
      <c r="CM5" s="42"/>
      <c r="CN5" s="16"/>
      <c r="CO5" s="42"/>
      <c r="CP5" s="16"/>
      <c r="CQ5" s="42"/>
      <c r="CR5" s="42"/>
      <c r="CS5" s="16"/>
      <c r="CT5" s="42"/>
      <c r="CU5" s="16"/>
      <c r="CV5" s="42"/>
      <c r="CW5" s="42"/>
      <c r="CX5" s="16"/>
      <c r="CY5" s="42"/>
      <c r="CZ5" s="16"/>
      <c r="DA5" s="42"/>
      <c r="DB5" s="42"/>
      <c r="DC5" s="16"/>
      <c r="DD5" s="42"/>
      <c r="DE5" s="16"/>
      <c r="DF5" s="42"/>
      <c r="DG5" s="42"/>
      <c r="DH5" s="16"/>
      <c r="DI5" s="42"/>
      <c r="DJ5" s="16"/>
      <c r="DK5" s="42"/>
      <c r="DL5" s="42"/>
      <c r="DM5" s="16"/>
      <c r="DN5" s="42"/>
      <c r="DO5" s="16"/>
      <c r="DP5" s="42"/>
      <c r="DQ5" s="42"/>
      <c r="DR5" s="16"/>
      <c r="DS5" s="42"/>
      <c r="DT5" s="16"/>
      <c r="DU5" s="42"/>
      <c r="DV5" s="42"/>
      <c r="DW5" s="16"/>
      <c r="DX5" s="42"/>
      <c r="DY5" s="16"/>
      <c r="DZ5" s="42"/>
      <c r="EA5" s="42"/>
      <c r="EB5" s="16"/>
    </row>
    <row r="6" spans="1:262" s="12" customFormat="1" x14ac:dyDescent="0.2">
      <c r="B6" s="17" t="s">
        <v>130</v>
      </c>
      <c r="C6"/>
      <c r="D6" s="14"/>
      <c r="E6"/>
      <c r="F6"/>
      <c r="G6" s="14"/>
      <c r="H6"/>
      <c r="I6" s="14"/>
      <c r="J6" s="42"/>
      <c r="K6" s="42"/>
      <c r="L6" s="16"/>
      <c r="M6" s="42"/>
      <c r="N6" s="16"/>
      <c r="O6" s="42"/>
      <c r="P6" s="42"/>
      <c r="Q6" s="16"/>
      <c r="R6" s="42"/>
      <c r="S6" s="16"/>
      <c r="T6" s="42"/>
      <c r="U6" s="42"/>
      <c r="V6" s="16"/>
      <c r="W6" s="42"/>
      <c r="X6" s="16"/>
      <c r="Y6" s="42"/>
      <c r="Z6" s="42"/>
      <c r="AA6" s="16"/>
      <c r="AB6" s="42"/>
      <c r="AC6" s="16"/>
      <c r="AD6" s="42"/>
      <c r="AE6" s="42"/>
      <c r="AF6" s="16"/>
      <c r="AG6" s="42"/>
      <c r="AH6" s="16"/>
      <c r="AI6" s="42"/>
      <c r="AJ6" s="42"/>
      <c r="AK6" s="16"/>
      <c r="AL6" s="42"/>
      <c r="AM6" s="16"/>
      <c r="AN6" s="42"/>
      <c r="AO6" s="42"/>
      <c r="AP6" s="16"/>
      <c r="AQ6" s="42"/>
      <c r="AR6" s="16"/>
      <c r="AS6" s="42"/>
      <c r="AT6" s="42"/>
      <c r="AU6" s="16"/>
      <c r="AV6" s="42"/>
      <c r="AW6" s="16"/>
      <c r="AX6" s="42"/>
      <c r="AY6" s="42"/>
      <c r="AZ6" s="16"/>
      <c r="BA6" s="42"/>
      <c r="BB6" s="16"/>
      <c r="BC6" s="42"/>
      <c r="BD6" s="42"/>
      <c r="BE6" s="16"/>
      <c r="BF6" s="42"/>
      <c r="BG6" s="16"/>
      <c r="BH6" s="42"/>
      <c r="BI6" s="42"/>
      <c r="BJ6" s="16"/>
      <c r="BK6" s="42"/>
      <c r="BL6" s="16"/>
      <c r="BM6" s="42"/>
      <c r="BN6" s="42"/>
      <c r="BO6" s="16"/>
      <c r="BP6" s="42"/>
      <c r="BQ6" s="16"/>
      <c r="BR6" s="42"/>
      <c r="BS6" s="42"/>
      <c r="BT6" s="16"/>
      <c r="BU6" s="42"/>
      <c r="BV6" s="16"/>
      <c r="BW6" s="42"/>
      <c r="BX6" s="42"/>
      <c r="BY6" s="16"/>
      <c r="BZ6" s="42"/>
      <c r="CA6" s="16"/>
      <c r="CB6" s="42"/>
      <c r="CC6" s="42"/>
      <c r="CD6" s="16"/>
      <c r="CE6" s="42"/>
      <c r="CF6" s="16"/>
      <c r="CG6" s="42"/>
      <c r="CH6" s="42"/>
      <c r="CI6" s="16"/>
      <c r="CJ6" s="42"/>
      <c r="CK6" s="16"/>
      <c r="CL6" s="42"/>
      <c r="CM6" s="42"/>
      <c r="CN6" s="16"/>
      <c r="CO6" s="42"/>
      <c r="CP6" s="16"/>
      <c r="CQ6" s="42"/>
      <c r="CR6" s="42"/>
      <c r="CS6" s="16"/>
      <c r="CT6" s="42"/>
      <c r="CU6" s="16"/>
      <c r="CV6" s="42"/>
      <c r="CW6" s="42"/>
      <c r="CX6" s="16"/>
      <c r="CY6" s="42"/>
      <c r="CZ6" s="16"/>
      <c r="DA6" s="42"/>
      <c r="DB6" s="42"/>
      <c r="DC6" s="16"/>
      <c r="DD6" s="42"/>
      <c r="DE6" s="16"/>
      <c r="DF6" s="42"/>
      <c r="DG6" s="42"/>
      <c r="DH6" s="16"/>
      <c r="DI6" s="42"/>
      <c r="DJ6" s="16"/>
      <c r="DK6" s="42"/>
      <c r="DL6" s="42"/>
      <c r="DM6" s="16"/>
      <c r="DN6" s="42"/>
      <c r="DO6" s="16"/>
      <c r="DP6" s="42"/>
      <c r="DQ6" s="42"/>
      <c r="DR6" s="16"/>
      <c r="DS6" s="42"/>
      <c r="DT6" s="16"/>
      <c r="DU6" s="42"/>
      <c r="DV6" s="42"/>
      <c r="DW6" s="16"/>
      <c r="DX6" s="42"/>
      <c r="DY6" s="16"/>
      <c r="DZ6" s="42"/>
      <c r="EA6" s="42"/>
      <c r="EB6" s="16"/>
    </row>
    <row r="7" spans="1:262" s="10" customFormat="1" x14ac:dyDescent="0.2">
      <c r="B7" s="15" t="s">
        <v>131</v>
      </c>
      <c r="C7"/>
      <c r="D7" s="14"/>
      <c r="E7"/>
      <c r="F7"/>
      <c r="G7" s="14"/>
      <c r="H7"/>
      <c r="I7" s="14"/>
      <c r="J7" s="42"/>
      <c r="K7" s="42"/>
      <c r="L7" s="16"/>
      <c r="M7" s="42"/>
      <c r="N7" s="16"/>
      <c r="O7" s="42"/>
      <c r="P7" s="42"/>
      <c r="Q7" s="16"/>
      <c r="R7" s="42"/>
      <c r="S7" s="16"/>
      <c r="T7" s="42"/>
      <c r="U7" s="42"/>
      <c r="V7" s="16"/>
      <c r="W7" s="42"/>
      <c r="X7" s="16"/>
      <c r="Y7" s="42"/>
      <c r="Z7" s="42"/>
      <c r="AA7" s="16"/>
      <c r="AB7" s="42"/>
      <c r="AC7" s="16"/>
      <c r="AD7" s="42"/>
      <c r="AE7" s="42"/>
      <c r="AF7" s="16"/>
      <c r="AG7" s="42"/>
      <c r="AH7" s="16"/>
      <c r="AI7" s="42"/>
      <c r="AJ7" s="42"/>
      <c r="AK7" s="16"/>
      <c r="AL7" s="42"/>
      <c r="AM7" s="16"/>
      <c r="AN7" s="42"/>
      <c r="AO7" s="42"/>
      <c r="AP7" s="16"/>
      <c r="AQ7" s="42"/>
      <c r="AR7" s="16"/>
      <c r="AS7" s="42"/>
      <c r="AT7" s="42"/>
      <c r="AU7" s="16"/>
      <c r="AV7" s="42"/>
      <c r="AW7" s="16"/>
      <c r="AX7" s="42"/>
      <c r="AY7" s="42"/>
      <c r="AZ7" s="16"/>
      <c r="BA7" s="42"/>
      <c r="BB7" s="16"/>
      <c r="BC7" s="42"/>
      <c r="BD7" s="42"/>
      <c r="BE7" s="16"/>
      <c r="BF7" s="42"/>
      <c r="BG7" s="16"/>
      <c r="BH7" s="42"/>
      <c r="BI7" s="42"/>
      <c r="BJ7" s="16"/>
      <c r="BK7" s="42"/>
      <c r="BL7" s="16"/>
      <c r="BM7" s="42"/>
      <c r="BN7" s="42"/>
      <c r="BO7" s="16"/>
      <c r="BP7" s="42"/>
      <c r="BQ7" s="16"/>
      <c r="BR7" s="42"/>
      <c r="BS7" s="42"/>
      <c r="BT7" s="16"/>
      <c r="BU7" s="42"/>
      <c r="BV7" s="16"/>
      <c r="BW7" s="42"/>
      <c r="BX7" s="42"/>
      <c r="BY7" s="16"/>
      <c r="BZ7" s="42"/>
      <c r="CA7" s="16"/>
      <c r="CB7" s="42"/>
      <c r="CC7" s="42"/>
      <c r="CD7" s="16"/>
      <c r="CE7" s="42"/>
      <c r="CF7" s="16"/>
      <c r="CG7" s="42"/>
      <c r="CH7" s="42"/>
      <c r="CI7" s="16"/>
      <c r="CJ7" s="42"/>
      <c r="CK7" s="16"/>
      <c r="CL7" s="42"/>
      <c r="CM7" s="42"/>
      <c r="CN7" s="16"/>
      <c r="CO7" s="42"/>
      <c r="CP7" s="16"/>
      <c r="CQ7" s="42"/>
      <c r="CR7" s="42"/>
      <c r="CS7" s="16"/>
      <c r="CT7" s="42"/>
      <c r="CU7" s="16"/>
      <c r="CV7" s="42"/>
      <c r="CW7" s="42"/>
      <c r="CX7" s="16"/>
      <c r="CY7" s="42"/>
      <c r="CZ7" s="16"/>
      <c r="DA7" s="42"/>
      <c r="DB7" s="42"/>
      <c r="DC7" s="16"/>
      <c r="DD7" s="42"/>
      <c r="DE7" s="16"/>
      <c r="DF7" s="42"/>
      <c r="DG7" s="42"/>
      <c r="DH7" s="16"/>
      <c r="DI7" s="42"/>
      <c r="DJ7" s="16"/>
      <c r="DK7" s="42"/>
      <c r="DL7" s="42"/>
      <c r="DM7" s="16"/>
      <c r="DN7" s="42"/>
      <c r="DO7" s="16"/>
      <c r="DP7" s="42"/>
      <c r="DQ7" s="42"/>
      <c r="DR7" s="16"/>
      <c r="DS7" s="42"/>
      <c r="DT7" s="16"/>
      <c r="DU7" s="42"/>
      <c r="DV7" s="42"/>
      <c r="DW7" s="16"/>
      <c r="DX7" s="42"/>
      <c r="DY7" s="16"/>
      <c r="DZ7" s="42"/>
      <c r="EA7" s="42"/>
      <c r="EB7" s="16"/>
    </row>
    <row r="8" spans="1:262" s="12" customFormat="1" x14ac:dyDescent="0.2">
      <c r="B8" s="15" t="s">
        <v>132</v>
      </c>
      <c r="C8"/>
      <c r="D8" s="14"/>
      <c r="E8"/>
      <c r="F8"/>
      <c r="G8" s="14"/>
      <c r="H8"/>
      <c r="I8" s="14"/>
      <c r="J8" s="42"/>
      <c r="K8" s="42"/>
      <c r="L8" s="16"/>
      <c r="M8" s="42"/>
      <c r="N8" s="16"/>
      <c r="O8" s="42"/>
      <c r="P8" s="42"/>
      <c r="Q8" s="16"/>
      <c r="R8" s="42"/>
      <c r="S8" s="16"/>
      <c r="T8" s="42"/>
      <c r="U8" s="42"/>
      <c r="V8" s="16"/>
      <c r="W8" s="42"/>
      <c r="X8" s="16"/>
      <c r="Y8" s="42"/>
      <c r="Z8" s="42"/>
      <c r="AA8" s="16"/>
      <c r="AB8" s="42"/>
      <c r="AC8" s="16"/>
      <c r="AD8" s="42"/>
      <c r="AE8" s="42"/>
      <c r="AF8" s="16"/>
      <c r="AG8" s="42"/>
      <c r="AH8" s="16"/>
      <c r="AI8" s="42"/>
      <c r="AJ8" s="42"/>
      <c r="AK8" s="16"/>
      <c r="AL8" s="42"/>
      <c r="AM8" s="16"/>
      <c r="AN8" s="42"/>
      <c r="AO8" s="42"/>
      <c r="AP8" s="16"/>
      <c r="AQ8" s="42"/>
      <c r="AR8" s="16"/>
      <c r="AS8" s="42"/>
      <c r="AT8" s="42"/>
      <c r="AU8" s="16"/>
      <c r="AV8" s="42"/>
      <c r="AW8" s="16"/>
      <c r="AX8" s="42"/>
      <c r="AY8" s="42"/>
      <c r="AZ8" s="16"/>
      <c r="BA8" s="42"/>
      <c r="BB8" s="16"/>
      <c r="BC8" s="42"/>
      <c r="BD8" s="42"/>
      <c r="BE8" s="16"/>
      <c r="BF8" s="42"/>
      <c r="BG8" s="16"/>
      <c r="BH8" s="42"/>
      <c r="BI8" s="42"/>
      <c r="BJ8" s="16"/>
      <c r="BK8" s="42"/>
      <c r="BL8" s="16"/>
      <c r="BM8" s="42"/>
      <c r="BN8" s="42"/>
      <c r="BO8" s="16"/>
      <c r="BP8" s="42"/>
      <c r="BQ8" s="16"/>
      <c r="BR8" s="42"/>
      <c r="BS8" s="42"/>
      <c r="BT8" s="16"/>
      <c r="BU8" s="42"/>
      <c r="BV8" s="16"/>
      <c r="BW8" s="42"/>
      <c r="BX8" s="42"/>
      <c r="BY8" s="16"/>
      <c r="BZ8" s="42"/>
      <c r="CA8" s="16"/>
      <c r="CB8" s="42"/>
      <c r="CC8" s="42"/>
      <c r="CD8" s="16"/>
      <c r="CE8" s="42"/>
      <c r="CF8" s="16"/>
      <c r="CG8" s="42"/>
      <c r="CH8" s="42"/>
      <c r="CI8" s="16"/>
      <c r="CJ8" s="42"/>
      <c r="CK8" s="16"/>
      <c r="CL8" s="42"/>
      <c r="CM8" s="42"/>
      <c r="CN8" s="16"/>
      <c r="CO8" s="42"/>
      <c r="CP8" s="16"/>
      <c r="CQ8" s="42"/>
      <c r="CR8" s="42"/>
      <c r="CS8" s="16"/>
      <c r="CT8" s="42"/>
      <c r="CU8" s="16"/>
      <c r="CV8" s="42"/>
      <c r="CW8" s="42"/>
      <c r="CX8" s="16"/>
      <c r="CY8" s="42"/>
      <c r="CZ8" s="16"/>
      <c r="DA8" s="42"/>
      <c r="DB8" s="42"/>
      <c r="DC8" s="16"/>
      <c r="DD8" s="42"/>
      <c r="DE8" s="16"/>
      <c r="DF8" s="42"/>
      <c r="DG8" s="42"/>
      <c r="DH8" s="16"/>
      <c r="DI8" s="42"/>
      <c r="DJ8" s="16"/>
      <c r="DK8" s="42"/>
      <c r="DL8" s="42"/>
      <c r="DM8" s="16"/>
      <c r="DN8" s="42"/>
      <c r="DO8" s="16"/>
      <c r="DP8" s="42"/>
      <c r="DQ8" s="42"/>
      <c r="DR8" s="16"/>
      <c r="DS8" s="42"/>
      <c r="DT8" s="16"/>
      <c r="DU8" s="42"/>
      <c r="DV8" s="42"/>
      <c r="DW8" s="16"/>
      <c r="DX8" s="42"/>
      <c r="DY8" s="16"/>
      <c r="DZ8" s="42"/>
      <c r="EA8" s="42"/>
      <c r="EB8" s="16"/>
    </row>
    <row r="9" spans="1:262" s="10" customFormat="1" ht="13.5" thickBot="1" x14ac:dyDescent="0.25">
      <c r="B9" s="51" t="s">
        <v>133</v>
      </c>
      <c r="C9" s="51"/>
      <c r="D9" s="18" t="s">
        <v>134</v>
      </c>
      <c r="E9" s="52" t="s">
        <v>135</v>
      </c>
      <c r="F9" s="52"/>
      <c r="G9" s="52"/>
      <c r="H9" s="52"/>
      <c r="I9" s="52"/>
      <c r="J9" s="52"/>
      <c r="K9" s="19"/>
      <c r="L9" s="16"/>
      <c r="M9" s="42"/>
      <c r="N9" s="16"/>
      <c r="O9" s="42"/>
      <c r="P9" s="42"/>
      <c r="Q9" s="16"/>
      <c r="R9" s="42"/>
      <c r="S9" s="16"/>
      <c r="T9" s="42"/>
      <c r="U9" s="42"/>
      <c r="V9" s="16"/>
      <c r="W9" s="42"/>
      <c r="X9" s="16"/>
      <c r="Y9" s="42"/>
      <c r="Z9" s="42"/>
      <c r="AA9" s="16"/>
      <c r="AB9" s="42"/>
      <c r="AC9" s="16"/>
      <c r="AD9" s="42"/>
      <c r="AE9" s="42"/>
      <c r="AF9" s="16"/>
      <c r="AG9" s="42"/>
      <c r="AH9" s="16"/>
      <c r="AI9" s="42"/>
      <c r="AJ9" s="42"/>
      <c r="AK9" s="16"/>
      <c r="AL9" s="42"/>
      <c r="AM9" s="16"/>
      <c r="AN9" s="42"/>
      <c r="AO9" s="42"/>
      <c r="AP9" s="16"/>
      <c r="AQ9" s="42"/>
      <c r="AR9" s="16"/>
      <c r="AS9" s="42"/>
      <c r="AT9" s="42"/>
      <c r="AU9" s="16"/>
      <c r="AV9" s="42"/>
      <c r="AW9" s="16"/>
      <c r="AX9" s="42"/>
      <c r="AY9" s="42"/>
      <c r="AZ9" s="16"/>
      <c r="BA9" s="42"/>
      <c r="BB9" s="16"/>
      <c r="BC9" s="42"/>
      <c r="BD9" s="42"/>
      <c r="BE9" s="16"/>
      <c r="BF9" s="42"/>
      <c r="BG9" s="16"/>
      <c r="BH9" s="42"/>
      <c r="BI9" s="42"/>
      <c r="BJ9" s="16"/>
      <c r="BK9" s="42"/>
      <c r="BL9" s="16"/>
      <c r="BM9" s="42"/>
      <c r="BN9" s="42"/>
      <c r="BO9" s="16"/>
      <c r="BP9" s="42"/>
      <c r="BQ9" s="16"/>
      <c r="BR9" s="42"/>
      <c r="BS9" s="42"/>
      <c r="BT9" s="16"/>
      <c r="BU9" s="42"/>
      <c r="BV9" s="16"/>
      <c r="BW9" s="42"/>
      <c r="BX9" s="42"/>
      <c r="BY9" s="16"/>
      <c r="BZ9" s="42"/>
      <c r="CA9" s="16"/>
      <c r="CB9" s="42"/>
      <c r="CC9" s="42"/>
      <c r="CD9" s="16"/>
      <c r="CE9" s="42"/>
      <c r="CF9" s="16"/>
      <c r="CG9" s="42"/>
      <c r="CH9" s="42"/>
      <c r="CI9" s="16"/>
      <c r="CJ9" s="42"/>
      <c r="CK9" s="16"/>
      <c r="CL9" s="42"/>
      <c r="CM9" s="42"/>
      <c r="CN9" s="16"/>
      <c r="CO9" s="42"/>
      <c r="CP9" s="16"/>
      <c r="CQ9" s="42"/>
      <c r="CR9" s="42"/>
      <c r="CS9" s="16"/>
      <c r="CT9" s="42"/>
      <c r="CU9" s="16"/>
      <c r="CV9" s="42"/>
      <c r="CW9" s="42"/>
      <c r="CX9" s="16"/>
      <c r="CY9" s="42"/>
      <c r="CZ9" s="16"/>
      <c r="DA9" s="42"/>
      <c r="DB9" s="42"/>
      <c r="DC9" s="16"/>
      <c r="DD9" s="42"/>
      <c r="DE9" s="16"/>
      <c r="DF9" s="42"/>
      <c r="DG9" s="42"/>
      <c r="DH9" s="16"/>
      <c r="DI9" s="42"/>
      <c r="DJ9" s="16"/>
      <c r="DK9" s="42"/>
      <c r="DL9" s="42"/>
      <c r="DM9" s="16"/>
      <c r="DN9" s="42"/>
      <c r="DO9" s="16"/>
      <c r="DP9" s="42"/>
      <c r="DQ9" s="42"/>
      <c r="DR9" s="16"/>
      <c r="DS9" s="42"/>
      <c r="DT9" s="16"/>
      <c r="DU9" s="42"/>
      <c r="DV9" s="42"/>
      <c r="DW9" s="16"/>
      <c r="DX9" s="42"/>
      <c r="DY9" s="16"/>
      <c r="DZ9" s="42"/>
      <c r="EA9" s="42"/>
      <c r="EB9" s="16"/>
    </row>
    <row r="10" spans="1:262" s="20" customFormat="1" ht="13.5" customHeight="1" thickBot="1" x14ac:dyDescent="0.25">
      <c r="B10" s="135" t="s">
        <v>0</v>
      </c>
      <c r="C10" s="136" t="s">
        <v>136</v>
      </c>
      <c r="D10" s="137"/>
      <c r="E10" s="137"/>
      <c r="F10" s="137"/>
      <c r="G10" s="138"/>
      <c r="H10" s="141" t="s">
        <v>137</v>
      </c>
      <c r="I10" s="142"/>
      <c r="J10" s="142"/>
      <c r="K10" s="142"/>
      <c r="L10" s="143"/>
      <c r="M10" s="136" t="s">
        <v>138</v>
      </c>
      <c r="N10" s="137"/>
      <c r="O10" s="137"/>
      <c r="P10" s="137"/>
      <c r="Q10" s="138"/>
      <c r="R10" s="141" t="s">
        <v>139</v>
      </c>
      <c r="S10" s="142"/>
      <c r="T10" s="142"/>
      <c r="U10" s="142"/>
      <c r="V10" s="143"/>
      <c r="W10" s="136" t="s">
        <v>140</v>
      </c>
      <c r="X10" s="137"/>
      <c r="Y10" s="137"/>
      <c r="Z10" s="137"/>
      <c r="AA10" s="138"/>
      <c r="AB10" s="141" t="s">
        <v>141</v>
      </c>
      <c r="AC10" s="142"/>
      <c r="AD10" s="142"/>
      <c r="AE10" s="142"/>
      <c r="AF10" s="143"/>
      <c r="AG10" s="136" t="s">
        <v>142</v>
      </c>
      <c r="AH10" s="137"/>
      <c r="AI10" s="137"/>
      <c r="AJ10" s="137"/>
      <c r="AK10" s="138"/>
      <c r="AL10" s="141" t="s">
        <v>143</v>
      </c>
      <c r="AM10" s="142"/>
      <c r="AN10" s="142"/>
      <c r="AO10" s="142"/>
      <c r="AP10" s="143"/>
      <c r="AQ10" s="136" t="s">
        <v>144</v>
      </c>
      <c r="AR10" s="137"/>
      <c r="AS10" s="137"/>
      <c r="AT10" s="137"/>
      <c r="AU10" s="138"/>
      <c r="AV10" s="141" t="s">
        <v>145</v>
      </c>
      <c r="AW10" s="142"/>
      <c r="AX10" s="142"/>
      <c r="AY10" s="142"/>
      <c r="AZ10" s="143"/>
      <c r="BA10" s="136" t="s">
        <v>146</v>
      </c>
      <c r="BB10" s="137"/>
      <c r="BC10" s="137"/>
      <c r="BD10" s="137"/>
      <c r="BE10" s="138"/>
      <c r="BF10" s="136" t="s">
        <v>147</v>
      </c>
      <c r="BG10" s="137"/>
      <c r="BH10" s="137"/>
      <c r="BI10" s="137"/>
      <c r="BJ10" s="138"/>
      <c r="BK10" s="136" t="s">
        <v>148</v>
      </c>
      <c r="BL10" s="137"/>
      <c r="BM10" s="137"/>
      <c r="BN10" s="137"/>
      <c r="BO10" s="138"/>
      <c r="BP10" s="136" t="s">
        <v>149</v>
      </c>
      <c r="BQ10" s="137"/>
      <c r="BR10" s="137"/>
      <c r="BS10" s="137"/>
      <c r="BT10" s="138"/>
      <c r="BU10" s="136" t="s">
        <v>150</v>
      </c>
      <c r="BV10" s="137"/>
      <c r="BW10" s="137"/>
      <c r="BX10" s="137"/>
      <c r="BY10" s="138"/>
      <c r="BZ10" s="136" t="s">
        <v>151</v>
      </c>
      <c r="CA10" s="137"/>
      <c r="CB10" s="137"/>
      <c r="CC10" s="137"/>
      <c r="CD10" s="138"/>
      <c r="CE10" s="136" t="s">
        <v>152</v>
      </c>
      <c r="CF10" s="137"/>
      <c r="CG10" s="137"/>
      <c r="CH10" s="137"/>
      <c r="CI10" s="138"/>
      <c r="CJ10" s="136" t="s">
        <v>153</v>
      </c>
      <c r="CK10" s="137"/>
      <c r="CL10" s="137"/>
      <c r="CM10" s="137"/>
      <c r="CN10" s="138"/>
      <c r="CO10" s="136" t="s">
        <v>154</v>
      </c>
      <c r="CP10" s="137"/>
      <c r="CQ10" s="137"/>
      <c r="CR10" s="137"/>
      <c r="CS10" s="138"/>
      <c r="CT10" s="136" t="s">
        <v>155</v>
      </c>
      <c r="CU10" s="137"/>
      <c r="CV10" s="137"/>
      <c r="CW10" s="137"/>
      <c r="CX10" s="138"/>
      <c r="CY10" s="136" t="s">
        <v>156</v>
      </c>
      <c r="CZ10" s="137"/>
      <c r="DA10" s="137"/>
      <c r="DB10" s="137"/>
      <c r="DC10" s="138"/>
      <c r="DD10" s="136" t="s">
        <v>157</v>
      </c>
      <c r="DE10" s="137"/>
      <c r="DF10" s="137"/>
      <c r="DG10" s="137"/>
      <c r="DH10" s="138"/>
      <c r="DI10" s="136" t="s">
        <v>158</v>
      </c>
      <c r="DJ10" s="137"/>
      <c r="DK10" s="137"/>
      <c r="DL10" s="137"/>
      <c r="DM10" s="138"/>
      <c r="DN10" s="136" t="s">
        <v>159</v>
      </c>
      <c r="DO10" s="137"/>
      <c r="DP10" s="137"/>
      <c r="DQ10" s="137"/>
      <c r="DR10" s="138"/>
      <c r="DS10" s="136" t="s">
        <v>160</v>
      </c>
      <c r="DT10" s="137"/>
      <c r="DU10" s="137"/>
      <c r="DV10" s="137"/>
      <c r="DW10" s="138"/>
      <c r="DX10" s="136" t="s">
        <v>161</v>
      </c>
      <c r="DY10" s="137"/>
      <c r="DZ10" s="137"/>
      <c r="EA10" s="137"/>
      <c r="EB10" s="137"/>
      <c r="EC10" s="136" t="s">
        <v>193</v>
      </c>
      <c r="ED10" s="137"/>
      <c r="EE10" s="137"/>
      <c r="EF10" s="137"/>
      <c r="EG10" s="138"/>
      <c r="EH10" s="136" t="s">
        <v>194</v>
      </c>
      <c r="EI10" s="137"/>
      <c r="EJ10" s="137"/>
      <c r="EK10" s="137"/>
      <c r="EL10" s="138"/>
      <c r="EM10" s="136" t="s">
        <v>195</v>
      </c>
      <c r="EN10" s="137"/>
      <c r="EO10" s="137"/>
      <c r="EP10" s="137"/>
      <c r="EQ10" s="138"/>
      <c r="ER10" s="136" t="s">
        <v>196</v>
      </c>
      <c r="ES10" s="137"/>
      <c r="ET10" s="137"/>
      <c r="EU10" s="137"/>
      <c r="EV10" s="138"/>
      <c r="EW10" s="136" t="s">
        <v>197</v>
      </c>
      <c r="EX10" s="137"/>
      <c r="EY10" s="137"/>
      <c r="EZ10" s="137"/>
      <c r="FA10" s="138"/>
      <c r="FB10" s="136" t="s">
        <v>198</v>
      </c>
      <c r="FC10" s="137"/>
      <c r="FD10" s="137"/>
      <c r="FE10" s="137"/>
      <c r="FF10" s="138"/>
      <c r="FG10" s="136" t="s">
        <v>199</v>
      </c>
      <c r="FH10" s="137"/>
      <c r="FI10" s="137"/>
      <c r="FJ10" s="137"/>
      <c r="FK10" s="138"/>
      <c r="FL10" s="136" t="s">
        <v>200</v>
      </c>
      <c r="FM10" s="137"/>
      <c r="FN10" s="137"/>
      <c r="FO10" s="137"/>
      <c r="FP10" s="138"/>
      <c r="FQ10" s="136" t="s">
        <v>201</v>
      </c>
      <c r="FR10" s="137"/>
      <c r="FS10" s="137"/>
      <c r="FT10" s="137"/>
      <c r="FU10" s="138"/>
      <c r="FV10" s="136" t="s">
        <v>202</v>
      </c>
      <c r="FW10" s="137"/>
      <c r="FX10" s="137"/>
      <c r="FY10" s="137"/>
      <c r="FZ10" s="138"/>
      <c r="GA10" s="136" t="s">
        <v>203</v>
      </c>
      <c r="GB10" s="137"/>
      <c r="GC10" s="137"/>
      <c r="GD10" s="137"/>
      <c r="GE10" s="138"/>
      <c r="GF10" s="136" t="s">
        <v>204</v>
      </c>
      <c r="GG10" s="137"/>
      <c r="GH10" s="137"/>
      <c r="GI10" s="137"/>
      <c r="GJ10" s="138"/>
      <c r="GK10" s="136" t="s">
        <v>205</v>
      </c>
      <c r="GL10" s="137"/>
      <c r="GM10" s="137"/>
      <c r="GN10" s="137"/>
      <c r="GO10" s="138"/>
      <c r="GP10" s="136" t="s">
        <v>206</v>
      </c>
      <c r="GQ10" s="137"/>
      <c r="GR10" s="137"/>
      <c r="GS10" s="137"/>
      <c r="GT10" s="138"/>
      <c r="GU10" s="136" t="s">
        <v>207</v>
      </c>
      <c r="GV10" s="137"/>
      <c r="GW10" s="137"/>
      <c r="GX10" s="137"/>
      <c r="GY10" s="138"/>
      <c r="GZ10" s="136" t="s">
        <v>208</v>
      </c>
      <c r="HA10" s="137"/>
      <c r="HB10" s="137"/>
      <c r="HC10" s="137"/>
      <c r="HD10" s="138"/>
      <c r="HE10" s="136" t="s">
        <v>209</v>
      </c>
      <c r="HF10" s="137"/>
      <c r="HG10" s="137"/>
      <c r="HH10" s="137"/>
      <c r="HI10" s="138"/>
      <c r="HJ10" s="136" t="s">
        <v>210</v>
      </c>
      <c r="HK10" s="137"/>
      <c r="HL10" s="137"/>
      <c r="HM10" s="137"/>
      <c r="HN10" s="138"/>
      <c r="HO10" s="136" t="s">
        <v>211</v>
      </c>
      <c r="HP10" s="137"/>
      <c r="HQ10" s="137"/>
      <c r="HR10" s="137"/>
      <c r="HS10" s="138"/>
      <c r="HT10" s="136" t="s">
        <v>212</v>
      </c>
      <c r="HU10" s="137"/>
      <c r="HV10" s="137"/>
      <c r="HW10" s="137"/>
      <c r="HX10" s="138"/>
      <c r="HY10" s="136" t="s">
        <v>213</v>
      </c>
      <c r="HZ10" s="137"/>
      <c r="IA10" s="137"/>
      <c r="IB10" s="137"/>
      <c r="IC10" s="138"/>
      <c r="ID10" s="136" t="s">
        <v>214</v>
      </c>
      <c r="IE10" s="137"/>
      <c r="IF10" s="137"/>
      <c r="IG10" s="137"/>
      <c r="IH10" s="138"/>
      <c r="II10" s="136" t="s">
        <v>215</v>
      </c>
      <c r="IJ10" s="137"/>
      <c r="IK10" s="137"/>
      <c r="IL10" s="137"/>
      <c r="IM10" s="138"/>
      <c r="IN10" s="136" t="s">
        <v>216</v>
      </c>
      <c r="IO10" s="137"/>
      <c r="IP10" s="137"/>
      <c r="IQ10" s="137"/>
      <c r="IR10" s="138"/>
      <c r="IS10" s="136" t="s">
        <v>217</v>
      </c>
      <c r="IT10" s="137"/>
      <c r="IU10" s="137"/>
      <c r="IV10" s="137"/>
      <c r="IW10" s="138"/>
      <c r="IX10" s="136" t="s">
        <v>218</v>
      </c>
      <c r="IY10" s="137"/>
      <c r="IZ10" s="137"/>
      <c r="JA10" s="137"/>
      <c r="JB10" s="137"/>
    </row>
    <row r="11" spans="1:262" s="20" customFormat="1" x14ac:dyDescent="0.2">
      <c r="B11" s="139"/>
      <c r="C11" s="23" t="s">
        <v>162</v>
      </c>
      <c r="D11" s="24" t="s">
        <v>162</v>
      </c>
      <c r="E11" s="23" t="s">
        <v>163</v>
      </c>
      <c r="F11" s="23" t="s">
        <v>164</v>
      </c>
      <c r="G11" s="24" t="s">
        <v>164</v>
      </c>
      <c r="H11" s="23" t="s">
        <v>162</v>
      </c>
      <c r="I11" s="24" t="s">
        <v>162</v>
      </c>
      <c r="J11" s="23" t="s">
        <v>163</v>
      </c>
      <c r="K11" s="23" t="s">
        <v>164</v>
      </c>
      <c r="L11" s="24" t="s">
        <v>164</v>
      </c>
      <c r="M11" s="23" t="s">
        <v>162</v>
      </c>
      <c r="N11" s="24" t="s">
        <v>162</v>
      </c>
      <c r="O11" s="23" t="s">
        <v>163</v>
      </c>
      <c r="P11" s="23" t="s">
        <v>164</v>
      </c>
      <c r="Q11" s="24" t="s">
        <v>164</v>
      </c>
      <c r="R11" s="23" t="s">
        <v>162</v>
      </c>
      <c r="S11" s="24" t="s">
        <v>162</v>
      </c>
      <c r="T11" s="23" t="s">
        <v>163</v>
      </c>
      <c r="U11" s="23" t="s">
        <v>164</v>
      </c>
      <c r="V11" s="24" t="s">
        <v>164</v>
      </c>
      <c r="W11" s="23" t="s">
        <v>162</v>
      </c>
      <c r="X11" s="24" t="s">
        <v>162</v>
      </c>
      <c r="Y11" s="23" t="s">
        <v>163</v>
      </c>
      <c r="Z11" s="23" t="s">
        <v>164</v>
      </c>
      <c r="AA11" s="24" t="s">
        <v>164</v>
      </c>
      <c r="AB11" s="23" t="s">
        <v>162</v>
      </c>
      <c r="AC11" s="24" t="s">
        <v>162</v>
      </c>
      <c r="AD11" s="23" t="s">
        <v>163</v>
      </c>
      <c r="AE11" s="23" t="s">
        <v>164</v>
      </c>
      <c r="AF11" s="24" t="s">
        <v>164</v>
      </c>
      <c r="AG11" s="23" t="s">
        <v>162</v>
      </c>
      <c r="AH11" s="24" t="s">
        <v>162</v>
      </c>
      <c r="AI11" s="23" t="s">
        <v>163</v>
      </c>
      <c r="AJ11" s="23" t="s">
        <v>164</v>
      </c>
      <c r="AK11" s="24" t="s">
        <v>164</v>
      </c>
      <c r="AL11" s="23" t="s">
        <v>162</v>
      </c>
      <c r="AM11" s="24" t="s">
        <v>162</v>
      </c>
      <c r="AN11" s="23" t="s">
        <v>163</v>
      </c>
      <c r="AO11" s="23" t="s">
        <v>164</v>
      </c>
      <c r="AP11" s="24" t="s">
        <v>164</v>
      </c>
      <c r="AQ11" s="23" t="s">
        <v>162</v>
      </c>
      <c r="AR11" s="24" t="s">
        <v>162</v>
      </c>
      <c r="AS11" s="23" t="s">
        <v>163</v>
      </c>
      <c r="AT11" s="23" t="s">
        <v>164</v>
      </c>
      <c r="AU11" s="24" t="s">
        <v>164</v>
      </c>
      <c r="AV11" s="23" t="s">
        <v>162</v>
      </c>
      <c r="AW11" s="24" t="s">
        <v>162</v>
      </c>
      <c r="AX11" s="23" t="s">
        <v>163</v>
      </c>
      <c r="AY11" s="23" t="s">
        <v>164</v>
      </c>
      <c r="AZ11" s="24" t="s">
        <v>164</v>
      </c>
      <c r="BA11" s="25" t="s">
        <v>162</v>
      </c>
      <c r="BB11" s="24" t="s">
        <v>162</v>
      </c>
      <c r="BC11" s="25" t="s">
        <v>163</v>
      </c>
      <c r="BD11" s="25" t="s">
        <v>164</v>
      </c>
      <c r="BE11" s="24" t="s">
        <v>164</v>
      </c>
      <c r="BF11" s="25" t="s">
        <v>162</v>
      </c>
      <c r="BG11" s="24" t="s">
        <v>162</v>
      </c>
      <c r="BH11" s="25" t="s">
        <v>163</v>
      </c>
      <c r="BI11" s="25" t="s">
        <v>164</v>
      </c>
      <c r="BJ11" s="24" t="s">
        <v>164</v>
      </c>
      <c r="BK11" s="25" t="s">
        <v>162</v>
      </c>
      <c r="BL11" s="24" t="s">
        <v>162</v>
      </c>
      <c r="BM11" s="25" t="s">
        <v>163</v>
      </c>
      <c r="BN11" s="25" t="s">
        <v>164</v>
      </c>
      <c r="BO11" s="24" t="s">
        <v>164</v>
      </c>
      <c r="BP11" s="25" t="s">
        <v>162</v>
      </c>
      <c r="BQ11" s="24" t="s">
        <v>162</v>
      </c>
      <c r="BR11" s="25" t="s">
        <v>163</v>
      </c>
      <c r="BS11" s="25" t="s">
        <v>164</v>
      </c>
      <c r="BT11" s="24" t="s">
        <v>164</v>
      </c>
      <c r="BU11" s="25" t="s">
        <v>162</v>
      </c>
      <c r="BV11" s="24" t="s">
        <v>162</v>
      </c>
      <c r="BW11" s="25" t="s">
        <v>163</v>
      </c>
      <c r="BX11" s="25" t="s">
        <v>164</v>
      </c>
      <c r="BY11" s="24" t="s">
        <v>164</v>
      </c>
      <c r="BZ11" s="25" t="s">
        <v>162</v>
      </c>
      <c r="CA11" s="24" t="s">
        <v>162</v>
      </c>
      <c r="CB11" s="25" t="s">
        <v>163</v>
      </c>
      <c r="CC11" s="25" t="s">
        <v>164</v>
      </c>
      <c r="CD11" s="24" t="s">
        <v>164</v>
      </c>
      <c r="CE11" s="25" t="s">
        <v>162</v>
      </c>
      <c r="CF11" s="24" t="s">
        <v>162</v>
      </c>
      <c r="CG11" s="25" t="s">
        <v>163</v>
      </c>
      <c r="CH11" s="25" t="s">
        <v>164</v>
      </c>
      <c r="CI11" s="24" t="s">
        <v>164</v>
      </c>
      <c r="CJ11" s="25" t="s">
        <v>162</v>
      </c>
      <c r="CK11" s="24" t="s">
        <v>162</v>
      </c>
      <c r="CL11" s="25" t="s">
        <v>163</v>
      </c>
      <c r="CM11" s="25" t="s">
        <v>164</v>
      </c>
      <c r="CN11" s="24" t="s">
        <v>164</v>
      </c>
      <c r="CO11" s="25" t="s">
        <v>162</v>
      </c>
      <c r="CP11" s="24" t="s">
        <v>162</v>
      </c>
      <c r="CQ11" s="25" t="s">
        <v>163</v>
      </c>
      <c r="CR11" s="25" t="s">
        <v>164</v>
      </c>
      <c r="CS11" s="24" t="s">
        <v>164</v>
      </c>
      <c r="CT11" s="25" t="s">
        <v>162</v>
      </c>
      <c r="CU11" s="24" t="s">
        <v>162</v>
      </c>
      <c r="CV11" s="25" t="s">
        <v>163</v>
      </c>
      <c r="CW11" s="25" t="s">
        <v>164</v>
      </c>
      <c r="CX11" s="24" t="s">
        <v>164</v>
      </c>
      <c r="CY11" s="25" t="s">
        <v>162</v>
      </c>
      <c r="CZ11" s="24" t="s">
        <v>162</v>
      </c>
      <c r="DA11" s="25" t="s">
        <v>163</v>
      </c>
      <c r="DB11" s="25" t="s">
        <v>164</v>
      </c>
      <c r="DC11" s="24" t="s">
        <v>164</v>
      </c>
      <c r="DD11" s="25" t="s">
        <v>162</v>
      </c>
      <c r="DE11" s="24" t="s">
        <v>162</v>
      </c>
      <c r="DF11" s="25" t="s">
        <v>163</v>
      </c>
      <c r="DG11" s="25" t="s">
        <v>164</v>
      </c>
      <c r="DH11" s="24" t="s">
        <v>164</v>
      </c>
      <c r="DI11" s="25" t="s">
        <v>162</v>
      </c>
      <c r="DJ11" s="24" t="s">
        <v>162</v>
      </c>
      <c r="DK11" s="25" t="s">
        <v>163</v>
      </c>
      <c r="DL11" s="25" t="s">
        <v>164</v>
      </c>
      <c r="DM11" s="24" t="s">
        <v>164</v>
      </c>
      <c r="DN11" s="25" t="s">
        <v>162</v>
      </c>
      <c r="DO11" s="24" t="s">
        <v>162</v>
      </c>
      <c r="DP11" s="25" t="s">
        <v>163</v>
      </c>
      <c r="DQ11" s="25" t="s">
        <v>164</v>
      </c>
      <c r="DR11" s="24" t="s">
        <v>164</v>
      </c>
      <c r="DS11" s="25" t="s">
        <v>162</v>
      </c>
      <c r="DT11" s="24" t="s">
        <v>162</v>
      </c>
      <c r="DU11" s="25" t="s">
        <v>163</v>
      </c>
      <c r="DV11" s="25" t="s">
        <v>164</v>
      </c>
      <c r="DW11" s="24" t="s">
        <v>164</v>
      </c>
      <c r="DX11" s="25" t="s">
        <v>162</v>
      </c>
      <c r="DY11" s="24" t="s">
        <v>162</v>
      </c>
      <c r="DZ11" s="25" t="s">
        <v>163</v>
      </c>
      <c r="EA11" s="25" t="s">
        <v>164</v>
      </c>
      <c r="EB11" s="26" t="s">
        <v>164</v>
      </c>
      <c r="EC11" s="25" t="s">
        <v>162</v>
      </c>
      <c r="ED11" s="24" t="s">
        <v>162</v>
      </c>
      <c r="EE11" s="25" t="s">
        <v>163</v>
      </c>
      <c r="EF11" s="25" t="s">
        <v>164</v>
      </c>
      <c r="EG11" s="24" t="s">
        <v>164</v>
      </c>
      <c r="EH11" s="23" t="s">
        <v>162</v>
      </c>
      <c r="EI11" s="24" t="s">
        <v>162</v>
      </c>
      <c r="EJ11" s="23" t="s">
        <v>163</v>
      </c>
      <c r="EK11" s="23" t="s">
        <v>164</v>
      </c>
      <c r="EL11" s="24" t="s">
        <v>164</v>
      </c>
      <c r="EM11" s="23" t="s">
        <v>162</v>
      </c>
      <c r="EN11" s="24" t="s">
        <v>162</v>
      </c>
      <c r="EO11" s="23" t="s">
        <v>163</v>
      </c>
      <c r="EP11" s="23" t="s">
        <v>164</v>
      </c>
      <c r="EQ11" s="24" t="s">
        <v>164</v>
      </c>
      <c r="ER11" s="23" t="s">
        <v>162</v>
      </c>
      <c r="ES11" s="24" t="s">
        <v>162</v>
      </c>
      <c r="ET11" s="23" t="s">
        <v>163</v>
      </c>
      <c r="EU11" s="23" t="s">
        <v>164</v>
      </c>
      <c r="EV11" s="24" t="s">
        <v>164</v>
      </c>
      <c r="EW11" s="23" t="s">
        <v>162</v>
      </c>
      <c r="EX11" s="24" t="s">
        <v>162</v>
      </c>
      <c r="EY11" s="23" t="s">
        <v>163</v>
      </c>
      <c r="EZ11" s="23" t="s">
        <v>164</v>
      </c>
      <c r="FA11" s="24" t="s">
        <v>164</v>
      </c>
      <c r="FB11" s="23" t="s">
        <v>162</v>
      </c>
      <c r="FC11" s="24" t="s">
        <v>162</v>
      </c>
      <c r="FD11" s="23" t="s">
        <v>163</v>
      </c>
      <c r="FE11" s="23" t="s">
        <v>164</v>
      </c>
      <c r="FF11" s="24" t="s">
        <v>164</v>
      </c>
      <c r="FG11" s="23" t="s">
        <v>162</v>
      </c>
      <c r="FH11" s="24" t="s">
        <v>162</v>
      </c>
      <c r="FI11" s="23" t="s">
        <v>163</v>
      </c>
      <c r="FJ11" s="23" t="s">
        <v>164</v>
      </c>
      <c r="FK11" s="24" t="s">
        <v>164</v>
      </c>
      <c r="FL11" s="23" t="s">
        <v>162</v>
      </c>
      <c r="FM11" s="24" t="s">
        <v>162</v>
      </c>
      <c r="FN11" s="23" t="s">
        <v>163</v>
      </c>
      <c r="FO11" s="23" t="s">
        <v>164</v>
      </c>
      <c r="FP11" s="24" t="s">
        <v>164</v>
      </c>
      <c r="FQ11" s="23" t="s">
        <v>162</v>
      </c>
      <c r="FR11" s="24" t="s">
        <v>162</v>
      </c>
      <c r="FS11" s="23" t="s">
        <v>163</v>
      </c>
      <c r="FT11" s="23" t="s">
        <v>164</v>
      </c>
      <c r="FU11" s="24" t="s">
        <v>164</v>
      </c>
      <c r="FV11" s="23" t="s">
        <v>162</v>
      </c>
      <c r="FW11" s="24" t="s">
        <v>162</v>
      </c>
      <c r="FX11" s="23" t="s">
        <v>163</v>
      </c>
      <c r="FY11" s="23" t="s">
        <v>164</v>
      </c>
      <c r="FZ11" s="24" t="s">
        <v>164</v>
      </c>
      <c r="GA11" s="23" t="s">
        <v>162</v>
      </c>
      <c r="GB11" s="24" t="s">
        <v>162</v>
      </c>
      <c r="GC11" s="23" t="s">
        <v>163</v>
      </c>
      <c r="GD11" s="23" t="s">
        <v>164</v>
      </c>
      <c r="GE11" s="24" t="s">
        <v>164</v>
      </c>
      <c r="GF11" s="23" t="s">
        <v>162</v>
      </c>
      <c r="GG11" s="24" t="s">
        <v>162</v>
      </c>
      <c r="GH11" s="23" t="s">
        <v>163</v>
      </c>
      <c r="GI11" s="23" t="s">
        <v>164</v>
      </c>
      <c r="GJ11" s="24" t="s">
        <v>164</v>
      </c>
      <c r="GK11" s="23" t="s">
        <v>162</v>
      </c>
      <c r="GL11" s="24" t="s">
        <v>162</v>
      </c>
      <c r="GM11" s="23" t="s">
        <v>163</v>
      </c>
      <c r="GN11" s="23" t="s">
        <v>164</v>
      </c>
      <c r="GO11" s="24" t="s">
        <v>164</v>
      </c>
      <c r="GP11" s="23" t="s">
        <v>162</v>
      </c>
      <c r="GQ11" s="24" t="s">
        <v>162</v>
      </c>
      <c r="GR11" s="23" t="s">
        <v>163</v>
      </c>
      <c r="GS11" s="23" t="s">
        <v>164</v>
      </c>
      <c r="GT11" s="24" t="s">
        <v>164</v>
      </c>
      <c r="GU11" s="23" t="s">
        <v>162</v>
      </c>
      <c r="GV11" s="24" t="s">
        <v>162</v>
      </c>
      <c r="GW11" s="23" t="s">
        <v>163</v>
      </c>
      <c r="GX11" s="23" t="s">
        <v>164</v>
      </c>
      <c r="GY11" s="24" t="s">
        <v>164</v>
      </c>
      <c r="GZ11" s="23" t="s">
        <v>162</v>
      </c>
      <c r="HA11" s="24" t="s">
        <v>162</v>
      </c>
      <c r="HB11" s="23" t="s">
        <v>163</v>
      </c>
      <c r="HC11" s="23" t="s">
        <v>164</v>
      </c>
      <c r="HD11" s="24" t="s">
        <v>164</v>
      </c>
      <c r="HE11" s="23" t="s">
        <v>162</v>
      </c>
      <c r="HF11" s="24" t="s">
        <v>162</v>
      </c>
      <c r="HG11" s="23" t="s">
        <v>163</v>
      </c>
      <c r="HH11" s="23" t="s">
        <v>164</v>
      </c>
      <c r="HI11" s="24" t="s">
        <v>164</v>
      </c>
      <c r="HJ11" s="23" t="s">
        <v>162</v>
      </c>
      <c r="HK11" s="24" t="s">
        <v>162</v>
      </c>
      <c r="HL11" s="23" t="s">
        <v>163</v>
      </c>
      <c r="HM11" s="23" t="s">
        <v>164</v>
      </c>
      <c r="HN11" s="24" t="s">
        <v>164</v>
      </c>
      <c r="HO11" s="23" t="s">
        <v>162</v>
      </c>
      <c r="HP11" s="24" t="s">
        <v>162</v>
      </c>
      <c r="HQ11" s="23" t="s">
        <v>163</v>
      </c>
      <c r="HR11" s="23" t="s">
        <v>164</v>
      </c>
      <c r="HS11" s="24" t="s">
        <v>164</v>
      </c>
      <c r="HT11" s="23" t="s">
        <v>162</v>
      </c>
      <c r="HU11" s="24" t="s">
        <v>162</v>
      </c>
      <c r="HV11" s="23" t="s">
        <v>163</v>
      </c>
      <c r="HW11" s="23" t="s">
        <v>164</v>
      </c>
      <c r="HX11" s="24" t="s">
        <v>164</v>
      </c>
      <c r="HY11" s="23" t="s">
        <v>162</v>
      </c>
      <c r="HZ11" s="24" t="s">
        <v>162</v>
      </c>
      <c r="IA11" s="23" t="s">
        <v>163</v>
      </c>
      <c r="IB11" s="23" t="s">
        <v>164</v>
      </c>
      <c r="IC11" s="24" t="s">
        <v>164</v>
      </c>
      <c r="ID11" s="23" t="s">
        <v>162</v>
      </c>
      <c r="IE11" s="24" t="s">
        <v>162</v>
      </c>
      <c r="IF11" s="23" t="s">
        <v>163</v>
      </c>
      <c r="IG11" s="23" t="s">
        <v>164</v>
      </c>
      <c r="IH11" s="24" t="s">
        <v>164</v>
      </c>
      <c r="II11" s="23" t="s">
        <v>162</v>
      </c>
      <c r="IJ11" s="24" t="s">
        <v>162</v>
      </c>
      <c r="IK11" s="23" t="s">
        <v>163</v>
      </c>
      <c r="IL11" s="23" t="s">
        <v>164</v>
      </c>
      <c r="IM11" s="24" t="s">
        <v>164</v>
      </c>
      <c r="IN11" s="23" t="s">
        <v>162</v>
      </c>
      <c r="IO11" s="24" t="s">
        <v>162</v>
      </c>
      <c r="IP11" s="23" t="s">
        <v>163</v>
      </c>
      <c r="IQ11" s="23" t="s">
        <v>164</v>
      </c>
      <c r="IR11" s="24" t="s">
        <v>164</v>
      </c>
      <c r="IS11" s="23" t="s">
        <v>162</v>
      </c>
      <c r="IT11" s="24" t="s">
        <v>162</v>
      </c>
      <c r="IU11" s="23" t="s">
        <v>163</v>
      </c>
      <c r="IV11" s="23" t="s">
        <v>164</v>
      </c>
      <c r="IW11" s="24" t="s">
        <v>164</v>
      </c>
      <c r="IX11" s="23" t="s">
        <v>162</v>
      </c>
      <c r="IY11" s="24" t="s">
        <v>162</v>
      </c>
      <c r="IZ11" s="23" t="s">
        <v>163</v>
      </c>
      <c r="JA11" s="23" t="s">
        <v>164</v>
      </c>
      <c r="JB11" s="26" t="s">
        <v>164</v>
      </c>
    </row>
    <row r="12" spans="1:262" s="20" customFormat="1" x14ac:dyDescent="0.2">
      <c r="B12" s="139"/>
      <c r="C12" s="27" t="s">
        <v>165</v>
      </c>
      <c r="D12" s="28" t="s">
        <v>165</v>
      </c>
      <c r="E12" s="27" t="s">
        <v>165</v>
      </c>
      <c r="F12" s="27" t="s">
        <v>165</v>
      </c>
      <c r="G12" s="28" t="s">
        <v>165</v>
      </c>
      <c r="H12" s="27" t="s">
        <v>165</v>
      </c>
      <c r="I12" s="28" t="s">
        <v>165</v>
      </c>
      <c r="J12" s="27" t="s">
        <v>165</v>
      </c>
      <c r="K12" s="27" t="s">
        <v>165</v>
      </c>
      <c r="L12" s="28" t="s">
        <v>165</v>
      </c>
      <c r="M12" s="27" t="s">
        <v>165</v>
      </c>
      <c r="N12" s="28" t="s">
        <v>165</v>
      </c>
      <c r="O12" s="27" t="s">
        <v>165</v>
      </c>
      <c r="P12" s="27" t="s">
        <v>165</v>
      </c>
      <c r="Q12" s="28" t="s">
        <v>165</v>
      </c>
      <c r="R12" s="27" t="s">
        <v>165</v>
      </c>
      <c r="S12" s="28" t="s">
        <v>165</v>
      </c>
      <c r="T12" s="27" t="s">
        <v>165</v>
      </c>
      <c r="U12" s="27" t="s">
        <v>165</v>
      </c>
      <c r="V12" s="28" t="s">
        <v>165</v>
      </c>
      <c r="W12" s="27" t="s">
        <v>165</v>
      </c>
      <c r="X12" s="28" t="s">
        <v>165</v>
      </c>
      <c r="Y12" s="27" t="s">
        <v>165</v>
      </c>
      <c r="Z12" s="27" t="s">
        <v>165</v>
      </c>
      <c r="AA12" s="28" t="s">
        <v>165</v>
      </c>
      <c r="AB12" s="27" t="s">
        <v>165</v>
      </c>
      <c r="AC12" s="28" t="s">
        <v>165</v>
      </c>
      <c r="AD12" s="27" t="s">
        <v>165</v>
      </c>
      <c r="AE12" s="27" t="s">
        <v>165</v>
      </c>
      <c r="AF12" s="28" t="s">
        <v>165</v>
      </c>
      <c r="AG12" s="27" t="s">
        <v>165</v>
      </c>
      <c r="AH12" s="28" t="s">
        <v>165</v>
      </c>
      <c r="AI12" s="27" t="s">
        <v>165</v>
      </c>
      <c r="AJ12" s="27" t="s">
        <v>165</v>
      </c>
      <c r="AK12" s="28" t="s">
        <v>165</v>
      </c>
      <c r="AL12" s="27" t="s">
        <v>165</v>
      </c>
      <c r="AM12" s="28" t="s">
        <v>165</v>
      </c>
      <c r="AN12" s="27" t="s">
        <v>165</v>
      </c>
      <c r="AO12" s="27" t="s">
        <v>165</v>
      </c>
      <c r="AP12" s="28" t="s">
        <v>165</v>
      </c>
      <c r="AQ12" s="27" t="s">
        <v>165</v>
      </c>
      <c r="AR12" s="28" t="s">
        <v>165</v>
      </c>
      <c r="AS12" s="27" t="s">
        <v>165</v>
      </c>
      <c r="AT12" s="27" t="s">
        <v>165</v>
      </c>
      <c r="AU12" s="28" t="s">
        <v>165</v>
      </c>
      <c r="AV12" s="27" t="s">
        <v>165</v>
      </c>
      <c r="AW12" s="28" t="s">
        <v>165</v>
      </c>
      <c r="AX12" s="27" t="s">
        <v>165</v>
      </c>
      <c r="AY12" s="27" t="s">
        <v>165</v>
      </c>
      <c r="AZ12" s="28" t="s">
        <v>165</v>
      </c>
      <c r="BA12" s="29" t="s">
        <v>165</v>
      </c>
      <c r="BB12" s="28" t="s">
        <v>165</v>
      </c>
      <c r="BC12" s="29" t="s">
        <v>165</v>
      </c>
      <c r="BD12" s="29" t="s">
        <v>165</v>
      </c>
      <c r="BE12" s="28" t="s">
        <v>165</v>
      </c>
      <c r="BF12" s="29" t="s">
        <v>165</v>
      </c>
      <c r="BG12" s="28" t="s">
        <v>165</v>
      </c>
      <c r="BH12" s="29" t="s">
        <v>165</v>
      </c>
      <c r="BI12" s="29" t="s">
        <v>165</v>
      </c>
      <c r="BJ12" s="28" t="s">
        <v>165</v>
      </c>
      <c r="BK12" s="29" t="s">
        <v>165</v>
      </c>
      <c r="BL12" s="28" t="s">
        <v>165</v>
      </c>
      <c r="BM12" s="29" t="s">
        <v>165</v>
      </c>
      <c r="BN12" s="29" t="s">
        <v>165</v>
      </c>
      <c r="BO12" s="28" t="s">
        <v>165</v>
      </c>
      <c r="BP12" s="29" t="s">
        <v>165</v>
      </c>
      <c r="BQ12" s="28" t="s">
        <v>165</v>
      </c>
      <c r="BR12" s="29" t="s">
        <v>165</v>
      </c>
      <c r="BS12" s="29" t="s">
        <v>165</v>
      </c>
      <c r="BT12" s="28" t="s">
        <v>165</v>
      </c>
      <c r="BU12" s="29" t="s">
        <v>165</v>
      </c>
      <c r="BV12" s="28" t="s">
        <v>165</v>
      </c>
      <c r="BW12" s="29" t="s">
        <v>165</v>
      </c>
      <c r="BX12" s="29" t="s">
        <v>165</v>
      </c>
      <c r="BY12" s="28" t="s">
        <v>165</v>
      </c>
      <c r="BZ12" s="29" t="s">
        <v>165</v>
      </c>
      <c r="CA12" s="28" t="s">
        <v>165</v>
      </c>
      <c r="CB12" s="29" t="s">
        <v>165</v>
      </c>
      <c r="CC12" s="29" t="s">
        <v>165</v>
      </c>
      <c r="CD12" s="28" t="s">
        <v>165</v>
      </c>
      <c r="CE12" s="29" t="s">
        <v>165</v>
      </c>
      <c r="CF12" s="28" t="s">
        <v>165</v>
      </c>
      <c r="CG12" s="29" t="s">
        <v>165</v>
      </c>
      <c r="CH12" s="29" t="s">
        <v>165</v>
      </c>
      <c r="CI12" s="28" t="s">
        <v>165</v>
      </c>
      <c r="CJ12" s="29" t="s">
        <v>165</v>
      </c>
      <c r="CK12" s="28" t="s">
        <v>165</v>
      </c>
      <c r="CL12" s="29" t="s">
        <v>165</v>
      </c>
      <c r="CM12" s="29" t="s">
        <v>165</v>
      </c>
      <c r="CN12" s="28" t="s">
        <v>165</v>
      </c>
      <c r="CO12" s="29" t="s">
        <v>165</v>
      </c>
      <c r="CP12" s="28" t="s">
        <v>165</v>
      </c>
      <c r="CQ12" s="29" t="s">
        <v>165</v>
      </c>
      <c r="CR12" s="29" t="s">
        <v>165</v>
      </c>
      <c r="CS12" s="28" t="s">
        <v>165</v>
      </c>
      <c r="CT12" s="29" t="s">
        <v>165</v>
      </c>
      <c r="CU12" s="28" t="s">
        <v>165</v>
      </c>
      <c r="CV12" s="29" t="s">
        <v>165</v>
      </c>
      <c r="CW12" s="29" t="s">
        <v>165</v>
      </c>
      <c r="CX12" s="28" t="s">
        <v>165</v>
      </c>
      <c r="CY12" s="29" t="s">
        <v>165</v>
      </c>
      <c r="CZ12" s="28" t="s">
        <v>165</v>
      </c>
      <c r="DA12" s="29" t="s">
        <v>165</v>
      </c>
      <c r="DB12" s="29" t="s">
        <v>165</v>
      </c>
      <c r="DC12" s="28" t="s">
        <v>165</v>
      </c>
      <c r="DD12" s="29" t="s">
        <v>165</v>
      </c>
      <c r="DE12" s="28" t="s">
        <v>165</v>
      </c>
      <c r="DF12" s="29" t="s">
        <v>165</v>
      </c>
      <c r="DG12" s="29" t="s">
        <v>165</v>
      </c>
      <c r="DH12" s="28" t="s">
        <v>165</v>
      </c>
      <c r="DI12" s="29" t="s">
        <v>165</v>
      </c>
      <c r="DJ12" s="28" t="s">
        <v>165</v>
      </c>
      <c r="DK12" s="29" t="s">
        <v>165</v>
      </c>
      <c r="DL12" s="29" t="s">
        <v>165</v>
      </c>
      <c r="DM12" s="28" t="s">
        <v>165</v>
      </c>
      <c r="DN12" s="29" t="s">
        <v>165</v>
      </c>
      <c r="DO12" s="28" t="s">
        <v>165</v>
      </c>
      <c r="DP12" s="29" t="s">
        <v>165</v>
      </c>
      <c r="DQ12" s="29" t="s">
        <v>165</v>
      </c>
      <c r="DR12" s="28" t="s">
        <v>165</v>
      </c>
      <c r="DS12" s="29" t="s">
        <v>165</v>
      </c>
      <c r="DT12" s="28" t="s">
        <v>165</v>
      </c>
      <c r="DU12" s="29" t="s">
        <v>165</v>
      </c>
      <c r="DV12" s="29" t="s">
        <v>165</v>
      </c>
      <c r="DW12" s="28" t="s">
        <v>165</v>
      </c>
      <c r="DX12" s="29" t="s">
        <v>165</v>
      </c>
      <c r="DY12" s="28" t="s">
        <v>165</v>
      </c>
      <c r="DZ12" s="29" t="s">
        <v>165</v>
      </c>
      <c r="EA12" s="29" t="s">
        <v>165</v>
      </c>
      <c r="EB12" s="30" t="s">
        <v>165</v>
      </c>
      <c r="EC12" s="29" t="s">
        <v>165</v>
      </c>
      <c r="ED12" s="28" t="s">
        <v>165</v>
      </c>
      <c r="EE12" s="29" t="s">
        <v>165</v>
      </c>
      <c r="EF12" s="29" t="s">
        <v>165</v>
      </c>
      <c r="EG12" s="28" t="s">
        <v>165</v>
      </c>
      <c r="EH12" s="27" t="s">
        <v>165</v>
      </c>
      <c r="EI12" s="28" t="s">
        <v>165</v>
      </c>
      <c r="EJ12" s="27" t="s">
        <v>165</v>
      </c>
      <c r="EK12" s="27" t="s">
        <v>165</v>
      </c>
      <c r="EL12" s="28" t="s">
        <v>165</v>
      </c>
      <c r="EM12" s="27" t="s">
        <v>165</v>
      </c>
      <c r="EN12" s="28" t="s">
        <v>165</v>
      </c>
      <c r="EO12" s="27" t="s">
        <v>165</v>
      </c>
      <c r="EP12" s="27" t="s">
        <v>165</v>
      </c>
      <c r="EQ12" s="28" t="s">
        <v>165</v>
      </c>
      <c r="ER12" s="27" t="s">
        <v>165</v>
      </c>
      <c r="ES12" s="28" t="s">
        <v>165</v>
      </c>
      <c r="ET12" s="27" t="s">
        <v>165</v>
      </c>
      <c r="EU12" s="27" t="s">
        <v>165</v>
      </c>
      <c r="EV12" s="28" t="s">
        <v>165</v>
      </c>
      <c r="EW12" s="27" t="s">
        <v>165</v>
      </c>
      <c r="EX12" s="28" t="s">
        <v>165</v>
      </c>
      <c r="EY12" s="27" t="s">
        <v>165</v>
      </c>
      <c r="EZ12" s="27" t="s">
        <v>165</v>
      </c>
      <c r="FA12" s="28" t="s">
        <v>165</v>
      </c>
      <c r="FB12" s="27" t="s">
        <v>165</v>
      </c>
      <c r="FC12" s="28" t="s">
        <v>165</v>
      </c>
      <c r="FD12" s="27" t="s">
        <v>165</v>
      </c>
      <c r="FE12" s="27" t="s">
        <v>165</v>
      </c>
      <c r="FF12" s="28" t="s">
        <v>165</v>
      </c>
      <c r="FG12" s="27" t="s">
        <v>165</v>
      </c>
      <c r="FH12" s="28" t="s">
        <v>165</v>
      </c>
      <c r="FI12" s="27" t="s">
        <v>165</v>
      </c>
      <c r="FJ12" s="27" t="s">
        <v>165</v>
      </c>
      <c r="FK12" s="28" t="s">
        <v>165</v>
      </c>
      <c r="FL12" s="27" t="s">
        <v>165</v>
      </c>
      <c r="FM12" s="28" t="s">
        <v>165</v>
      </c>
      <c r="FN12" s="27" t="s">
        <v>165</v>
      </c>
      <c r="FO12" s="27" t="s">
        <v>165</v>
      </c>
      <c r="FP12" s="28" t="s">
        <v>165</v>
      </c>
      <c r="FQ12" s="27" t="s">
        <v>165</v>
      </c>
      <c r="FR12" s="28" t="s">
        <v>165</v>
      </c>
      <c r="FS12" s="27" t="s">
        <v>165</v>
      </c>
      <c r="FT12" s="27" t="s">
        <v>165</v>
      </c>
      <c r="FU12" s="28" t="s">
        <v>165</v>
      </c>
      <c r="FV12" s="27" t="s">
        <v>165</v>
      </c>
      <c r="FW12" s="28" t="s">
        <v>165</v>
      </c>
      <c r="FX12" s="27" t="s">
        <v>165</v>
      </c>
      <c r="FY12" s="27" t="s">
        <v>165</v>
      </c>
      <c r="FZ12" s="28" t="s">
        <v>165</v>
      </c>
      <c r="GA12" s="27" t="s">
        <v>165</v>
      </c>
      <c r="GB12" s="28" t="s">
        <v>165</v>
      </c>
      <c r="GC12" s="27" t="s">
        <v>165</v>
      </c>
      <c r="GD12" s="27" t="s">
        <v>165</v>
      </c>
      <c r="GE12" s="28" t="s">
        <v>165</v>
      </c>
      <c r="GF12" s="27" t="s">
        <v>165</v>
      </c>
      <c r="GG12" s="28" t="s">
        <v>165</v>
      </c>
      <c r="GH12" s="27" t="s">
        <v>165</v>
      </c>
      <c r="GI12" s="27" t="s">
        <v>165</v>
      </c>
      <c r="GJ12" s="28" t="s">
        <v>165</v>
      </c>
      <c r="GK12" s="27" t="s">
        <v>165</v>
      </c>
      <c r="GL12" s="28" t="s">
        <v>165</v>
      </c>
      <c r="GM12" s="27" t="s">
        <v>165</v>
      </c>
      <c r="GN12" s="27" t="s">
        <v>165</v>
      </c>
      <c r="GO12" s="28" t="s">
        <v>165</v>
      </c>
      <c r="GP12" s="27" t="s">
        <v>165</v>
      </c>
      <c r="GQ12" s="28" t="s">
        <v>165</v>
      </c>
      <c r="GR12" s="27" t="s">
        <v>165</v>
      </c>
      <c r="GS12" s="27" t="s">
        <v>165</v>
      </c>
      <c r="GT12" s="28" t="s">
        <v>165</v>
      </c>
      <c r="GU12" s="27" t="s">
        <v>165</v>
      </c>
      <c r="GV12" s="28" t="s">
        <v>165</v>
      </c>
      <c r="GW12" s="27" t="s">
        <v>165</v>
      </c>
      <c r="GX12" s="27" t="s">
        <v>165</v>
      </c>
      <c r="GY12" s="28" t="s">
        <v>165</v>
      </c>
      <c r="GZ12" s="27" t="s">
        <v>165</v>
      </c>
      <c r="HA12" s="28" t="s">
        <v>165</v>
      </c>
      <c r="HB12" s="27" t="s">
        <v>165</v>
      </c>
      <c r="HC12" s="27" t="s">
        <v>165</v>
      </c>
      <c r="HD12" s="28" t="s">
        <v>165</v>
      </c>
      <c r="HE12" s="27" t="s">
        <v>165</v>
      </c>
      <c r="HF12" s="28" t="s">
        <v>165</v>
      </c>
      <c r="HG12" s="27" t="s">
        <v>165</v>
      </c>
      <c r="HH12" s="27" t="s">
        <v>165</v>
      </c>
      <c r="HI12" s="28" t="s">
        <v>165</v>
      </c>
      <c r="HJ12" s="27" t="s">
        <v>165</v>
      </c>
      <c r="HK12" s="28" t="s">
        <v>165</v>
      </c>
      <c r="HL12" s="27" t="s">
        <v>165</v>
      </c>
      <c r="HM12" s="27" t="s">
        <v>165</v>
      </c>
      <c r="HN12" s="28" t="s">
        <v>165</v>
      </c>
      <c r="HO12" s="27" t="s">
        <v>165</v>
      </c>
      <c r="HP12" s="28" t="s">
        <v>165</v>
      </c>
      <c r="HQ12" s="27" t="s">
        <v>165</v>
      </c>
      <c r="HR12" s="27" t="s">
        <v>165</v>
      </c>
      <c r="HS12" s="28" t="s">
        <v>165</v>
      </c>
      <c r="HT12" s="27" t="s">
        <v>165</v>
      </c>
      <c r="HU12" s="28" t="s">
        <v>165</v>
      </c>
      <c r="HV12" s="27" t="s">
        <v>165</v>
      </c>
      <c r="HW12" s="27" t="s">
        <v>165</v>
      </c>
      <c r="HX12" s="28" t="s">
        <v>165</v>
      </c>
      <c r="HY12" s="27" t="s">
        <v>165</v>
      </c>
      <c r="HZ12" s="28" t="s">
        <v>165</v>
      </c>
      <c r="IA12" s="27" t="s">
        <v>165</v>
      </c>
      <c r="IB12" s="27" t="s">
        <v>165</v>
      </c>
      <c r="IC12" s="28" t="s">
        <v>165</v>
      </c>
      <c r="ID12" s="27" t="s">
        <v>165</v>
      </c>
      <c r="IE12" s="28" t="s">
        <v>165</v>
      </c>
      <c r="IF12" s="27" t="s">
        <v>165</v>
      </c>
      <c r="IG12" s="27" t="s">
        <v>165</v>
      </c>
      <c r="IH12" s="28" t="s">
        <v>165</v>
      </c>
      <c r="II12" s="27" t="s">
        <v>165</v>
      </c>
      <c r="IJ12" s="28" t="s">
        <v>165</v>
      </c>
      <c r="IK12" s="27" t="s">
        <v>165</v>
      </c>
      <c r="IL12" s="27" t="s">
        <v>165</v>
      </c>
      <c r="IM12" s="28" t="s">
        <v>165</v>
      </c>
      <c r="IN12" s="27" t="s">
        <v>165</v>
      </c>
      <c r="IO12" s="28" t="s">
        <v>165</v>
      </c>
      <c r="IP12" s="27" t="s">
        <v>165</v>
      </c>
      <c r="IQ12" s="27" t="s">
        <v>165</v>
      </c>
      <c r="IR12" s="28" t="s">
        <v>165</v>
      </c>
      <c r="IS12" s="27" t="s">
        <v>165</v>
      </c>
      <c r="IT12" s="28" t="s">
        <v>165</v>
      </c>
      <c r="IU12" s="27" t="s">
        <v>165</v>
      </c>
      <c r="IV12" s="27" t="s">
        <v>165</v>
      </c>
      <c r="IW12" s="28" t="s">
        <v>165</v>
      </c>
      <c r="IX12" s="27" t="s">
        <v>165</v>
      </c>
      <c r="IY12" s="28" t="s">
        <v>165</v>
      </c>
      <c r="IZ12" s="27" t="s">
        <v>165</v>
      </c>
      <c r="JA12" s="27" t="s">
        <v>165</v>
      </c>
      <c r="JB12" s="30" t="s">
        <v>165</v>
      </c>
    </row>
    <row r="13" spans="1:262" s="20" customFormat="1" ht="14.25" x14ac:dyDescent="0.2">
      <c r="B13" s="139"/>
      <c r="C13" s="31" t="s">
        <v>166</v>
      </c>
      <c r="D13" s="28" t="s">
        <v>167</v>
      </c>
      <c r="E13" s="31" t="s">
        <v>168</v>
      </c>
      <c r="F13" s="31" t="s">
        <v>166</v>
      </c>
      <c r="G13" s="28" t="s">
        <v>167</v>
      </c>
      <c r="H13" s="31" t="s">
        <v>166</v>
      </c>
      <c r="I13" s="28" t="s">
        <v>167</v>
      </c>
      <c r="J13" s="31" t="s">
        <v>168</v>
      </c>
      <c r="K13" s="31" t="s">
        <v>166</v>
      </c>
      <c r="L13" s="28" t="s">
        <v>167</v>
      </c>
      <c r="M13" s="31" t="s">
        <v>166</v>
      </c>
      <c r="N13" s="28" t="s">
        <v>167</v>
      </c>
      <c r="O13" s="31" t="s">
        <v>168</v>
      </c>
      <c r="P13" s="31" t="s">
        <v>166</v>
      </c>
      <c r="Q13" s="28" t="s">
        <v>167</v>
      </c>
      <c r="R13" s="31" t="s">
        <v>166</v>
      </c>
      <c r="S13" s="28" t="s">
        <v>167</v>
      </c>
      <c r="T13" s="31" t="s">
        <v>168</v>
      </c>
      <c r="U13" s="31" t="s">
        <v>166</v>
      </c>
      <c r="V13" s="28" t="s">
        <v>167</v>
      </c>
      <c r="W13" s="31" t="s">
        <v>166</v>
      </c>
      <c r="X13" s="28" t="s">
        <v>167</v>
      </c>
      <c r="Y13" s="31" t="s">
        <v>168</v>
      </c>
      <c r="Z13" s="31" t="s">
        <v>166</v>
      </c>
      <c r="AA13" s="28" t="s">
        <v>167</v>
      </c>
      <c r="AB13" s="31" t="s">
        <v>166</v>
      </c>
      <c r="AC13" s="28" t="s">
        <v>167</v>
      </c>
      <c r="AD13" s="31" t="s">
        <v>168</v>
      </c>
      <c r="AE13" s="31" t="s">
        <v>166</v>
      </c>
      <c r="AF13" s="28" t="s">
        <v>167</v>
      </c>
      <c r="AG13" s="31" t="s">
        <v>166</v>
      </c>
      <c r="AH13" s="28" t="s">
        <v>167</v>
      </c>
      <c r="AI13" s="31" t="s">
        <v>168</v>
      </c>
      <c r="AJ13" s="31" t="s">
        <v>166</v>
      </c>
      <c r="AK13" s="28" t="s">
        <v>167</v>
      </c>
      <c r="AL13" s="31" t="s">
        <v>166</v>
      </c>
      <c r="AM13" s="28" t="s">
        <v>167</v>
      </c>
      <c r="AN13" s="31" t="s">
        <v>168</v>
      </c>
      <c r="AO13" s="31" t="s">
        <v>166</v>
      </c>
      <c r="AP13" s="28" t="s">
        <v>167</v>
      </c>
      <c r="AQ13" s="31" t="s">
        <v>166</v>
      </c>
      <c r="AR13" s="28" t="s">
        <v>167</v>
      </c>
      <c r="AS13" s="31" t="s">
        <v>168</v>
      </c>
      <c r="AT13" s="31" t="s">
        <v>166</v>
      </c>
      <c r="AU13" s="28" t="s">
        <v>167</v>
      </c>
      <c r="AV13" s="31" t="s">
        <v>166</v>
      </c>
      <c r="AW13" s="28" t="s">
        <v>167</v>
      </c>
      <c r="AX13" s="31" t="s">
        <v>168</v>
      </c>
      <c r="AY13" s="31" t="s">
        <v>166</v>
      </c>
      <c r="AZ13" s="28" t="s">
        <v>167</v>
      </c>
      <c r="BA13" s="32" t="s">
        <v>166</v>
      </c>
      <c r="BB13" s="28" t="s">
        <v>167</v>
      </c>
      <c r="BC13" s="32" t="s">
        <v>168</v>
      </c>
      <c r="BD13" s="32" t="s">
        <v>166</v>
      </c>
      <c r="BE13" s="28" t="s">
        <v>167</v>
      </c>
      <c r="BF13" s="32" t="s">
        <v>166</v>
      </c>
      <c r="BG13" s="28" t="s">
        <v>167</v>
      </c>
      <c r="BH13" s="32" t="s">
        <v>168</v>
      </c>
      <c r="BI13" s="32" t="s">
        <v>166</v>
      </c>
      <c r="BJ13" s="28" t="s">
        <v>167</v>
      </c>
      <c r="BK13" s="32" t="s">
        <v>166</v>
      </c>
      <c r="BL13" s="28" t="s">
        <v>167</v>
      </c>
      <c r="BM13" s="32" t="s">
        <v>168</v>
      </c>
      <c r="BN13" s="32" t="s">
        <v>166</v>
      </c>
      <c r="BO13" s="28" t="s">
        <v>167</v>
      </c>
      <c r="BP13" s="32" t="s">
        <v>166</v>
      </c>
      <c r="BQ13" s="28" t="s">
        <v>167</v>
      </c>
      <c r="BR13" s="32" t="s">
        <v>168</v>
      </c>
      <c r="BS13" s="32" t="s">
        <v>166</v>
      </c>
      <c r="BT13" s="28" t="s">
        <v>167</v>
      </c>
      <c r="BU13" s="32" t="s">
        <v>166</v>
      </c>
      <c r="BV13" s="28" t="s">
        <v>167</v>
      </c>
      <c r="BW13" s="32" t="s">
        <v>168</v>
      </c>
      <c r="BX13" s="32" t="s">
        <v>166</v>
      </c>
      <c r="BY13" s="28" t="s">
        <v>167</v>
      </c>
      <c r="BZ13" s="32" t="s">
        <v>166</v>
      </c>
      <c r="CA13" s="28" t="s">
        <v>167</v>
      </c>
      <c r="CB13" s="32" t="s">
        <v>168</v>
      </c>
      <c r="CC13" s="32" t="s">
        <v>166</v>
      </c>
      <c r="CD13" s="28" t="s">
        <v>167</v>
      </c>
      <c r="CE13" s="32" t="s">
        <v>166</v>
      </c>
      <c r="CF13" s="28" t="s">
        <v>167</v>
      </c>
      <c r="CG13" s="32" t="s">
        <v>168</v>
      </c>
      <c r="CH13" s="32" t="s">
        <v>166</v>
      </c>
      <c r="CI13" s="28" t="s">
        <v>167</v>
      </c>
      <c r="CJ13" s="32" t="s">
        <v>166</v>
      </c>
      <c r="CK13" s="28" t="s">
        <v>167</v>
      </c>
      <c r="CL13" s="32" t="s">
        <v>168</v>
      </c>
      <c r="CM13" s="32" t="s">
        <v>166</v>
      </c>
      <c r="CN13" s="28" t="s">
        <v>167</v>
      </c>
      <c r="CO13" s="32" t="s">
        <v>166</v>
      </c>
      <c r="CP13" s="28" t="s">
        <v>167</v>
      </c>
      <c r="CQ13" s="32" t="s">
        <v>168</v>
      </c>
      <c r="CR13" s="32" t="s">
        <v>166</v>
      </c>
      <c r="CS13" s="28" t="s">
        <v>167</v>
      </c>
      <c r="CT13" s="32" t="s">
        <v>166</v>
      </c>
      <c r="CU13" s="28" t="s">
        <v>167</v>
      </c>
      <c r="CV13" s="32" t="s">
        <v>168</v>
      </c>
      <c r="CW13" s="32" t="s">
        <v>166</v>
      </c>
      <c r="CX13" s="28" t="s">
        <v>167</v>
      </c>
      <c r="CY13" s="32" t="s">
        <v>166</v>
      </c>
      <c r="CZ13" s="28" t="s">
        <v>167</v>
      </c>
      <c r="DA13" s="32" t="s">
        <v>168</v>
      </c>
      <c r="DB13" s="32" t="s">
        <v>166</v>
      </c>
      <c r="DC13" s="28" t="s">
        <v>167</v>
      </c>
      <c r="DD13" s="32" t="s">
        <v>166</v>
      </c>
      <c r="DE13" s="28" t="s">
        <v>167</v>
      </c>
      <c r="DF13" s="32" t="s">
        <v>168</v>
      </c>
      <c r="DG13" s="32" t="s">
        <v>166</v>
      </c>
      <c r="DH13" s="28" t="s">
        <v>167</v>
      </c>
      <c r="DI13" s="32" t="s">
        <v>166</v>
      </c>
      <c r="DJ13" s="28" t="s">
        <v>167</v>
      </c>
      <c r="DK13" s="32" t="s">
        <v>168</v>
      </c>
      <c r="DL13" s="32" t="s">
        <v>166</v>
      </c>
      <c r="DM13" s="28" t="s">
        <v>167</v>
      </c>
      <c r="DN13" s="32" t="s">
        <v>166</v>
      </c>
      <c r="DO13" s="28" t="s">
        <v>167</v>
      </c>
      <c r="DP13" s="32" t="s">
        <v>168</v>
      </c>
      <c r="DQ13" s="32" t="s">
        <v>166</v>
      </c>
      <c r="DR13" s="28" t="s">
        <v>167</v>
      </c>
      <c r="DS13" s="32" t="s">
        <v>166</v>
      </c>
      <c r="DT13" s="28" t="s">
        <v>167</v>
      </c>
      <c r="DU13" s="32" t="s">
        <v>168</v>
      </c>
      <c r="DV13" s="32" t="s">
        <v>166</v>
      </c>
      <c r="DW13" s="28" t="s">
        <v>167</v>
      </c>
      <c r="DX13" s="32" t="s">
        <v>166</v>
      </c>
      <c r="DY13" s="28" t="s">
        <v>167</v>
      </c>
      <c r="DZ13" s="32" t="s">
        <v>168</v>
      </c>
      <c r="EA13" s="32" t="s">
        <v>166</v>
      </c>
      <c r="EB13" s="30" t="s">
        <v>167</v>
      </c>
      <c r="EC13" s="32" t="s">
        <v>166</v>
      </c>
      <c r="ED13" s="28" t="s">
        <v>167</v>
      </c>
      <c r="EE13" s="32" t="s">
        <v>168</v>
      </c>
      <c r="EF13" s="32" t="s">
        <v>166</v>
      </c>
      <c r="EG13" s="28" t="s">
        <v>167</v>
      </c>
      <c r="EH13" s="31" t="s">
        <v>166</v>
      </c>
      <c r="EI13" s="28" t="s">
        <v>167</v>
      </c>
      <c r="EJ13" s="31" t="s">
        <v>168</v>
      </c>
      <c r="EK13" s="31" t="s">
        <v>166</v>
      </c>
      <c r="EL13" s="28" t="s">
        <v>167</v>
      </c>
      <c r="EM13" s="31" t="s">
        <v>166</v>
      </c>
      <c r="EN13" s="28" t="s">
        <v>167</v>
      </c>
      <c r="EO13" s="31" t="s">
        <v>168</v>
      </c>
      <c r="EP13" s="31" t="s">
        <v>166</v>
      </c>
      <c r="EQ13" s="28" t="s">
        <v>167</v>
      </c>
      <c r="ER13" s="31" t="s">
        <v>166</v>
      </c>
      <c r="ES13" s="28" t="s">
        <v>167</v>
      </c>
      <c r="ET13" s="31" t="s">
        <v>168</v>
      </c>
      <c r="EU13" s="31" t="s">
        <v>166</v>
      </c>
      <c r="EV13" s="28" t="s">
        <v>167</v>
      </c>
      <c r="EW13" s="31" t="s">
        <v>166</v>
      </c>
      <c r="EX13" s="28" t="s">
        <v>167</v>
      </c>
      <c r="EY13" s="31" t="s">
        <v>168</v>
      </c>
      <c r="EZ13" s="31" t="s">
        <v>166</v>
      </c>
      <c r="FA13" s="28" t="s">
        <v>167</v>
      </c>
      <c r="FB13" s="31" t="s">
        <v>166</v>
      </c>
      <c r="FC13" s="28" t="s">
        <v>167</v>
      </c>
      <c r="FD13" s="31" t="s">
        <v>168</v>
      </c>
      <c r="FE13" s="31" t="s">
        <v>166</v>
      </c>
      <c r="FF13" s="28" t="s">
        <v>167</v>
      </c>
      <c r="FG13" s="31" t="s">
        <v>166</v>
      </c>
      <c r="FH13" s="28" t="s">
        <v>167</v>
      </c>
      <c r="FI13" s="31" t="s">
        <v>168</v>
      </c>
      <c r="FJ13" s="31" t="s">
        <v>166</v>
      </c>
      <c r="FK13" s="28" t="s">
        <v>167</v>
      </c>
      <c r="FL13" s="31" t="s">
        <v>166</v>
      </c>
      <c r="FM13" s="28" t="s">
        <v>167</v>
      </c>
      <c r="FN13" s="31" t="s">
        <v>168</v>
      </c>
      <c r="FO13" s="31" t="s">
        <v>166</v>
      </c>
      <c r="FP13" s="28" t="s">
        <v>167</v>
      </c>
      <c r="FQ13" s="31" t="s">
        <v>166</v>
      </c>
      <c r="FR13" s="28" t="s">
        <v>167</v>
      </c>
      <c r="FS13" s="31" t="s">
        <v>168</v>
      </c>
      <c r="FT13" s="31" t="s">
        <v>166</v>
      </c>
      <c r="FU13" s="28" t="s">
        <v>167</v>
      </c>
      <c r="FV13" s="31" t="s">
        <v>166</v>
      </c>
      <c r="FW13" s="28" t="s">
        <v>167</v>
      </c>
      <c r="FX13" s="31" t="s">
        <v>168</v>
      </c>
      <c r="FY13" s="31" t="s">
        <v>166</v>
      </c>
      <c r="FZ13" s="28" t="s">
        <v>167</v>
      </c>
      <c r="GA13" s="31" t="s">
        <v>166</v>
      </c>
      <c r="GB13" s="28" t="s">
        <v>167</v>
      </c>
      <c r="GC13" s="31" t="s">
        <v>168</v>
      </c>
      <c r="GD13" s="31" t="s">
        <v>166</v>
      </c>
      <c r="GE13" s="28" t="s">
        <v>167</v>
      </c>
      <c r="GF13" s="31" t="s">
        <v>166</v>
      </c>
      <c r="GG13" s="28" t="s">
        <v>167</v>
      </c>
      <c r="GH13" s="31" t="s">
        <v>168</v>
      </c>
      <c r="GI13" s="31" t="s">
        <v>166</v>
      </c>
      <c r="GJ13" s="28" t="s">
        <v>167</v>
      </c>
      <c r="GK13" s="31" t="s">
        <v>166</v>
      </c>
      <c r="GL13" s="28" t="s">
        <v>167</v>
      </c>
      <c r="GM13" s="31" t="s">
        <v>168</v>
      </c>
      <c r="GN13" s="31" t="s">
        <v>166</v>
      </c>
      <c r="GO13" s="28" t="s">
        <v>167</v>
      </c>
      <c r="GP13" s="31" t="s">
        <v>166</v>
      </c>
      <c r="GQ13" s="28" t="s">
        <v>167</v>
      </c>
      <c r="GR13" s="31" t="s">
        <v>168</v>
      </c>
      <c r="GS13" s="31" t="s">
        <v>166</v>
      </c>
      <c r="GT13" s="28" t="s">
        <v>167</v>
      </c>
      <c r="GU13" s="31" t="s">
        <v>166</v>
      </c>
      <c r="GV13" s="28" t="s">
        <v>167</v>
      </c>
      <c r="GW13" s="31" t="s">
        <v>168</v>
      </c>
      <c r="GX13" s="31" t="s">
        <v>166</v>
      </c>
      <c r="GY13" s="28" t="s">
        <v>167</v>
      </c>
      <c r="GZ13" s="31" t="s">
        <v>166</v>
      </c>
      <c r="HA13" s="28" t="s">
        <v>167</v>
      </c>
      <c r="HB13" s="31" t="s">
        <v>168</v>
      </c>
      <c r="HC13" s="31" t="s">
        <v>166</v>
      </c>
      <c r="HD13" s="28" t="s">
        <v>167</v>
      </c>
      <c r="HE13" s="31" t="s">
        <v>166</v>
      </c>
      <c r="HF13" s="28" t="s">
        <v>167</v>
      </c>
      <c r="HG13" s="31" t="s">
        <v>168</v>
      </c>
      <c r="HH13" s="31" t="s">
        <v>166</v>
      </c>
      <c r="HI13" s="28" t="s">
        <v>167</v>
      </c>
      <c r="HJ13" s="31" t="s">
        <v>166</v>
      </c>
      <c r="HK13" s="28" t="s">
        <v>167</v>
      </c>
      <c r="HL13" s="31" t="s">
        <v>168</v>
      </c>
      <c r="HM13" s="31" t="s">
        <v>166</v>
      </c>
      <c r="HN13" s="28" t="s">
        <v>167</v>
      </c>
      <c r="HO13" s="31" t="s">
        <v>166</v>
      </c>
      <c r="HP13" s="28" t="s">
        <v>167</v>
      </c>
      <c r="HQ13" s="31" t="s">
        <v>168</v>
      </c>
      <c r="HR13" s="31" t="s">
        <v>166</v>
      </c>
      <c r="HS13" s="28" t="s">
        <v>167</v>
      </c>
      <c r="HT13" s="31" t="s">
        <v>166</v>
      </c>
      <c r="HU13" s="28" t="s">
        <v>167</v>
      </c>
      <c r="HV13" s="31" t="s">
        <v>168</v>
      </c>
      <c r="HW13" s="31" t="s">
        <v>166</v>
      </c>
      <c r="HX13" s="28" t="s">
        <v>167</v>
      </c>
      <c r="HY13" s="31" t="s">
        <v>166</v>
      </c>
      <c r="HZ13" s="28" t="s">
        <v>167</v>
      </c>
      <c r="IA13" s="31" t="s">
        <v>168</v>
      </c>
      <c r="IB13" s="31" t="s">
        <v>166</v>
      </c>
      <c r="IC13" s="28" t="s">
        <v>167</v>
      </c>
      <c r="ID13" s="31" t="s">
        <v>166</v>
      </c>
      <c r="IE13" s="28" t="s">
        <v>167</v>
      </c>
      <c r="IF13" s="31" t="s">
        <v>168</v>
      </c>
      <c r="IG13" s="31" t="s">
        <v>166</v>
      </c>
      <c r="IH13" s="28" t="s">
        <v>167</v>
      </c>
      <c r="II13" s="31" t="s">
        <v>166</v>
      </c>
      <c r="IJ13" s="28" t="s">
        <v>167</v>
      </c>
      <c r="IK13" s="31" t="s">
        <v>168</v>
      </c>
      <c r="IL13" s="31" t="s">
        <v>166</v>
      </c>
      <c r="IM13" s="28" t="s">
        <v>167</v>
      </c>
      <c r="IN13" s="31" t="s">
        <v>166</v>
      </c>
      <c r="IO13" s="28" t="s">
        <v>167</v>
      </c>
      <c r="IP13" s="31" t="s">
        <v>168</v>
      </c>
      <c r="IQ13" s="31" t="s">
        <v>166</v>
      </c>
      <c r="IR13" s="28" t="s">
        <v>167</v>
      </c>
      <c r="IS13" s="31" t="s">
        <v>166</v>
      </c>
      <c r="IT13" s="28" t="s">
        <v>167</v>
      </c>
      <c r="IU13" s="31" t="s">
        <v>168</v>
      </c>
      <c r="IV13" s="31" t="s">
        <v>166</v>
      </c>
      <c r="IW13" s="28" t="s">
        <v>167</v>
      </c>
      <c r="IX13" s="31" t="s">
        <v>166</v>
      </c>
      <c r="IY13" s="28" t="s">
        <v>167</v>
      </c>
      <c r="IZ13" s="31" t="s">
        <v>168</v>
      </c>
      <c r="JA13" s="31" t="s">
        <v>166</v>
      </c>
      <c r="JB13" s="30" t="s">
        <v>167</v>
      </c>
    </row>
    <row r="14" spans="1:262" s="20" customFormat="1" ht="13.5" thickBot="1" x14ac:dyDescent="0.25">
      <c r="B14" s="140"/>
      <c r="C14" s="34">
        <v>1</v>
      </c>
      <c r="D14" s="35">
        <v>2</v>
      </c>
      <c r="E14" s="34">
        <v>3</v>
      </c>
      <c r="F14" s="34">
        <v>4</v>
      </c>
      <c r="G14" s="36">
        <v>5</v>
      </c>
      <c r="H14" s="34">
        <v>1</v>
      </c>
      <c r="I14" s="35">
        <v>2</v>
      </c>
      <c r="J14" s="34">
        <v>3</v>
      </c>
      <c r="K14" s="34">
        <v>4</v>
      </c>
      <c r="L14" s="36">
        <v>5</v>
      </c>
      <c r="M14" s="34">
        <v>1</v>
      </c>
      <c r="N14" s="34">
        <v>2</v>
      </c>
      <c r="O14" s="34">
        <v>3</v>
      </c>
      <c r="P14" s="34">
        <v>4</v>
      </c>
      <c r="Q14" s="36">
        <v>5</v>
      </c>
      <c r="R14" s="34">
        <v>1</v>
      </c>
      <c r="S14" s="34">
        <v>2</v>
      </c>
      <c r="T14" s="34">
        <v>3</v>
      </c>
      <c r="U14" s="34">
        <v>4</v>
      </c>
      <c r="V14" s="36">
        <v>5</v>
      </c>
      <c r="W14" s="34">
        <v>1</v>
      </c>
      <c r="X14" s="34">
        <v>2</v>
      </c>
      <c r="Y14" s="34">
        <v>3</v>
      </c>
      <c r="Z14" s="34">
        <v>4</v>
      </c>
      <c r="AA14" s="36">
        <v>5</v>
      </c>
      <c r="AB14" s="34">
        <v>1</v>
      </c>
      <c r="AC14" s="34">
        <v>2</v>
      </c>
      <c r="AD14" s="34">
        <v>3</v>
      </c>
      <c r="AE14" s="34">
        <v>4</v>
      </c>
      <c r="AF14" s="36">
        <v>5</v>
      </c>
      <c r="AG14" s="34">
        <v>1</v>
      </c>
      <c r="AH14" s="34">
        <v>2</v>
      </c>
      <c r="AI14" s="34">
        <v>3</v>
      </c>
      <c r="AJ14" s="34">
        <v>4</v>
      </c>
      <c r="AK14" s="36">
        <v>5</v>
      </c>
      <c r="AL14" s="34">
        <v>1</v>
      </c>
      <c r="AM14" s="34">
        <v>2</v>
      </c>
      <c r="AN14" s="34">
        <v>3</v>
      </c>
      <c r="AO14" s="34">
        <v>4</v>
      </c>
      <c r="AP14" s="36">
        <v>5</v>
      </c>
      <c r="AQ14" s="34">
        <v>1</v>
      </c>
      <c r="AR14" s="34">
        <v>2</v>
      </c>
      <c r="AS14" s="34">
        <v>3</v>
      </c>
      <c r="AT14" s="34">
        <v>4</v>
      </c>
      <c r="AU14" s="36">
        <v>5</v>
      </c>
      <c r="AV14" s="34">
        <v>1</v>
      </c>
      <c r="AW14" s="34">
        <v>2</v>
      </c>
      <c r="AX14" s="34">
        <v>3</v>
      </c>
      <c r="AY14" s="34">
        <v>4</v>
      </c>
      <c r="AZ14" s="36">
        <v>5</v>
      </c>
      <c r="BA14" s="34">
        <v>1</v>
      </c>
      <c r="BB14" s="34">
        <v>2</v>
      </c>
      <c r="BC14" s="34">
        <v>3</v>
      </c>
      <c r="BD14" s="34">
        <v>4</v>
      </c>
      <c r="BE14" s="36">
        <v>5</v>
      </c>
      <c r="BF14" s="34">
        <v>1</v>
      </c>
      <c r="BG14" s="34">
        <v>2</v>
      </c>
      <c r="BH14" s="34">
        <v>3</v>
      </c>
      <c r="BI14" s="34">
        <v>4</v>
      </c>
      <c r="BJ14" s="36">
        <v>5</v>
      </c>
      <c r="BK14" s="34">
        <v>1</v>
      </c>
      <c r="BL14" s="34">
        <v>2</v>
      </c>
      <c r="BM14" s="34">
        <v>3</v>
      </c>
      <c r="BN14" s="34">
        <v>4</v>
      </c>
      <c r="BO14" s="36">
        <v>5</v>
      </c>
      <c r="BP14" s="34">
        <v>1</v>
      </c>
      <c r="BQ14" s="34">
        <v>2</v>
      </c>
      <c r="BR14" s="34">
        <v>3</v>
      </c>
      <c r="BS14" s="34">
        <v>4</v>
      </c>
      <c r="BT14" s="36">
        <v>5</v>
      </c>
      <c r="BU14" s="34">
        <v>1</v>
      </c>
      <c r="BV14" s="34">
        <v>2</v>
      </c>
      <c r="BW14" s="34">
        <v>3</v>
      </c>
      <c r="BX14" s="34">
        <v>4</v>
      </c>
      <c r="BY14" s="36">
        <v>5</v>
      </c>
      <c r="BZ14" s="34">
        <v>1</v>
      </c>
      <c r="CA14" s="34">
        <v>2</v>
      </c>
      <c r="CB14" s="34">
        <v>3</v>
      </c>
      <c r="CC14" s="34">
        <v>4</v>
      </c>
      <c r="CD14" s="36">
        <v>5</v>
      </c>
      <c r="CE14" s="34">
        <v>1</v>
      </c>
      <c r="CF14" s="34">
        <v>2</v>
      </c>
      <c r="CG14" s="34">
        <v>3</v>
      </c>
      <c r="CH14" s="34">
        <v>4</v>
      </c>
      <c r="CI14" s="36">
        <v>5</v>
      </c>
      <c r="CJ14" s="34">
        <v>1</v>
      </c>
      <c r="CK14" s="34">
        <v>2</v>
      </c>
      <c r="CL14" s="34">
        <v>3</v>
      </c>
      <c r="CM14" s="34">
        <v>4</v>
      </c>
      <c r="CN14" s="36">
        <v>5</v>
      </c>
      <c r="CO14" s="34">
        <v>1</v>
      </c>
      <c r="CP14" s="34">
        <v>2</v>
      </c>
      <c r="CQ14" s="34">
        <v>3</v>
      </c>
      <c r="CR14" s="34">
        <v>4</v>
      </c>
      <c r="CS14" s="36">
        <v>5</v>
      </c>
      <c r="CT14" s="34">
        <v>1</v>
      </c>
      <c r="CU14" s="34">
        <v>2</v>
      </c>
      <c r="CV14" s="34">
        <v>3</v>
      </c>
      <c r="CW14" s="34">
        <v>4</v>
      </c>
      <c r="CX14" s="36">
        <v>5</v>
      </c>
      <c r="CY14" s="34">
        <v>1</v>
      </c>
      <c r="CZ14" s="34">
        <v>2</v>
      </c>
      <c r="DA14" s="34">
        <v>3</v>
      </c>
      <c r="DB14" s="34">
        <v>4</v>
      </c>
      <c r="DC14" s="36">
        <v>5</v>
      </c>
      <c r="DD14" s="34">
        <v>1</v>
      </c>
      <c r="DE14" s="34">
        <v>2</v>
      </c>
      <c r="DF14" s="34">
        <v>3</v>
      </c>
      <c r="DG14" s="34">
        <v>4</v>
      </c>
      <c r="DH14" s="36">
        <v>5</v>
      </c>
      <c r="DI14" s="34">
        <v>1</v>
      </c>
      <c r="DJ14" s="34">
        <v>2</v>
      </c>
      <c r="DK14" s="34">
        <v>3</v>
      </c>
      <c r="DL14" s="34">
        <v>4</v>
      </c>
      <c r="DM14" s="36">
        <v>5</v>
      </c>
      <c r="DN14" s="34">
        <v>1</v>
      </c>
      <c r="DO14" s="34">
        <v>2</v>
      </c>
      <c r="DP14" s="34">
        <v>3</v>
      </c>
      <c r="DQ14" s="34">
        <v>4</v>
      </c>
      <c r="DR14" s="36">
        <v>5</v>
      </c>
      <c r="DS14" s="34">
        <v>1</v>
      </c>
      <c r="DT14" s="34">
        <v>2</v>
      </c>
      <c r="DU14" s="34">
        <v>3</v>
      </c>
      <c r="DV14" s="34">
        <v>4</v>
      </c>
      <c r="DW14" s="36">
        <v>5</v>
      </c>
      <c r="DX14" s="34">
        <v>1</v>
      </c>
      <c r="DY14" s="34">
        <v>2</v>
      </c>
      <c r="DZ14" s="34">
        <v>3</v>
      </c>
      <c r="EA14" s="34">
        <v>4</v>
      </c>
      <c r="EB14" s="37">
        <v>5</v>
      </c>
      <c r="EC14" s="34">
        <v>1</v>
      </c>
      <c r="ED14" s="34">
        <v>2</v>
      </c>
      <c r="EE14" s="34">
        <v>3</v>
      </c>
      <c r="EF14" s="34">
        <v>4</v>
      </c>
      <c r="EG14" s="36">
        <v>5</v>
      </c>
      <c r="EH14" s="34">
        <v>1</v>
      </c>
      <c r="EI14" s="34">
        <v>2</v>
      </c>
      <c r="EJ14" s="34">
        <v>3</v>
      </c>
      <c r="EK14" s="34">
        <v>4</v>
      </c>
      <c r="EL14" s="36">
        <v>5</v>
      </c>
      <c r="EM14" s="34">
        <v>1</v>
      </c>
      <c r="EN14" s="34">
        <v>2</v>
      </c>
      <c r="EO14" s="34">
        <v>3</v>
      </c>
      <c r="EP14" s="34">
        <v>4</v>
      </c>
      <c r="EQ14" s="36">
        <v>5</v>
      </c>
      <c r="ER14" s="34">
        <v>1</v>
      </c>
      <c r="ES14" s="34">
        <v>2</v>
      </c>
      <c r="ET14" s="34">
        <v>3</v>
      </c>
      <c r="EU14" s="34">
        <v>4</v>
      </c>
      <c r="EV14" s="36">
        <v>5</v>
      </c>
      <c r="EW14" s="34">
        <v>1</v>
      </c>
      <c r="EX14" s="34">
        <v>2</v>
      </c>
      <c r="EY14" s="34">
        <v>3</v>
      </c>
      <c r="EZ14" s="34">
        <v>4</v>
      </c>
      <c r="FA14" s="36">
        <v>5</v>
      </c>
      <c r="FB14" s="34">
        <v>1</v>
      </c>
      <c r="FC14" s="34">
        <v>2</v>
      </c>
      <c r="FD14" s="34">
        <v>3</v>
      </c>
      <c r="FE14" s="34">
        <v>4</v>
      </c>
      <c r="FF14" s="36">
        <v>5</v>
      </c>
      <c r="FG14" s="34">
        <v>1</v>
      </c>
      <c r="FH14" s="34">
        <v>2</v>
      </c>
      <c r="FI14" s="34">
        <v>3</v>
      </c>
      <c r="FJ14" s="34">
        <v>4</v>
      </c>
      <c r="FK14" s="36">
        <v>5</v>
      </c>
      <c r="FL14" s="34">
        <v>1</v>
      </c>
      <c r="FM14" s="34">
        <v>2</v>
      </c>
      <c r="FN14" s="34">
        <v>3</v>
      </c>
      <c r="FO14" s="34">
        <v>4</v>
      </c>
      <c r="FP14" s="36">
        <v>5</v>
      </c>
      <c r="FQ14" s="34">
        <v>1</v>
      </c>
      <c r="FR14" s="34">
        <v>2</v>
      </c>
      <c r="FS14" s="34">
        <v>3</v>
      </c>
      <c r="FT14" s="34">
        <v>4</v>
      </c>
      <c r="FU14" s="36">
        <v>5</v>
      </c>
      <c r="FV14" s="34">
        <v>1</v>
      </c>
      <c r="FW14" s="34">
        <v>2</v>
      </c>
      <c r="FX14" s="34">
        <v>3</v>
      </c>
      <c r="FY14" s="34">
        <v>4</v>
      </c>
      <c r="FZ14" s="36">
        <v>5</v>
      </c>
      <c r="GA14" s="34">
        <v>1</v>
      </c>
      <c r="GB14" s="34">
        <v>2</v>
      </c>
      <c r="GC14" s="34">
        <v>3</v>
      </c>
      <c r="GD14" s="34">
        <v>4</v>
      </c>
      <c r="GE14" s="36">
        <v>5</v>
      </c>
      <c r="GF14" s="34">
        <v>1</v>
      </c>
      <c r="GG14" s="34">
        <v>2</v>
      </c>
      <c r="GH14" s="34">
        <v>3</v>
      </c>
      <c r="GI14" s="34">
        <v>4</v>
      </c>
      <c r="GJ14" s="36">
        <v>5</v>
      </c>
      <c r="GK14" s="34">
        <v>1</v>
      </c>
      <c r="GL14" s="34">
        <v>2</v>
      </c>
      <c r="GM14" s="34">
        <v>3</v>
      </c>
      <c r="GN14" s="34">
        <v>4</v>
      </c>
      <c r="GO14" s="36">
        <v>5</v>
      </c>
      <c r="GP14" s="34">
        <v>1</v>
      </c>
      <c r="GQ14" s="34">
        <v>2</v>
      </c>
      <c r="GR14" s="34">
        <v>3</v>
      </c>
      <c r="GS14" s="34">
        <v>4</v>
      </c>
      <c r="GT14" s="36">
        <v>5</v>
      </c>
      <c r="GU14" s="34">
        <v>1</v>
      </c>
      <c r="GV14" s="34">
        <v>2</v>
      </c>
      <c r="GW14" s="34">
        <v>3</v>
      </c>
      <c r="GX14" s="34">
        <v>4</v>
      </c>
      <c r="GY14" s="36">
        <v>5</v>
      </c>
      <c r="GZ14" s="34">
        <v>1</v>
      </c>
      <c r="HA14" s="34">
        <v>2</v>
      </c>
      <c r="HB14" s="34">
        <v>3</v>
      </c>
      <c r="HC14" s="34">
        <v>4</v>
      </c>
      <c r="HD14" s="36">
        <v>5</v>
      </c>
      <c r="HE14" s="34">
        <v>1</v>
      </c>
      <c r="HF14" s="34">
        <v>2</v>
      </c>
      <c r="HG14" s="34">
        <v>3</v>
      </c>
      <c r="HH14" s="34">
        <v>4</v>
      </c>
      <c r="HI14" s="36">
        <v>5</v>
      </c>
      <c r="HJ14" s="34">
        <v>1</v>
      </c>
      <c r="HK14" s="34">
        <v>2</v>
      </c>
      <c r="HL14" s="34">
        <v>3</v>
      </c>
      <c r="HM14" s="34">
        <v>4</v>
      </c>
      <c r="HN14" s="36">
        <v>5</v>
      </c>
      <c r="HO14" s="34">
        <v>1</v>
      </c>
      <c r="HP14" s="34">
        <v>2</v>
      </c>
      <c r="HQ14" s="34">
        <v>3</v>
      </c>
      <c r="HR14" s="34">
        <v>4</v>
      </c>
      <c r="HS14" s="36">
        <v>5</v>
      </c>
      <c r="HT14" s="34">
        <v>1</v>
      </c>
      <c r="HU14" s="34">
        <v>2</v>
      </c>
      <c r="HV14" s="34">
        <v>3</v>
      </c>
      <c r="HW14" s="34">
        <v>4</v>
      </c>
      <c r="HX14" s="36">
        <v>5</v>
      </c>
      <c r="HY14" s="34">
        <v>1</v>
      </c>
      <c r="HZ14" s="34">
        <v>2</v>
      </c>
      <c r="IA14" s="34">
        <v>3</v>
      </c>
      <c r="IB14" s="34">
        <v>4</v>
      </c>
      <c r="IC14" s="36">
        <v>5</v>
      </c>
      <c r="ID14" s="34">
        <v>1</v>
      </c>
      <c r="IE14" s="34">
        <v>2</v>
      </c>
      <c r="IF14" s="34">
        <v>3</v>
      </c>
      <c r="IG14" s="34">
        <v>4</v>
      </c>
      <c r="IH14" s="36">
        <v>5</v>
      </c>
      <c r="II14" s="34">
        <v>1</v>
      </c>
      <c r="IJ14" s="34">
        <v>2</v>
      </c>
      <c r="IK14" s="34">
        <v>3</v>
      </c>
      <c r="IL14" s="34">
        <v>4</v>
      </c>
      <c r="IM14" s="36">
        <v>5</v>
      </c>
      <c r="IN14" s="34">
        <v>1</v>
      </c>
      <c r="IO14" s="34">
        <v>2</v>
      </c>
      <c r="IP14" s="34">
        <v>3</v>
      </c>
      <c r="IQ14" s="34">
        <v>4</v>
      </c>
      <c r="IR14" s="36">
        <v>5</v>
      </c>
      <c r="IS14" s="34">
        <v>1</v>
      </c>
      <c r="IT14" s="34">
        <v>2</v>
      </c>
      <c r="IU14" s="34">
        <v>3</v>
      </c>
      <c r="IV14" s="34">
        <v>4</v>
      </c>
      <c r="IW14" s="36">
        <v>5</v>
      </c>
      <c r="IX14" s="34">
        <v>1</v>
      </c>
      <c r="IY14" s="34">
        <v>2</v>
      </c>
      <c r="IZ14" s="34">
        <v>3</v>
      </c>
      <c r="JA14" s="34">
        <v>4</v>
      </c>
      <c r="JB14" s="37">
        <v>5</v>
      </c>
    </row>
    <row r="15" spans="1:262" x14ac:dyDescent="0.2">
      <c r="A15">
        <v>1</v>
      </c>
      <c r="B15" t="s">
        <v>1</v>
      </c>
      <c r="C15" s="4">
        <v>3419868195</v>
      </c>
      <c r="D15" s="3">
        <v>7.0000000000000007E-2</v>
      </c>
      <c r="E15" s="4">
        <v>2193443291</v>
      </c>
      <c r="F15" s="4">
        <v>1709268981</v>
      </c>
      <c r="G15" s="3">
        <v>0.16</v>
      </c>
      <c r="H15" s="4">
        <v>44644352</v>
      </c>
      <c r="I15" s="3">
        <v>0.53</v>
      </c>
      <c r="J15" s="4">
        <v>29092950</v>
      </c>
      <c r="K15" s="4">
        <v>21180567</v>
      </c>
      <c r="L15" s="3">
        <v>1.1499999999999999</v>
      </c>
      <c r="M15" s="4">
        <v>17371758</v>
      </c>
      <c r="N15" s="3">
        <v>0.16</v>
      </c>
      <c r="O15" s="4">
        <v>14020580</v>
      </c>
      <c r="P15" s="4">
        <v>5267139</v>
      </c>
      <c r="Q15" s="3">
        <v>1.21</v>
      </c>
      <c r="R15" s="4">
        <v>57247325</v>
      </c>
      <c r="S15" s="3">
        <v>0.33</v>
      </c>
      <c r="T15" s="4">
        <v>36947686</v>
      </c>
      <c r="U15" s="4">
        <v>28079502</v>
      </c>
      <c r="V15" s="3">
        <v>0.72</v>
      </c>
      <c r="W15" s="4">
        <v>26683523</v>
      </c>
      <c r="X15" s="3">
        <v>0.36</v>
      </c>
      <c r="Y15" s="4">
        <v>21541707</v>
      </c>
      <c r="Z15" s="4">
        <v>9820237</v>
      </c>
      <c r="AA15" s="3">
        <v>1</v>
      </c>
      <c r="AB15" s="4">
        <v>503939325</v>
      </c>
      <c r="AC15" s="3">
        <v>0.25</v>
      </c>
      <c r="AD15" s="4">
        <v>316235067</v>
      </c>
      <c r="AE15" s="4">
        <v>277446692</v>
      </c>
      <c r="AF15" s="3">
        <v>0.48</v>
      </c>
      <c r="AG15" s="4">
        <v>54853161</v>
      </c>
      <c r="AH15" s="3">
        <v>0.79</v>
      </c>
      <c r="AI15" s="4">
        <v>31004478</v>
      </c>
      <c r="AJ15" s="4">
        <v>29824625</v>
      </c>
      <c r="AK15" s="3">
        <v>1.48</v>
      </c>
      <c r="AL15" s="4">
        <v>45506342</v>
      </c>
      <c r="AM15" s="3">
        <v>0.35</v>
      </c>
      <c r="AN15" s="4">
        <v>31852785</v>
      </c>
      <c r="AO15" s="4">
        <v>18095438</v>
      </c>
      <c r="AP15" s="3">
        <v>0.99</v>
      </c>
      <c r="AQ15" s="4">
        <v>10912225</v>
      </c>
      <c r="AR15" s="3">
        <v>0.22</v>
      </c>
      <c r="AS15" s="4">
        <v>8937707</v>
      </c>
      <c r="AT15" s="4">
        <v>3393443</v>
      </c>
      <c r="AU15" s="3">
        <v>0.72</v>
      </c>
      <c r="AV15" s="4">
        <v>14093322</v>
      </c>
      <c r="AW15" s="3">
        <v>0</v>
      </c>
      <c r="AX15" s="4">
        <v>0</v>
      </c>
      <c r="AY15" s="4">
        <v>14093322</v>
      </c>
      <c r="AZ15" s="3">
        <v>0</v>
      </c>
      <c r="BA15" s="4">
        <v>171135006</v>
      </c>
      <c r="BB15" s="3">
        <v>0.46</v>
      </c>
      <c r="BC15" s="4">
        <v>95222070</v>
      </c>
      <c r="BD15" s="4">
        <v>94549133</v>
      </c>
      <c r="BE15" s="3">
        <v>0.86</v>
      </c>
      <c r="BF15" s="4">
        <v>86216256</v>
      </c>
      <c r="BG15" s="3">
        <v>0.32</v>
      </c>
      <c r="BH15" s="4">
        <v>53510459</v>
      </c>
      <c r="BI15" s="4">
        <v>43338694</v>
      </c>
      <c r="BJ15" s="3">
        <v>0.66</v>
      </c>
      <c r="BK15" s="4">
        <v>16384826</v>
      </c>
      <c r="BL15" s="3">
        <v>0</v>
      </c>
      <c r="BM15" s="4">
        <v>12944952</v>
      </c>
      <c r="BN15" s="4">
        <v>3681970</v>
      </c>
      <c r="BO15" s="3">
        <v>0</v>
      </c>
      <c r="BP15" s="4">
        <v>12646888</v>
      </c>
      <c r="BQ15" s="3">
        <v>0.44</v>
      </c>
      <c r="BR15" s="4">
        <v>9391142</v>
      </c>
      <c r="BS15" s="4">
        <v>5232415</v>
      </c>
      <c r="BT15" s="3">
        <v>1.08</v>
      </c>
      <c r="BU15" s="4">
        <v>139251764</v>
      </c>
      <c r="BV15" s="3">
        <v>0.31</v>
      </c>
      <c r="BW15" s="4">
        <v>84493376</v>
      </c>
      <c r="BX15" s="4">
        <v>72992366</v>
      </c>
      <c r="BY15" s="3">
        <v>0.66</v>
      </c>
      <c r="BZ15" s="4">
        <v>56115760</v>
      </c>
      <c r="CA15" s="3">
        <v>0.25</v>
      </c>
      <c r="CB15" s="4">
        <v>38141709</v>
      </c>
      <c r="CC15" s="4">
        <v>28032541</v>
      </c>
      <c r="CD15" s="3">
        <v>0.54</v>
      </c>
      <c r="CE15" s="4">
        <v>34018505</v>
      </c>
      <c r="CF15" s="3">
        <v>0.55000000000000004</v>
      </c>
      <c r="CG15" s="4">
        <v>23123901</v>
      </c>
      <c r="CH15" s="4">
        <v>15778635</v>
      </c>
      <c r="CI15" s="3">
        <v>1.22</v>
      </c>
      <c r="CJ15" s="4">
        <v>28650412</v>
      </c>
      <c r="CK15" s="3">
        <v>0.84</v>
      </c>
      <c r="CL15" s="4">
        <v>18013265</v>
      </c>
      <c r="CM15" s="4">
        <v>14551604</v>
      </c>
      <c r="CN15" s="3">
        <v>1.65</v>
      </c>
      <c r="CO15" s="4">
        <v>38093383</v>
      </c>
      <c r="CP15" s="3">
        <v>0.25</v>
      </c>
      <c r="CQ15" s="4">
        <v>28607106</v>
      </c>
      <c r="CR15" s="4">
        <v>13961273</v>
      </c>
      <c r="CS15" s="3">
        <v>0.73</v>
      </c>
      <c r="CT15" s="4">
        <v>47106791</v>
      </c>
      <c r="CU15" s="3">
        <v>0.46</v>
      </c>
      <c r="CV15" s="4">
        <v>31472244</v>
      </c>
      <c r="CW15" s="4">
        <v>22275292</v>
      </c>
      <c r="CX15" s="3">
        <v>1.04</v>
      </c>
      <c r="CY15" s="4">
        <v>13061463</v>
      </c>
      <c r="CZ15" s="3">
        <v>0.42</v>
      </c>
      <c r="DA15" s="4">
        <v>9571311</v>
      </c>
      <c r="DB15" s="4">
        <v>4763314</v>
      </c>
      <c r="DC15" s="3">
        <v>1.24</v>
      </c>
      <c r="DD15" s="4">
        <v>63917692</v>
      </c>
      <c r="DE15" s="3">
        <v>0.11</v>
      </c>
      <c r="DF15" s="4">
        <v>41802233</v>
      </c>
      <c r="DG15" s="4">
        <v>29805151</v>
      </c>
      <c r="DH15" s="3">
        <v>0.25</v>
      </c>
      <c r="DI15" s="4">
        <v>80495430</v>
      </c>
      <c r="DJ15" s="3">
        <v>0.63</v>
      </c>
      <c r="DK15" s="4">
        <v>55451223</v>
      </c>
      <c r="DL15" s="4">
        <v>34211120</v>
      </c>
      <c r="DM15" s="3">
        <v>1.53</v>
      </c>
      <c r="DN15" s="4">
        <v>95183919</v>
      </c>
      <c r="DO15" s="3">
        <v>0.24</v>
      </c>
      <c r="DP15" s="4">
        <v>66401159</v>
      </c>
      <c r="DQ15" s="4">
        <v>46914313</v>
      </c>
      <c r="DR15" s="3">
        <v>0.64</v>
      </c>
      <c r="DS15" s="4">
        <v>65110610</v>
      </c>
      <c r="DT15" s="3">
        <v>0.46</v>
      </c>
      <c r="DU15" s="4">
        <v>46561172</v>
      </c>
      <c r="DV15" s="4">
        <v>30017974</v>
      </c>
      <c r="DW15" s="3">
        <v>2.19</v>
      </c>
      <c r="DX15" s="4">
        <v>29791795</v>
      </c>
      <c r="DY15" s="3">
        <v>0.49</v>
      </c>
      <c r="DZ15" s="4">
        <v>21865219</v>
      </c>
      <c r="EA15" s="4">
        <v>12528607</v>
      </c>
      <c r="EB15" s="5">
        <v>1.33</v>
      </c>
      <c r="EC15" s="4">
        <v>57500264</v>
      </c>
      <c r="ED15" s="3">
        <v>0.54</v>
      </c>
      <c r="EE15" s="4">
        <v>37535142</v>
      </c>
      <c r="EF15" s="4">
        <v>26308603</v>
      </c>
      <c r="EG15" s="3">
        <v>1.21</v>
      </c>
      <c r="EH15" s="4">
        <v>10436893</v>
      </c>
      <c r="EI15" s="3">
        <v>0.19</v>
      </c>
      <c r="EJ15" s="4">
        <v>8007799</v>
      </c>
      <c r="EK15" s="4">
        <v>3681574</v>
      </c>
      <c r="EL15" s="3">
        <v>0.55000000000000004</v>
      </c>
      <c r="EM15" s="4">
        <v>22609379</v>
      </c>
      <c r="EN15" s="3">
        <v>0.56999999999999995</v>
      </c>
      <c r="EO15" s="4">
        <v>11484492</v>
      </c>
      <c r="EP15" s="4">
        <v>13281075</v>
      </c>
      <c r="EQ15" s="3">
        <v>1</v>
      </c>
      <c r="ER15" s="4">
        <v>25330520</v>
      </c>
      <c r="ES15" s="3">
        <v>0.05</v>
      </c>
      <c r="ET15" s="4">
        <v>17040569</v>
      </c>
      <c r="EU15" s="4">
        <v>13270773</v>
      </c>
      <c r="EV15" s="3">
        <v>0.09</v>
      </c>
      <c r="EW15" s="4">
        <v>12078693</v>
      </c>
      <c r="EX15" s="3">
        <v>0.12</v>
      </c>
      <c r="EY15" s="4">
        <v>8163715</v>
      </c>
      <c r="EZ15" s="4">
        <v>5686212</v>
      </c>
      <c r="FA15" s="3">
        <v>0.27</v>
      </c>
      <c r="FB15" s="4">
        <v>103183092</v>
      </c>
      <c r="FC15" s="3">
        <v>0.26</v>
      </c>
      <c r="FD15" s="4">
        <v>67982088</v>
      </c>
      <c r="FE15" s="4">
        <v>47603949</v>
      </c>
      <c r="FF15" s="3">
        <v>0.56999999999999995</v>
      </c>
      <c r="FG15" s="4">
        <v>22493944</v>
      </c>
      <c r="FH15" s="3">
        <v>0.39</v>
      </c>
      <c r="FI15" s="4">
        <v>17808300</v>
      </c>
      <c r="FJ15" s="4">
        <v>8499903</v>
      </c>
      <c r="FK15" s="3">
        <v>1.08</v>
      </c>
      <c r="FL15" s="4">
        <v>330872844</v>
      </c>
      <c r="FM15" s="3">
        <v>0.18</v>
      </c>
      <c r="FN15" s="4">
        <v>188460985</v>
      </c>
      <c r="FO15" s="4">
        <v>193254540</v>
      </c>
      <c r="FP15" s="3">
        <v>0.33</v>
      </c>
      <c r="FQ15" s="4">
        <v>91365819</v>
      </c>
      <c r="FR15" s="3">
        <v>0.37</v>
      </c>
      <c r="FS15" s="4">
        <v>60004493</v>
      </c>
      <c r="FT15" s="4">
        <v>45802233</v>
      </c>
      <c r="FU15" s="3">
        <v>1</v>
      </c>
      <c r="FV15" s="4">
        <v>11147294</v>
      </c>
      <c r="FW15" s="3">
        <v>0.19</v>
      </c>
      <c r="FX15" s="4">
        <v>8848268</v>
      </c>
      <c r="FY15" s="4">
        <v>3810131</v>
      </c>
      <c r="FZ15" s="3">
        <v>0.64</v>
      </c>
      <c r="GA15" s="4">
        <v>128180245</v>
      </c>
      <c r="GB15" s="3">
        <v>0.42</v>
      </c>
      <c r="GC15" s="4">
        <v>90385483</v>
      </c>
      <c r="GD15" s="4">
        <v>55199296</v>
      </c>
      <c r="GE15" s="3">
        <v>1.02</v>
      </c>
      <c r="GF15" s="4">
        <v>35911747</v>
      </c>
      <c r="GG15" s="3">
        <v>0.84</v>
      </c>
      <c r="GH15" s="4">
        <v>26344587</v>
      </c>
      <c r="GI15" s="4">
        <v>13578879</v>
      </c>
      <c r="GJ15" s="3">
        <v>2.23</v>
      </c>
      <c r="GK15" s="4">
        <v>45524579</v>
      </c>
      <c r="GL15" s="3">
        <v>0.48</v>
      </c>
      <c r="GM15" s="4">
        <v>32914634</v>
      </c>
      <c r="GN15" s="4">
        <v>18022561</v>
      </c>
      <c r="GO15" s="3">
        <v>1.22</v>
      </c>
      <c r="GP15" s="4">
        <v>132023885</v>
      </c>
      <c r="GQ15" s="3">
        <v>0.36</v>
      </c>
      <c r="GR15" s="4">
        <v>87910876</v>
      </c>
      <c r="GS15" s="4">
        <v>64386442</v>
      </c>
      <c r="GT15" s="3">
        <v>0.8</v>
      </c>
      <c r="GU15" s="4">
        <v>12129769</v>
      </c>
      <c r="GV15" s="3">
        <v>0.14000000000000001</v>
      </c>
      <c r="GW15" s="4">
        <v>8681540</v>
      </c>
      <c r="GX15" s="4">
        <v>4583894</v>
      </c>
      <c r="GY15" s="3">
        <v>0.37</v>
      </c>
      <c r="GZ15" s="4">
        <v>44391906</v>
      </c>
      <c r="HA15" s="3">
        <v>0.6</v>
      </c>
      <c r="HB15" s="4">
        <v>29638637</v>
      </c>
      <c r="HC15" s="4">
        <v>20263171</v>
      </c>
      <c r="HD15" s="3">
        <v>1.33</v>
      </c>
      <c r="HE15" s="4">
        <v>8381653</v>
      </c>
      <c r="HF15" s="3">
        <v>0.13</v>
      </c>
      <c r="HG15" s="4">
        <v>5759268</v>
      </c>
      <c r="HH15" s="4">
        <v>3399885</v>
      </c>
      <c r="HI15" s="3">
        <v>0.44</v>
      </c>
      <c r="HJ15" s="4">
        <v>57552372</v>
      </c>
      <c r="HK15" s="3">
        <v>0.8</v>
      </c>
      <c r="HL15" s="4">
        <v>31718284</v>
      </c>
      <c r="HM15" s="4">
        <v>32706444</v>
      </c>
      <c r="HN15" s="3">
        <v>1.7</v>
      </c>
      <c r="HO15" s="4">
        <v>232876013</v>
      </c>
      <c r="HP15" s="3">
        <v>0.37</v>
      </c>
      <c r="HQ15" s="4">
        <v>136985717</v>
      </c>
      <c r="HR15" s="4">
        <v>124646403</v>
      </c>
      <c r="HS15" s="3">
        <v>0.71</v>
      </c>
      <c r="HT15" s="4">
        <v>27032915</v>
      </c>
      <c r="HU15" s="3">
        <v>0.2</v>
      </c>
      <c r="HV15" s="4">
        <v>18442304</v>
      </c>
      <c r="HW15" s="4">
        <v>11570532</v>
      </c>
      <c r="HX15" s="3">
        <v>0.48</v>
      </c>
      <c r="HY15" s="4">
        <v>7423978</v>
      </c>
      <c r="HZ15" s="3">
        <v>0.3</v>
      </c>
      <c r="IA15" s="4">
        <v>6295755</v>
      </c>
      <c r="IB15" s="4">
        <v>2787762</v>
      </c>
      <c r="IC15" s="3">
        <v>1.07</v>
      </c>
      <c r="ID15" s="4">
        <v>78047201</v>
      </c>
      <c r="IE15" s="3">
        <v>0.49</v>
      </c>
      <c r="IF15" s="4">
        <v>50851769</v>
      </c>
      <c r="IG15" s="4">
        <v>38644207</v>
      </c>
      <c r="IH15" s="3">
        <v>1.33</v>
      </c>
      <c r="II15" s="4">
        <v>77878070</v>
      </c>
      <c r="IJ15" s="3">
        <v>0.47</v>
      </c>
      <c r="IK15" s="4">
        <v>47862480</v>
      </c>
      <c r="IL15" s="4">
        <v>40659965</v>
      </c>
      <c r="IM15" s="3">
        <v>0.91</v>
      </c>
      <c r="IN15" s="4">
        <v>18057824</v>
      </c>
      <c r="IO15" s="3">
        <v>0.33</v>
      </c>
      <c r="IP15" s="4">
        <v>14593283</v>
      </c>
      <c r="IQ15" s="4">
        <v>5479402</v>
      </c>
      <c r="IR15" s="3">
        <v>1.1000000000000001</v>
      </c>
      <c r="IS15" s="4">
        <v>64640604</v>
      </c>
      <c r="IT15" s="3">
        <v>0.4</v>
      </c>
      <c r="IU15" s="4">
        <v>45891806</v>
      </c>
      <c r="IV15" s="4">
        <v>27755022</v>
      </c>
      <c r="IW15" s="3">
        <v>1</v>
      </c>
      <c r="IX15" s="4">
        <v>10364859</v>
      </c>
      <c r="IY15" s="3">
        <v>0.28000000000000003</v>
      </c>
      <c r="IZ15" s="4">
        <v>7625516</v>
      </c>
      <c r="JA15" s="4">
        <v>4550756</v>
      </c>
      <c r="JB15" s="5">
        <v>0.98</v>
      </c>
    </row>
    <row r="16" spans="1:262" x14ac:dyDescent="0.2">
      <c r="C16" s="4"/>
      <c r="D16" s="3"/>
      <c r="E16" s="4"/>
      <c r="F16" s="4"/>
      <c r="G16" s="3"/>
      <c r="H16" s="4"/>
      <c r="I16" s="3"/>
      <c r="J16" s="4"/>
      <c r="K16" s="4"/>
      <c r="L16" s="3"/>
      <c r="M16" s="4"/>
      <c r="N16" s="3"/>
      <c r="O16" s="4"/>
      <c r="P16" s="4"/>
      <c r="Q16" s="3"/>
      <c r="R16" s="4"/>
      <c r="S16" s="3"/>
      <c r="T16" s="4"/>
      <c r="U16" s="4"/>
      <c r="V16" s="3"/>
      <c r="W16" s="4"/>
      <c r="X16" s="3"/>
      <c r="Y16" s="4"/>
      <c r="Z16" s="4"/>
      <c r="AA16" s="3"/>
      <c r="AB16" s="4"/>
      <c r="AC16" s="3"/>
      <c r="AD16" s="4"/>
      <c r="AE16" s="4"/>
      <c r="AF16" s="3"/>
      <c r="AG16" s="4"/>
      <c r="AH16" s="3"/>
      <c r="AI16" s="4"/>
      <c r="AJ16" s="4"/>
      <c r="AK16" s="3"/>
      <c r="AL16" s="4"/>
      <c r="AM16" s="3"/>
      <c r="AN16" s="4"/>
      <c r="AO16" s="4"/>
      <c r="AP16" s="3"/>
      <c r="AQ16" s="4"/>
      <c r="AR16" s="3"/>
      <c r="AS16" s="4"/>
      <c r="AT16" s="4"/>
      <c r="AU16" s="3"/>
      <c r="AV16" s="4"/>
      <c r="AW16" s="3"/>
      <c r="AX16" s="4"/>
      <c r="AY16" s="4"/>
      <c r="AZ16" s="3"/>
      <c r="BA16" s="4"/>
      <c r="BB16" s="3"/>
      <c r="BC16" s="4"/>
      <c r="BD16" s="4"/>
      <c r="BE16" s="3"/>
      <c r="BF16" s="4"/>
      <c r="BG16" s="3"/>
      <c r="BH16" s="4"/>
      <c r="BI16" s="4"/>
      <c r="BJ16" s="3"/>
      <c r="BK16" s="4"/>
      <c r="BL16" s="3"/>
      <c r="BM16" s="4"/>
      <c r="BN16" s="4"/>
      <c r="BO16" s="3"/>
      <c r="BP16" s="4"/>
      <c r="BQ16" s="3"/>
      <c r="BR16" s="4"/>
      <c r="BS16" s="4"/>
      <c r="BT16" s="3"/>
      <c r="BU16" s="4"/>
      <c r="BV16" s="3"/>
      <c r="BW16" s="4"/>
      <c r="BX16" s="4"/>
      <c r="BY16" s="3"/>
      <c r="BZ16" s="4"/>
      <c r="CA16" s="3"/>
      <c r="CB16" s="4"/>
      <c r="CC16" s="4"/>
      <c r="CD16" s="3"/>
      <c r="CE16" s="4"/>
      <c r="CF16" s="3"/>
      <c r="CG16" s="4"/>
      <c r="CH16" s="4"/>
      <c r="CI16" s="3"/>
      <c r="CJ16" s="4"/>
      <c r="CK16" s="3"/>
      <c r="CL16" s="4"/>
      <c r="CM16" s="4"/>
      <c r="CN16" s="3"/>
      <c r="CO16" s="4"/>
      <c r="CP16" s="3"/>
      <c r="CQ16" s="4"/>
      <c r="CR16" s="4"/>
      <c r="CS16" s="3"/>
      <c r="CT16" s="4"/>
      <c r="CU16" s="3"/>
      <c r="CV16" s="4"/>
      <c r="CW16" s="4"/>
      <c r="CX16" s="3"/>
      <c r="CY16" s="4"/>
      <c r="CZ16" s="3"/>
      <c r="DA16" s="4"/>
      <c r="DB16" s="4"/>
      <c r="DC16" s="3"/>
      <c r="DD16" s="4"/>
      <c r="DE16" s="3"/>
      <c r="DF16" s="4"/>
      <c r="DG16" s="4"/>
      <c r="DH16" s="3"/>
      <c r="DI16" s="4"/>
      <c r="DJ16" s="3"/>
      <c r="DK16" s="4"/>
      <c r="DL16" s="4"/>
      <c r="DM16" s="3"/>
      <c r="DN16" s="4"/>
      <c r="DO16" s="3"/>
      <c r="DP16" s="4"/>
      <c r="DQ16" s="4"/>
      <c r="DR16" s="3"/>
      <c r="DS16" s="4"/>
      <c r="DT16" s="3"/>
      <c r="DU16" s="4"/>
      <c r="DV16" s="4"/>
      <c r="DW16" s="3"/>
      <c r="DX16" s="4"/>
      <c r="DY16" s="3"/>
      <c r="DZ16" s="4"/>
      <c r="EA16" s="4"/>
      <c r="EB16" s="5"/>
      <c r="EC16" s="4"/>
      <c r="ED16" s="3"/>
      <c r="EE16" s="4"/>
      <c r="EF16" s="4"/>
      <c r="EG16" s="3"/>
      <c r="EH16" s="4"/>
      <c r="EI16" s="3"/>
      <c r="EJ16" s="4"/>
      <c r="EK16" s="4"/>
      <c r="EL16" s="3"/>
      <c r="EM16" s="4"/>
      <c r="EN16" s="3"/>
      <c r="EO16" s="4"/>
      <c r="EP16" s="4"/>
      <c r="EQ16" s="3"/>
      <c r="ER16" s="4"/>
      <c r="ES16" s="3"/>
      <c r="ET16" s="4"/>
      <c r="EU16" s="4"/>
      <c r="EV16" s="3"/>
      <c r="EW16" s="4"/>
      <c r="EX16" s="3"/>
      <c r="EY16" s="4"/>
      <c r="EZ16" s="4"/>
      <c r="FA16" s="3"/>
      <c r="FB16" s="4"/>
      <c r="FC16" s="3"/>
      <c r="FD16" s="4"/>
      <c r="FE16" s="4"/>
      <c r="FF16" s="3"/>
      <c r="FG16" s="4"/>
      <c r="FH16" s="3"/>
      <c r="FI16" s="4"/>
      <c r="FJ16" s="4"/>
      <c r="FK16" s="3"/>
      <c r="FL16" s="4"/>
      <c r="FM16" s="3"/>
      <c r="FN16" s="4"/>
      <c r="FO16" s="4"/>
      <c r="FP16" s="3"/>
      <c r="FQ16" s="4"/>
      <c r="FR16" s="3"/>
      <c r="FS16" s="4"/>
      <c r="FT16" s="4"/>
      <c r="FU16" s="3"/>
      <c r="FV16" s="4"/>
      <c r="FW16" s="3"/>
      <c r="FX16" s="4"/>
      <c r="FY16" s="4"/>
      <c r="FZ16" s="3"/>
      <c r="GA16" s="4"/>
      <c r="GB16" s="3"/>
      <c r="GC16" s="4"/>
      <c r="GD16" s="4"/>
      <c r="GE16" s="3"/>
      <c r="GF16" s="4"/>
      <c r="GG16" s="3"/>
      <c r="GH16" s="4"/>
      <c r="GI16" s="4"/>
      <c r="GJ16" s="3"/>
      <c r="GK16" s="4"/>
      <c r="GL16" s="3"/>
      <c r="GM16" s="4"/>
      <c r="GN16" s="4"/>
      <c r="GO16" s="3"/>
      <c r="GP16" s="4"/>
      <c r="GQ16" s="3"/>
      <c r="GR16" s="4"/>
      <c r="GS16" s="4"/>
      <c r="GT16" s="3"/>
      <c r="GU16" s="4"/>
      <c r="GV16" s="3"/>
      <c r="GW16" s="4"/>
      <c r="GX16" s="4"/>
      <c r="GY16" s="3"/>
      <c r="GZ16" s="4"/>
      <c r="HA16" s="3"/>
      <c r="HB16" s="4"/>
      <c r="HC16" s="4"/>
      <c r="HD16" s="3"/>
      <c r="HE16" s="4"/>
      <c r="HF16" s="3"/>
      <c r="HG16" s="4"/>
      <c r="HH16" s="4"/>
      <c r="HI16" s="3"/>
      <c r="HJ16" s="4"/>
      <c r="HK16" s="3"/>
      <c r="HL16" s="4"/>
      <c r="HM16" s="4"/>
      <c r="HN16" s="3"/>
      <c r="HO16" s="4"/>
      <c r="HP16" s="3"/>
      <c r="HQ16" s="4"/>
      <c r="HR16" s="4"/>
      <c r="HS16" s="3"/>
      <c r="HT16" s="4"/>
      <c r="HU16" s="3"/>
      <c r="HV16" s="4"/>
      <c r="HW16" s="4"/>
      <c r="HX16" s="3"/>
      <c r="HY16" s="4"/>
      <c r="HZ16" s="3"/>
      <c r="IA16" s="4"/>
      <c r="IB16" s="4"/>
      <c r="IC16" s="3"/>
      <c r="ID16" s="4"/>
      <c r="IE16" s="3"/>
      <c r="IF16" s="4"/>
      <c r="IG16" s="4"/>
      <c r="IH16" s="3"/>
      <c r="II16" s="4"/>
      <c r="IJ16" s="3"/>
      <c r="IK16" s="4"/>
      <c r="IL16" s="4"/>
      <c r="IM16" s="3"/>
      <c r="IN16" s="4"/>
      <c r="IO16" s="3"/>
      <c r="IP16" s="4"/>
      <c r="IQ16" s="4"/>
      <c r="IR16" s="3"/>
      <c r="IS16" s="4"/>
      <c r="IT16" s="3"/>
      <c r="IU16" s="4"/>
      <c r="IV16" s="4"/>
      <c r="IW16" s="3"/>
      <c r="IX16" s="4"/>
      <c r="IY16" s="3"/>
      <c r="IZ16" s="4"/>
      <c r="JA16" s="4"/>
      <c r="JB16" s="5"/>
    </row>
    <row r="17" spans="1:262" x14ac:dyDescent="0.2">
      <c r="A17">
        <v>2</v>
      </c>
      <c r="B17" t="s">
        <v>2</v>
      </c>
      <c r="C17" s="4">
        <v>2690426735</v>
      </c>
      <c r="D17" s="3">
        <v>0.08</v>
      </c>
      <c r="E17" s="4">
        <v>1685745846</v>
      </c>
      <c r="F17" s="4">
        <v>1487524966</v>
      </c>
      <c r="G17" s="3">
        <v>0.16</v>
      </c>
      <c r="H17" s="4">
        <v>34986527</v>
      </c>
      <c r="I17" s="3">
        <v>0.54</v>
      </c>
      <c r="J17" s="4">
        <v>22759645</v>
      </c>
      <c r="K17" s="4">
        <v>17856047</v>
      </c>
      <c r="L17" s="3">
        <v>1.1100000000000001</v>
      </c>
      <c r="M17" s="4">
        <v>15229098</v>
      </c>
      <c r="N17" s="3">
        <v>0.18</v>
      </c>
      <c r="O17" s="4">
        <v>12280315</v>
      </c>
      <c r="P17" s="4">
        <v>4864744</v>
      </c>
      <c r="Q17" s="3">
        <v>1.3</v>
      </c>
      <c r="R17" s="4">
        <v>44336527</v>
      </c>
      <c r="S17" s="3">
        <v>0.37</v>
      </c>
      <c r="T17" s="4">
        <v>29176274</v>
      </c>
      <c r="U17" s="4">
        <v>22940116</v>
      </c>
      <c r="V17" s="3">
        <v>0.78</v>
      </c>
      <c r="W17" s="4">
        <v>21407512</v>
      </c>
      <c r="X17" s="3">
        <v>0.42</v>
      </c>
      <c r="Y17" s="4">
        <v>17310068</v>
      </c>
      <c r="Z17" s="4">
        <v>8775865</v>
      </c>
      <c r="AA17" s="3">
        <v>1.06</v>
      </c>
      <c r="AB17" s="4">
        <v>358013952</v>
      </c>
      <c r="AC17" s="3">
        <v>0.31</v>
      </c>
      <c r="AD17" s="4">
        <v>219692720</v>
      </c>
      <c r="AE17" s="4">
        <v>228063666</v>
      </c>
      <c r="AF17" s="3">
        <v>0.51</v>
      </c>
      <c r="AG17" s="4">
        <v>43510225</v>
      </c>
      <c r="AH17" s="3">
        <v>0.9</v>
      </c>
      <c r="AI17" s="4">
        <v>23129280</v>
      </c>
      <c r="AJ17" s="4">
        <v>26356887</v>
      </c>
      <c r="AK17" s="3">
        <v>1.51</v>
      </c>
      <c r="AL17" s="4">
        <v>37499739</v>
      </c>
      <c r="AM17" s="3">
        <v>0.43</v>
      </c>
      <c r="AN17" s="4">
        <v>25446414</v>
      </c>
      <c r="AO17" s="4">
        <v>16495206</v>
      </c>
      <c r="AP17" s="3">
        <v>1.08</v>
      </c>
      <c r="AQ17" s="4">
        <v>9258177</v>
      </c>
      <c r="AR17" s="3">
        <v>0.25</v>
      </c>
      <c r="AS17" s="4">
        <v>7793920</v>
      </c>
      <c r="AT17" s="4">
        <v>2883182</v>
      </c>
      <c r="AU17" s="3">
        <v>0.8</v>
      </c>
      <c r="AV17" s="4">
        <v>11949370</v>
      </c>
      <c r="AW17" s="3">
        <v>0</v>
      </c>
      <c r="AX17" s="4">
        <v>0</v>
      </c>
      <c r="AY17" s="4">
        <v>11949370</v>
      </c>
      <c r="AZ17" s="3">
        <v>0</v>
      </c>
      <c r="BA17" s="4">
        <v>136743157</v>
      </c>
      <c r="BB17" s="3">
        <v>0.5</v>
      </c>
      <c r="BC17" s="4">
        <v>74725923</v>
      </c>
      <c r="BD17" s="4">
        <v>80653431</v>
      </c>
      <c r="BE17" s="3">
        <v>0.87</v>
      </c>
      <c r="BF17" s="4">
        <v>65351441</v>
      </c>
      <c r="BG17" s="3">
        <v>0.25</v>
      </c>
      <c r="BH17" s="4">
        <v>38415259</v>
      </c>
      <c r="BI17" s="4">
        <v>37569079</v>
      </c>
      <c r="BJ17" s="3">
        <v>0.49</v>
      </c>
      <c r="BK17" s="4">
        <v>13894577</v>
      </c>
      <c r="BL17" s="3">
        <v>0</v>
      </c>
      <c r="BM17" s="4">
        <v>10825114</v>
      </c>
      <c r="BN17" s="4">
        <v>3311559</v>
      </c>
      <c r="BO17" s="3">
        <v>0</v>
      </c>
      <c r="BP17" s="4">
        <v>10373473</v>
      </c>
      <c r="BQ17" s="3">
        <v>0.5</v>
      </c>
      <c r="BR17" s="4">
        <v>7340263</v>
      </c>
      <c r="BS17" s="4">
        <v>5009879</v>
      </c>
      <c r="BT17" s="3">
        <v>1.05</v>
      </c>
      <c r="BU17" s="4">
        <v>109798236</v>
      </c>
      <c r="BV17" s="3">
        <v>0.34</v>
      </c>
      <c r="BW17" s="4">
        <v>65561519</v>
      </c>
      <c r="BX17" s="4">
        <v>62470695</v>
      </c>
      <c r="BY17" s="3">
        <v>0.7</v>
      </c>
      <c r="BZ17" s="4">
        <v>49226027</v>
      </c>
      <c r="CA17" s="3">
        <v>0.27</v>
      </c>
      <c r="CB17" s="4">
        <v>33499152</v>
      </c>
      <c r="CC17" s="4">
        <v>25785365</v>
      </c>
      <c r="CD17" s="3">
        <v>0.56999999999999995</v>
      </c>
      <c r="CE17" s="4">
        <v>28373087</v>
      </c>
      <c r="CF17" s="3">
        <v>0.62</v>
      </c>
      <c r="CG17" s="4">
        <v>18533679</v>
      </c>
      <c r="CH17" s="4">
        <v>14723439</v>
      </c>
      <c r="CI17" s="3">
        <v>1.25</v>
      </c>
      <c r="CJ17" s="4">
        <v>24265738</v>
      </c>
      <c r="CK17" s="3">
        <v>0.98</v>
      </c>
      <c r="CL17" s="4">
        <v>15245978</v>
      </c>
      <c r="CM17" s="4">
        <v>12934217</v>
      </c>
      <c r="CN17" s="3">
        <v>1.85</v>
      </c>
      <c r="CO17" s="4">
        <v>30722760</v>
      </c>
      <c r="CP17" s="3">
        <v>0.28000000000000003</v>
      </c>
      <c r="CQ17" s="4">
        <v>22926606</v>
      </c>
      <c r="CR17" s="4">
        <v>12271150</v>
      </c>
      <c r="CS17" s="3">
        <v>0.78</v>
      </c>
      <c r="CT17" s="4">
        <v>39492557</v>
      </c>
      <c r="CU17" s="3">
        <v>0.53</v>
      </c>
      <c r="CV17" s="4">
        <v>25255359</v>
      </c>
      <c r="CW17" s="4">
        <v>20877943</v>
      </c>
      <c r="CX17" s="3">
        <v>1.08</v>
      </c>
      <c r="CY17" s="4">
        <v>11328246</v>
      </c>
      <c r="CZ17" s="3">
        <v>0.43</v>
      </c>
      <c r="DA17" s="4">
        <v>7990979</v>
      </c>
      <c r="DB17" s="4">
        <v>4610429</v>
      </c>
      <c r="DC17" s="3">
        <v>1.1599999999999999</v>
      </c>
      <c r="DD17" s="4">
        <v>54172910</v>
      </c>
      <c r="DE17" s="3">
        <v>0.11</v>
      </c>
      <c r="DF17" s="4">
        <v>34779321</v>
      </c>
      <c r="DG17" s="4">
        <v>27083281</v>
      </c>
      <c r="DH17" s="3">
        <v>0.23</v>
      </c>
      <c r="DI17" s="4">
        <v>65571833</v>
      </c>
      <c r="DJ17" s="3">
        <v>0.63</v>
      </c>
      <c r="DK17" s="4">
        <v>46180318</v>
      </c>
      <c r="DL17" s="4">
        <v>28558428</v>
      </c>
      <c r="DM17" s="3">
        <v>1.51</v>
      </c>
      <c r="DN17" s="4">
        <v>77642668</v>
      </c>
      <c r="DO17" s="3">
        <v>0.28000000000000003</v>
      </c>
      <c r="DP17" s="4">
        <v>54343294</v>
      </c>
      <c r="DQ17" s="4">
        <v>41430927</v>
      </c>
      <c r="DR17" s="3">
        <v>0.71</v>
      </c>
      <c r="DS17" s="4">
        <v>51468015</v>
      </c>
      <c r="DT17" s="3">
        <v>0.55000000000000004</v>
      </c>
      <c r="DU17" s="4">
        <v>35611513</v>
      </c>
      <c r="DV17" s="4">
        <v>27325038</v>
      </c>
      <c r="DW17" s="3">
        <v>2.38</v>
      </c>
      <c r="DX17" s="4">
        <v>24528969</v>
      </c>
      <c r="DY17" s="3">
        <v>0.41</v>
      </c>
      <c r="DZ17" s="4">
        <v>17510532</v>
      </c>
      <c r="EA17" s="4">
        <v>11620468</v>
      </c>
      <c r="EB17" s="5">
        <v>1.1000000000000001</v>
      </c>
      <c r="EC17" s="4">
        <v>43110033</v>
      </c>
      <c r="ED17" s="3">
        <v>0.63</v>
      </c>
      <c r="EE17" s="4">
        <v>26662036</v>
      </c>
      <c r="EF17" s="4">
        <v>22791478</v>
      </c>
      <c r="EG17" s="3">
        <v>1.24</v>
      </c>
      <c r="EH17" s="4">
        <v>8064754</v>
      </c>
      <c r="EI17" s="3">
        <v>0.24</v>
      </c>
      <c r="EJ17" s="4">
        <v>5767554</v>
      </c>
      <c r="EK17" s="4">
        <v>3549680</v>
      </c>
      <c r="EL17" s="3">
        <v>0.56000000000000005</v>
      </c>
      <c r="EM17" s="4">
        <v>16289146</v>
      </c>
      <c r="EN17" s="3">
        <v>0.76</v>
      </c>
      <c r="EO17" s="4">
        <v>9819327</v>
      </c>
      <c r="EP17" s="4">
        <v>8626007</v>
      </c>
      <c r="EQ17" s="3">
        <v>1.49</v>
      </c>
      <c r="ER17" s="4">
        <v>18771416</v>
      </c>
      <c r="ES17" s="3">
        <v>0.06</v>
      </c>
      <c r="ET17" s="4">
        <v>11402396</v>
      </c>
      <c r="EU17" s="4">
        <v>12349842</v>
      </c>
      <c r="EV17" s="3">
        <v>0.1</v>
      </c>
      <c r="EW17" s="4">
        <v>9866143</v>
      </c>
      <c r="EX17" s="3">
        <v>0.14000000000000001</v>
      </c>
      <c r="EY17" s="4">
        <v>6132439</v>
      </c>
      <c r="EZ17" s="4">
        <v>5504938</v>
      </c>
      <c r="FA17" s="3">
        <v>0.27</v>
      </c>
      <c r="FB17" s="4">
        <v>87790247</v>
      </c>
      <c r="FC17" s="3">
        <v>0.25</v>
      </c>
      <c r="FD17" s="4">
        <v>53863834</v>
      </c>
      <c r="FE17" s="4">
        <v>46329358</v>
      </c>
      <c r="FF17" s="3">
        <v>0.5</v>
      </c>
      <c r="FG17" s="4">
        <v>18308946</v>
      </c>
      <c r="FH17" s="3">
        <v>0.4</v>
      </c>
      <c r="FI17" s="4">
        <v>14295361</v>
      </c>
      <c r="FJ17" s="4">
        <v>7827844</v>
      </c>
      <c r="FK17" s="3">
        <v>0.99</v>
      </c>
      <c r="FL17" s="4">
        <v>259435890</v>
      </c>
      <c r="FM17" s="3">
        <v>0.22</v>
      </c>
      <c r="FN17" s="4">
        <v>140802753</v>
      </c>
      <c r="FO17" s="4">
        <v>169475818</v>
      </c>
      <c r="FP17" s="3">
        <v>0.36</v>
      </c>
      <c r="FQ17" s="4">
        <v>73757849</v>
      </c>
      <c r="FR17" s="3">
        <v>0.38</v>
      </c>
      <c r="FS17" s="4">
        <v>47574530</v>
      </c>
      <c r="FT17" s="4">
        <v>40624226</v>
      </c>
      <c r="FU17" s="3">
        <v>1.03</v>
      </c>
      <c r="FV17" s="4">
        <v>10132589</v>
      </c>
      <c r="FW17" s="3">
        <v>0.2</v>
      </c>
      <c r="FX17" s="4">
        <v>8059929</v>
      </c>
      <c r="FY17" s="4">
        <v>3583765</v>
      </c>
      <c r="FZ17" s="3">
        <v>0.67</v>
      </c>
      <c r="GA17" s="4">
        <v>95486719</v>
      </c>
      <c r="GB17" s="3">
        <v>0.55000000000000004</v>
      </c>
      <c r="GC17" s="4">
        <v>60945518</v>
      </c>
      <c r="GD17" s="4">
        <v>51945735</v>
      </c>
      <c r="GE17" s="3">
        <v>1.06</v>
      </c>
      <c r="GF17" s="4">
        <v>28760729</v>
      </c>
      <c r="GG17" s="3">
        <v>0.55000000000000004</v>
      </c>
      <c r="GH17" s="4">
        <v>20799702</v>
      </c>
      <c r="GI17" s="4">
        <v>11972746</v>
      </c>
      <c r="GJ17" s="3">
        <v>1.36</v>
      </c>
      <c r="GK17" s="4">
        <v>34005316</v>
      </c>
      <c r="GL17" s="3">
        <v>0.63</v>
      </c>
      <c r="GM17" s="4">
        <v>22833016</v>
      </c>
      <c r="GN17" s="4">
        <v>16584916</v>
      </c>
      <c r="GO17" s="3">
        <v>1.31</v>
      </c>
      <c r="GP17" s="4">
        <v>108290397</v>
      </c>
      <c r="GQ17" s="3">
        <v>0.42</v>
      </c>
      <c r="GR17" s="4">
        <v>69755731</v>
      </c>
      <c r="GS17" s="4">
        <v>58808099</v>
      </c>
      <c r="GT17" s="3">
        <v>0.84</v>
      </c>
      <c r="GU17" s="4">
        <v>10069863</v>
      </c>
      <c r="GV17" s="3">
        <v>0.16</v>
      </c>
      <c r="GW17" s="4">
        <v>6933496</v>
      </c>
      <c r="GX17" s="4">
        <v>4272032</v>
      </c>
      <c r="GY17" s="3">
        <v>0.39</v>
      </c>
      <c r="GZ17" s="4">
        <v>35189349</v>
      </c>
      <c r="HA17" s="3">
        <v>0.72</v>
      </c>
      <c r="HB17" s="4">
        <v>22160859</v>
      </c>
      <c r="HC17" s="4">
        <v>18538392</v>
      </c>
      <c r="HD17" s="3">
        <v>1.38</v>
      </c>
      <c r="HE17" s="4">
        <v>6232503</v>
      </c>
      <c r="HF17" s="3">
        <v>0.16</v>
      </c>
      <c r="HG17" s="4">
        <v>4035680</v>
      </c>
      <c r="HH17" s="4">
        <v>2974323</v>
      </c>
      <c r="HI17" s="3">
        <v>0.48</v>
      </c>
      <c r="HJ17" s="4">
        <v>42605920</v>
      </c>
      <c r="HK17" s="3">
        <v>0.68</v>
      </c>
      <c r="HL17" s="4">
        <v>26763746</v>
      </c>
      <c r="HM17" s="4">
        <v>22714530</v>
      </c>
      <c r="HN17" s="3">
        <v>1.87</v>
      </c>
      <c r="HO17" s="4">
        <v>192129231</v>
      </c>
      <c r="HP17" s="3">
        <v>0.38</v>
      </c>
      <c r="HQ17" s="4">
        <v>112935910</v>
      </c>
      <c r="HR17" s="4">
        <v>107949428</v>
      </c>
      <c r="HS17" s="3">
        <v>0.68</v>
      </c>
      <c r="HT17" s="4">
        <v>21368721</v>
      </c>
      <c r="HU17" s="3">
        <v>0.24</v>
      </c>
      <c r="HV17" s="4">
        <v>14810655</v>
      </c>
      <c r="HW17" s="4">
        <v>9537987</v>
      </c>
      <c r="HX17" s="3">
        <v>0.56000000000000005</v>
      </c>
      <c r="HY17" s="4">
        <v>6532432</v>
      </c>
      <c r="HZ17" s="3">
        <v>0.32</v>
      </c>
      <c r="IA17" s="4">
        <v>5635209</v>
      </c>
      <c r="IB17" s="4">
        <v>2556762</v>
      </c>
      <c r="IC17" s="3">
        <v>1.1299999999999999</v>
      </c>
      <c r="ID17" s="4">
        <v>64324460</v>
      </c>
      <c r="IE17" s="3">
        <v>0.59</v>
      </c>
      <c r="IF17" s="4">
        <v>41140409</v>
      </c>
      <c r="IG17" s="4">
        <v>34632826</v>
      </c>
      <c r="IH17" s="3">
        <v>1.47</v>
      </c>
      <c r="II17" s="4">
        <v>58673972</v>
      </c>
      <c r="IJ17" s="3">
        <v>0.56000000000000005</v>
      </c>
      <c r="IK17" s="4">
        <v>35669826</v>
      </c>
      <c r="IL17" s="4">
        <v>33648521</v>
      </c>
      <c r="IM17" s="3">
        <v>1</v>
      </c>
      <c r="IN17" s="4">
        <v>15578949</v>
      </c>
      <c r="IO17" s="3">
        <v>0.36</v>
      </c>
      <c r="IP17" s="4">
        <v>12402596</v>
      </c>
      <c r="IQ17" s="4">
        <v>5191214</v>
      </c>
      <c r="IR17" s="3">
        <v>1.1100000000000001</v>
      </c>
      <c r="IS17" s="4">
        <v>48059915</v>
      </c>
      <c r="IT17" s="3">
        <v>0.47</v>
      </c>
      <c r="IU17" s="4">
        <v>32280837</v>
      </c>
      <c r="IV17" s="4">
        <v>24785302</v>
      </c>
      <c r="IW17" s="3">
        <v>0.99</v>
      </c>
      <c r="IX17" s="4">
        <v>8446425</v>
      </c>
      <c r="IY17" s="3">
        <v>0.31</v>
      </c>
      <c r="IZ17" s="4">
        <v>5929052</v>
      </c>
      <c r="JA17" s="4">
        <v>4328786</v>
      </c>
      <c r="JB17" s="5">
        <v>0.99</v>
      </c>
    </row>
    <row r="18" spans="1:262" x14ac:dyDescent="0.2">
      <c r="C18" s="4"/>
      <c r="D18" s="3"/>
      <c r="E18" s="4"/>
      <c r="F18" s="4"/>
      <c r="G18" s="3"/>
      <c r="H18" s="4"/>
      <c r="I18" s="3"/>
      <c r="J18" s="4"/>
      <c r="K18" s="4"/>
      <c r="L18" s="3"/>
      <c r="M18" s="4"/>
      <c r="N18" s="3"/>
      <c r="O18" s="4"/>
      <c r="P18" s="4"/>
      <c r="Q18" s="3"/>
      <c r="R18" s="4"/>
      <c r="S18" s="3"/>
      <c r="T18" s="4"/>
      <c r="U18" s="4"/>
      <c r="V18" s="3"/>
      <c r="W18" s="4"/>
      <c r="X18" s="3"/>
      <c r="Y18" s="4"/>
      <c r="Z18" s="4"/>
      <c r="AA18" s="3"/>
      <c r="AB18" s="4"/>
      <c r="AC18" s="3"/>
      <c r="AD18" s="4"/>
      <c r="AE18" s="4"/>
      <c r="AF18" s="3"/>
      <c r="AG18" s="4"/>
      <c r="AH18" s="3"/>
      <c r="AI18" s="4"/>
      <c r="AJ18" s="4"/>
      <c r="AK18" s="3"/>
      <c r="AL18" s="4"/>
      <c r="AM18" s="3"/>
      <c r="AN18" s="4"/>
      <c r="AO18" s="4"/>
      <c r="AP18" s="3"/>
      <c r="AQ18" s="4"/>
      <c r="AR18" s="3"/>
      <c r="AS18" s="4"/>
      <c r="AT18" s="4"/>
      <c r="AU18" s="3"/>
      <c r="AV18" s="4"/>
      <c r="AW18" s="3"/>
      <c r="AX18" s="4"/>
      <c r="AY18" s="4"/>
      <c r="AZ18" s="3"/>
      <c r="BA18" s="4"/>
      <c r="BB18" s="3"/>
      <c r="BC18" s="4"/>
      <c r="BD18" s="4"/>
      <c r="BE18" s="3"/>
      <c r="BF18" s="4"/>
      <c r="BG18" s="3"/>
      <c r="BH18" s="4"/>
      <c r="BI18" s="4"/>
      <c r="BJ18" s="3"/>
      <c r="BK18" s="4"/>
      <c r="BL18" s="3"/>
      <c r="BM18" s="4"/>
      <c r="BN18" s="4"/>
      <c r="BO18" s="3"/>
      <c r="BP18" s="4"/>
      <c r="BQ18" s="3"/>
      <c r="BR18" s="4"/>
      <c r="BS18" s="4"/>
      <c r="BT18" s="3"/>
      <c r="BU18" s="4"/>
      <c r="BV18" s="3"/>
      <c r="BW18" s="4"/>
      <c r="BX18" s="4"/>
      <c r="BY18" s="3"/>
      <c r="BZ18" s="4"/>
      <c r="CA18" s="3"/>
      <c r="CB18" s="4"/>
      <c r="CC18" s="4"/>
      <c r="CD18" s="3"/>
      <c r="CE18" s="4"/>
      <c r="CF18" s="3"/>
      <c r="CG18" s="4"/>
      <c r="CH18" s="4"/>
      <c r="CI18" s="3"/>
      <c r="CJ18" s="4"/>
      <c r="CK18" s="3"/>
      <c r="CL18" s="4"/>
      <c r="CM18" s="4"/>
      <c r="CN18" s="3"/>
      <c r="CO18" s="4"/>
      <c r="CP18" s="3"/>
      <c r="CQ18" s="4"/>
      <c r="CR18" s="4"/>
      <c r="CS18" s="3"/>
      <c r="CT18" s="4"/>
      <c r="CU18" s="3"/>
      <c r="CV18" s="4"/>
      <c r="CW18" s="4"/>
      <c r="CX18" s="3"/>
      <c r="CY18" s="4"/>
      <c r="CZ18" s="3"/>
      <c r="DA18" s="4"/>
      <c r="DB18" s="4"/>
      <c r="DC18" s="3"/>
      <c r="DD18" s="4"/>
      <c r="DE18" s="3"/>
      <c r="DF18" s="4"/>
      <c r="DG18" s="4"/>
      <c r="DH18" s="3"/>
      <c r="DI18" s="4"/>
      <c r="DJ18" s="3"/>
      <c r="DK18" s="4"/>
      <c r="DL18" s="4"/>
      <c r="DM18" s="3"/>
      <c r="DN18" s="4"/>
      <c r="DO18" s="3"/>
      <c r="DP18" s="4"/>
      <c r="DQ18" s="4"/>
      <c r="DR18" s="3"/>
      <c r="DS18" s="4"/>
      <c r="DT18" s="3"/>
      <c r="DU18" s="4"/>
      <c r="DV18" s="4"/>
      <c r="DW18" s="3"/>
      <c r="DX18" s="4"/>
      <c r="DY18" s="3"/>
      <c r="DZ18" s="4"/>
      <c r="EA18" s="4"/>
      <c r="EB18" s="5"/>
      <c r="EC18" s="4"/>
      <c r="ED18" s="3"/>
      <c r="EE18" s="4"/>
      <c r="EF18" s="4"/>
      <c r="EG18" s="3"/>
      <c r="EH18" s="4"/>
      <c r="EI18" s="3"/>
      <c r="EJ18" s="4"/>
      <c r="EK18" s="4"/>
      <c r="EL18" s="3"/>
      <c r="EM18" s="4"/>
      <c r="EN18" s="3"/>
      <c r="EO18" s="4"/>
      <c r="EP18" s="4"/>
      <c r="EQ18" s="3"/>
      <c r="ER18" s="4"/>
      <c r="ES18" s="3"/>
      <c r="ET18" s="4"/>
      <c r="EU18" s="4"/>
      <c r="EV18" s="3"/>
      <c r="EW18" s="4"/>
      <c r="EX18" s="3"/>
      <c r="EY18" s="4"/>
      <c r="EZ18" s="4"/>
      <c r="FA18" s="3"/>
      <c r="FB18" s="4"/>
      <c r="FC18" s="3"/>
      <c r="FD18" s="4"/>
      <c r="FE18" s="4"/>
      <c r="FF18" s="3"/>
      <c r="FG18" s="4"/>
      <c r="FH18" s="3"/>
      <c r="FI18" s="4"/>
      <c r="FJ18" s="4"/>
      <c r="FK18" s="3"/>
      <c r="FL18" s="4"/>
      <c r="FM18" s="3"/>
      <c r="FN18" s="4"/>
      <c r="FO18" s="4"/>
      <c r="FP18" s="3"/>
      <c r="FQ18" s="4"/>
      <c r="FR18" s="3"/>
      <c r="FS18" s="4"/>
      <c r="FT18" s="4"/>
      <c r="FU18" s="3"/>
      <c r="FV18" s="4"/>
      <c r="FW18" s="3"/>
      <c r="FX18" s="4"/>
      <c r="FY18" s="4"/>
      <c r="FZ18" s="3"/>
      <c r="GA18" s="4"/>
      <c r="GB18" s="3"/>
      <c r="GC18" s="4"/>
      <c r="GD18" s="4"/>
      <c r="GE18" s="3"/>
      <c r="GF18" s="4"/>
      <c r="GG18" s="3"/>
      <c r="GH18" s="4"/>
      <c r="GI18" s="4"/>
      <c r="GJ18" s="3"/>
      <c r="GK18" s="4"/>
      <c r="GL18" s="3"/>
      <c r="GM18" s="4"/>
      <c r="GN18" s="4"/>
      <c r="GO18" s="3"/>
      <c r="GP18" s="4"/>
      <c r="GQ18" s="3"/>
      <c r="GR18" s="4"/>
      <c r="GS18" s="4"/>
      <c r="GT18" s="3"/>
      <c r="GU18" s="4"/>
      <c r="GV18" s="3"/>
      <c r="GW18" s="4"/>
      <c r="GX18" s="4"/>
      <c r="GY18" s="3"/>
      <c r="GZ18" s="4"/>
      <c r="HA18" s="3"/>
      <c r="HB18" s="4"/>
      <c r="HC18" s="4"/>
      <c r="HD18" s="3"/>
      <c r="HE18" s="4"/>
      <c r="HF18" s="3"/>
      <c r="HG18" s="4"/>
      <c r="HH18" s="4"/>
      <c r="HI18" s="3"/>
      <c r="HJ18" s="4"/>
      <c r="HK18" s="3"/>
      <c r="HL18" s="4"/>
      <c r="HM18" s="4"/>
      <c r="HN18" s="3"/>
      <c r="HO18" s="4"/>
      <c r="HP18" s="3"/>
      <c r="HQ18" s="4"/>
      <c r="HR18" s="4"/>
      <c r="HS18" s="3"/>
      <c r="HT18" s="4"/>
      <c r="HU18" s="3"/>
      <c r="HV18" s="4"/>
      <c r="HW18" s="4"/>
      <c r="HX18" s="3"/>
      <c r="HY18" s="4"/>
      <c r="HZ18" s="3"/>
      <c r="IA18" s="4"/>
      <c r="IB18" s="4"/>
      <c r="IC18" s="3"/>
      <c r="ID18" s="4"/>
      <c r="IE18" s="3"/>
      <c r="IF18" s="4"/>
      <c r="IG18" s="4"/>
      <c r="IH18" s="3"/>
      <c r="II18" s="4"/>
      <c r="IJ18" s="3"/>
      <c r="IK18" s="4"/>
      <c r="IL18" s="4"/>
      <c r="IM18" s="3"/>
      <c r="IN18" s="4"/>
      <c r="IO18" s="3"/>
      <c r="IP18" s="4"/>
      <c r="IQ18" s="4"/>
      <c r="IR18" s="3"/>
      <c r="IS18" s="4"/>
      <c r="IT18" s="3"/>
      <c r="IU18" s="4"/>
      <c r="IV18" s="4"/>
      <c r="IW18" s="3"/>
      <c r="IX18" s="4"/>
      <c r="IY18" s="3"/>
      <c r="IZ18" s="4"/>
      <c r="JA18" s="4"/>
      <c r="JB18" s="5"/>
    </row>
    <row r="19" spans="1:262" x14ac:dyDescent="0.2">
      <c r="A19">
        <v>3</v>
      </c>
      <c r="B19" t="s">
        <v>3</v>
      </c>
      <c r="C19" s="4">
        <v>584651830</v>
      </c>
      <c r="D19" s="3">
        <v>0.12</v>
      </c>
      <c r="E19" s="4">
        <v>527066355</v>
      </c>
      <c r="F19" s="4">
        <v>540429552</v>
      </c>
      <c r="G19" s="3">
        <v>0.23</v>
      </c>
      <c r="H19" s="4">
        <v>9186815</v>
      </c>
      <c r="I19" s="3">
        <v>0.72</v>
      </c>
      <c r="J19" s="4">
        <v>8338033</v>
      </c>
      <c r="K19" s="4">
        <v>6477947</v>
      </c>
      <c r="L19" s="3">
        <v>1.36</v>
      </c>
      <c r="M19" s="4">
        <v>3004845</v>
      </c>
      <c r="N19" s="3">
        <v>0.16</v>
      </c>
      <c r="O19" s="4">
        <v>2754412</v>
      </c>
      <c r="P19" s="4">
        <v>2166394</v>
      </c>
      <c r="Q19" s="3">
        <v>2.65</v>
      </c>
      <c r="R19" s="4">
        <v>11173613</v>
      </c>
      <c r="S19" s="3">
        <v>0.24</v>
      </c>
      <c r="T19" s="4">
        <v>10580523</v>
      </c>
      <c r="U19" s="4">
        <v>8372953</v>
      </c>
      <c r="V19" s="3">
        <v>0.91</v>
      </c>
      <c r="W19" s="4">
        <v>6015670</v>
      </c>
      <c r="X19" s="3">
        <v>0.41</v>
      </c>
      <c r="Y19" s="4">
        <v>5724598</v>
      </c>
      <c r="Z19" s="4">
        <v>4969493</v>
      </c>
      <c r="AA19" s="3">
        <v>0.63</v>
      </c>
      <c r="AB19" s="4">
        <v>66803001</v>
      </c>
      <c r="AC19" s="3">
        <v>0.48</v>
      </c>
      <c r="AD19" s="4">
        <v>58096373</v>
      </c>
      <c r="AE19" s="4">
        <v>98449062</v>
      </c>
      <c r="AF19" s="3">
        <v>0.47</v>
      </c>
      <c r="AG19" s="4">
        <v>7795888</v>
      </c>
      <c r="AH19" s="3">
        <v>1.1200000000000001</v>
      </c>
      <c r="AI19" s="4">
        <v>6508932</v>
      </c>
      <c r="AJ19" s="4">
        <v>7262898</v>
      </c>
      <c r="AK19" s="3">
        <v>1.6</v>
      </c>
      <c r="AL19" s="4">
        <v>6584182</v>
      </c>
      <c r="AM19" s="3">
        <v>1.49</v>
      </c>
      <c r="AN19" s="4">
        <v>5962699</v>
      </c>
      <c r="AO19" s="4">
        <v>5063364</v>
      </c>
      <c r="AP19" s="3">
        <v>2.4900000000000002</v>
      </c>
      <c r="AQ19" s="4">
        <v>2004163</v>
      </c>
      <c r="AR19" s="3">
        <v>0.65</v>
      </c>
      <c r="AS19" s="4">
        <v>1996011</v>
      </c>
      <c r="AT19" s="4">
        <v>1427077</v>
      </c>
      <c r="AU19" s="3">
        <v>0.91</v>
      </c>
      <c r="AV19" s="4">
        <v>3982425</v>
      </c>
      <c r="AW19" s="3">
        <v>0</v>
      </c>
      <c r="AX19" s="4">
        <v>0</v>
      </c>
      <c r="AY19" s="4">
        <v>3982425</v>
      </c>
      <c r="AZ19" s="3">
        <v>0</v>
      </c>
      <c r="BA19" s="4">
        <v>28094171</v>
      </c>
      <c r="BB19" s="3">
        <v>1.35</v>
      </c>
      <c r="BC19" s="4">
        <v>23880229</v>
      </c>
      <c r="BD19" s="4">
        <v>22850139</v>
      </c>
      <c r="BE19" s="3">
        <v>1.83</v>
      </c>
      <c r="BF19" s="4">
        <v>15775358</v>
      </c>
      <c r="BG19" s="3">
        <v>0.32</v>
      </c>
      <c r="BH19" s="4">
        <v>14619221</v>
      </c>
      <c r="BI19" s="4">
        <v>11789034</v>
      </c>
      <c r="BJ19" s="3">
        <v>0.83</v>
      </c>
      <c r="BK19" s="4">
        <v>2714227</v>
      </c>
      <c r="BL19" s="3">
        <v>0</v>
      </c>
      <c r="BM19" s="4">
        <v>2331449</v>
      </c>
      <c r="BN19" s="4">
        <v>624874</v>
      </c>
      <c r="BO19" s="3">
        <v>0</v>
      </c>
      <c r="BP19" s="4">
        <v>2655625</v>
      </c>
      <c r="BQ19" s="3">
        <v>0.83</v>
      </c>
      <c r="BR19" s="4">
        <v>2541438</v>
      </c>
      <c r="BS19" s="4">
        <v>2090856</v>
      </c>
      <c r="BT19" s="3">
        <v>1.1599999999999999</v>
      </c>
      <c r="BU19" s="4">
        <v>20196640</v>
      </c>
      <c r="BV19" s="3">
        <v>0.54</v>
      </c>
      <c r="BW19" s="4">
        <v>17312790</v>
      </c>
      <c r="BX19" s="4">
        <v>21117828</v>
      </c>
      <c r="BY19" s="3">
        <v>1.18</v>
      </c>
      <c r="BZ19" s="4">
        <v>11818797</v>
      </c>
      <c r="CA19" s="3">
        <v>0.25</v>
      </c>
      <c r="CB19" s="4">
        <v>11267810</v>
      </c>
      <c r="CC19" s="4">
        <v>10609477</v>
      </c>
      <c r="CD19" s="3">
        <v>0.64</v>
      </c>
      <c r="CE19" s="4">
        <v>6520575</v>
      </c>
      <c r="CF19" s="3">
        <v>0.31</v>
      </c>
      <c r="CG19" s="4">
        <v>5991401</v>
      </c>
      <c r="CH19" s="4">
        <v>5413205</v>
      </c>
      <c r="CI19" s="3">
        <v>0.98</v>
      </c>
      <c r="CJ19" s="4">
        <v>4036095</v>
      </c>
      <c r="CK19" s="3">
        <v>0.35</v>
      </c>
      <c r="CL19" s="4">
        <v>3845073</v>
      </c>
      <c r="CM19" s="4">
        <v>4105479</v>
      </c>
      <c r="CN19" s="3">
        <v>0.51</v>
      </c>
      <c r="CO19" s="4">
        <v>8509786</v>
      </c>
      <c r="CP19" s="3">
        <v>0.32</v>
      </c>
      <c r="CQ19" s="4">
        <v>8083482</v>
      </c>
      <c r="CR19" s="4">
        <v>4901300</v>
      </c>
      <c r="CS19" s="3">
        <v>0.99</v>
      </c>
      <c r="CT19" s="4">
        <v>11604895</v>
      </c>
      <c r="CU19" s="3">
        <v>0.96</v>
      </c>
      <c r="CV19" s="4">
        <v>10660261</v>
      </c>
      <c r="CW19" s="4">
        <v>7585379</v>
      </c>
      <c r="CX19" s="3">
        <v>1.89</v>
      </c>
      <c r="CY19" s="4">
        <v>2962691</v>
      </c>
      <c r="CZ19" s="3">
        <v>0.33</v>
      </c>
      <c r="DA19" s="4">
        <v>2830353</v>
      </c>
      <c r="DB19" s="4">
        <v>1405500</v>
      </c>
      <c r="DC19" s="3">
        <v>1.64</v>
      </c>
      <c r="DD19" s="4">
        <v>11275358</v>
      </c>
      <c r="DE19" s="3">
        <v>0.1</v>
      </c>
      <c r="DF19" s="4">
        <v>10325181</v>
      </c>
      <c r="DG19" s="4">
        <v>8639869</v>
      </c>
      <c r="DH19" s="3">
        <v>0.2</v>
      </c>
      <c r="DI19" s="4">
        <v>14654174</v>
      </c>
      <c r="DJ19" s="3">
        <v>0.4</v>
      </c>
      <c r="DK19" s="4">
        <v>13706498</v>
      </c>
      <c r="DL19" s="4">
        <v>10114589</v>
      </c>
      <c r="DM19" s="3">
        <v>1.31</v>
      </c>
      <c r="DN19" s="4">
        <v>19757302</v>
      </c>
      <c r="DO19" s="3">
        <v>0.14000000000000001</v>
      </c>
      <c r="DP19" s="4">
        <v>18007780</v>
      </c>
      <c r="DQ19" s="4">
        <v>19881075</v>
      </c>
      <c r="DR19" s="3">
        <v>1.02</v>
      </c>
      <c r="DS19" s="4">
        <v>10036723</v>
      </c>
      <c r="DT19" s="3">
        <v>0.41</v>
      </c>
      <c r="DU19" s="4">
        <v>9315259</v>
      </c>
      <c r="DV19" s="4">
        <v>12190000</v>
      </c>
      <c r="DW19" s="3">
        <v>4.82</v>
      </c>
      <c r="DX19" s="4">
        <v>7946976</v>
      </c>
      <c r="DY19" s="3">
        <v>0.24</v>
      </c>
      <c r="DZ19" s="4">
        <v>7649292</v>
      </c>
      <c r="EA19" s="4">
        <v>4899715</v>
      </c>
      <c r="EB19" s="5">
        <v>1.66</v>
      </c>
      <c r="EC19" s="4">
        <v>11053312</v>
      </c>
      <c r="ED19" s="3">
        <v>0.36</v>
      </c>
      <c r="EE19" s="4">
        <v>10497449</v>
      </c>
      <c r="EF19" s="4">
        <v>6899344</v>
      </c>
      <c r="EG19" s="3">
        <v>1.23</v>
      </c>
      <c r="EH19" s="4">
        <v>2407873</v>
      </c>
      <c r="EI19" s="3">
        <v>0.43</v>
      </c>
      <c r="EJ19" s="4">
        <v>2161997</v>
      </c>
      <c r="EK19" s="4">
        <v>1498356</v>
      </c>
      <c r="EL19" s="3">
        <v>0.75</v>
      </c>
      <c r="EM19" s="4">
        <v>3509525</v>
      </c>
      <c r="EN19" s="3">
        <v>0.64</v>
      </c>
      <c r="EO19" s="4">
        <v>3212304</v>
      </c>
      <c r="EP19" s="4">
        <v>2453409</v>
      </c>
      <c r="EQ19" s="3">
        <v>1.63</v>
      </c>
      <c r="ER19" s="4">
        <v>3349652</v>
      </c>
      <c r="ES19" s="3">
        <v>0</v>
      </c>
      <c r="ET19" s="4">
        <v>3080240</v>
      </c>
      <c r="EU19" s="4">
        <v>5250234</v>
      </c>
      <c r="EV19" s="3">
        <v>0.09</v>
      </c>
      <c r="EW19" s="4">
        <v>1822584</v>
      </c>
      <c r="EX19" s="3">
        <v>0.36</v>
      </c>
      <c r="EY19" s="4">
        <v>1883424</v>
      </c>
      <c r="EZ19" s="4">
        <v>1710394</v>
      </c>
      <c r="FA19" s="3">
        <v>0.51</v>
      </c>
      <c r="FB19" s="4">
        <v>14754857</v>
      </c>
      <c r="FC19" s="3">
        <v>0.17</v>
      </c>
      <c r="FD19" s="4">
        <v>14471986</v>
      </c>
      <c r="FE19" s="4">
        <v>12685816</v>
      </c>
      <c r="FF19" s="3">
        <v>0.55000000000000004</v>
      </c>
      <c r="FG19" s="4">
        <v>5610376</v>
      </c>
      <c r="FH19" s="3">
        <v>0.12</v>
      </c>
      <c r="FI19" s="4">
        <v>5416068</v>
      </c>
      <c r="FJ19" s="4">
        <v>4008567</v>
      </c>
      <c r="FK19" s="3">
        <v>0.64</v>
      </c>
      <c r="FL19" s="4">
        <v>53782083</v>
      </c>
      <c r="FM19" s="3">
        <v>0.1</v>
      </c>
      <c r="FN19" s="4">
        <v>47284329</v>
      </c>
      <c r="FO19" s="4">
        <v>57340435</v>
      </c>
      <c r="FP19" s="3">
        <v>0.35</v>
      </c>
      <c r="FQ19" s="4">
        <v>17692359</v>
      </c>
      <c r="FR19" s="3">
        <v>0.22</v>
      </c>
      <c r="FS19" s="4">
        <v>15769950</v>
      </c>
      <c r="FT19" s="4">
        <v>16363316</v>
      </c>
      <c r="FU19" s="3">
        <v>1.92</v>
      </c>
      <c r="FV19" s="4">
        <v>1735565</v>
      </c>
      <c r="FW19" s="3">
        <v>0.39</v>
      </c>
      <c r="FX19" s="4">
        <v>1572480</v>
      </c>
      <c r="FY19" s="4">
        <v>1674190</v>
      </c>
      <c r="FZ19" s="3">
        <v>0.83</v>
      </c>
      <c r="GA19" s="4">
        <v>23058726</v>
      </c>
      <c r="GB19" s="3">
        <v>0.77</v>
      </c>
      <c r="GC19" s="4">
        <v>21113847</v>
      </c>
      <c r="GD19" s="4">
        <v>19349413</v>
      </c>
      <c r="GE19" s="3">
        <v>1.24</v>
      </c>
      <c r="GF19" s="4">
        <v>7445216</v>
      </c>
      <c r="GG19" s="3">
        <v>0.27</v>
      </c>
      <c r="GH19" s="4">
        <v>7159511</v>
      </c>
      <c r="GI19" s="4">
        <v>4297424</v>
      </c>
      <c r="GJ19" s="3">
        <v>1</v>
      </c>
      <c r="GK19" s="4">
        <v>9069578</v>
      </c>
      <c r="GL19" s="3">
        <v>0.31</v>
      </c>
      <c r="GM19" s="4">
        <v>8003252</v>
      </c>
      <c r="GN19" s="4">
        <v>6478942</v>
      </c>
      <c r="GO19" s="3">
        <v>0.63</v>
      </c>
      <c r="GP19" s="4">
        <v>24022824</v>
      </c>
      <c r="GQ19" s="3">
        <v>0.47</v>
      </c>
      <c r="GR19" s="4">
        <v>21412638</v>
      </c>
      <c r="GS19" s="4">
        <v>22883619</v>
      </c>
      <c r="GT19" s="3">
        <v>0.96</v>
      </c>
      <c r="GU19" s="4">
        <v>2512543</v>
      </c>
      <c r="GV19" s="3">
        <v>0.37</v>
      </c>
      <c r="GW19" s="4">
        <v>2369822</v>
      </c>
      <c r="GX19" s="4">
        <v>1278386</v>
      </c>
      <c r="GY19" s="3">
        <v>0.74</v>
      </c>
      <c r="GZ19" s="4">
        <v>7108172</v>
      </c>
      <c r="HA19" s="3">
        <v>0.85</v>
      </c>
      <c r="HB19" s="4">
        <v>7202824</v>
      </c>
      <c r="HC19" s="4">
        <v>5415250</v>
      </c>
      <c r="HD19" s="3">
        <v>1.33</v>
      </c>
      <c r="HE19" s="4">
        <v>1760610</v>
      </c>
      <c r="HF19" s="3">
        <v>0.19</v>
      </c>
      <c r="HG19" s="4">
        <v>1605537</v>
      </c>
      <c r="HH19" s="4">
        <v>932573</v>
      </c>
      <c r="HI19" s="3">
        <v>1.18</v>
      </c>
      <c r="HJ19" s="4">
        <v>11597532</v>
      </c>
      <c r="HK19" s="3">
        <v>0.44</v>
      </c>
      <c r="HL19" s="4">
        <v>10900626</v>
      </c>
      <c r="HM19" s="4">
        <v>7569262</v>
      </c>
      <c r="HN19" s="3">
        <v>4.18</v>
      </c>
      <c r="HO19" s="4">
        <v>41527742</v>
      </c>
      <c r="HP19" s="3">
        <v>0.7</v>
      </c>
      <c r="HQ19" s="4">
        <v>37580061</v>
      </c>
      <c r="HR19" s="4">
        <v>32703788</v>
      </c>
      <c r="HS19" s="3">
        <v>0.95</v>
      </c>
      <c r="HT19" s="4">
        <v>4875132</v>
      </c>
      <c r="HU19" s="3">
        <v>0.3</v>
      </c>
      <c r="HV19" s="4">
        <v>4304061</v>
      </c>
      <c r="HW19" s="4">
        <v>3550992</v>
      </c>
      <c r="HX19" s="3">
        <v>0.48</v>
      </c>
      <c r="HY19" s="4">
        <v>1943820</v>
      </c>
      <c r="HZ19" s="3">
        <v>0.24</v>
      </c>
      <c r="IA19" s="4">
        <v>1872013</v>
      </c>
      <c r="IB19" s="4">
        <v>1731346</v>
      </c>
      <c r="IC19" s="3">
        <v>1.18</v>
      </c>
      <c r="ID19" s="4">
        <v>11205968</v>
      </c>
      <c r="IE19" s="3">
        <v>0.51</v>
      </c>
      <c r="IF19" s="4">
        <v>9959041</v>
      </c>
      <c r="IG19" s="4">
        <v>12695702</v>
      </c>
      <c r="IH19" s="3">
        <v>2.7</v>
      </c>
      <c r="II19" s="4">
        <v>11498164</v>
      </c>
      <c r="IJ19" s="3">
        <v>0.56999999999999995</v>
      </c>
      <c r="IK19" s="4">
        <v>10030961</v>
      </c>
      <c r="IL19" s="4">
        <v>12111578</v>
      </c>
      <c r="IM19" s="3">
        <v>0.85</v>
      </c>
      <c r="IN19" s="4">
        <v>4474847</v>
      </c>
      <c r="IO19" s="3">
        <v>0.71</v>
      </c>
      <c r="IP19" s="4">
        <v>4325052</v>
      </c>
      <c r="IQ19" s="4">
        <v>2164656</v>
      </c>
      <c r="IR19" s="3">
        <v>1.6</v>
      </c>
      <c r="IS19" s="4">
        <v>9520627</v>
      </c>
      <c r="IT19" s="3">
        <v>0.22</v>
      </c>
      <c r="IU19" s="4">
        <v>9228907</v>
      </c>
      <c r="IV19" s="4">
        <v>9297944</v>
      </c>
      <c r="IW19" s="3">
        <v>1.07</v>
      </c>
      <c r="IX19" s="4">
        <v>2202148</v>
      </c>
      <c r="IY19" s="3">
        <v>0.21</v>
      </c>
      <c r="IZ19" s="4">
        <v>2318877</v>
      </c>
      <c r="JA19" s="4">
        <v>1694684</v>
      </c>
      <c r="JB19" s="5">
        <v>2.02</v>
      </c>
    </row>
    <row r="20" spans="1:262" x14ac:dyDescent="0.2">
      <c r="A20">
        <v>4</v>
      </c>
      <c r="B20" t="s">
        <v>4</v>
      </c>
      <c r="C20" s="4">
        <v>584651830</v>
      </c>
      <c r="D20" s="3">
        <v>0.12</v>
      </c>
      <c r="E20" s="4">
        <v>513478951</v>
      </c>
      <c r="F20" s="4">
        <v>71172879</v>
      </c>
      <c r="G20" s="3">
        <v>0.95</v>
      </c>
      <c r="H20" s="4">
        <v>9186815</v>
      </c>
      <c r="I20" s="3">
        <v>0.72</v>
      </c>
      <c r="J20" s="4">
        <v>8226967</v>
      </c>
      <c r="K20" s="4">
        <v>959848</v>
      </c>
      <c r="L20" s="3">
        <v>6.87</v>
      </c>
      <c r="M20" s="4">
        <v>3004845</v>
      </c>
      <c r="N20" s="3">
        <v>0.16</v>
      </c>
      <c r="O20" s="4">
        <v>2747308</v>
      </c>
      <c r="P20" s="4">
        <v>257537</v>
      </c>
      <c r="Q20" s="3">
        <v>1.88</v>
      </c>
      <c r="R20" s="4">
        <v>11173613</v>
      </c>
      <c r="S20" s="3">
        <v>0.24</v>
      </c>
      <c r="T20" s="4">
        <v>10166478</v>
      </c>
      <c r="U20" s="4">
        <v>1007135</v>
      </c>
      <c r="V20" s="3">
        <v>2.69</v>
      </c>
      <c r="W20" s="4">
        <v>6015670</v>
      </c>
      <c r="X20" s="3">
        <v>0.41</v>
      </c>
      <c r="Y20" s="4">
        <v>5689390</v>
      </c>
      <c r="Z20" s="4">
        <v>326280</v>
      </c>
      <c r="AA20" s="3">
        <v>7.6</v>
      </c>
      <c r="AB20" s="4">
        <v>66803001</v>
      </c>
      <c r="AC20" s="3">
        <v>0.48</v>
      </c>
      <c r="AD20" s="4">
        <v>54827525</v>
      </c>
      <c r="AE20" s="4">
        <v>11975476</v>
      </c>
      <c r="AF20" s="3">
        <v>2.69</v>
      </c>
      <c r="AG20" s="4">
        <v>7795888</v>
      </c>
      <c r="AH20" s="3">
        <v>1.1200000000000001</v>
      </c>
      <c r="AI20" s="4">
        <v>6427852</v>
      </c>
      <c r="AJ20" s="4">
        <v>1368036</v>
      </c>
      <c r="AK20" s="3">
        <v>6.38</v>
      </c>
      <c r="AL20" s="4">
        <v>6584182</v>
      </c>
      <c r="AM20" s="3">
        <v>1.49</v>
      </c>
      <c r="AN20" s="4">
        <v>5949159</v>
      </c>
      <c r="AO20" s="4">
        <v>635023</v>
      </c>
      <c r="AP20" s="3">
        <v>15.46</v>
      </c>
      <c r="AQ20" s="4">
        <v>2004163</v>
      </c>
      <c r="AR20" s="3">
        <v>0.65</v>
      </c>
      <c r="AS20" s="4">
        <v>1929185</v>
      </c>
      <c r="AT20" s="4">
        <v>74978</v>
      </c>
      <c r="AU20" s="3">
        <v>17.25</v>
      </c>
      <c r="AV20" s="4">
        <v>3982425</v>
      </c>
      <c r="AW20" s="3">
        <v>0</v>
      </c>
      <c r="AX20" s="4">
        <v>0</v>
      </c>
      <c r="AY20" s="4">
        <v>3982425</v>
      </c>
      <c r="AZ20" s="3">
        <v>0</v>
      </c>
      <c r="BA20" s="4">
        <v>28094171</v>
      </c>
      <c r="BB20" s="3">
        <v>1.35</v>
      </c>
      <c r="BC20" s="4">
        <v>23506254</v>
      </c>
      <c r="BD20" s="4">
        <v>4587917</v>
      </c>
      <c r="BE20" s="3">
        <v>8.27</v>
      </c>
      <c r="BF20" s="4">
        <v>15775358</v>
      </c>
      <c r="BG20" s="3">
        <v>0.32</v>
      </c>
      <c r="BH20" s="4">
        <v>14323163</v>
      </c>
      <c r="BI20" s="4">
        <v>1452195</v>
      </c>
      <c r="BJ20" s="3">
        <v>3.46</v>
      </c>
      <c r="BK20" s="4">
        <v>2714227</v>
      </c>
      <c r="BL20" s="3">
        <v>0</v>
      </c>
      <c r="BM20" s="4">
        <v>2326602</v>
      </c>
      <c r="BN20" s="4">
        <v>387625</v>
      </c>
      <c r="BO20" s="3">
        <v>0</v>
      </c>
      <c r="BP20" s="4">
        <v>2655625</v>
      </c>
      <c r="BQ20" s="3">
        <v>0.83</v>
      </c>
      <c r="BR20" s="4">
        <v>2522766</v>
      </c>
      <c r="BS20" s="4">
        <v>132859</v>
      </c>
      <c r="BT20" s="3">
        <v>16.55</v>
      </c>
      <c r="BU20" s="4">
        <v>20196640</v>
      </c>
      <c r="BV20" s="3">
        <v>0.54</v>
      </c>
      <c r="BW20" s="4">
        <v>16973577</v>
      </c>
      <c r="BX20" s="4">
        <v>3223063</v>
      </c>
      <c r="BY20" s="3">
        <v>3.37</v>
      </c>
      <c r="BZ20" s="4">
        <v>11818797</v>
      </c>
      <c r="CA20" s="3">
        <v>0.25</v>
      </c>
      <c r="CB20" s="4">
        <v>11192452</v>
      </c>
      <c r="CC20" s="4">
        <v>626345</v>
      </c>
      <c r="CD20" s="3">
        <v>4.74</v>
      </c>
      <c r="CE20" s="4">
        <v>6520575</v>
      </c>
      <c r="CF20" s="3">
        <v>0.31</v>
      </c>
      <c r="CG20" s="4">
        <v>5915221</v>
      </c>
      <c r="CH20" s="4">
        <v>605354</v>
      </c>
      <c r="CI20" s="3">
        <v>3.33</v>
      </c>
      <c r="CJ20" s="4">
        <v>4036095</v>
      </c>
      <c r="CK20" s="3">
        <v>0.35</v>
      </c>
      <c r="CL20" s="4">
        <v>3788962</v>
      </c>
      <c r="CM20" s="4">
        <v>247133</v>
      </c>
      <c r="CN20" s="3">
        <v>5.8</v>
      </c>
      <c r="CO20" s="4">
        <v>8509786</v>
      </c>
      <c r="CP20" s="3">
        <v>0.32</v>
      </c>
      <c r="CQ20" s="4">
        <v>8047093</v>
      </c>
      <c r="CR20" s="4">
        <v>462693</v>
      </c>
      <c r="CS20" s="3">
        <v>5.87</v>
      </c>
      <c r="CT20" s="4">
        <v>11604895</v>
      </c>
      <c r="CU20" s="3">
        <v>0.96</v>
      </c>
      <c r="CV20" s="4">
        <v>10592657</v>
      </c>
      <c r="CW20" s="4">
        <v>1012238</v>
      </c>
      <c r="CX20" s="3">
        <v>11.04</v>
      </c>
      <c r="CY20" s="4">
        <v>2962691</v>
      </c>
      <c r="CZ20" s="3">
        <v>0.33</v>
      </c>
      <c r="DA20" s="4">
        <v>2821145</v>
      </c>
      <c r="DB20" s="4">
        <v>141546</v>
      </c>
      <c r="DC20" s="3">
        <v>6.94</v>
      </c>
      <c r="DD20" s="4">
        <v>11275358</v>
      </c>
      <c r="DE20" s="3">
        <v>0.1</v>
      </c>
      <c r="DF20" s="4">
        <v>9952960</v>
      </c>
      <c r="DG20" s="4">
        <v>1322398</v>
      </c>
      <c r="DH20" s="3">
        <v>0.85</v>
      </c>
      <c r="DI20" s="4">
        <v>14654174</v>
      </c>
      <c r="DJ20" s="3">
        <v>0.4</v>
      </c>
      <c r="DK20" s="4">
        <v>13233244</v>
      </c>
      <c r="DL20" s="4">
        <v>1420930</v>
      </c>
      <c r="DM20" s="3">
        <v>4.1500000000000004</v>
      </c>
      <c r="DN20" s="4">
        <v>19757302</v>
      </c>
      <c r="DO20" s="3">
        <v>0.14000000000000001</v>
      </c>
      <c r="DP20" s="4">
        <v>17829882</v>
      </c>
      <c r="DQ20" s="4">
        <v>1927420</v>
      </c>
      <c r="DR20" s="3">
        <v>1.44</v>
      </c>
      <c r="DS20" s="4">
        <v>10036723</v>
      </c>
      <c r="DT20" s="3">
        <v>0.41</v>
      </c>
      <c r="DU20" s="4">
        <v>9141995</v>
      </c>
      <c r="DV20" s="4">
        <v>894728</v>
      </c>
      <c r="DW20" s="3">
        <v>4.5599999999999996</v>
      </c>
      <c r="DX20" s="4">
        <v>7946976</v>
      </c>
      <c r="DY20" s="3">
        <v>0.24</v>
      </c>
      <c r="DZ20" s="4">
        <v>7509589</v>
      </c>
      <c r="EA20" s="4">
        <v>437387</v>
      </c>
      <c r="EB20" s="5">
        <v>4.28</v>
      </c>
      <c r="EC20" s="4">
        <v>11053312</v>
      </c>
      <c r="ED20" s="3">
        <v>0.36</v>
      </c>
      <c r="EE20" s="4">
        <v>10188272</v>
      </c>
      <c r="EF20" s="4">
        <v>865040</v>
      </c>
      <c r="EG20" s="3">
        <v>4.55</v>
      </c>
      <c r="EH20" s="4">
        <v>2407873</v>
      </c>
      <c r="EI20" s="3">
        <v>0.43</v>
      </c>
      <c r="EJ20" s="4">
        <v>2158227</v>
      </c>
      <c r="EK20" s="4">
        <v>249646</v>
      </c>
      <c r="EL20" s="3">
        <v>4.13</v>
      </c>
      <c r="EM20" s="4">
        <v>3509525</v>
      </c>
      <c r="EN20" s="3">
        <v>0.64</v>
      </c>
      <c r="EO20" s="4">
        <v>3154670</v>
      </c>
      <c r="EP20" s="4">
        <v>354855</v>
      </c>
      <c r="EQ20" s="3">
        <v>6.32</v>
      </c>
      <c r="ER20" s="4">
        <v>3349652</v>
      </c>
      <c r="ES20" s="3">
        <v>0</v>
      </c>
      <c r="ET20" s="4">
        <v>2844973</v>
      </c>
      <c r="EU20" s="4">
        <v>504679</v>
      </c>
      <c r="EV20" s="3">
        <v>0</v>
      </c>
      <c r="EW20" s="4">
        <v>1822584</v>
      </c>
      <c r="EX20" s="3">
        <v>0.36</v>
      </c>
      <c r="EY20" s="4">
        <v>1659853</v>
      </c>
      <c r="EZ20" s="4">
        <v>162731</v>
      </c>
      <c r="FA20" s="3">
        <v>4.08</v>
      </c>
      <c r="FB20" s="4">
        <v>14754857</v>
      </c>
      <c r="FC20" s="3">
        <v>0.17</v>
      </c>
      <c r="FD20" s="4">
        <v>13755548</v>
      </c>
      <c r="FE20" s="4">
        <v>999309</v>
      </c>
      <c r="FF20" s="3">
        <v>2.5099999999999998</v>
      </c>
      <c r="FG20" s="4">
        <v>5610376</v>
      </c>
      <c r="FH20" s="3">
        <v>0.12</v>
      </c>
      <c r="FI20" s="4">
        <v>5228141</v>
      </c>
      <c r="FJ20" s="4">
        <v>382235</v>
      </c>
      <c r="FK20" s="3">
        <v>1.77</v>
      </c>
      <c r="FL20" s="4">
        <v>53782083</v>
      </c>
      <c r="FM20" s="3">
        <v>0.1</v>
      </c>
      <c r="FN20" s="4">
        <v>46272851</v>
      </c>
      <c r="FO20" s="4">
        <v>7509232</v>
      </c>
      <c r="FP20" s="3">
        <v>0.71</v>
      </c>
      <c r="FQ20" s="4">
        <v>17692359</v>
      </c>
      <c r="FR20" s="3">
        <v>0.22</v>
      </c>
      <c r="FS20" s="4">
        <v>15470808</v>
      </c>
      <c r="FT20" s="4">
        <v>2221551</v>
      </c>
      <c r="FU20" s="3">
        <v>1.79</v>
      </c>
      <c r="FV20" s="4">
        <v>1735565</v>
      </c>
      <c r="FW20" s="3">
        <v>0.39</v>
      </c>
      <c r="FX20" s="4">
        <v>1529135</v>
      </c>
      <c r="FY20" s="4">
        <v>206430</v>
      </c>
      <c r="FZ20" s="3">
        <v>3.31</v>
      </c>
      <c r="GA20" s="4">
        <v>23058726</v>
      </c>
      <c r="GB20" s="3">
        <v>0.77</v>
      </c>
      <c r="GC20" s="4">
        <v>20482575</v>
      </c>
      <c r="GD20" s="4">
        <v>2576151</v>
      </c>
      <c r="GE20" s="3">
        <v>6.86</v>
      </c>
      <c r="GF20" s="4">
        <v>7445216</v>
      </c>
      <c r="GG20" s="3">
        <v>0.27</v>
      </c>
      <c r="GH20" s="4">
        <v>7028733</v>
      </c>
      <c r="GI20" s="4">
        <v>416483</v>
      </c>
      <c r="GJ20" s="3">
        <v>4.84</v>
      </c>
      <c r="GK20" s="4">
        <v>9069578</v>
      </c>
      <c r="GL20" s="3">
        <v>0.31</v>
      </c>
      <c r="GM20" s="4">
        <v>7987139</v>
      </c>
      <c r="GN20" s="4">
        <v>1082439</v>
      </c>
      <c r="GO20" s="3">
        <v>2.57</v>
      </c>
      <c r="GP20" s="4">
        <v>24022824</v>
      </c>
      <c r="GQ20" s="3">
        <v>0.47</v>
      </c>
      <c r="GR20" s="4">
        <v>21219116</v>
      </c>
      <c r="GS20" s="4">
        <v>2803708</v>
      </c>
      <c r="GT20" s="3">
        <v>4.04</v>
      </c>
      <c r="GU20" s="4">
        <v>2512543</v>
      </c>
      <c r="GV20" s="3">
        <v>0.37</v>
      </c>
      <c r="GW20" s="4">
        <v>2331473</v>
      </c>
      <c r="GX20" s="4">
        <v>181070</v>
      </c>
      <c r="GY20" s="3">
        <v>5.18</v>
      </c>
      <c r="GZ20" s="4">
        <v>7108172</v>
      </c>
      <c r="HA20" s="3">
        <v>0.85</v>
      </c>
      <c r="HB20" s="4">
        <v>6698952</v>
      </c>
      <c r="HC20" s="4">
        <v>409220</v>
      </c>
      <c r="HD20" s="3">
        <v>14.82</v>
      </c>
      <c r="HE20" s="4">
        <v>1760610</v>
      </c>
      <c r="HF20" s="3">
        <v>0.19</v>
      </c>
      <c r="HG20" s="4">
        <v>1575212</v>
      </c>
      <c r="HH20" s="4">
        <v>185398</v>
      </c>
      <c r="HI20" s="3">
        <v>1.83</v>
      </c>
      <c r="HJ20" s="4">
        <v>11597532</v>
      </c>
      <c r="HK20" s="3">
        <v>0.44</v>
      </c>
      <c r="HL20" s="4">
        <v>10819977</v>
      </c>
      <c r="HM20" s="4">
        <v>777555</v>
      </c>
      <c r="HN20" s="3">
        <v>6.51</v>
      </c>
      <c r="HO20" s="4">
        <v>41527742</v>
      </c>
      <c r="HP20" s="3">
        <v>0.7</v>
      </c>
      <c r="HQ20" s="4">
        <v>36844736</v>
      </c>
      <c r="HR20" s="4">
        <v>4683006</v>
      </c>
      <c r="HS20" s="3">
        <v>6.18</v>
      </c>
      <c r="HT20" s="4">
        <v>4875132</v>
      </c>
      <c r="HU20" s="3">
        <v>0.3</v>
      </c>
      <c r="HV20" s="4">
        <v>4298917</v>
      </c>
      <c r="HW20" s="4">
        <v>576215</v>
      </c>
      <c r="HX20" s="3">
        <v>2.52</v>
      </c>
      <c r="HY20" s="4">
        <v>1943820</v>
      </c>
      <c r="HZ20" s="3">
        <v>0.24</v>
      </c>
      <c r="IA20" s="4">
        <v>1869831</v>
      </c>
      <c r="IB20" s="4">
        <v>73989</v>
      </c>
      <c r="IC20" s="3">
        <v>6.22</v>
      </c>
      <c r="ID20" s="4">
        <v>11205968</v>
      </c>
      <c r="IE20" s="3">
        <v>0.51</v>
      </c>
      <c r="IF20" s="4">
        <v>9412343</v>
      </c>
      <c r="IG20" s="4">
        <v>1793625</v>
      </c>
      <c r="IH20" s="3">
        <v>3.17</v>
      </c>
      <c r="II20" s="4">
        <v>11498164</v>
      </c>
      <c r="IJ20" s="3">
        <v>0.56999999999999995</v>
      </c>
      <c r="IK20" s="4">
        <v>9737429</v>
      </c>
      <c r="IL20" s="4">
        <v>1760735</v>
      </c>
      <c r="IM20" s="3">
        <v>3.74</v>
      </c>
      <c r="IN20" s="4">
        <v>4474847</v>
      </c>
      <c r="IO20" s="3">
        <v>0.71</v>
      </c>
      <c r="IP20" s="4">
        <v>4230663</v>
      </c>
      <c r="IQ20" s="4">
        <v>244184</v>
      </c>
      <c r="IR20" s="3">
        <v>13</v>
      </c>
      <c r="IS20" s="4">
        <v>9520627</v>
      </c>
      <c r="IT20" s="3">
        <v>0.22</v>
      </c>
      <c r="IU20" s="4">
        <v>8952020</v>
      </c>
      <c r="IV20" s="4">
        <v>568607</v>
      </c>
      <c r="IW20" s="3">
        <v>3.65</v>
      </c>
      <c r="IX20" s="4">
        <v>2202148</v>
      </c>
      <c r="IY20" s="3">
        <v>0.21</v>
      </c>
      <c r="IZ20" s="4">
        <v>2085931</v>
      </c>
      <c r="JA20" s="4">
        <v>116217</v>
      </c>
      <c r="JB20" s="5">
        <v>4.03</v>
      </c>
    </row>
    <row r="21" spans="1:262" x14ac:dyDescent="0.2">
      <c r="A21">
        <v>5</v>
      </c>
      <c r="B21" t="s">
        <v>5</v>
      </c>
      <c r="C21" s="4">
        <v>0</v>
      </c>
      <c r="D21" s="3">
        <v>0</v>
      </c>
      <c r="E21" s="4">
        <v>0</v>
      </c>
      <c r="F21" s="4">
        <v>469256673</v>
      </c>
      <c r="G21" s="3">
        <v>0.22</v>
      </c>
      <c r="H21" s="4">
        <v>0</v>
      </c>
      <c r="I21" s="3">
        <v>0</v>
      </c>
      <c r="J21" s="4">
        <v>0</v>
      </c>
      <c r="K21" s="4">
        <v>5518099</v>
      </c>
      <c r="L21" s="3">
        <v>1.06</v>
      </c>
      <c r="M21" s="4">
        <v>0</v>
      </c>
      <c r="N21" s="3">
        <v>0</v>
      </c>
      <c r="O21" s="4">
        <v>0</v>
      </c>
      <c r="P21" s="4">
        <v>1908857</v>
      </c>
      <c r="Q21" s="3">
        <v>3</v>
      </c>
      <c r="R21" s="4">
        <v>0</v>
      </c>
      <c r="S21" s="3">
        <v>0</v>
      </c>
      <c r="T21" s="4">
        <v>0</v>
      </c>
      <c r="U21" s="4">
        <v>7365818</v>
      </c>
      <c r="V21" s="3">
        <v>0.96</v>
      </c>
      <c r="W21" s="4">
        <v>0</v>
      </c>
      <c r="X21" s="3">
        <v>0</v>
      </c>
      <c r="Y21" s="4">
        <v>0</v>
      </c>
      <c r="Z21" s="4">
        <v>4643213</v>
      </c>
      <c r="AA21" s="3">
        <v>0.4</v>
      </c>
      <c r="AB21" s="4">
        <v>0</v>
      </c>
      <c r="AC21" s="3">
        <v>0</v>
      </c>
      <c r="AD21" s="4">
        <v>0</v>
      </c>
      <c r="AE21" s="4">
        <v>86473586</v>
      </c>
      <c r="AF21" s="3">
        <v>0.39</v>
      </c>
      <c r="AG21" s="4">
        <v>0</v>
      </c>
      <c r="AH21" s="3">
        <v>0</v>
      </c>
      <c r="AI21" s="4">
        <v>0</v>
      </c>
      <c r="AJ21" s="4">
        <v>5894862</v>
      </c>
      <c r="AK21" s="3">
        <v>1.31</v>
      </c>
      <c r="AL21" s="4">
        <v>0</v>
      </c>
      <c r="AM21" s="3">
        <v>0</v>
      </c>
      <c r="AN21" s="4">
        <v>0</v>
      </c>
      <c r="AO21" s="4">
        <v>4428341</v>
      </c>
      <c r="AP21" s="3">
        <v>1.78</v>
      </c>
      <c r="AQ21" s="4">
        <v>0</v>
      </c>
      <c r="AR21" s="3">
        <v>0</v>
      </c>
      <c r="AS21" s="4">
        <v>0</v>
      </c>
      <c r="AT21" s="4">
        <v>1352099</v>
      </c>
      <c r="AU21" s="3">
        <v>0.12</v>
      </c>
      <c r="AV21" s="4">
        <v>0</v>
      </c>
      <c r="AW21" s="3">
        <v>0</v>
      </c>
      <c r="AX21" s="4">
        <v>0</v>
      </c>
      <c r="AY21" s="4">
        <v>0</v>
      </c>
      <c r="AZ21" s="3">
        <v>0</v>
      </c>
      <c r="BA21" s="4">
        <v>0</v>
      </c>
      <c r="BB21" s="3">
        <v>0</v>
      </c>
      <c r="BC21" s="4">
        <v>0</v>
      </c>
      <c r="BD21" s="4">
        <v>18262222</v>
      </c>
      <c r="BE21" s="3">
        <v>0.97</v>
      </c>
      <c r="BF21" s="4">
        <v>0</v>
      </c>
      <c r="BG21" s="3">
        <v>0</v>
      </c>
      <c r="BH21" s="4">
        <v>0</v>
      </c>
      <c r="BI21" s="4">
        <v>10336839</v>
      </c>
      <c r="BJ21" s="3">
        <v>0.82</v>
      </c>
      <c r="BK21" s="4">
        <v>0</v>
      </c>
      <c r="BL21" s="3">
        <v>0</v>
      </c>
      <c r="BM21" s="4">
        <v>0</v>
      </c>
      <c r="BN21" s="4">
        <v>237249</v>
      </c>
      <c r="BO21" s="3">
        <v>0</v>
      </c>
      <c r="BP21" s="4">
        <v>0</v>
      </c>
      <c r="BQ21" s="3">
        <v>0</v>
      </c>
      <c r="BR21" s="4">
        <v>0</v>
      </c>
      <c r="BS21" s="4">
        <v>1957997</v>
      </c>
      <c r="BT21" s="3">
        <v>0.53</v>
      </c>
      <c r="BU21" s="4">
        <v>0</v>
      </c>
      <c r="BV21" s="3">
        <v>0</v>
      </c>
      <c r="BW21" s="4">
        <v>0</v>
      </c>
      <c r="BX21" s="4">
        <v>17894765</v>
      </c>
      <c r="BY21" s="3">
        <v>1.26</v>
      </c>
      <c r="BZ21" s="4">
        <v>0</v>
      </c>
      <c r="CA21" s="3">
        <v>0</v>
      </c>
      <c r="CB21" s="4">
        <v>0</v>
      </c>
      <c r="CC21" s="4">
        <v>9983132</v>
      </c>
      <c r="CD21" s="3">
        <v>0.61</v>
      </c>
      <c r="CE21" s="4">
        <v>0</v>
      </c>
      <c r="CF21" s="3">
        <v>0</v>
      </c>
      <c r="CG21" s="4">
        <v>0</v>
      </c>
      <c r="CH21" s="4">
        <v>4807851</v>
      </c>
      <c r="CI21" s="3">
        <v>1.02</v>
      </c>
      <c r="CJ21" s="4">
        <v>0</v>
      </c>
      <c r="CK21" s="3">
        <v>0</v>
      </c>
      <c r="CL21" s="4">
        <v>0</v>
      </c>
      <c r="CM21" s="4">
        <v>3858346</v>
      </c>
      <c r="CN21" s="3">
        <v>0.39</v>
      </c>
      <c r="CO21" s="4">
        <v>0</v>
      </c>
      <c r="CP21" s="3">
        <v>0</v>
      </c>
      <c r="CQ21" s="4">
        <v>0</v>
      </c>
      <c r="CR21" s="4">
        <v>4438607</v>
      </c>
      <c r="CS21" s="3">
        <v>0.9</v>
      </c>
      <c r="CT21" s="4">
        <v>0</v>
      </c>
      <c r="CU21" s="3">
        <v>0</v>
      </c>
      <c r="CV21" s="4">
        <v>0</v>
      </c>
      <c r="CW21" s="4">
        <v>6573141</v>
      </c>
      <c r="CX21" s="3">
        <v>1.36</v>
      </c>
      <c r="CY21" s="4">
        <v>0</v>
      </c>
      <c r="CZ21" s="3">
        <v>0</v>
      </c>
      <c r="DA21" s="4">
        <v>0</v>
      </c>
      <c r="DB21" s="4">
        <v>1263954</v>
      </c>
      <c r="DC21" s="3">
        <v>1.65</v>
      </c>
      <c r="DD21" s="4">
        <v>0</v>
      </c>
      <c r="DE21" s="3">
        <v>0</v>
      </c>
      <c r="DF21" s="4">
        <v>0</v>
      </c>
      <c r="DG21" s="4">
        <v>7317471</v>
      </c>
      <c r="DH21" s="3">
        <v>0.18</v>
      </c>
      <c r="DI21" s="4">
        <v>0</v>
      </c>
      <c r="DJ21" s="3">
        <v>0</v>
      </c>
      <c r="DK21" s="4">
        <v>0</v>
      </c>
      <c r="DL21" s="4">
        <v>8693659</v>
      </c>
      <c r="DM21" s="3">
        <v>1.36</v>
      </c>
      <c r="DN21" s="4">
        <v>0</v>
      </c>
      <c r="DO21" s="3">
        <v>0</v>
      </c>
      <c r="DP21" s="4">
        <v>0</v>
      </c>
      <c r="DQ21" s="4">
        <v>17953655</v>
      </c>
      <c r="DR21" s="3">
        <v>1.1200000000000001</v>
      </c>
      <c r="DS21" s="4">
        <v>0</v>
      </c>
      <c r="DT21" s="3">
        <v>0</v>
      </c>
      <c r="DU21" s="4">
        <v>0</v>
      </c>
      <c r="DV21" s="4">
        <v>11295272</v>
      </c>
      <c r="DW21" s="3">
        <v>5.18</v>
      </c>
      <c r="DX21" s="4">
        <v>0</v>
      </c>
      <c r="DY21" s="3">
        <v>0</v>
      </c>
      <c r="DZ21" s="4">
        <v>0</v>
      </c>
      <c r="EA21" s="4">
        <v>4462328</v>
      </c>
      <c r="EB21" s="5">
        <v>1.78</v>
      </c>
      <c r="EC21" s="4">
        <v>0</v>
      </c>
      <c r="ED21" s="3">
        <v>0</v>
      </c>
      <c r="EE21" s="4">
        <v>0</v>
      </c>
      <c r="EF21" s="4">
        <v>6034304</v>
      </c>
      <c r="EG21" s="3">
        <v>1.24</v>
      </c>
      <c r="EH21" s="4">
        <v>0</v>
      </c>
      <c r="EI21" s="3">
        <v>0</v>
      </c>
      <c r="EJ21" s="4">
        <v>0</v>
      </c>
      <c r="EK21" s="4">
        <v>1248710</v>
      </c>
      <c r="EL21" s="3">
        <v>0.35</v>
      </c>
      <c r="EM21" s="4">
        <v>0</v>
      </c>
      <c r="EN21" s="3">
        <v>0</v>
      </c>
      <c r="EO21" s="4">
        <v>0</v>
      </c>
      <c r="EP21" s="4">
        <v>2098554</v>
      </c>
      <c r="EQ21" s="3">
        <v>1.58</v>
      </c>
      <c r="ER21" s="4">
        <v>0</v>
      </c>
      <c r="ES21" s="3">
        <v>0</v>
      </c>
      <c r="ET21" s="4">
        <v>0</v>
      </c>
      <c r="EU21" s="4">
        <v>4745555</v>
      </c>
      <c r="EV21" s="3">
        <v>0.09</v>
      </c>
      <c r="EW21" s="4">
        <v>0</v>
      </c>
      <c r="EX21" s="3">
        <v>0</v>
      </c>
      <c r="EY21" s="4">
        <v>0</v>
      </c>
      <c r="EZ21" s="4">
        <v>1547663</v>
      </c>
      <c r="FA21" s="3">
        <v>0.36</v>
      </c>
      <c r="FB21" s="4">
        <v>0</v>
      </c>
      <c r="FC21" s="3">
        <v>0</v>
      </c>
      <c r="FD21" s="4">
        <v>0</v>
      </c>
      <c r="FE21" s="4">
        <v>11686507</v>
      </c>
      <c r="FF21" s="3">
        <v>0.56000000000000005</v>
      </c>
      <c r="FG21" s="4">
        <v>0</v>
      </c>
      <c r="FH21" s="3">
        <v>0</v>
      </c>
      <c r="FI21" s="4">
        <v>0</v>
      </c>
      <c r="FJ21" s="4">
        <v>3626332</v>
      </c>
      <c r="FK21" s="3">
        <v>0.69</v>
      </c>
      <c r="FL21" s="4">
        <v>0</v>
      </c>
      <c r="FM21" s="3">
        <v>0</v>
      </c>
      <c r="FN21" s="4">
        <v>0</v>
      </c>
      <c r="FO21" s="4">
        <v>49831203</v>
      </c>
      <c r="FP21" s="3">
        <v>0.39</v>
      </c>
      <c r="FQ21" s="4">
        <v>0</v>
      </c>
      <c r="FR21" s="3">
        <v>0</v>
      </c>
      <c r="FS21" s="4">
        <v>0</v>
      </c>
      <c r="FT21" s="4">
        <v>14141765</v>
      </c>
      <c r="FU21" s="3">
        <v>2.2000000000000002</v>
      </c>
      <c r="FV21" s="4">
        <v>0</v>
      </c>
      <c r="FW21" s="3">
        <v>0</v>
      </c>
      <c r="FX21" s="4">
        <v>0</v>
      </c>
      <c r="FY21" s="4">
        <v>1467760</v>
      </c>
      <c r="FZ21" s="3">
        <v>0.83</v>
      </c>
      <c r="GA21" s="4">
        <v>0</v>
      </c>
      <c r="GB21" s="3">
        <v>0</v>
      </c>
      <c r="GC21" s="4">
        <v>0</v>
      </c>
      <c r="GD21" s="4">
        <v>16773262</v>
      </c>
      <c r="GE21" s="3">
        <v>0.96</v>
      </c>
      <c r="GF21" s="4">
        <v>0</v>
      </c>
      <c r="GG21" s="3">
        <v>0</v>
      </c>
      <c r="GH21" s="4">
        <v>0</v>
      </c>
      <c r="GI21" s="4">
        <v>3880941</v>
      </c>
      <c r="GJ21" s="3">
        <v>0.97</v>
      </c>
      <c r="GK21" s="4">
        <v>0</v>
      </c>
      <c r="GL21" s="3">
        <v>0</v>
      </c>
      <c r="GM21" s="4">
        <v>0</v>
      </c>
      <c r="GN21" s="4">
        <v>5396503</v>
      </c>
      <c r="GO21" s="3">
        <v>0.55000000000000004</v>
      </c>
      <c r="GP21" s="4">
        <v>0</v>
      </c>
      <c r="GQ21" s="3">
        <v>0</v>
      </c>
      <c r="GR21" s="4">
        <v>0</v>
      </c>
      <c r="GS21" s="4">
        <v>20079911</v>
      </c>
      <c r="GT21" s="3">
        <v>0.94</v>
      </c>
      <c r="GU21" s="4">
        <v>0</v>
      </c>
      <c r="GV21" s="3">
        <v>0</v>
      </c>
      <c r="GW21" s="4">
        <v>0</v>
      </c>
      <c r="GX21" s="4">
        <v>1097316</v>
      </c>
      <c r="GY21" s="3">
        <v>0.05</v>
      </c>
      <c r="GZ21" s="4">
        <v>0</v>
      </c>
      <c r="HA21" s="3">
        <v>0</v>
      </c>
      <c r="HB21" s="4">
        <v>0</v>
      </c>
      <c r="HC21" s="4">
        <v>5006030</v>
      </c>
      <c r="HD21" s="3">
        <v>0.77</v>
      </c>
      <c r="HE21" s="4">
        <v>0</v>
      </c>
      <c r="HF21" s="3">
        <v>0</v>
      </c>
      <c r="HG21" s="4">
        <v>0</v>
      </c>
      <c r="HH21" s="4">
        <v>747175</v>
      </c>
      <c r="HI21" s="3">
        <v>1.4</v>
      </c>
      <c r="HJ21" s="4">
        <v>0</v>
      </c>
      <c r="HK21" s="3">
        <v>0</v>
      </c>
      <c r="HL21" s="4">
        <v>0</v>
      </c>
      <c r="HM21" s="4">
        <v>6791707</v>
      </c>
      <c r="HN21" s="3">
        <v>4.5999999999999996</v>
      </c>
      <c r="HO21" s="4">
        <v>0</v>
      </c>
      <c r="HP21" s="3">
        <v>0</v>
      </c>
      <c r="HQ21" s="4">
        <v>0</v>
      </c>
      <c r="HR21" s="4">
        <v>28020782</v>
      </c>
      <c r="HS21" s="3">
        <v>0.39</v>
      </c>
      <c r="HT21" s="4">
        <v>0</v>
      </c>
      <c r="HU21" s="3">
        <v>0</v>
      </c>
      <c r="HV21" s="4">
        <v>0</v>
      </c>
      <c r="HW21" s="4">
        <v>2974777</v>
      </c>
      <c r="HX21" s="3">
        <v>0.3</v>
      </c>
      <c r="HY21" s="4">
        <v>0</v>
      </c>
      <c r="HZ21" s="3">
        <v>0</v>
      </c>
      <c r="IA21" s="4">
        <v>0</v>
      </c>
      <c r="IB21" s="4">
        <v>1657357</v>
      </c>
      <c r="IC21" s="3">
        <v>1.2</v>
      </c>
      <c r="ID21" s="4">
        <v>0</v>
      </c>
      <c r="IE21" s="3">
        <v>0</v>
      </c>
      <c r="IF21" s="4">
        <v>0</v>
      </c>
      <c r="IG21" s="4">
        <v>10902077</v>
      </c>
      <c r="IH21" s="3">
        <v>3.11</v>
      </c>
      <c r="II21" s="4">
        <v>0</v>
      </c>
      <c r="IJ21" s="3">
        <v>0</v>
      </c>
      <c r="IK21" s="4">
        <v>0</v>
      </c>
      <c r="IL21" s="4">
        <v>10350843</v>
      </c>
      <c r="IM21" s="3">
        <v>0.76</v>
      </c>
      <c r="IN21" s="4">
        <v>0</v>
      </c>
      <c r="IO21" s="3">
        <v>0</v>
      </c>
      <c r="IP21" s="4">
        <v>0</v>
      </c>
      <c r="IQ21" s="4">
        <v>1920472</v>
      </c>
      <c r="IR21" s="3">
        <v>0.73</v>
      </c>
      <c r="IS21" s="4">
        <v>0</v>
      </c>
      <c r="IT21" s="3">
        <v>0</v>
      </c>
      <c r="IU21" s="4">
        <v>0</v>
      </c>
      <c r="IV21" s="4">
        <v>8729337</v>
      </c>
      <c r="IW21" s="3">
        <v>1.1200000000000001</v>
      </c>
      <c r="IX21" s="4">
        <v>0</v>
      </c>
      <c r="IY21" s="3">
        <v>0</v>
      </c>
      <c r="IZ21" s="4">
        <v>0</v>
      </c>
      <c r="JA21" s="4">
        <v>1578467</v>
      </c>
      <c r="JB21" s="5">
        <v>2.15</v>
      </c>
    </row>
    <row r="22" spans="1:262" x14ac:dyDescent="0.2">
      <c r="A22">
        <v>6</v>
      </c>
      <c r="B22" t="s">
        <v>6</v>
      </c>
      <c r="C22" s="4">
        <v>0</v>
      </c>
      <c r="D22" s="3">
        <v>0</v>
      </c>
      <c r="E22" s="4">
        <v>13587404</v>
      </c>
      <c r="F22" s="4">
        <v>0</v>
      </c>
      <c r="G22" s="3">
        <v>0</v>
      </c>
      <c r="H22" s="4">
        <v>0</v>
      </c>
      <c r="I22" s="3">
        <v>0</v>
      </c>
      <c r="J22" s="4">
        <v>111066</v>
      </c>
      <c r="K22" s="4">
        <v>0</v>
      </c>
      <c r="L22" s="3">
        <v>0</v>
      </c>
      <c r="M22" s="4">
        <v>0</v>
      </c>
      <c r="N22" s="3">
        <v>0</v>
      </c>
      <c r="O22" s="4">
        <v>7104</v>
      </c>
      <c r="P22" s="4">
        <v>0</v>
      </c>
      <c r="Q22" s="3">
        <v>0</v>
      </c>
      <c r="R22" s="4">
        <v>0</v>
      </c>
      <c r="S22" s="3">
        <v>0</v>
      </c>
      <c r="T22" s="4">
        <v>414045</v>
      </c>
      <c r="U22" s="4">
        <v>0</v>
      </c>
      <c r="V22" s="3">
        <v>0</v>
      </c>
      <c r="W22" s="4">
        <v>0</v>
      </c>
      <c r="X22" s="3">
        <v>0</v>
      </c>
      <c r="Y22" s="4">
        <v>35208</v>
      </c>
      <c r="Z22" s="4">
        <v>0</v>
      </c>
      <c r="AA22" s="3">
        <v>0</v>
      </c>
      <c r="AB22" s="4">
        <v>0</v>
      </c>
      <c r="AC22" s="3">
        <v>0</v>
      </c>
      <c r="AD22" s="4">
        <v>3268848</v>
      </c>
      <c r="AE22" s="4">
        <v>0</v>
      </c>
      <c r="AF22" s="3">
        <v>0</v>
      </c>
      <c r="AG22" s="4">
        <v>0</v>
      </c>
      <c r="AH22" s="3">
        <v>0</v>
      </c>
      <c r="AI22" s="4">
        <v>81080</v>
      </c>
      <c r="AJ22" s="4">
        <v>0</v>
      </c>
      <c r="AK22" s="3">
        <v>0</v>
      </c>
      <c r="AL22" s="4">
        <v>0</v>
      </c>
      <c r="AM22" s="3">
        <v>0</v>
      </c>
      <c r="AN22" s="4">
        <v>13540</v>
      </c>
      <c r="AO22" s="4">
        <v>0</v>
      </c>
      <c r="AP22" s="3">
        <v>0</v>
      </c>
      <c r="AQ22" s="4">
        <v>0</v>
      </c>
      <c r="AR22" s="3">
        <v>0</v>
      </c>
      <c r="AS22" s="4">
        <v>66826</v>
      </c>
      <c r="AT22" s="4">
        <v>0</v>
      </c>
      <c r="AU22" s="3">
        <v>0</v>
      </c>
      <c r="AV22" s="4">
        <v>0</v>
      </c>
      <c r="AW22" s="3">
        <v>0</v>
      </c>
      <c r="AX22" s="4">
        <v>0</v>
      </c>
      <c r="AY22" s="4">
        <v>0</v>
      </c>
      <c r="AZ22" s="3">
        <v>0</v>
      </c>
      <c r="BA22" s="4">
        <v>0</v>
      </c>
      <c r="BB22" s="3">
        <v>0</v>
      </c>
      <c r="BC22" s="4">
        <v>373975</v>
      </c>
      <c r="BD22" s="4">
        <v>0</v>
      </c>
      <c r="BE22" s="3">
        <v>0</v>
      </c>
      <c r="BF22" s="4">
        <v>0</v>
      </c>
      <c r="BG22" s="3">
        <v>0</v>
      </c>
      <c r="BH22" s="4">
        <v>296058</v>
      </c>
      <c r="BI22" s="4">
        <v>0</v>
      </c>
      <c r="BJ22" s="3">
        <v>0</v>
      </c>
      <c r="BK22" s="4">
        <v>0</v>
      </c>
      <c r="BL22" s="3">
        <v>0</v>
      </c>
      <c r="BM22" s="4">
        <v>4847</v>
      </c>
      <c r="BN22" s="4">
        <v>0</v>
      </c>
      <c r="BO22" s="3">
        <v>0</v>
      </c>
      <c r="BP22" s="4">
        <v>0</v>
      </c>
      <c r="BQ22" s="3">
        <v>0</v>
      </c>
      <c r="BR22" s="4">
        <v>18672</v>
      </c>
      <c r="BS22" s="4">
        <v>0</v>
      </c>
      <c r="BT22" s="3">
        <v>0</v>
      </c>
      <c r="BU22" s="4">
        <v>0</v>
      </c>
      <c r="BV22" s="3">
        <v>0</v>
      </c>
      <c r="BW22" s="4">
        <v>339213</v>
      </c>
      <c r="BX22" s="4">
        <v>0</v>
      </c>
      <c r="BY22" s="3">
        <v>0</v>
      </c>
      <c r="BZ22" s="4">
        <v>0</v>
      </c>
      <c r="CA22" s="3">
        <v>0</v>
      </c>
      <c r="CB22" s="4">
        <v>75358</v>
      </c>
      <c r="CC22" s="4">
        <v>0</v>
      </c>
      <c r="CD22" s="3">
        <v>0</v>
      </c>
      <c r="CE22" s="4">
        <v>0</v>
      </c>
      <c r="CF22" s="3">
        <v>0</v>
      </c>
      <c r="CG22" s="4">
        <v>76180</v>
      </c>
      <c r="CH22" s="4">
        <v>0</v>
      </c>
      <c r="CI22" s="3">
        <v>0</v>
      </c>
      <c r="CJ22" s="4">
        <v>0</v>
      </c>
      <c r="CK22" s="3">
        <v>0</v>
      </c>
      <c r="CL22" s="4">
        <v>56111</v>
      </c>
      <c r="CM22" s="4">
        <v>0</v>
      </c>
      <c r="CN22" s="3">
        <v>0</v>
      </c>
      <c r="CO22" s="4">
        <v>0</v>
      </c>
      <c r="CP22" s="3">
        <v>0</v>
      </c>
      <c r="CQ22" s="4">
        <v>36389</v>
      </c>
      <c r="CR22" s="4">
        <v>0</v>
      </c>
      <c r="CS22" s="3">
        <v>0</v>
      </c>
      <c r="CT22" s="4">
        <v>0</v>
      </c>
      <c r="CU22" s="3">
        <v>0</v>
      </c>
      <c r="CV22" s="4">
        <v>67604</v>
      </c>
      <c r="CW22" s="4">
        <v>0</v>
      </c>
      <c r="CX22" s="3">
        <v>0</v>
      </c>
      <c r="CY22" s="4">
        <v>0</v>
      </c>
      <c r="CZ22" s="3">
        <v>0</v>
      </c>
      <c r="DA22" s="4">
        <v>9208</v>
      </c>
      <c r="DB22" s="4">
        <v>0</v>
      </c>
      <c r="DC22" s="3">
        <v>0</v>
      </c>
      <c r="DD22" s="4">
        <v>0</v>
      </c>
      <c r="DE22" s="3">
        <v>0</v>
      </c>
      <c r="DF22" s="4">
        <v>372221</v>
      </c>
      <c r="DG22" s="4">
        <v>0</v>
      </c>
      <c r="DH22" s="3">
        <v>0</v>
      </c>
      <c r="DI22" s="4">
        <v>0</v>
      </c>
      <c r="DJ22" s="3">
        <v>0</v>
      </c>
      <c r="DK22" s="4">
        <v>473254</v>
      </c>
      <c r="DL22" s="4">
        <v>0</v>
      </c>
      <c r="DM22" s="3">
        <v>0</v>
      </c>
      <c r="DN22" s="4">
        <v>0</v>
      </c>
      <c r="DO22" s="3">
        <v>0</v>
      </c>
      <c r="DP22" s="4">
        <v>177898</v>
      </c>
      <c r="DQ22" s="4">
        <v>0</v>
      </c>
      <c r="DR22" s="3">
        <v>0</v>
      </c>
      <c r="DS22" s="4">
        <v>0</v>
      </c>
      <c r="DT22" s="3">
        <v>0</v>
      </c>
      <c r="DU22" s="4">
        <v>173264</v>
      </c>
      <c r="DV22" s="4">
        <v>0</v>
      </c>
      <c r="DW22" s="3">
        <v>0</v>
      </c>
      <c r="DX22" s="4">
        <v>0</v>
      </c>
      <c r="DY22" s="3">
        <v>0</v>
      </c>
      <c r="DZ22" s="4">
        <v>139703</v>
      </c>
      <c r="EA22" s="4">
        <v>0</v>
      </c>
      <c r="EB22" s="5">
        <v>0</v>
      </c>
      <c r="EC22" s="4">
        <v>0</v>
      </c>
      <c r="ED22" s="3">
        <v>0</v>
      </c>
      <c r="EE22" s="4">
        <v>309177</v>
      </c>
      <c r="EF22" s="4">
        <v>0</v>
      </c>
      <c r="EG22" s="3">
        <v>0</v>
      </c>
      <c r="EH22" s="4">
        <v>0</v>
      </c>
      <c r="EI22" s="3">
        <v>0</v>
      </c>
      <c r="EJ22" s="4">
        <v>3770</v>
      </c>
      <c r="EK22" s="4">
        <v>0</v>
      </c>
      <c r="EL22" s="3">
        <v>0</v>
      </c>
      <c r="EM22" s="4">
        <v>0</v>
      </c>
      <c r="EN22" s="3">
        <v>0</v>
      </c>
      <c r="EO22" s="4">
        <v>57634</v>
      </c>
      <c r="EP22" s="4">
        <v>0</v>
      </c>
      <c r="EQ22" s="3">
        <v>0</v>
      </c>
      <c r="ER22" s="4">
        <v>0</v>
      </c>
      <c r="ES22" s="3">
        <v>0</v>
      </c>
      <c r="ET22" s="4">
        <v>235267</v>
      </c>
      <c r="EU22" s="4">
        <v>0</v>
      </c>
      <c r="EV22" s="3">
        <v>0</v>
      </c>
      <c r="EW22" s="4">
        <v>0</v>
      </c>
      <c r="EX22" s="3">
        <v>0</v>
      </c>
      <c r="EY22" s="4">
        <v>223571</v>
      </c>
      <c r="EZ22" s="4">
        <v>0</v>
      </c>
      <c r="FA22" s="3">
        <v>0</v>
      </c>
      <c r="FB22" s="4">
        <v>0</v>
      </c>
      <c r="FC22" s="3">
        <v>0</v>
      </c>
      <c r="FD22" s="4">
        <v>716438</v>
      </c>
      <c r="FE22" s="4">
        <v>0</v>
      </c>
      <c r="FF22" s="3">
        <v>0</v>
      </c>
      <c r="FG22" s="4">
        <v>0</v>
      </c>
      <c r="FH22" s="3">
        <v>0</v>
      </c>
      <c r="FI22" s="4">
        <v>187927</v>
      </c>
      <c r="FJ22" s="4">
        <v>0</v>
      </c>
      <c r="FK22" s="3">
        <v>0</v>
      </c>
      <c r="FL22" s="4">
        <v>0</v>
      </c>
      <c r="FM22" s="3">
        <v>0</v>
      </c>
      <c r="FN22" s="4">
        <v>1011478</v>
      </c>
      <c r="FO22" s="4">
        <v>0</v>
      </c>
      <c r="FP22" s="3">
        <v>0</v>
      </c>
      <c r="FQ22" s="4">
        <v>0</v>
      </c>
      <c r="FR22" s="3">
        <v>0</v>
      </c>
      <c r="FS22" s="4">
        <v>299142</v>
      </c>
      <c r="FT22" s="4">
        <v>0</v>
      </c>
      <c r="FU22" s="3">
        <v>0</v>
      </c>
      <c r="FV22" s="4">
        <v>0</v>
      </c>
      <c r="FW22" s="3">
        <v>0</v>
      </c>
      <c r="FX22" s="4">
        <v>43345</v>
      </c>
      <c r="FY22" s="4">
        <v>0</v>
      </c>
      <c r="FZ22" s="3">
        <v>0</v>
      </c>
      <c r="GA22" s="4">
        <v>0</v>
      </c>
      <c r="GB22" s="3">
        <v>0</v>
      </c>
      <c r="GC22" s="4">
        <v>631272</v>
      </c>
      <c r="GD22" s="4">
        <v>0</v>
      </c>
      <c r="GE22" s="3">
        <v>0</v>
      </c>
      <c r="GF22" s="4">
        <v>0</v>
      </c>
      <c r="GG22" s="3">
        <v>0</v>
      </c>
      <c r="GH22" s="4">
        <v>130778</v>
      </c>
      <c r="GI22" s="4">
        <v>0</v>
      </c>
      <c r="GJ22" s="3">
        <v>0</v>
      </c>
      <c r="GK22" s="4">
        <v>0</v>
      </c>
      <c r="GL22" s="3">
        <v>0</v>
      </c>
      <c r="GM22" s="4">
        <v>16113</v>
      </c>
      <c r="GN22" s="4">
        <v>0</v>
      </c>
      <c r="GO22" s="3">
        <v>0</v>
      </c>
      <c r="GP22" s="4">
        <v>0</v>
      </c>
      <c r="GQ22" s="3">
        <v>0</v>
      </c>
      <c r="GR22" s="4">
        <v>193522</v>
      </c>
      <c r="GS22" s="4">
        <v>0</v>
      </c>
      <c r="GT22" s="3">
        <v>0</v>
      </c>
      <c r="GU22" s="4">
        <v>0</v>
      </c>
      <c r="GV22" s="3">
        <v>0</v>
      </c>
      <c r="GW22" s="4">
        <v>38349</v>
      </c>
      <c r="GX22" s="4">
        <v>0</v>
      </c>
      <c r="GY22" s="3">
        <v>0</v>
      </c>
      <c r="GZ22" s="4">
        <v>0</v>
      </c>
      <c r="HA22" s="3">
        <v>0</v>
      </c>
      <c r="HB22" s="4">
        <v>503872</v>
      </c>
      <c r="HC22" s="4">
        <v>0</v>
      </c>
      <c r="HD22" s="3">
        <v>0</v>
      </c>
      <c r="HE22" s="4">
        <v>0</v>
      </c>
      <c r="HF22" s="3">
        <v>0</v>
      </c>
      <c r="HG22" s="4">
        <v>30325</v>
      </c>
      <c r="HH22" s="4">
        <v>0</v>
      </c>
      <c r="HI22" s="3">
        <v>0</v>
      </c>
      <c r="HJ22" s="4">
        <v>0</v>
      </c>
      <c r="HK22" s="3">
        <v>0</v>
      </c>
      <c r="HL22" s="4">
        <v>80649</v>
      </c>
      <c r="HM22" s="4">
        <v>0</v>
      </c>
      <c r="HN22" s="3">
        <v>0</v>
      </c>
      <c r="HO22" s="4">
        <v>0</v>
      </c>
      <c r="HP22" s="3">
        <v>0</v>
      </c>
      <c r="HQ22" s="4">
        <v>735325</v>
      </c>
      <c r="HR22" s="4">
        <v>0</v>
      </c>
      <c r="HS22" s="3">
        <v>0</v>
      </c>
      <c r="HT22" s="4">
        <v>0</v>
      </c>
      <c r="HU22" s="3">
        <v>0</v>
      </c>
      <c r="HV22" s="4">
        <v>5144</v>
      </c>
      <c r="HW22" s="4">
        <v>0</v>
      </c>
      <c r="HX22" s="3">
        <v>0</v>
      </c>
      <c r="HY22" s="4">
        <v>0</v>
      </c>
      <c r="HZ22" s="3">
        <v>0</v>
      </c>
      <c r="IA22" s="4">
        <v>2182</v>
      </c>
      <c r="IB22" s="4">
        <v>0</v>
      </c>
      <c r="IC22" s="3">
        <v>0</v>
      </c>
      <c r="ID22" s="4">
        <v>0</v>
      </c>
      <c r="IE22" s="3">
        <v>0</v>
      </c>
      <c r="IF22" s="4">
        <v>546698</v>
      </c>
      <c r="IG22" s="4">
        <v>0</v>
      </c>
      <c r="IH22" s="3">
        <v>0</v>
      </c>
      <c r="II22" s="4">
        <v>0</v>
      </c>
      <c r="IJ22" s="3">
        <v>0</v>
      </c>
      <c r="IK22" s="4">
        <v>293532</v>
      </c>
      <c r="IL22" s="4">
        <v>0</v>
      </c>
      <c r="IM22" s="3">
        <v>0</v>
      </c>
      <c r="IN22" s="4">
        <v>0</v>
      </c>
      <c r="IO22" s="3">
        <v>0</v>
      </c>
      <c r="IP22" s="4">
        <v>94389</v>
      </c>
      <c r="IQ22" s="4">
        <v>0</v>
      </c>
      <c r="IR22" s="3">
        <v>0</v>
      </c>
      <c r="IS22" s="4">
        <v>0</v>
      </c>
      <c r="IT22" s="3">
        <v>0</v>
      </c>
      <c r="IU22" s="4">
        <v>276887</v>
      </c>
      <c r="IV22" s="4">
        <v>0</v>
      </c>
      <c r="IW22" s="3">
        <v>0</v>
      </c>
      <c r="IX22" s="4">
        <v>0</v>
      </c>
      <c r="IY22" s="3">
        <v>0</v>
      </c>
      <c r="IZ22" s="4">
        <v>232946</v>
      </c>
      <c r="JA22" s="4">
        <v>0</v>
      </c>
      <c r="JB22" s="5">
        <v>0</v>
      </c>
    </row>
    <row r="23" spans="1:262" x14ac:dyDescent="0.2">
      <c r="C23" s="4"/>
      <c r="D23" s="3"/>
      <c r="E23" s="4"/>
      <c r="F23" s="4"/>
      <c r="G23" s="3"/>
      <c r="H23" s="4"/>
      <c r="I23" s="3"/>
      <c r="J23" s="4"/>
      <c r="K23" s="4"/>
      <c r="L23" s="3"/>
      <c r="M23" s="4"/>
      <c r="N23" s="3"/>
      <c r="O23" s="4"/>
      <c r="P23" s="4"/>
      <c r="Q23" s="3"/>
      <c r="R23" s="4"/>
      <c r="S23" s="3"/>
      <c r="T23" s="4"/>
      <c r="U23" s="4"/>
      <c r="V23" s="3"/>
      <c r="W23" s="4"/>
      <c r="X23" s="3"/>
      <c r="Y23" s="4"/>
      <c r="Z23" s="4"/>
      <c r="AA23" s="3"/>
      <c r="AB23" s="4"/>
      <c r="AC23" s="3"/>
      <c r="AD23" s="4"/>
      <c r="AE23" s="4"/>
      <c r="AF23" s="3"/>
      <c r="AG23" s="4"/>
      <c r="AH23" s="3"/>
      <c r="AI23" s="4"/>
      <c r="AJ23" s="4"/>
      <c r="AK23" s="3"/>
      <c r="AL23" s="4"/>
      <c r="AM23" s="3"/>
      <c r="AN23" s="4"/>
      <c r="AO23" s="4"/>
      <c r="AP23" s="3"/>
      <c r="AQ23" s="4"/>
      <c r="AR23" s="3"/>
      <c r="AS23" s="4"/>
      <c r="AT23" s="4"/>
      <c r="AU23" s="3"/>
      <c r="AV23" s="4"/>
      <c r="AW23" s="3"/>
      <c r="AX23" s="4"/>
      <c r="AY23" s="4"/>
      <c r="AZ23" s="3"/>
      <c r="BA23" s="4"/>
      <c r="BB23" s="3"/>
      <c r="BC23" s="4"/>
      <c r="BD23" s="4"/>
      <c r="BE23" s="3"/>
      <c r="BF23" s="4"/>
      <c r="BG23" s="3"/>
      <c r="BH23" s="4"/>
      <c r="BI23" s="4"/>
      <c r="BJ23" s="3"/>
      <c r="BK23" s="4"/>
      <c r="BL23" s="3"/>
      <c r="BM23" s="4"/>
      <c r="BN23" s="4"/>
      <c r="BO23" s="3"/>
      <c r="BP23" s="4"/>
      <c r="BQ23" s="3"/>
      <c r="BR23" s="4"/>
      <c r="BS23" s="4"/>
      <c r="BT23" s="3"/>
      <c r="BU23" s="4"/>
      <c r="BV23" s="3"/>
      <c r="BW23" s="4"/>
      <c r="BX23" s="4"/>
      <c r="BY23" s="3"/>
      <c r="BZ23" s="4"/>
      <c r="CA23" s="3"/>
      <c r="CB23" s="4"/>
      <c r="CC23" s="4"/>
      <c r="CD23" s="3"/>
      <c r="CE23" s="4"/>
      <c r="CF23" s="3"/>
      <c r="CG23" s="4"/>
      <c r="CH23" s="4"/>
      <c r="CI23" s="3"/>
      <c r="CJ23" s="4"/>
      <c r="CK23" s="3"/>
      <c r="CL23" s="4"/>
      <c r="CM23" s="4"/>
      <c r="CN23" s="3"/>
      <c r="CO23" s="4"/>
      <c r="CP23" s="3"/>
      <c r="CQ23" s="4"/>
      <c r="CR23" s="4"/>
      <c r="CS23" s="3"/>
      <c r="CT23" s="4"/>
      <c r="CU23" s="3"/>
      <c r="CV23" s="4"/>
      <c r="CW23" s="4"/>
      <c r="CX23" s="3"/>
      <c r="CY23" s="4"/>
      <c r="CZ23" s="3"/>
      <c r="DA23" s="4"/>
      <c r="DB23" s="4"/>
      <c r="DC23" s="3"/>
      <c r="DD23" s="4"/>
      <c r="DE23" s="3"/>
      <c r="DF23" s="4"/>
      <c r="DG23" s="4"/>
      <c r="DH23" s="3"/>
      <c r="DI23" s="4"/>
      <c r="DJ23" s="3"/>
      <c r="DK23" s="4"/>
      <c r="DL23" s="4"/>
      <c r="DM23" s="3"/>
      <c r="DN23" s="4"/>
      <c r="DO23" s="3"/>
      <c r="DP23" s="4"/>
      <c r="DQ23" s="4"/>
      <c r="DR23" s="3"/>
      <c r="DS23" s="4"/>
      <c r="DT23" s="3"/>
      <c r="DU23" s="4"/>
      <c r="DV23" s="4"/>
      <c r="DW23" s="3"/>
      <c r="DX23" s="4"/>
      <c r="DY23" s="3"/>
      <c r="DZ23" s="4"/>
      <c r="EA23" s="4"/>
      <c r="EB23" s="5"/>
      <c r="EC23" s="4"/>
      <c r="ED23" s="3"/>
      <c r="EE23" s="4"/>
      <c r="EF23" s="4"/>
      <c r="EG23" s="3"/>
      <c r="EH23" s="4"/>
      <c r="EI23" s="3"/>
      <c r="EJ23" s="4"/>
      <c r="EK23" s="4"/>
      <c r="EL23" s="3"/>
      <c r="EM23" s="4"/>
      <c r="EN23" s="3"/>
      <c r="EO23" s="4"/>
      <c r="EP23" s="4"/>
      <c r="EQ23" s="3"/>
      <c r="ER23" s="4"/>
      <c r="ES23" s="3"/>
      <c r="ET23" s="4"/>
      <c r="EU23" s="4"/>
      <c r="EV23" s="3"/>
      <c r="EW23" s="4"/>
      <c r="EX23" s="3"/>
      <c r="EY23" s="4"/>
      <c r="EZ23" s="4"/>
      <c r="FA23" s="3"/>
      <c r="FB23" s="4"/>
      <c r="FC23" s="3"/>
      <c r="FD23" s="4"/>
      <c r="FE23" s="4"/>
      <c r="FF23" s="3"/>
      <c r="FG23" s="4"/>
      <c r="FH23" s="3"/>
      <c r="FI23" s="4"/>
      <c r="FJ23" s="4"/>
      <c r="FK23" s="3"/>
      <c r="FL23" s="4"/>
      <c r="FM23" s="3"/>
      <c r="FN23" s="4"/>
      <c r="FO23" s="4"/>
      <c r="FP23" s="3"/>
      <c r="FQ23" s="4"/>
      <c r="FR23" s="3"/>
      <c r="FS23" s="4"/>
      <c r="FT23" s="4"/>
      <c r="FU23" s="3"/>
      <c r="FV23" s="4"/>
      <c r="FW23" s="3"/>
      <c r="FX23" s="4"/>
      <c r="FY23" s="4"/>
      <c r="FZ23" s="3"/>
      <c r="GA23" s="4"/>
      <c r="GB23" s="3"/>
      <c r="GC23" s="4"/>
      <c r="GD23" s="4"/>
      <c r="GE23" s="3"/>
      <c r="GF23" s="4"/>
      <c r="GG23" s="3"/>
      <c r="GH23" s="4"/>
      <c r="GI23" s="4"/>
      <c r="GJ23" s="3"/>
      <c r="GK23" s="4"/>
      <c r="GL23" s="3"/>
      <c r="GM23" s="4"/>
      <c r="GN23" s="4"/>
      <c r="GO23" s="3"/>
      <c r="GP23" s="4"/>
      <c r="GQ23" s="3"/>
      <c r="GR23" s="4"/>
      <c r="GS23" s="4"/>
      <c r="GT23" s="3"/>
      <c r="GU23" s="4"/>
      <c r="GV23" s="3"/>
      <c r="GW23" s="4"/>
      <c r="GX23" s="4"/>
      <c r="GY23" s="3"/>
      <c r="GZ23" s="4"/>
      <c r="HA23" s="3"/>
      <c r="HB23" s="4"/>
      <c r="HC23" s="4"/>
      <c r="HD23" s="3"/>
      <c r="HE23" s="4"/>
      <c r="HF23" s="3"/>
      <c r="HG23" s="4"/>
      <c r="HH23" s="4"/>
      <c r="HI23" s="3"/>
      <c r="HJ23" s="4"/>
      <c r="HK23" s="3"/>
      <c r="HL23" s="4"/>
      <c r="HM23" s="4"/>
      <c r="HN23" s="3"/>
      <c r="HO23" s="4"/>
      <c r="HP23" s="3"/>
      <c r="HQ23" s="4"/>
      <c r="HR23" s="4"/>
      <c r="HS23" s="3"/>
      <c r="HT23" s="4"/>
      <c r="HU23" s="3"/>
      <c r="HV23" s="4"/>
      <c r="HW23" s="4"/>
      <c r="HX23" s="3"/>
      <c r="HY23" s="4"/>
      <c r="HZ23" s="3"/>
      <c r="IA23" s="4"/>
      <c r="IB23" s="4"/>
      <c r="IC23" s="3"/>
      <c r="ID23" s="4"/>
      <c r="IE23" s="3"/>
      <c r="IF23" s="4"/>
      <c r="IG23" s="4"/>
      <c r="IH23" s="3"/>
      <c r="II23" s="4"/>
      <c r="IJ23" s="3"/>
      <c r="IK23" s="4"/>
      <c r="IL23" s="4"/>
      <c r="IM23" s="3"/>
      <c r="IN23" s="4"/>
      <c r="IO23" s="3"/>
      <c r="IP23" s="4"/>
      <c r="IQ23" s="4"/>
      <c r="IR23" s="3"/>
      <c r="IS23" s="4"/>
      <c r="IT23" s="3"/>
      <c r="IU23" s="4"/>
      <c r="IV23" s="4"/>
      <c r="IW23" s="3"/>
      <c r="IX23" s="4"/>
      <c r="IY23" s="3"/>
      <c r="IZ23" s="4"/>
      <c r="JA23" s="4"/>
      <c r="JB23" s="5"/>
    </row>
    <row r="24" spans="1:262" x14ac:dyDescent="0.2">
      <c r="A24">
        <v>7</v>
      </c>
      <c r="B24" t="s">
        <v>7</v>
      </c>
      <c r="C24" s="4">
        <v>2105774905</v>
      </c>
      <c r="D24" s="3">
        <v>0.1</v>
      </c>
      <c r="E24" s="4">
        <v>1158679491</v>
      </c>
      <c r="F24" s="4">
        <v>947095414</v>
      </c>
      <c r="G24" s="3">
        <v>0.22</v>
      </c>
      <c r="H24" s="4">
        <v>25799712</v>
      </c>
      <c r="I24" s="3">
        <v>0.69</v>
      </c>
      <c r="J24" s="4">
        <v>14421612</v>
      </c>
      <c r="K24" s="4">
        <v>11378100</v>
      </c>
      <c r="L24" s="3">
        <v>1.57</v>
      </c>
      <c r="M24" s="4">
        <v>12224253</v>
      </c>
      <c r="N24" s="3">
        <v>0.22</v>
      </c>
      <c r="O24" s="4">
        <v>9525903</v>
      </c>
      <c r="P24" s="4">
        <v>2698350</v>
      </c>
      <c r="Q24" s="3">
        <v>0.98</v>
      </c>
      <c r="R24" s="4">
        <v>33162914</v>
      </c>
      <c r="S24" s="3">
        <v>0.49</v>
      </c>
      <c r="T24" s="4">
        <v>18595751</v>
      </c>
      <c r="U24" s="4">
        <v>14567163</v>
      </c>
      <c r="V24" s="3">
        <v>1.1200000000000001</v>
      </c>
      <c r="W24" s="4">
        <v>15391842</v>
      </c>
      <c r="X24" s="3">
        <v>0.56999999999999995</v>
      </c>
      <c r="Y24" s="4">
        <v>11585470</v>
      </c>
      <c r="Z24" s="4">
        <v>3806372</v>
      </c>
      <c r="AA24" s="3">
        <v>2.2999999999999998</v>
      </c>
      <c r="AB24" s="4">
        <v>291210951</v>
      </c>
      <c r="AC24" s="3">
        <v>0.37</v>
      </c>
      <c r="AD24" s="4">
        <v>161596347</v>
      </c>
      <c r="AE24" s="4">
        <v>129614604</v>
      </c>
      <c r="AF24" s="3">
        <v>0.83</v>
      </c>
      <c r="AG24" s="4">
        <v>35714337</v>
      </c>
      <c r="AH24" s="3">
        <v>1.07</v>
      </c>
      <c r="AI24" s="4">
        <v>16620348</v>
      </c>
      <c r="AJ24" s="4">
        <v>19093989</v>
      </c>
      <c r="AK24" s="3">
        <v>1.99</v>
      </c>
      <c r="AL24" s="4">
        <v>30915557</v>
      </c>
      <c r="AM24" s="3">
        <v>0.41</v>
      </c>
      <c r="AN24" s="4">
        <v>19483715</v>
      </c>
      <c r="AO24" s="4">
        <v>11431842</v>
      </c>
      <c r="AP24" s="3">
        <v>1.1100000000000001</v>
      </c>
      <c r="AQ24" s="4">
        <v>7254014</v>
      </c>
      <c r="AR24" s="3">
        <v>0.26</v>
      </c>
      <c r="AS24" s="4">
        <v>5797909</v>
      </c>
      <c r="AT24" s="4">
        <v>1456105</v>
      </c>
      <c r="AU24" s="3">
        <v>1.3</v>
      </c>
      <c r="AV24" s="4">
        <v>7966945</v>
      </c>
      <c r="AW24" s="3">
        <v>0</v>
      </c>
      <c r="AX24" s="4">
        <v>0</v>
      </c>
      <c r="AY24" s="4">
        <v>7966945</v>
      </c>
      <c r="AZ24" s="3">
        <v>0</v>
      </c>
      <c r="BA24" s="4">
        <v>108648986</v>
      </c>
      <c r="BB24" s="3">
        <v>0.52</v>
      </c>
      <c r="BC24" s="4">
        <v>50845694</v>
      </c>
      <c r="BD24" s="4">
        <v>57803292</v>
      </c>
      <c r="BE24" s="3">
        <v>0.98</v>
      </c>
      <c r="BF24" s="4">
        <v>49576083</v>
      </c>
      <c r="BG24" s="3">
        <v>0.32</v>
      </c>
      <c r="BH24" s="4">
        <v>23796038</v>
      </c>
      <c r="BI24" s="4">
        <v>25780045</v>
      </c>
      <c r="BJ24" s="3">
        <v>0.61</v>
      </c>
      <c r="BK24" s="4">
        <v>11180350</v>
      </c>
      <c r="BL24" s="3">
        <v>0</v>
      </c>
      <c r="BM24" s="4">
        <v>8493665</v>
      </c>
      <c r="BN24" s="4">
        <v>2686685</v>
      </c>
      <c r="BO24" s="3">
        <v>0</v>
      </c>
      <c r="BP24" s="4">
        <v>7717848</v>
      </c>
      <c r="BQ24" s="3">
        <v>0.61</v>
      </c>
      <c r="BR24" s="4">
        <v>4798825</v>
      </c>
      <c r="BS24" s="4">
        <v>2919023</v>
      </c>
      <c r="BT24" s="3">
        <v>1.6</v>
      </c>
      <c r="BU24" s="4">
        <v>89601596</v>
      </c>
      <c r="BV24" s="3">
        <v>0.4</v>
      </c>
      <c r="BW24" s="4">
        <v>48248729</v>
      </c>
      <c r="BX24" s="4">
        <v>41352867</v>
      </c>
      <c r="BY24" s="3">
        <v>0.87</v>
      </c>
      <c r="BZ24" s="4">
        <v>37407230</v>
      </c>
      <c r="CA24" s="3">
        <v>0.35</v>
      </c>
      <c r="CB24" s="4">
        <v>22231342</v>
      </c>
      <c r="CC24" s="4">
        <v>15175888</v>
      </c>
      <c r="CD24" s="3">
        <v>0.86</v>
      </c>
      <c r="CE24" s="4">
        <v>21852512</v>
      </c>
      <c r="CF24" s="3">
        <v>0.81</v>
      </c>
      <c r="CG24" s="4">
        <v>12542278</v>
      </c>
      <c r="CH24" s="4">
        <v>9310234</v>
      </c>
      <c r="CI24" s="3">
        <v>1.89</v>
      </c>
      <c r="CJ24" s="4">
        <v>20229643</v>
      </c>
      <c r="CK24" s="3">
        <v>1.18</v>
      </c>
      <c r="CL24" s="4">
        <v>11400905</v>
      </c>
      <c r="CM24" s="4">
        <v>8828738</v>
      </c>
      <c r="CN24" s="3">
        <v>2.7</v>
      </c>
      <c r="CO24" s="4">
        <v>22212974</v>
      </c>
      <c r="CP24" s="3">
        <v>0.37</v>
      </c>
      <c r="CQ24" s="4">
        <v>14843124</v>
      </c>
      <c r="CR24" s="4">
        <v>7369850</v>
      </c>
      <c r="CS24" s="3">
        <v>1.1299999999999999</v>
      </c>
      <c r="CT24" s="4">
        <v>27887662</v>
      </c>
      <c r="CU24" s="3">
        <v>0.63</v>
      </c>
      <c r="CV24" s="4">
        <v>14595098</v>
      </c>
      <c r="CW24" s="4">
        <v>13292564</v>
      </c>
      <c r="CX24" s="3">
        <v>1.31</v>
      </c>
      <c r="CY24" s="4">
        <v>8365555</v>
      </c>
      <c r="CZ24" s="3">
        <v>0.57999999999999996</v>
      </c>
      <c r="DA24" s="4">
        <v>5160626</v>
      </c>
      <c r="DB24" s="4">
        <v>3204929</v>
      </c>
      <c r="DC24" s="3">
        <v>1.51</v>
      </c>
      <c r="DD24" s="4">
        <v>42897552</v>
      </c>
      <c r="DE24" s="3">
        <v>0.14000000000000001</v>
      </c>
      <c r="DF24" s="4">
        <v>24454140</v>
      </c>
      <c r="DG24" s="4">
        <v>18443412</v>
      </c>
      <c r="DH24" s="3">
        <v>0.32</v>
      </c>
      <c r="DI24" s="4">
        <v>50917659</v>
      </c>
      <c r="DJ24" s="3">
        <v>0.81</v>
      </c>
      <c r="DK24" s="4">
        <v>32473820</v>
      </c>
      <c r="DL24" s="4">
        <v>18443839</v>
      </c>
      <c r="DM24" s="3">
        <v>2.23</v>
      </c>
      <c r="DN24" s="4">
        <v>57885366</v>
      </c>
      <c r="DO24" s="3">
        <v>0.37</v>
      </c>
      <c r="DP24" s="4">
        <v>36335514</v>
      </c>
      <c r="DQ24" s="4">
        <v>21549852</v>
      </c>
      <c r="DR24" s="3">
        <v>1</v>
      </c>
      <c r="DS24" s="4">
        <v>41431292</v>
      </c>
      <c r="DT24" s="3">
        <v>0.68</v>
      </c>
      <c r="DU24" s="4">
        <v>26296254</v>
      </c>
      <c r="DV24" s="4">
        <v>15135038</v>
      </c>
      <c r="DW24" s="3">
        <v>1.86</v>
      </c>
      <c r="DX24" s="4">
        <v>16581993</v>
      </c>
      <c r="DY24" s="3">
        <v>0.59</v>
      </c>
      <c r="DZ24" s="4">
        <v>9861240</v>
      </c>
      <c r="EA24" s="4">
        <v>6720753</v>
      </c>
      <c r="EB24" s="5">
        <v>1.45</v>
      </c>
      <c r="EC24" s="4">
        <v>32056721</v>
      </c>
      <c r="ED24" s="3">
        <v>0.84</v>
      </c>
      <c r="EE24" s="4">
        <v>16164587</v>
      </c>
      <c r="EF24" s="4">
        <v>15892134</v>
      </c>
      <c r="EG24" s="3">
        <v>1.7</v>
      </c>
      <c r="EH24" s="4">
        <v>5656881</v>
      </c>
      <c r="EI24" s="3">
        <v>0.28999999999999998</v>
      </c>
      <c r="EJ24" s="4">
        <v>3605557</v>
      </c>
      <c r="EK24" s="4">
        <v>2051324</v>
      </c>
      <c r="EL24" s="3">
        <v>0.79</v>
      </c>
      <c r="EM24" s="4">
        <v>12779621</v>
      </c>
      <c r="EN24" s="3">
        <v>0.96</v>
      </c>
      <c r="EO24" s="4">
        <v>6607023</v>
      </c>
      <c r="EP24" s="4">
        <v>6172598</v>
      </c>
      <c r="EQ24" s="3">
        <v>1.98</v>
      </c>
      <c r="ER24" s="4">
        <v>15421764</v>
      </c>
      <c r="ES24" s="3">
        <v>7.0000000000000007E-2</v>
      </c>
      <c r="ET24" s="4">
        <v>8322156</v>
      </c>
      <c r="EU24" s="4">
        <v>7099608</v>
      </c>
      <c r="EV24" s="3">
        <v>0.16</v>
      </c>
      <c r="EW24" s="4">
        <v>8043559</v>
      </c>
      <c r="EX24" s="3">
        <v>0.15</v>
      </c>
      <c r="EY24" s="4">
        <v>4249015</v>
      </c>
      <c r="EZ24" s="4">
        <v>3794544</v>
      </c>
      <c r="FA24" s="3">
        <v>0.31</v>
      </c>
      <c r="FB24" s="4">
        <v>73035390</v>
      </c>
      <c r="FC24" s="3">
        <v>0.3</v>
      </c>
      <c r="FD24" s="4">
        <v>39391848</v>
      </c>
      <c r="FE24" s="4">
        <v>33643542</v>
      </c>
      <c r="FF24" s="3">
        <v>0.66</v>
      </c>
      <c r="FG24" s="4">
        <v>12698570</v>
      </c>
      <c r="FH24" s="3">
        <v>0.57999999999999996</v>
      </c>
      <c r="FI24" s="4">
        <v>8879293</v>
      </c>
      <c r="FJ24" s="4">
        <v>3819277</v>
      </c>
      <c r="FK24" s="3">
        <v>1.92</v>
      </c>
      <c r="FL24" s="4">
        <v>205653807</v>
      </c>
      <c r="FM24" s="3">
        <v>0.28000000000000003</v>
      </c>
      <c r="FN24" s="4">
        <v>93518424</v>
      </c>
      <c r="FO24" s="4">
        <v>112135383</v>
      </c>
      <c r="FP24" s="3">
        <v>0.52</v>
      </c>
      <c r="FQ24" s="4">
        <v>56065490</v>
      </c>
      <c r="FR24" s="3">
        <v>0.5</v>
      </c>
      <c r="FS24" s="4">
        <v>31804580</v>
      </c>
      <c r="FT24" s="4">
        <v>24260910</v>
      </c>
      <c r="FU24" s="3">
        <v>1.1499999999999999</v>
      </c>
      <c r="FV24" s="4">
        <v>8397024</v>
      </c>
      <c r="FW24" s="3">
        <v>0.23</v>
      </c>
      <c r="FX24" s="4">
        <v>6487449</v>
      </c>
      <c r="FY24" s="4">
        <v>1909575</v>
      </c>
      <c r="FZ24" s="3">
        <v>1.03</v>
      </c>
      <c r="GA24" s="4">
        <v>72427993</v>
      </c>
      <c r="GB24" s="3">
        <v>0.68</v>
      </c>
      <c r="GC24" s="4">
        <v>39831671</v>
      </c>
      <c r="GD24" s="4">
        <v>32596322</v>
      </c>
      <c r="GE24" s="3">
        <v>1.52</v>
      </c>
      <c r="GF24" s="4">
        <v>21315513</v>
      </c>
      <c r="GG24" s="3">
        <v>0.74</v>
      </c>
      <c r="GH24" s="4">
        <v>13640191</v>
      </c>
      <c r="GI24" s="4">
        <v>7675322</v>
      </c>
      <c r="GJ24" s="3">
        <v>2.0499999999999998</v>
      </c>
      <c r="GK24" s="4">
        <v>24935738</v>
      </c>
      <c r="GL24" s="3">
        <v>0.85</v>
      </c>
      <c r="GM24" s="4">
        <v>14829764</v>
      </c>
      <c r="GN24" s="4">
        <v>10105974</v>
      </c>
      <c r="GO24" s="3">
        <v>2.1</v>
      </c>
      <c r="GP24" s="4">
        <v>84267573</v>
      </c>
      <c r="GQ24" s="3">
        <v>0.52</v>
      </c>
      <c r="GR24" s="4">
        <v>48343093</v>
      </c>
      <c r="GS24" s="4">
        <v>35924480</v>
      </c>
      <c r="GT24" s="3">
        <v>1.23</v>
      </c>
      <c r="GU24" s="4">
        <v>7557320</v>
      </c>
      <c r="GV24" s="3">
        <v>0.18</v>
      </c>
      <c r="GW24" s="4">
        <v>4563674</v>
      </c>
      <c r="GX24" s="4">
        <v>2993646</v>
      </c>
      <c r="GY24" s="3">
        <v>0.45</v>
      </c>
      <c r="GZ24" s="4">
        <v>28081177</v>
      </c>
      <c r="HA24" s="3">
        <v>0.87</v>
      </c>
      <c r="HB24" s="4">
        <v>14958035</v>
      </c>
      <c r="HC24" s="4">
        <v>13123142</v>
      </c>
      <c r="HD24" s="3">
        <v>1.87</v>
      </c>
      <c r="HE24" s="4">
        <v>4471893</v>
      </c>
      <c r="HF24" s="3">
        <v>0.2</v>
      </c>
      <c r="HG24" s="4">
        <v>2430143</v>
      </c>
      <c r="HH24" s="4">
        <v>2041750</v>
      </c>
      <c r="HI24" s="3">
        <v>0.45</v>
      </c>
      <c r="HJ24" s="4">
        <v>31008388</v>
      </c>
      <c r="HK24" s="3">
        <v>0.92</v>
      </c>
      <c r="HL24" s="4">
        <v>15863120</v>
      </c>
      <c r="HM24" s="4">
        <v>15145268</v>
      </c>
      <c r="HN24" s="3">
        <v>1.88</v>
      </c>
      <c r="HO24" s="4">
        <v>150601489</v>
      </c>
      <c r="HP24" s="3">
        <v>0.44</v>
      </c>
      <c r="HQ24" s="4">
        <v>75355849</v>
      </c>
      <c r="HR24" s="4">
        <v>75245640</v>
      </c>
      <c r="HS24" s="3">
        <v>0.88</v>
      </c>
      <c r="HT24" s="4">
        <v>16493589</v>
      </c>
      <c r="HU24" s="3">
        <v>0.3</v>
      </c>
      <c r="HV24" s="4">
        <v>10506594</v>
      </c>
      <c r="HW24" s="4">
        <v>5986995</v>
      </c>
      <c r="HX24" s="3">
        <v>0.84</v>
      </c>
      <c r="HY24" s="4">
        <v>4588612</v>
      </c>
      <c r="HZ24" s="3">
        <v>0.45</v>
      </c>
      <c r="IA24" s="4">
        <v>3763196</v>
      </c>
      <c r="IB24" s="4">
        <v>825416</v>
      </c>
      <c r="IC24" s="3">
        <v>2.4900000000000002</v>
      </c>
      <c r="ID24" s="4">
        <v>53118492</v>
      </c>
      <c r="IE24" s="3">
        <v>0.71</v>
      </c>
      <c r="IF24" s="4">
        <v>31181368</v>
      </c>
      <c r="IG24" s="4">
        <v>21937124</v>
      </c>
      <c r="IH24" s="3">
        <v>1.72</v>
      </c>
      <c r="II24" s="4">
        <v>47175808</v>
      </c>
      <c r="IJ24" s="3">
        <v>0.68</v>
      </c>
      <c r="IK24" s="4">
        <v>25638865</v>
      </c>
      <c r="IL24" s="4">
        <v>21536943</v>
      </c>
      <c r="IM24" s="3">
        <v>1.49</v>
      </c>
      <c r="IN24" s="4">
        <v>11104102</v>
      </c>
      <c r="IO24" s="3">
        <v>0.42</v>
      </c>
      <c r="IP24" s="4">
        <v>8077544</v>
      </c>
      <c r="IQ24" s="4">
        <v>3026558</v>
      </c>
      <c r="IR24" s="3">
        <v>1.53</v>
      </c>
      <c r="IS24" s="4">
        <v>38539288</v>
      </c>
      <c r="IT24" s="3">
        <v>0.57999999999999996</v>
      </c>
      <c r="IU24" s="4">
        <v>23051930</v>
      </c>
      <c r="IV24" s="4">
        <v>15487358</v>
      </c>
      <c r="IW24" s="3">
        <v>1.45</v>
      </c>
      <c r="IX24" s="4">
        <v>6244277</v>
      </c>
      <c r="IY24" s="3">
        <v>0.41</v>
      </c>
      <c r="IZ24" s="4">
        <v>3610175</v>
      </c>
      <c r="JA24" s="4">
        <v>2634102</v>
      </c>
      <c r="JB24" s="5">
        <v>0.96</v>
      </c>
    </row>
    <row r="25" spans="1:262" x14ac:dyDescent="0.2">
      <c r="A25">
        <v>8</v>
      </c>
      <c r="B25" t="s">
        <v>8</v>
      </c>
      <c r="C25" s="4">
        <v>1455498630</v>
      </c>
      <c r="D25" s="3">
        <v>0.12</v>
      </c>
      <c r="E25" s="4">
        <v>847434611</v>
      </c>
      <c r="F25" s="4">
        <v>608064019</v>
      </c>
      <c r="G25" s="3">
        <v>0.27</v>
      </c>
      <c r="H25" s="4">
        <v>14724783</v>
      </c>
      <c r="I25" s="3">
        <v>1.03</v>
      </c>
      <c r="J25" s="4">
        <v>9267567</v>
      </c>
      <c r="K25" s="4">
        <v>5457216</v>
      </c>
      <c r="L25" s="3">
        <v>2.77</v>
      </c>
      <c r="M25" s="4">
        <v>6792745</v>
      </c>
      <c r="N25" s="3">
        <v>0.22</v>
      </c>
      <c r="O25" s="4">
        <v>5132811</v>
      </c>
      <c r="P25" s="4">
        <v>1659934</v>
      </c>
      <c r="Q25" s="3">
        <v>0.93</v>
      </c>
      <c r="R25" s="4">
        <v>22656410</v>
      </c>
      <c r="S25" s="3">
        <v>0.62</v>
      </c>
      <c r="T25" s="4">
        <v>13471690</v>
      </c>
      <c r="U25" s="4">
        <v>9184720</v>
      </c>
      <c r="V25" s="3">
        <v>1.53</v>
      </c>
      <c r="W25" s="4">
        <v>10764696</v>
      </c>
      <c r="X25" s="3">
        <v>0.67</v>
      </c>
      <c r="Y25" s="4">
        <v>8586407</v>
      </c>
      <c r="Z25" s="4">
        <v>2178289</v>
      </c>
      <c r="AA25" s="3">
        <v>3.29</v>
      </c>
      <c r="AB25" s="4">
        <v>204653383</v>
      </c>
      <c r="AC25" s="3">
        <v>0.41</v>
      </c>
      <c r="AD25" s="4">
        <v>133184246</v>
      </c>
      <c r="AE25" s="4">
        <v>71469137</v>
      </c>
      <c r="AF25" s="3">
        <v>1.18</v>
      </c>
      <c r="AG25" s="4">
        <v>22870573</v>
      </c>
      <c r="AH25" s="3">
        <v>1.46</v>
      </c>
      <c r="AI25" s="4">
        <v>11245662</v>
      </c>
      <c r="AJ25" s="4">
        <v>11624911</v>
      </c>
      <c r="AK25" s="3">
        <v>2.88</v>
      </c>
      <c r="AL25" s="4">
        <v>26125481</v>
      </c>
      <c r="AM25" s="3">
        <v>0.46</v>
      </c>
      <c r="AN25" s="4">
        <v>16189525</v>
      </c>
      <c r="AO25" s="4">
        <v>9935956</v>
      </c>
      <c r="AP25" s="3">
        <v>1.2</v>
      </c>
      <c r="AQ25" s="4">
        <v>4266923</v>
      </c>
      <c r="AR25" s="3">
        <v>0.39</v>
      </c>
      <c r="AS25" s="4">
        <v>3346316</v>
      </c>
      <c r="AT25" s="4">
        <v>920607</v>
      </c>
      <c r="AU25" s="3">
        <v>1.8</v>
      </c>
      <c r="AV25" s="4">
        <v>6179767</v>
      </c>
      <c r="AW25" s="3">
        <v>0</v>
      </c>
      <c r="AX25" s="4">
        <v>0</v>
      </c>
      <c r="AY25" s="4">
        <v>6179767</v>
      </c>
      <c r="AZ25" s="3">
        <v>0</v>
      </c>
      <c r="BA25" s="4">
        <v>66199688</v>
      </c>
      <c r="BB25" s="3">
        <v>0.67</v>
      </c>
      <c r="BC25" s="4">
        <v>35377566</v>
      </c>
      <c r="BD25" s="4">
        <v>30822122</v>
      </c>
      <c r="BE25" s="3">
        <v>1.43</v>
      </c>
      <c r="BF25" s="4">
        <v>33215010</v>
      </c>
      <c r="BG25" s="3">
        <v>0.39</v>
      </c>
      <c r="BH25" s="4">
        <v>17817617</v>
      </c>
      <c r="BI25" s="4">
        <v>15397393</v>
      </c>
      <c r="BJ25" s="3">
        <v>0.83</v>
      </c>
      <c r="BK25" s="4">
        <v>8041176</v>
      </c>
      <c r="BL25" s="3">
        <v>0</v>
      </c>
      <c r="BM25" s="4">
        <v>6092893</v>
      </c>
      <c r="BN25" s="4">
        <v>1948283</v>
      </c>
      <c r="BO25" s="3">
        <v>0</v>
      </c>
      <c r="BP25" s="4">
        <v>5104976</v>
      </c>
      <c r="BQ25" s="3">
        <v>0.57999999999999996</v>
      </c>
      <c r="BR25" s="4">
        <v>3579093</v>
      </c>
      <c r="BS25" s="4">
        <v>1525883</v>
      </c>
      <c r="BT25" s="3">
        <v>1.93</v>
      </c>
      <c r="BU25" s="4">
        <v>69268459</v>
      </c>
      <c r="BV25" s="3">
        <v>0.42</v>
      </c>
      <c r="BW25" s="4">
        <v>38729322</v>
      </c>
      <c r="BX25" s="4">
        <v>30539137</v>
      </c>
      <c r="BY25" s="3">
        <v>0.96</v>
      </c>
      <c r="BZ25" s="4">
        <v>24919642</v>
      </c>
      <c r="CA25" s="3">
        <v>0.4</v>
      </c>
      <c r="CB25" s="4">
        <v>16930731</v>
      </c>
      <c r="CC25" s="4">
        <v>7988911</v>
      </c>
      <c r="CD25" s="3">
        <v>1.25</v>
      </c>
      <c r="CE25" s="4">
        <v>13787267</v>
      </c>
      <c r="CF25" s="3">
        <v>0.84</v>
      </c>
      <c r="CG25" s="4">
        <v>8374376</v>
      </c>
      <c r="CH25" s="4">
        <v>5412891</v>
      </c>
      <c r="CI25" s="3">
        <v>2.14</v>
      </c>
      <c r="CJ25" s="4">
        <v>12902577</v>
      </c>
      <c r="CK25" s="3">
        <v>1.3</v>
      </c>
      <c r="CL25" s="4">
        <v>7620282</v>
      </c>
      <c r="CM25" s="4">
        <v>5282295</v>
      </c>
      <c r="CN25" s="3">
        <v>3.17</v>
      </c>
      <c r="CO25" s="4">
        <v>15431580</v>
      </c>
      <c r="CP25" s="3">
        <v>0.43</v>
      </c>
      <c r="CQ25" s="4">
        <v>10815954</v>
      </c>
      <c r="CR25" s="4">
        <v>4615626</v>
      </c>
      <c r="CS25" s="3">
        <v>1.43</v>
      </c>
      <c r="CT25" s="4">
        <v>17566975</v>
      </c>
      <c r="CU25" s="3">
        <v>0.79</v>
      </c>
      <c r="CV25" s="4">
        <v>9223829</v>
      </c>
      <c r="CW25" s="4">
        <v>8343146</v>
      </c>
      <c r="CX25" s="3">
        <v>1.66</v>
      </c>
      <c r="CY25" s="4">
        <v>6402709</v>
      </c>
      <c r="CZ25" s="3">
        <v>0.67</v>
      </c>
      <c r="DA25" s="4">
        <v>3884450</v>
      </c>
      <c r="DB25" s="4">
        <v>2518259</v>
      </c>
      <c r="DC25" s="3">
        <v>1.71</v>
      </c>
      <c r="DD25" s="4">
        <v>32470068</v>
      </c>
      <c r="DE25" s="3">
        <v>0.16</v>
      </c>
      <c r="DF25" s="4">
        <v>18118191</v>
      </c>
      <c r="DG25" s="4">
        <v>14351877</v>
      </c>
      <c r="DH25" s="3">
        <v>0.36</v>
      </c>
      <c r="DI25" s="4">
        <v>38394358</v>
      </c>
      <c r="DJ25" s="3">
        <v>0.74</v>
      </c>
      <c r="DK25" s="4">
        <v>23901047</v>
      </c>
      <c r="DL25" s="4">
        <v>14493311</v>
      </c>
      <c r="DM25" s="3">
        <v>1.97</v>
      </c>
      <c r="DN25" s="4">
        <v>37122183</v>
      </c>
      <c r="DO25" s="3">
        <v>0.34</v>
      </c>
      <c r="DP25" s="4">
        <v>24936087</v>
      </c>
      <c r="DQ25" s="4">
        <v>12186096</v>
      </c>
      <c r="DR25" s="3">
        <v>1.03</v>
      </c>
      <c r="DS25" s="4">
        <v>30075762</v>
      </c>
      <c r="DT25" s="3">
        <v>0.77</v>
      </c>
      <c r="DU25" s="4">
        <v>21991844</v>
      </c>
      <c r="DV25" s="4">
        <v>8083918</v>
      </c>
      <c r="DW25" s="3">
        <v>2.86</v>
      </c>
      <c r="DX25" s="4">
        <v>10262494</v>
      </c>
      <c r="DY25" s="3">
        <v>0.69</v>
      </c>
      <c r="DZ25" s="4">
        <v>7402725</v>
      </c>
      <c r="EA25" s="4">
        <v>2859769</v>
      </c>
      <c r="EB25" s="5">
        <v>2.4900000000000002</v>
      </c>
      <c r="EC25" s="4">
        <v>20909857</v>
      </c>
      <c r="ED25" s="3">
        <v>0.82</v>
      </c>
      <c r="EE25" s="4">
        <v>11139394</v>
      </c>
      <c r="EF25" s="4">
        <v>9770463</v>
      </c>
      <c r="EG25" s="3">
        <v>1.75</v>
      </c>
      <c r="EH25" s="4">
        <v>3852584</v>
      </c>
      <c r="EI25" s="3">
        <v>0.31</v>
      </c>
      <c r="EJ25" s="4">
        <v>2644610</v>
      </c>
      <c r="EK25" s="4">
        <v>1207974</v>
      </c>
      <c r="EL25" s="3">
        <v>0.98</v>
      </c>
      <c r="EM25" s="4">
        <v>8697819</v>
      </c>
      <c r="EN25" s="3">
        <v>0.86</v>
      </c>
      <c r="EO25" s="4">
        <v>4718944</v>
      </c>
      <c r="EP25" s="4">
        <v>3978875</v>
      </c>
      <c r="EQ25" s="3">
        <v>1.89</v>
      </c>
      <c r="ER25" s="4">
        <v>10817783</v>
      </c>
      <c r="ES25" s="3">
        <v>7.0000000000000007E-2</v>
      </c>
      <c r="ET25" s="4">
        <v>7026626</v>
      </c>
      <c r="EU25" s="4">
        <v>3791157</v>
      </c>
      <c r="EV25" s="3">
        <v>0.19</v>
      </c>
      <c r="EW25" s="4">
        <v>5551156</v>
      </c>
      <c r="EX25" s="3">
        <v>0.19</v>
      </c>
      <c r="EY25" s="4">
        <v>2349693</v>
      </c>
      <c r="EZ25" s="4">
        <v>3201463</v>
      </c>
      <c r="FA25" s="3">
        <v>0.33</v>
      </c>
      <c r="FB25" s="4">
        <v>56199438</v>
      </c>
      <c r="FC25" s="3">
        <v>0.35</v>
      </c>
      <c r="FD25" s="4">
        <v>29076881</v>
      </c>
      <c r="FE25" s="4">
        <v>27122557</v>
      </c>
      <c r="FF25" s="3">
        <v>0.72</v>
      </c>
      <c r="FG25" s="4">
        <v>7666140</v>
      </c>
      <c r="FH25" s="3">
        <v>0.73</v>
      </c>
      <c r="FI25" s="4">
        <v>5201576</v>
      </c>
      <c r="FJ25" s="4">
        <v>2464564</v>
      </c>
      <c r="FK25" s="3">
        <v>2.2799999999999998</v>
      </c>
      <c r="FL25" s="4">
        <v>158492164</v>
      </c>
      <c r="FM25" s="3">
        <v>0.3</v>
      </c>
      <c r="FN25" s="4">
        <v>73667171</v>
      </c>
      <c r="FO25" s="4">
        <v>84824993</v>
      </c>
      <c r="FP25" s="3">
        <v>0.56999999999999995</v>
      </c>
      <c r="FQ25" s="4">
        <v>35538649</v>
      </c>
      <c r="FR25" s="3">
        <v>0.73</v>
      </c>
      <c r="FS25" s="4">
        <v>23768578</v>
      </c>
      <c r="FT25" s="4">
        <v>11770071</v>
      </c>
      <c r="FU25" s="3">
        <v>2.2200000000000002</v>
      </c>
      <c r="FV25" s="4">
        <v>6384310</v>
      </c>
      <c r="FW25" s="3">
        <v>0.24</v>
      </c>
      <c r="FX25" s="4">
        <v>5298770</v>
      </c>
      <c r="FY25" s="4">
        <v>1085540</v>
      </c>
      <c r="FZ25" s="3">
        <v>1.41</v>
      </c>
      <c r="GA25" s="4">
        <v>49464684</v>
      </c>
      <c r="GB25" s="3">
        <v>0.94</v>
      </c>
      <c r="GC25" s="4">
        <v>27516947</v>
      </c>
      <c r="GD25" s="4">
        <v>21947737</v>
      </c>
      <c r="GE25" s="3">
        <v>2.12</v>
      </c>
      <c r="GF25" s="4">
        <v>13455922</v>
      </c>
      <c r="GG25" s="3">
        <v>1.1000000000000001</v>
      </c>
      <c r="GH25" s="4">
        <v>8892503</v>
      </c>
      <c r="GI25" s="4">
        <v>4563419</v>
      </c>
      <c r="GJ25" s="3">
        <v>3.24</v>
      </c>
      <c r="GK25" s="4">
        <v>15353218</v>
      </c>
      <c r="GL25" s="3">
        <v>1.33</v>
      </c>
      <c r="GM25" s="4">
        <v>9160887</v>
      </c>
      <c r="GN25" s="4">
        <v>6192331</v>
      </c>
      <c r="GO25" s="3">
        <v>3.31</v>
      </c>
      <c r="GP25" s="4">
        <v>59135426</v>
      </c>
      <c r="GQ25" s="3">
        <v>0.45</v>
      </c>
      <c r="GR25" s="4">
        <v>33965626</v>
      </c>
      <c r="GS25" s="4">
        <v>25169800</v>
      </c>
      <c r="GT25" s="3">
        <v>1.07</v>
      </c>
      <c r="GU25" s="4">
        <v>5402158</v>
      </c>
      <c r="GV25" s="3">
        <v>0.23</v>
      </c>
      <c r="GW25" s="4">
        <v>2940433</v>
      </c>
      <c r="GX25" s="4">
        <v>2461725</v>
      </c>
      <c r="GY25" s="3">
        <v>0.5</v>
      </c>
      <c r="GZ25" s="4">
        <v>15241839</v>
      </c>
      <c r="HA25" s="3">
        <v>1.0900000000000001</v>
      </c>
      <c r="HB25" s="4">
        <v>8721305</v>
      </c>
      <c r="HC25" s="4">
        <v>6520534</v>
      </c>
      <c r="HD25" s="3">
        <v>2.54</v>
      </c>
      <c r="HE25" s="4">
        <v>2965725</v>
      </c>
      <c r="HF25" s="3">
        <v>0.25</v>
      </c>
      <c r="HG25" s="4">
        <v>1533663</v>
      </c>
      <c r="HH25" s="4">
        <v>1432062</v>
      </c>
      <c r="HI25" s="3">
        <v>0.52</v>
      </c>
      <c r="HJ25" s="4">
        <v>20177658</v>
      </c>
      <c r="HK25" s="3">
        <v>1.1200000000000001</v>
      </c>
      <c r="HL25" s="4">
        <v>11728827</v>
      </c>
      <c r="HM25" s="4">
        <v>8448831</v>
      </c>
      <c r="HN25" s="3">
        <v>2.67</v>
      </c>
      <c r="HO25" s="4">
        <v>102372906</v>
      </c>
      <c r="HP25" s="3">
        <v>0.57999999999999996</v>
      </c>
      <c r="HQ25" s="4">
        <v>51714295</v>
      </c>
      <c r="HR25" s="4">
        <v>50658611</v>
      </c>
      <c r="HS25" s="3">
        <v>1.1599999999999999</v>
      </c>
      <c r="HT25" s="4">
        <v>10188214</v>
      </c>
      <c r="HU25" s="3">
        <v>0.39</v>
      </c>
      <c r="HV25" s="4">
        <v>6325126</v>
      </c>
      <c r="HW25" s="4">
        <v>3863088</v>
      </c>
      <c r="HX25" s="3">
        <v>1.04</v>
      </c>
      <c r="HY25" s="4">
        <v>3399212</v>
      </c>
      <c r="HZ25" s="3">
        <v>0.56000000000000005</v>
      </c>
      <c r="IA25" s="4">
        <v>2878930</v>
      </c>
      <c r="IB25" s="4">
        <v>520282</v>
      </c>
      <c r="IC25" s="3">
        <v>3.63</v>
      </c>
      <c r="ID25" s="4">
        <v>35046760</v>
      </c>
      <c r="IE25" s="3">
        <v>1.03</v>
      </c>
      <c r="IF25" s="4">
        <v>19186853</v>
      </c>
      <c r="IG25" s="4">
        <v>15859907</v>
      </c>
      <c r="IH25" s="3">
        <v>2.27</v>
      </c>
      <c r="II25" s="4">
        <v>30792952</v>
      </c>
      <c r="IJ25" s="3">
        <v>0.75</v>
      </c>
      <c r="IK25" s="4">
        <v>18667044</v>
      </c>
      <c r="IL25" s="4">
        <v>12125908</v>
      </c>
      <c r="IM25" s="3">
        <v>1.9</v>
      </c>
      <c r="IN25" s="4">
        <v>7224929</v>
      </c>
      <c r="IO25" s="3">
        <v>0.36</v>
      </c>
      <c r="IP25" s="4">
        <v>5389952</v>
      </c>
      <c r="IQ25" s="4">
        <v>1834977</v>
      </c>
      <c r="IR25" s="3">
        <v>1.43</v>
      </c>
      <c r="IS25" s="4">
        <v>27588284</v>
      </c>
      <c r="IT25" s="3">
        <v>0.7</v>
      </c>
      <c r="IU25" s="4">
        <v>16513692</v>
      </c>
      <c r="IV25" s="4">
        <v>11074592</v>
      </c>
      <c r="IW25" s="3">
        <v>1.76</v>
      </c>
      <c r="IX25" s="4">
        <v>3379158</v>
      </c>
      <c r="IY25" s="3">
        <v>0.61</v>
      </c>
      <c r="IZ25" s="4">
        <v>2186054</v>
      </c>
      <c r="JA25" s="4">
        <v>1193104</v>
      </c>
      <c r="JB25" s="5">
        <v>1.71</v>
      </c>
    </row>
    <row r="26" spans="1:262" x14ac:dyDescent="0.2">
      <c r="A26">
        <v>9</v>
      </c>
      <c r="B26" t="s">
        <v>9</v>
      </c>
      <c r="C26" s="4">
        <v>455441810</v>
      </c>
      <c r="D26" s="3">
        <v>0.32</v>
      </c>
      <c r="E26" s="4">
        <v>13053517</v>
      </c>
      <c r="F26" s="4">
        <v>442388293</v>
      </c>
      <c r="G26" s="3">
        <v>0.32</v>
      </c>
      <c r="H26" s="4">
        <v>2645349</v>
      </c>
      <c r="I26" s="3">
        <v>3.2</v>
      </c>
      <c r="J26" s="4">
        <v>322300</v>
      </c>
      <c r="K26" s="4">
        <v>2323049</v>
      </c>
      <c r="L26" s="3">
        <v>3.65</v>
      </c>
      <c r="M26" s="4">
        <v>1411018</v>
      </c>
      <c r="N26" s="3">
        <v>0.92</v>
      </c>
      <c r="O26" s="4">
        <v>99598</v>
      </c>
      <c r="P26" s="4">
        <v>1311420</v>
      </c>
      <c r="Q26" s="3">
        <v>1</v>
      </c>
      <c r="R26" s="4">
        <v>6688638</v>
      </c>
      <c r="S26" s="3">
        <v>1.27</v>
      </c>
      <c r="T26" s="4">
        <v>762651</v>
      </c>
      <c r="U26" s="4">
        <v>5925987</v>
      </c>
      <c r="V26" s="3">
        <v>1.43</v>
      </c>
      <c r="W26" s="4">
        <v>1949568</v>
      </c>
      <c r="X26" s="3">
        <v>1.33</v>
      </c>
      <c r="Y26" s="4">
        <v>1022066</v>
      </c>
      <c r="Z26" s="4">
        <v>927502</v>
      </c>
      <c r="AA26" s="3">
        <v>2.8</v>
      </c>
      <c r="AB26" s="4">
        <v>52442692</v>
      </c>
      <c r="AC26" s="3">
        <v>1.29</v>
      </c>
      <c r="AD26" s="4">
        <v>1982208</v>
      </c>
      <c r="AE26" s="4">
        <v>50460484</v>
      </c>
      <c r="AF26" s="3">
        <v>1.34</v>
      </c>
      <c r="AG26" s="4">
        <v>7027778</v>
      </c>
      <c r="AH26" s="3">
        <v>2.86</v>
      </c>
      <c r="AI26" s="4">
        <v>0</v>
      </c>
      <c r="AJ26" s="4">
        <v>7027778</v>
      </c>
      <c r="AK26" s="3">
        <v>2.86</v>
      </c>
      <c r="AL26" s="4">
        <v>9806529</v>
      </c>
      <c r="AM26" s="3">
        <v>1.22</v>
      </c>
      <c r="AN26" s="4">
        <v>0</v>
      </c>
      <c r="AO26" s="4">
        <v>9806529</v>
      </c>
      <c r="AP26" s="3">
        <v>1.22</v>
      </c>
      <c r="AQ26" s="4">
        <v>763406</v>
      </c>
      <c r="AR26" s="3">
        <v>2.12</v>
      </c>
      <c r="AS26" s="4">
        <v>0</v>
      </c>
      <c r="AT26" s="4">
        <v>763406</v>
      </c>
      <c r="AU26" s="3">
        <v>2.12</v>
      </c>
      <c r="AV26" s="4">
        <v>1969718</v>
      </c>
      <c r="AW26" s="3">
        <v>0</v>
      </c>
      <c r="AX26" s="4">
        <v>0</v>
      </c>
      <c r="AY26" s="4">
        <v>1969718</v>
      </c>
      <c r="AZ26" s="3">
        <v>0</v>
      </c>
      <c r="BA26" s="4">
        <v>23817726</v>
      </c>
      <c r="BB26" s="3">
        <v>1.69</v>
      </c>
      <c r="BC26" s="4">
        <v>360</v>
      </c>
      <c r="BD26" s="4">
        <v>23817366</v>
      </c>
      <c r="BE26" s="3">
        <v>1.69</v>
      </c>
      <c r="BF26" s="4">
        <v>10100046</v>
      </c>
      <c r="BG26" s="3">
        <v>1.02</v>
      </c>
      <c r="BH26" s="4">
        <v>61052</v>
      </c>
      <c r="BI26" s="4">
        <v>10038994</v>
      </c>
      <c r="BJ26" s="3">
        <v>1.03</v>
      </c>
      <c r="BK26" s="4">
        <v>1328624</v>
      </c>
      <c r="BL26" s="3">
        <v>0</v>
      </c>
      <c r="BM26" s="4">
        <v>0</v>
      </c>
      <c r="BN26" s="4">
        <v>1328624</v>
      </c>
      <c r="BO26" s="3">
        <v>0</v>
      </c>
      <c r="BP26" s="4">
        <v>1431374</v>
      </c>
      <c r="BQ26" s="3">
        <v>1.99</v>
      </c>
      <c r="BR26" s="4">
        <v>0</v>
      </c>
      <c r="BS26" s="4">
        <v>1431374</v>
      </c>
      <c r="BT26" s="3">
        <v>1.99</v>
      </c>
      <c r="BU26" s="4">
        <v>25541107</v>
      </c>
      <c r="BV26" s="3">
        <v>1.0900000000000001</v>
      </c>
      <c r="BW26" s="4">
        <v>61806</v>
      </c>
      <c r="BX26" s="4">
        <v>25479301</v>
      </c>
      <c r="BY26" s="3">
        <v>1.0900000000000001</v>
      </c>
      <c r="BZ26" s="4">
        <v>6358368</v>
      </c>
      <c r="CA26" s="3">
        <v>1.46</v>
      </c>
      <c r="CB26" s="4">
        <v>7008</v>
      </c>
      <c r="CC26" s="4">
        <v>6351360</v>
      </c>
      <c r="CD26" s="3">
        <v>1.46</v>
      </c>
      <c r="CE26" s="4">
        <v>4683787</v>
      </c>
      <c r="CF26" s="3">
        <v>2.4300000000000002</v>
      </c>
      <c r="CG26" s="4">
        <v>0</v>
      </c>
      <c r="CH26" s="4">
        <v>4683787</v>
      </c>
      <c r="CI26" s="3">
        <v>2.4300000000000002</v>
      </c>
      <c r="CJ26" s="4">
        <v>4125384</v>
      </c>
      <c r="CK26" s="3">
        <v>3.92</v>
      </c>
      <c r="CL26" s="4">
        <v>79475</v>
      </c>
      <c r="CM26" s="4">
        <v>4045909</v>
      </c>
      <c r="CN26" s="3">
        <v>3.99</v>
      </c>
      <c r="CO26" s="4">
        <v>3217861</v>
      </c>
      <c r="CP26" s="3">
        <v>1.81</v>
      </c>
      <c r="CQ26" s="4">
        <v>558377</v>
      </c>
      <c r="CR26" s="4">
        <v>2659484</v>
      </c>
      <c r="CS26" s="3">
        <v>2.19</v>
      </c>
      <c r="CT26" s="4">
        <v>3931013</v>
      </c>
      <c r="CU26" s="3">
        <v>2.89</v>
      </c>
      <c r="CV26" s="4">
        <v>52686</v>
      </c>
      <c r="CW26" s="4">
        <v>3878327</v>
      </c>
      <c r="CX26" s="3">
        <v>2.93</v>
      </c>
      <c r="CY26" s="4">
        <v>2533872</v>
      </c>
      <c r="CZ26" s="3">
        <v>1.7</v>
      </c>
      <c r="DA26" s="4">
        <v>38636</v>
      </c>
      <c r="DB26" s="4">
        <v>2495236</v>
      </c>
      <c r="DC26" s="3">
        <v>1.73</v>
      </c>
      <c r="DD26" s="4">
        <v>8927867</v>
      </c>
      <c r="DE26" s="3">
        <v>0.56000000000000005</v>
      </c>
      <c r="DF26" s="4">
        <v>750927</v>
      </c>
      <c r="DG26" s="4">
        <v>8176940</v>
      </c>
      <c r="DH26" s="3">
        <v>0.61</v>
      </c>
      <c r="DI26" s="4">
        <v>13883777</v>
      </c>
      <c r="DJ26" s="3">
        <v>2.0499999999999998</v>
      </c>
      <c r="DK26" s="4">
        <v>4795</v>
      </c>
      <c r="DL26" s="4">
        <v>13878982</v>
      </c>
      <c r="DM26" s="3">
        <v>2.06</v>
      </c>
      <c r="DN26" s="4">
        <v>13069522</v>
      </c>
      <c r="DO26" s="3">
        <v>0.95</v>
      </c>
      <c r="DP26" s="4">
        <v>1879024</v>
      </c>
      <c r="DQ26" s="4">
        <v>11190498</v>
      </c>
      <c r="DR26" s="3">
        <v>1.1100000000000001</v>
      </c>
      <c r="DS26" s="4">
        <v>8386600</v>
      </c>
      <c r="DT26" s="3">
        <v>2.76</v>
      </c>
      <c r="DU26" s="4">
        <v>821799</v>
      </c>
      <c r="DV26" s="4">
        <v>7564801</v>
      </c>
      <c r="DW26" s="3">
        <v>3.06</v>
      </c>
      <c r="DX26" s="4">
        <v>2689489</v>
      </c>
      <c r="DY26" s="3">
        <v>2.6</v>
      </c>
      <c r="DZ26" s="4">
        <v>24122</v>
      </c>
      <c r="EA26" s="4">
        <v>2665367</v>
      </c>
      <c r="EB26" s="5">
        <v>2.63</v>
      </c>
      <c r="EC26" s="4">
        <v>5901969</v>
      </c>
      <c r="ED26" s="3">
        <v>2.14</v>
      </c>
      <c r="EE26" s="4">
        <v>29896</v>
      </c>
      <c r="EF26" s="4">
        <v>5872073</v>
      </c>
      <c r="EG26" s="3">
        <v>2.15</v>
      </c>
      <c r="EH26" s="4">
        <v>1426817</v>
      </c>
      <c r="EI26" s="3">
        <v>0.77</v>
      </c>
      <c r="EJ26" s="4">
        <v>262313</v>
      </c>
      <c r="EK26" s="4">
        <v>1164504</v>
      </c>
      <c r="EL26" s="3">
        <v>0.95</v>
      </c>
      <c r="EM26" s="4">
        <v>3081714</v>
      </c>
      <c r="EN26" s="3">
        <v>2.42</v>
      </c>
      <c r="EO26" s="4">
        <v>148</v>
      </c>
      <c r="EP26" s="4">
        <v>3081566</v>
      </c>
      <c r="EQ26" s="3">
        <v>2.42</v>
      </c>
      <c r="ER26" s="4">
        <v>2713097</v>
      </c>
      <c r="ES26" s="3">
        <v>0.26</v>
      </c>
      <c r="ET26" s="4">
        <v>235143</v>
      </c>
      <c r="EU26" s="4">
        <v>2477954</v>
      </c>
      <c r="EV26" s="3">
        <v>0.28999999999999998</v>
      </c>
      <c r="EW26" s="4">
        <v>3558546</v>
      </c>
      <c r="EX26" s="3">
        <v>0.28999999999999998</v>
      </c>
      <c r="EY26" s="4">
        <v>400369</v>
      </c>
      <c r="EZ26" s="4">
        <v>3158177</v>
      </c>
      <c r="FA26" s="3">
        <v>0.33</v>
      </c>
      <c r="FB26" s="4">
        <v>26624057</v>
      </c>
      <c r="FC26" s="3">
        <v>0.73</v>
      </c>
      <c r="FD26" s="4">
        <v>4620</v>
      </c>
      <c r="FE26" s="4">
        <v>26619437</v>
      </c>
      <c r="FF26" s="3">
        <v>0.73</v>
      </c>
      <c r="FG26" s="4">
        <v>1428570</v>
      </c>
      <c r="FH26" s="3">
        <v>2.3199999999999998</v>
      </c>
      <c r="FI26" s="4">
        <v>71583</v>
      </c>
      <c r="FJ26" s="4">
        <v>1356987</v>
      </c>
      <c r="FK26" s="3">
        <v>2.44</v>
      </c>
      <c r="FL26" s="4">
        <v>49100972</v>
      </c>
      <c r="FM26" s="3">
        <v>0.79</v>
      </c>
      <c r="FN26" s="4">
        <v>0</v>
      </c>
      <c r="FO26" s="4">
        <v>49100972</v>
      </c>
      <c r="FP26" s="3">
        <v>0.79</v>
      </c>
      <c r="FQ26" s="4">
        <v>8891965</v>
      </c>
      <c r="FR26" s="3">
        <v>2.84</v>
      </c>
      <c r="FS26" s="4">
        <v>0</v>
      </c>
      <c r="FT26" s="4">
        <v>8891965</v>
      </c>
      <c r="FU26" s="3">
        <v>2.84</v>
      </c>
      <c r="FV26" s="4">
        <v>825158</v>
      </c>
      <c r="FW26" s="3">
        <v>1.84</v>
      </c>
      <c r="FX26" s="4">
        <v>2808</v>
      </c>
      <c r="FY26" s="4">
        <v>822350</v>
      </c>
      <c r="FZ26" s="3">
        <v>1.85</v>
      </c>
      <c r="GA26" s="4">
        <v>14060448</v>
      </c>
      <c r="GB26" s="3">
        <v>2.92</v>
      </c>
      <c r="GC26" s="4">
        <v>0</v>
      </c>
      <c r="GD26" s="4">
        <v>14060448</v>
      </c>
      <c r="GE26" s="3">
        <v>2.92</v>
      </c>
      <c r="GF26" s="4">
        <v>2293338</v>
      </c>
      <c r="GG26" s="3">
        <v>1.31</v>
      </c>
      <c r="GH26" s="4">
        <v>0</v>
      </c>
      <c r="GI26" s="4">
        <v>2293338</v>
      </c>
      <c r="GJ26" s="3">
        <v>1.31</v>
      </c>
      <c r="GK26" s="4">
        <v>5047590</v>
      </c>
      <c r="GL26" s="3">
        <v>4.01</v>
      </c>
      <c r="GM26" s="4">
        <v>19893</v>
      </c>
      <c r="GN26" s="4">
        <v>5027697</v>
      </c>
      <c r="GO26" s="3">
        <v>4.03</v>
      </c>
      <c r="GP26" s="4">
        <v>17591680</v>
      </c>
      <c r="GQ26" s="3">
        <v>1.26</v>
      </c>
      <c r="GR26" s="4">
        <v>55537</v>
      </c>
      <c r="GS26" s="4">
        <v>17536143</v>
      </c>
      <c r="GT26" s="3">
        <v>1.26</v>
      </c>
      <c r="GU26" s="4">
        <v>2402791</v>
      </c>
      <c r="GV26" s="3">
        <v>0.49</v>
      </c>
      <c r="GW26" s="4">
        <v>2331</v>
      </c>
      <c r="GX26" s="4">
        <v>2400460</v>
      </c>
      <c r="GY26" s="3">
        <v>0.49</v>
      </c>
      <c r="GZ26" s="4">
        <v>5137971</v>
      </c>
      <c r="HA26" s="3">
        <v>3.13</v>
      </c>
      <c r="HB26" s="4">
        <v>8549</v>
      </c>
      <c r="HC26" s="4">
        <v>5129422</v>
      </c>
      <c r="HD26" s="3">
        <v>3.14</v>
      </c>
      <c r="HE26" s="4">
        <v>1040165</v>
      </c>
      <c r="HF26" s="3">
        <v>0.68</v>
      </c>
      <c r="HG26" s="4">
        <v>0</v>
      </c>
      <c r="HH26" s="4">
        <v>1040165</v>
      </c>
      <c r="HI26" s="3">
        <v>0.68</v>
      </c>
      <c r="HJ26" s="4">
        <v>5444910</v>
      </c>
      <c r="HK26" s="3">
        <v>3.66</v>
      </c>
      <c r="HL26" s="4">
        <v>0</v>
      </c>
      <c r="HM26" s="4">
        <v>5444910</v>
      </c>
      <c r="HN26" s="3">
        <v>3.66</v>
      </c>
      <c r="HO26" s="4">
        <v>41341895</v>
      </c>
      <c r="HP26" s="3">
        <v>1.25</v>
      </c>
      <c r="HQ26" s="4">
        <v>0</v>
      </c>
      <c r="HR26" s="4">
        <v>41341895</v>
      </c>
      <c r="HS26" s="3">
        <v>1.25</v>
      </c>
      <c r="HT26" s="4">
        <v>2763278</v>
      </c>
      <c r="HU26" s="3">
        <v>1.2</v>
      </c>
      <c r="HV26" s="4">
        <v>0</v>
      </c>
      <c r="HW26" s="4">
        <v>2763278</v>
      </c>
      <c r="HX26" s="3">
        <v>1.2</v>
      </c>
      <c r="HY26" s="4">
        <v>1462078</v>
      </c>
      <c r="HZ26" s="3">
        <v>1.29</v>
      </c>
      <c r="IA26" s="4">
        <v>971718</v>
      </c>
      <c r="IB26" s="4">
        <v>490360</v>
      </c>
      <c r="IC26" s="3">
        <v>3.84</v>
      </c>
      <c r="ID26" s="4">
        <v>11826422</v>
      </c>
      <c r="IE26" s="3">
        <v>2.9</v>
      </c>
      <c r="IF26" s="4">
        <v>33188</v>
      </c>
      <c r="IG26" s="4">
        <v>11793234</v>
      </c>
      <c r="IH26" s="3">
        <v>2.91</v>
      </c>
      <c r="II26" s="4">
        <v>9415715</v>
      </c>
      <c r="IJ26" s="3">
        <v>2.21</v>
      </c>
      <c r="IK26" s="4">
        <v>1939883</v>
      </c>
      <c r="IL26" s="4">
        <v>7475832</v>
      </c>
      <c r="IM26" s="3">
        <v>2.78</v>
      </c>
      <c r="IN26" s="4">
        <v>1479014</v>
      </c>
      <c r="IO26" s="3">
        <v>1.59</v>
      </c>
      <c r="IP26" s="4">
        <v>6149</v>
      </c>
      <c r="IQ26" s="4">
        <v>1472865</v>
      </c>
      <c r="IR26" s="3">
        <v>1.6</v>
      </c>
      <c r="IS26" s="4">
        <v>10583547</v>
      </c>
      <c r="IT26" s="3">
        <v>1.81</v>
      </c>
      <c r="IU26" s="4">
        <v>148600</v>
      </c>
      <c r="IV26" s="4">
        <v>10434947</v>
      </c>
      <c r="IW26" s="3">
        <v>1.84</v>
      </c>
      <c r="IX26" s="4">
        <v>1266990</v>
      </c>
      <c r="IY26" s="3">
        <v>1.46</v>
      </c>
      <c r="IZ26" s="4">
        <v>331899</v>
      </c>
      <c r="JA26" s="4">
        <v>935091</v>
      </c>
      <c r="JB26" s="5">
        <v>1.97</v>
      </c>
    </row>
    <row r="27" spans="1:262" x14ac:dyDescent="0.2">
      <c r="A27">
        <v>10</v>
      </c>
      <c r="B27" t="s">
        <v>10</v>
      </c>
      <c r="C27" s="4">
        <v>496439247</v>
      </c>
      <c r="D27" s="3">
        <v>0.15</v>
      </c>
      <c r="E27" s="4">
        <v>394086475</v>
      </c>
      <c r="F27" s="4">
        <v>102352772</v>
      </c>
      <c r="G27" s="3">
        <v>0.75</v>
      </c>
      <c r="H27" s="4">
        <v>7001826</v>
      </c>
      <c r="I27" s="3">
        <v>1.7</v>
      </c>
      <c r="J27" s="4">
        <v>4708518</v>
      </c>
      <c r="K27" s="4">
        <v>2293308</v>
      </c>
      <c r="L27" s="3">
        <v>5.19</v>
      </c>
      <c r="M27" s="4">
        <v>548657</v>
      </c>
      <c r="N27" s="3">
        <v>1.44</v>
      </c>
      <c r="O27" s="4">
        <v>249586</v>
      </c>
      <c r="P27" s="4">
        <v>299071</v>
      </c>
      <c r="Q27" s="3">
        <v>2.64</v>
      </c>
      <c r="R27" s="4">
        <v>11039369</v>
      </c>
      <c r="S27" s="3">
        <v>1</v>
      </c>
      <c r="T27" s="4">
        <v>8206708</v>
      </c>
      <c r="U27" s="4">
        <v>2832661</v>
      </c>
      <c r="V27" s="3">
        <v>3.88</v>
      </c>
      <c r="W27" s="4">
        <v>5233233</v>
      </c>
      <c r="X27" s="3">
        <v>1.28</v>
      </c>
      <c r="Y27" s="4">
        <v>4019203</v>
      </c>
      <c r="Z27" s="4">
        <v>1214030</v>
      </c>
      <c r="AA27" s="3">
        <v>5.5</v>
      </c>
      <c r="AB27" s="4">
        <v>63997222</v>
      </c>
      <c r="AC27" s="3">
        <v>0.73</v>
      </c>
      <c r="AD27" s="4">
        <v>48074580</v>
      </c>
      <c r="AE27" s="4">
        <v>15922642</v>
      </c>
      <c r="AF27" s="3">
        <v>2.92</v>
      </c>
      <c r="AG27" s="4">
        <v>8372199</v>
      </c>
      <c r="AH27" s="3">
        <v>3.15</v>
      </c>
      <c r="AI27" s="4">
        <v>4279544</v>
      </c>
      <c r="AJ27" s="4">
        <v>4092655</v>
      </c>
      <c r="AK27" s="3">
        <v>6.44</v>
      </c>
      <c r="AL27" s="4">
        <v>6776058</v>
      </c>
      <c r="AM27" s="3">
        <v>0</v>
      </c>
      <c r="AN27" s="4">
        <v>6776058</v>
      </c>
      <c r="AO27" s="4">
        <v>0</v>
      </c>
      <c r="AP27" s="3">
        <v>0</v>
      </c>
      <c r="AQ27" s="4">
        <v>501886</v>
      </c>
      <c r="AR27" s="3">
        <v>0.37</v>
      </c>
      <c r="AS27" s="4">
        <v>487202</v>
      </c>
      <c r="AT27" s="4">
        <v>14684</v>
      </c>
      <c r="AU27" s="3">
        <v>12.68</v>
      </c>
      <c r="AV27" s="4">
        <v>1511078</v>
      </c>
      <c r="AW27" s="3">
        <v>0</v>
      </c>
      <c r="AX27" s="4">
        <v>0</v>
      </c>
      <c r="AY27" s="4">
        <v>1511078</v>
      </c>
      <c r="AZ27" s="3">
        <v>0</v>
      </c>
      <c r="BA27" s="4">
        <v>34665077</v>
      </c>
      <c r="BB27" s="3">
        <v>0.43</v>
      </c>
      <c r="BC27" s="4">
        <v>29315741</v>
      </c>
      <c r="BD27" s="4">
        <v>5349336</v>
      </c>
      <c r="BE27" s="3">
        <v>2.81</v>
      </c>
      <c r="BF27" s="4">
        <v>12375571</v>
      </c>
      <c r="BG27" s="3">
        <v>0.6</v>
      </c>
      <c r="BH27" s="4">
        <v>7408422</v>
      </c>
      <c r="BI27" s="4">
        <v>4967149</v>
      </c>
      <c r="BJ27" s="3">
        <v>1.51</v>
      </c>
      <c r="BK27" s="4">
        <v>4341308</v>
      </c>
      <c r="BL27" s="3">
        <v>0</v>
      </c>
      <c r="BM27" s="4">
        <v>3932220</v>
      </c>
      <c r="BN27" s="4">
        <v>409088</v>
      </c>
      <c r="BO27" s="3">
        <v>0</v>
      </c>
      <c r="BP27" s="4">
        <v>1800527</v>
      </c>
      <c r="BQ27" s="3">
        <v>0.06</v>
      </c>
      <c r="BR27" s="4">
        <v>1773270</v>
      </c>
      <c r="BS27" s="4">
        <v>27257</v>
      </c>
      <c r="BT27" s="3">
        <v>3.76</v>
      </c>
      <c r="BU27" s="4">
        <v>19011345</v>
      </c>
      <c r="BV27" s="3">
        <v>0.46</v>
      </c>
      <c r="BW27" s="4">
        <v>14719741</v>
      </c>
      <c r="BX27" s="4">
        <v>4291604</v>
      </c>
      <c r="BY27" s="3">
        <v>2.0499999999999998</v>
      </c>
      <c r="BZ27" s="4">
        <v>10529410</v>
      </c>
      <c r="CA27" s="3">
        <v>0.04</v>
      </c>
      <c r="CB27" s="4">
        <v>10298491</v>
      </c>
      <c r="CC27" s="4">
        <v>230919</v>
      </c>
      <c r="CD27" s="3">
        <v>2.0099999999999998</v>
      </c>
      <c r="CE27" s="4">
        <v>4154294</v>
      </c>
      <c r="CF27" s="3">
        <v>0.49</v>
      </c>
      <c r="CG27" s="4">
        <v>3608991</v>
      </c>
      <c r="CH27" s="4">
        <v>545303</v>
      </c>
      <c r="CI27" s="3">
        <v>3.71</v>
      </c>
      <c r="CJ27" s="4">
        <v>4864678</v>
      </c>
      <c r="CK27" s="3">
        <v>0.89</v>
      </c>
      <c r="CL27" s="4">
        <v>3742916</v>
      </c>
      <c r="CM27" s="4">
        <v>1121762</v>
      </c>
      <c r="CN27" s="3">
        <v>3.84</v>
      </c>
      <c r="CO27" s="4">
        <v>5667407</v>
      </c>
      <c r="CP27" s="3">
        <v>0.37</v>
      </c>
      <c r="CQ27" s="4">
        <v>5110456</v>
      </c>
      <c r="CR27" s="4">
        <v>556951</v>
      </c>
      <c r="CS27" s="3">
        <v>3.81</v>
      </c>
      <c r="CT27" s="4">
        <v>9254847</v>
      </c>
      <c r="CU27" s="3">
        <v>0.85</v>
      </c>
      <c r="CV27" s="4">
        <v>4974642</v>
      </c>
      <c r="CW27" s="4">
        <v>4280205</v>
      </c>
      <c r="CX27" s="3">
        <v>1.83</v>
      </c>
      <c r="CY27" s="4">
        <v>1786258</v>
      </c>
      <c r="CZ27" s="3">
        <v>0.03</v>
      </c>
      <c r="DA27" s="4">
        <v>1779873</v>
      </c>
      <c r="DB27" s="4">
        <v>6385</v>
      </c>
      <c r="DC27" s="3">
        <v>9.52</v>
      </c>
      <c r="DD27" s="4">
        <v>8125323</v>
      </c>
      <c r="DE27" s="3">
        <v>0.05</v>
      </c>
      <c r="DF27" s="4">
        <v>7347048</v>
      </c>
      <c r="DG27" s="4">
        <v>778275</v>
      </c>
      <c r="DH27" s="3">
        <v>0.56999999999999995</v>
      </c>
      <c r="DI27" s="4">
        <v>7786069</v>
      </c>
      <c r="DJ27" s="3">
        <v>0.1</v>
      </c>
      <c r="DK27" s="4">
        <v>7455326</v>
      </c>
      <c r="DL27" s="4">
        <v>330743</v>
      </c>
      <c r="DM27" s="3">
        <v>2.4</v>
      </c>
      <c r="DN27" s="4">
        <v>12572724</v>
      </c>
      <c r="DO27" s="3">
        <v>0.01</v>
      </c>
      <c r="DP27" s="4">
        <v>12298069</v>
      </c>
      <c r="DQ27" s="4">
        <v>274655</v>
      </c>
      <c r="DR27" s="3">
        <v>0.34</v>
      </c>
      <c r="DS27" s="4">
        <v>9559020</v>
      </c>
      <c r="DT27" s="3">
        <v>0.04</v>
      </c>
      <c r="DU27" s="4">
        <v>9249815</v>
      </c>
      <c r="DV27" s="4">
        <v>309205</v>
      </c>
      <c r="DW27" s="3">
        <v>1.36</v>
      </c>
      <c r="DX27" s="4">
        <v>4682601</v>
      </c>
      <c r="DY27" s="3">
        <v>0.26</v>
      </c>
      <c r="DZ27" s="4">
        <v>4571294</v>
      </c>
      <c r="EA27" s="4">
        <v>111307</v>
      </c>
      <c r="EB27" s="5">
        <v>11.06</v>
      </c>
      <c r="EC27" s="4">
        <v>7640744</v>
      </c>
      <c r="ED27" s="3">
        <v>1.39</v>
      </c>
      <c r="EE27" s="4">
        <v>4791043</v>
      </c>
      <c r="EF27" s="4">
        <v>2849701</v>
      </c>
      <c r="EG27" s="3">
        <v>3.73</v>
      </c>
      <c r="EH27" s="4">
        <v>568288</v>
      </c>
      <c r="EI27" s="3">
        <v>0.74</v>
      </c>
      <c r="EJ27" s="4">
        <v>558961</v>
      </c>
      <c r="EK27" s="4">
        <v>9327</v>
      </c>
      <c r="EL27" s="3">
        <v>44.77</v>
      </c>
      <c r="EM27" s="4">
        <v>2635468</v>
      </c>
      <c r="EN27" s="3">
        <v>0.24</v>
      </c>
      <c r="EO27" s="4">
        <v>2197988</v>
      </c>
      <c r="EP27" s="4">
        <v>437480</v>
      </c>
      <c r="EQ27" s="3">
        <v>1.46</v>
      </c>
      <c r="ER27" s="4">
        <v>6450929</v>
      </c>
      <c r="ES27" s="3">
        <v>0</v>
      </c>
      <c r="ET27" s="4">
        <v>5468363</v>
      </c>
      <c r="EU27" s="4">
        <v>982566</v>
      </c>
      <c r="EV27" s="3">
        <v>0</v>
      </c>
      <c r="EW27" s="4">
        <v>945290</v>
      </c>
      <c r="EX27" s="3">
        <v>0</v>
      </c>
      <c r="EY27" s="4">
        <v>945290</v>
      </c>
      <c r="EZ27" s="4">
        <v>0</v>
      </c>
      <c r="FA27" s="3">
        <v>0</v>
      </c>
      <c r="FB27" s="4">
        <v>12363989</v>
      </c>
      <c r="FC27" s="3">
        <v>0.09</v>
      </c>
      <c r="FD27" s="4">
        <v>12198133</v>
      </c>
      <c r="FE27" s="4">
        <v>165856</v>
      </c>
      <c r="FF27" s="3">
        <v>6.37</v>
      </c>
      <c r="FG27" s="4">
        <v>3706686</v>
      </c>
      <c r="FH27" s="3">
        <v>1.22</v>
      </c>
      <c r="FI27" s="4">
        <v>2651625</v>
      </c>
      <c r="FJ27" s="4">
        <v>1055061</v>
      </c>
      <c r="FK27" s="3">
        <v>4.26</v>
      </c>
      <c r="FL27" s="4">
        <v>39122124</v>
      </c>
      <c r="FM27" s="3">
        <v>0.72</v>
      </c>
      <c r="FN27" s="4">
        <v>23217491</v>
      </c>
      <c r="FO27" s="4">
        <v>15904633</v>
      </c>
      <c r="FP27" s="3">
        <v>1.76</v>
      </c>
      <c r="FQ27" s="4">
        <v>12230298</v>
      </c>
      <c r="FR27" s="3">
        <v>0.53</v>
      </c>
      <c r="FS27" s="4">
        <v>9714217</v>
      </c>
      <c r="FT27" s="4">
        <v>2516081</v>
      </c>
      <c r="FU27" s="3">
        <v>2.56</v>
      </c>
      <c r="FV27" s="4">
        <v>1986027</v>
      </c>
      <c r="FW27" s="3">
        <v>0.09</v>
      </c>
      <c r="FX27" s="4">
        <v>1763437</v>
      </c>
      <c r="FY27" s="4">
        <v>222590</v>
      </c>
      <c r="FZ27" s="3">
        <v>0.76</v>
      </c>
      <c r="GA27" s="4">
        <v>15991706</v>
      </c>
      <c r="GB27" s="3">
        <v>0.44</v>
      </c>
      <c r="GC27" s="4">
        <v>13822045</v>
      </c>
      <c r="GD27" s="4">
        <v>2169661</v>
      </c>
      <c r="GE27" s="3">
        <v>3.28</v>
      </c>
      <c r="GF27" s="4">
        <v>6037768</v>
      </c>
      <c r="GG27" s="3">
        <v>2.4</v>
      </c>
      <c r="GH27" s="4">
        <v>3848451</v>
      </c>
      <c r="GI27" s="4">
        <v>2189317</v>
      </c>
      <c r="GJ27" s="3">
        <v>6.61</v>
      </c>
      <c r="GK27" s="4">
        <v>1778498</v>
      </c>
      <c r="GL27" s="3">
        <v>1.35</v>
      </c>
      <c r="GM27" s="4">
        <v>1369266</v>
      </c>
      <c r="GN27" s="4">
        <v>409232</v>
      </c>
      <c r="GO27" s="3">
        <v>5.85</v>
      </c>
      <c r="GP27" s="4">
        <v>18411704</v>
      </c>
      <c r="GQ27" s="3">
        <v>0.03</v>
      </c>
      <c r="GR27" s="4">
        <v>17106300</v>
      </c>
      <c r="GS27" s="4">
        <v>1305404</v>
      </c>
      <c r="GT27" s="3">
        <v>0.36</v>
      </c>
      <c r="GU27" s="4">
        <v>1543413</v>
      </c>
      <c r="GV27" s="3">
        <v>0.26</v>
      </c>
      <c r="GW27" s="4">
        <v>1516423</v>
      </c>
      <c r="GX27" s="4">
        <v>26990</v>
      </c>
      <c r="GY27" s="3">
        <v>14.68</v>
      </c>
      <c r="GZ27" s="4">
        <v>5102711</v>
      </c>
      <c r="HA27" s="3">
        <v>0.49</v>
      </c>
      <c r="HB27" s="4">
        <v>4476982</v>
      </c>
      <c r="HC27" s="4">
        <v>625729</v>
      </c>
      <c r="HD27" s="3">
        <v>3.95</v>
      </c>
      <c r="HE27" s="4">
        <v>1586389</v>
      </c>
      <c r="HF27" s="3">
        <v>0.13</v>
      </c>
      <c r="HG27" s="4">
        <v>1228262</v>
      </c>
      <c r="HH27" s="4">
        <v>358127</v>
      </c>
      <c r="HI27" s="3">
        <v>0.56999999999999995</v>
      </c>
      <c r="HJ27" s="4">
        <v>11071259</v>
      </c>
      <c r="HK27" s="3">
        <v>0.95</v>
      </c>
      <c r="HL27" s="4">
        <v>8490111</v>
      </c>
      <c r="HM27" s="4">
        <v>2581148</v>
      </c>
      <c r="HN27" s="3">
        <v>4.0599999999999996</v>
      </c>
      <c r="HO27" s="4">
        <v>47691897</v>
      </c>
      <c r="HP27" s="3">
        <v>0.57999999999999996</v>
      </c>
      <c r="HQ27" s="4">
        <v>39277583</v>
      </c>
      <c r="HR27" s="4">
        <v>8414314</v>
      </c>
      <c r="HS27" s="3">
        <v>3.31</v>
      </c>
      <c r="HT27" s="4">
        <v>3710794</v>
      </c>
      <c r="HU27" s="3">
        <v>0.51</v>
      </c>
      <c r="HV27" s="4">
        <v>2739916</v>
      </c>
      <c r="HW27" s="4">
        <v>970878</v>
      </c>
      <c r="HX27" s="3">
        <v>1.94</v>
      </c>
      <c r="HY27" s="4">
        <v>1002975</v>
      </c>
      <c r="HZ27" s="3">
        <v>0.12</v>
      </c>
      <c r="IA27" s="4">
        <v>983226</v>
      </c>
      <c r="IB27" s="4">
        <v>19749</v>
      </c>
      <c r="IC27" s="3">
        <v>6.16</v>
      </c>
      <c r="ID27" s="4">
        <v>8858194</v>
      </c>
      <c r="IE27" s="3">
        <v>0.71</v>
      </c>
      <c r="IF27" s="4">
        <v>6192666</v>
      </c>
      <c r="IG27" s="4">
        <v>2665528</v>
      </c>
      <c r="IH27" s="3">
        <v>2.36</v>
      </c>
      <c r="II27" s="4">
        <v>18557321</v>
      </c>
      <c r="IJ27" s="3">
        <v>0.52</v>
      </c>
      <c r="IK27" s="4">
        <v>14647173</v>
      </c>
      <c r="IL27" s="4">
        <v>3910148</v>
      </c>
      <c r="IM27" s="3">
        <v>2.4900000000000002</v>
      </c>
      <c r="IN27" s="4">
        <v>2709231</v>
      </c>
      <c r="IO27" s="3">
        <v>0.14000000000000001</v>
      </c>
      <c r="IP27" s="4">
        <v>2579011</v>
      </c>
      <c r="IQ27" s="4">
        <v>130220</v>
      </c>
      <c r="IR27" s="3">
        <v>2.96</v>
      </c>
      <c r="IS27" s="4">
        <v>7543000</v>
      </c>
      <c r="IT27" s="3">
        <v>0.44</v>
      </c>
      <c r="IU27" s="4">
        <v>7088411</v>
      </c>
      <c r="IV27" s="4">
        <v>454589</v>
      </c>
      <c r="IW27" s="3">
        <v>7.27</v>
      </c>
      <c r="IX27" s="4">
        <v>1034557</v>
      </c>
      <c r="IY27" s="3">
        <v>0.06</v>
      </c>
      <c r="IZ27" s="4">
        <v>826387</v>
      </c>
      <c r="JA27" s="4">
        <v>208170</v>
      </c>
      <c r="JB27" s="5">
        <v>0.28999999999999998</v>
      </c>
    </row>
    <row r="28" spans="1:262" x14ac:dyDescent="0.2">
      <c r="A28">
        <v>11</v>
      </c>
      <c r="B28" t="s">
        <v>11</v>
      </c>
      <c r="C28" s="4">
        <v>327065751</v>
      </c>
      <c r="D28" s="3">
        <v>0.21</v>
      </c>
      <c r="E28" s="4">
        <v>254154294</v>
      </c>
      <c r="F28" s="4">
        <v>72911457</v>
      </c>
      <c r="G28" s="3">
        <v>0.95</v>
      </c>
      <c r="H28" s="4">
        <v>4358304</v>
      </c>
      <c r="I28" s="3">
        <v>2.7</v>
      </c>
      <c r="J28" s="4">
        <v>2331676</v>
      </c>
      <c r="K28" s="4">
        <v>2026628</v>
      </c>
      <c r="L28" s="3">
        <v>5.81</v>
      </c>
      <c r="M28" s="4">
        <v>216932</v>
      </c>
      <c r="N28" s="3">
        <v>3.64</v>
      </c>
      <c r="O28" s="4">
        <v>0</v>
      </c>
      <c r="P28" s="4">
        <v>216932</v>
      </c>
      <c r="Q28" s="3">
        <v>3.64</v>
      </c>
      <c r="R28" s="4">
        <v>9023805</v>
      </c>
      <c r="S28" s="3">
        <v>1.21</v>
      </c>
      <c r="T28" s="4">
        <v>6472777</v>
      </c>
      <c r="U28" s="4">
        <v>2551028</v>
      </c>
      <c r="V28" s="3">
        <v>4.2699999999999996</v>
      </c>
      <c r="W28" s="4">
        <v>3854132</v>
      </c>
      <c r="X28" s="3">
        <v>1.71</v>
      </c>
      <c r="Y28" s="4">
        <v>2837788</v>
      </c>
      <c r="Z28" s="4">
        <v>1016344</v>
      </c>
      <c r="AA28" s="3">
        <v>6.48</v>
      </c>
      <c r="AB28" s="4">
        <v>44509896</v>
      </c>
      <c r="AC28" s="3">
        <v>0.87</v>
      </c>
      <c r="AD28" s="4">
        <v>33915885</v>
      </c>
      <c r="AE28" s="4">
        <v>10594011</v>
      </c>
      <c r="AF28" s="3">
        <v>3.66</v>
      </c>
      <c r="AG28" s="4">
        <v>6126955</v>
      </c>
      <c r="AH28" s="3">
        <v>4.26</v>
      </c>
      <c r="AI28" s="4">
        <v>2416731</v>
      </c>
      <c r="AJ28" s="4">
        <v>3710224</v>
      </c>
      <c r="AK28" s="3">
        <v>7.03</v>
      </c>
      <c r="AL28" s="4">
        <v>3855861</v>
      </c>
      <c r="AM28" s="3">
        <v>0</v>
      </c>
      <c r="AN28" s="4">
        <v>3855861</v>
      </c>
      <c r="AO28" s="4">
        <v>0</v>
      </c>
      <c r="AP28" s="3">
        <v>0</v>
      </c>
      <c r="AQ28" s="4">
        <v>0</v>
      </c>
      <c r="AR28" s="3">
        <v>0</v>
      </c>
      <c r="AS28" s="4">
        <v>0</v>
      </c>
      <c r="AT28" s="4">
        <v>0</v>
      </c>
      <c r="AU28" s="3">
        <v>0</v>
      </c>
      <c r="AV28" s="4">
        <v>1085547</v>
      </c>
      <c r="AW28" s="3">
        <v>0</v>
      </c>
      <c r="AX28" s="4">
        <v>0</v>
      </c>
      <c r="AY28" s="4">
        <v>1085547</v>
      </c>
      <c r="AZ28" s="3">
        <v>0</v>
      </c>
      <c r="BA28" s="4">
        <v>22622591</v>
      </c>
      <c r="BB28" s="3">
        <v>0.34</v>
      </c>
      <c r="BC28" s="4">
        <v>20785507</v>
      </c>
      <c r="BD28" s="4">
        <v>1837084</v>
      </c>
      <c r="BE28" s="3">
        <v>4.18</v>
      </c>
      <c r="BF28" s="4">
        <v>9156191</v>
      </c>
      <c r="BG28" s="3">
        <v>0.65</v>
      </c>
      <c r="BH28" s="4">
        <v>5277211</v>
      </c>
      <c r="BI28" s="4">
        <v>3878980</v>
      </c>
      <c r="BJ28" s="3">
        <v>1.54</v>
      </c>
      <c r="BK28" s="4">
        <v>3118310</v>
      </c>
      <c r="BL28" s="3">
        <v>0</v>
      </c>
      <c r="BM28" s="4">
        <v>2944487</v>
      </c>
      <c r="BN28" s="4">
        <v>173823</v>
      </c>
      <c r="BO28" s="3">
        <v>0</v>
      </c>
      <c r="BP28" s="4">
        <v>1324182</v>
      </c>
      <c r="BQ28" s="3">
        <v>0</v>
      </c>
      <c r="BR28" s="4">
        <v>1324182</v>
      </c>
      <c r="BS28" s="4">
        <v>0</v>
      </c>
      <c r="BT28" s="3">
        <v>0</v>
      </c>
      <c r="BU28" s="4">
        <v>9782752</v>
      </c>
      <c r="BV28" s="3">
        <v>0.6</v>
      </c>
      <c r="BW28" s="4">
        <v>8159003</v>
      </c>
      <c r="BX28" s="4">
        <v>1623749</v>
      </c>
      <c r="BY28" s="3">
        <v>3.64</v>
      </c>
      <c r="BZ28" s="4">
        <v>6793923</v>
      </c>
      <c r="CA28" s="3">
        <v>0</v>
      </c>
      <c r="CB28" s="4">
        <v>6793923</v>
      </c>
      <c r="CC28" s="4">
        <v>0</v>
      </c>
      <c r="CD28" s="3">
        <v>0</v>
      </c>
      <c r="CE28" s="4">
        <v>2823606</v>
      </c>
      <c r="CF28" s="3">
        <v>0.67</v>
      </c>
      <c r="CG28" s="4">
        <v>2520072</v>
      </c>
      <c r="CH28" s="4">
        <v>303534</v>
      </c>
      <c r="CI28" s="3">
        <v>6.19</v>
      </c>
      <c r="CJ28" s="4">
        <v>3782309</v>
      </c>
      <c r="CK28" s="3">
        <v>1.1399999999999999</v>
      </c>
      <c r="CL28" s="4">
        <v>2897033</v>
      </c>
      <c r="CM28" s="4">
        <v>885276</v>
      </c>
      <c r="CN28" s="3">
        <v>4.8499999999999996</v>
      </c>
      <c r="CO28" s="4">
        <v>3021794</v>
      </c>
      <c r="CP28" s="3">
        <v>0</v>
      </c>
      <c r="CQ28" s="4">
        <v>3021794</v>
      </c>
      <c r="CR28" s="4">
        <v>0</v>
      </c>
      <c r="CS28" s="3">
        <v>0</v>
      </c>
      <c r="CT28" s="4">
        <v>6780420</v>
      </c>
      <c r="CU28" s="3">
        <v>1.1499999999999999</v>
      </c>
      <c r="CV28" s="4">
        <v>2825752</v>
      </c>
      <c r="CW28" s="4">
        <v>3954668</v>
      </c>
      <c r="CX28" s="3">
        <v>1.97</v>
      </c>
      <c r="CY28" s="4">
        <v>1071886</v>
      </c>
      <c r="CZ28" s="3">
        <v>0</v>
      </c>
      <c r="DA28" s="4">
        <v>1071886</v>
      </c>
      <c r="DB28" s="4">
        <v>0</v>
      </c>
      <c r="DC28" s="3">
        <v>0</v>
      </c>
      <c r="DD28" s="4">
        <v>4114296</v>
      </c>
      <c r="DE28" s="3">
        <v>0</v>
      </c>
      <c r="DF28" s="4">
        <v>4114296</v>
      </c>
      <c r="DG28" s="4">
        <v>0</v>
      </c>
      <c r="DH28" s="3">
        <v>0</v>
      </c>
      <c r="DI28" s="4">
        <v>5184312</v>
      </c>
      <c r="DJ28" s="3">
        <v>0</v>
      </c>
      <c r="DK28" s="4">
        <v>5184312</v>
      </c>
      <c r="DL28" s="4">
        <v>0</v>
      </c>
      <c r="DM28" s="3">
        <v>0</v>
      </c>
      <c r="DN28" s="4">
        <v>8465895</v>
      </c>
      <c r="DO28" s="3">
        <v>0</v>
      </c>
      <c r="DP28" s="4">
        <v>8465895</v>
      </c>
      <c r="DQ28" s="4">
        <v>0</v>
      </c>
      <c r="DR28" s="3">
        <v>0</v>
      </c>
      <c r="DS28" s="4">
        <v>5129434</v>
      </c>
      <c r="DT28" s="3">
        <v>0.01</v>
      </c>
      <c r="DU28" s="4">
        <v>5009508</v>
      </c>
      <c r="DV28" s="4">
        <v>119926</v>
      </c>
      <c r="DW28" s="3">
        <v>0.28000000000000003</v>
      </c>
      <c r="DX28" s="4">
        <v>3191683</v>
      </c>
      <c r="DY28" s="3">
        <v>0</v>
      </c>
      <c r="DZ28" s="4">
        <v>3191683</v>
      </c>
      <c r="EA28" s="4">
        <v>0</v>
      </c>
      <c r="EB28" s="5">
        <v>0</v>
      </c>
      <c r="EC28" s="4">
        <v>5317028</v>
      </c>
      <c r="ED28" s="3">
        <v>1.91</v>
      </c>
      <c r="EE28" s="4">
        <v>3154531</v>
      </c>
      <c r="EF28" s="4">
        <v>2162497</v>
      </c>
      <c r="EG28" s="3">
        <v>4.7</v>
      </c>
      <c r="EH28" s="4">
        <v>0</v>
      </c>
      <c r="EI28" s="3">
        <v>0</v>
      </c>
      <c r="EJ28" s="4">
        <v>0</v>
      </c>
      <c r="EK28" s="4">
        <v>0</v>
      </c>
      <c r="EL28" s="3">
        <v>0</v>
      </c>
      <c r="EM28" s="4">
        <v>2009918</v>
      </c>
      <c r="EN28" s="3">
        <v>0.17</v>
      </c>
      <c r="EO28" s="4">
        <v>1669380</v>
      </c>
      <c r="EP28" s="4">
        <v>340538</v>
      </c>
      <c r="EQ28" s="3">
        <v>0.99</v>
      </c>
      <c r="ER28" s="4">
        <v>3975983</v>
      </c>
      <c r="ES28" s="3">
        <v>0</v>
      </c>
      <c r="ET28" s="4">
        <v>3637356</v>
      </c>
      <c r="EU28" s="4">
        <v>338627</v>
      </c>
      <c r="EV28" s="3">
        <v>0</v>
      </c>
      <c r="EW28" s="4">
        <v>0</v>
      </c>
      <c r="EX28" s="3">
        <v>0</v>
      </c>
      <c r="EY28" s="4">
        <v>0</v>
      </c>
      <c r="EZ28" s="4">
        <v>0</v>
      </c>
      <c r="FA28" s="3">
        <v>0</v>
      </c>
      <c r="FB28" s="4">
        <v>8454788</v>
      </c>
      <c r="FC28" s="3">
        <v>0</v>
      </c>
      <c r="FD28" s="4">
        <v>8454788</v>
      </c>
      <c r="FE28" s="4">
        <v>0</v>
      </c>
      <c r="FF28" s="3">
        <v>0</v>
      </c>
      <c r="FG28" s="4">
        <v>2927961</v>
      </c>
      <c r="FH28" s="3">
        <v>1.53</v>
      </c>
      <c r="FI28" s="4">
        <v>1968571</v>
      </c>
      <c r="FJ28" s="4">
        <v>959390</v>
      </c>
      <c r="FK28" s="3">
        <v>4.66</v>
      </c>
      <c r="FL28" s="4">
        <v>25793108</v>
      </c>
      <c r="FM28" s="3">
        <v>1.0900000000000001</v>
      </c>
      <c r="FN28" s="4">
        <v>12117579</v>
      </c>
      <c r="FO28" s="4">
        <v>13675529</v>
      </c>
      <c r="FP28" s="3">
        <v>2.0499999999999998</v>
      </c>
      <c r="FQ28" s="4">
        <v>7829797</v>
      </c>
      <c r="FR28" s="3">
        <v>0.78</v>
      </c>
      <c r="FS28" s="4">
        <v>5592560</v>
      </c>
      <c r="FT28" s="4">
        <v>2237237</v>
      </c>
      <c r="FU28" s="3">
        <v>2.73</v>
      </c>
      <c r="FV28" s="4">
        <v>1464946</v>
      </c>
      <c r="FW28" s="3">
        <v>0.11</v>
      </c>
      <c r="FX28" s="4">
        <v>1268695</v>
      </c>
      <c r="FY28" s="4">
        <v>196251</v>
      </c>
      <c r="FZ28" s="3">
        <v>0.79</v>
      </c>
      <c r="GA28" s="4">
        <v>10586135</v>
      </c>
      <c r="GB28" s="3">
        <v>0.67</v>
      </c>
      <c r="GC28" s="4">
        <v>8626426</v>
      </c>
      <c r="GD28" s="4">
        <v>1959709</v>
      </c>
      <c r="GE28" s="3">
        <v>3.63</v>
      </c>
      <c r="GF28" s="4">
        <v>4512843</v>
      </c>
      <c r="GG28" s="3">
        <v>3.2</v>
      </c>
      <c r="GH28" s="4">
        <v>2518598</v>
      </c>
      <c r="GI28" s="4">
        <v>1994245</v>
      </c>
      <c r="GJ28" s="3">
        <v>7.24</v>
      </c>
      <c r="GK28" s="4">
        <v>0</v>
      </c>
      <c r="GL28" s="3">
        <v>0</v>
      </c>
      <c r="GM28" s="4">
        <v>0</v>
      </c>
      <c r="GN28" s="4">
        <v>0</v>
      </c>
      <c r="GO28" s="3">
        <v>0</v>
      </c>
      <c r="GP28" s="4">
        <v>9948187</v>
      </c>
      <c r="GQ28" s="3">
        <v>0</v>
      </c>
      <c r="GR28" s="4">
        <v>9243355</v>
      </c>
      <c r="GS28" s="4">
        <v>704832</v>
      </c>
      <c r="GT28" s="3">
        <v>0</v>
      </c>
      <c r="GU28" s="4">
        <v>881458</v>
      </c>
      <c r="GV28" s="3">
        <v>0</v>
      </c>
      <c r="GW28" s="4">
        <v>881458</v>
      </c>
      <c r="GX28" s="4">
        <v>0</v>
      </c>
      <c r="GY28" s="3">
        <v>0</v>
      </c>
      <c r="GZ28" s="4">
        <v>3571238</v>
      </c>
      <c r="HA28" s="3">
        <v>0.52</v>
      </c>
      <c r="HB28" s="4">
        <v>3199752</v>
      </c>
      <c r="HC28" s="4">
        <v>371486</v>
      </c>
      <c r="HD28" s="3">
        <v>4.9800000000000004</v>
      </c>
      <c r="HE28" s="4">
        <v>1181985</v>
      </c>
      <c r="HF28" s="3">
        <v>0.17</v>
      </c>
      <c r="HG28" s="4">
        <v>853570</v>
      </c>
      <c r="HH28" s="4">
        <v>328415</v>
      </c>
      <c r="HI28" s="3">
        <v>0.62</v>
      </c>
      <c r="HJ28" s="4">
        <v>8098789</v>
      </c>
      <c r="HK28" s="3">
        <v>1.25</v>
      </c>
      <c r="HL28" s="4">
        <v>5992162</v>
      </c>
      <c r="HM28" s="4">
        <v>2106627</v>
      </c>
      <c r="HN28" s="3">
        <v>4.8</v>
      </c>
      <c r="HO28" s="4">
        <v>32627176</v>
      </c>
      <c r="HP28" s="3">
        <v>0.82</v>
      </c>
      <c r="HQ28" s="4">
        <v>26127421</v>
      </c>
      <c r="HR28" s="4">
        <v>6499755</v>
      </c>
      <c r="HS28" s="3">
        <v>4.1100000000000003</v>
      </c>
      <c r="HT28" s="4">
        <v>2534680</v>
      </c>
      <c r="HU28" s="3">
        <v>0.69</v>
      </c>
      <c r="HV28" s="4">
        <v>1884170</v>
      </c>
      <c r="HW28" s="4">
        <v>650510</v>
      </c>
      <c r="HX28" s="3">
        <v>2.67</v>
      </c>
      <c r="HY28" s="4">
        <v>357818</v>
      </c>
      <c r="HZ28" s="3">
        <v>0.27</v>
      </c>
      <c r="IA28" s="4">
        <v>347273</v>
      </c>
      <c r="IB28" s="4">
        <v>10545</v>
      </c>
      <c r="IC28" s="3">
        <v>9.25</v>
      </c>
      <c r="ID28" s="4">
        <v>4906526</v>
      </c>
      <c r="IE28" s="3">
        <v>0.82</v>
      </c>
      <c r="IF28" s="4">
        <v>3708389</v>
      </c>
      <c r="IG28" s="4">
        <v>1198137</v>
      </c>
      <c r="IH28" s="3">
        <v>3.35</v>
      </c>
      <c r="II28" s="4">
        <v>13795696</v>
      </c>
      <c r="IJ28" s="3">
        <v>0.61</v>
      </c>
      <c r="IK28" s="4">
        <v>11122868</v>
      </c>
      <c r="IL28" s="4">
        <v>2672828</v>
      </c>
      <c r="IM28" s="3">
        <v>3.16</v>
      </c>
      <c r="IN28" s="4">
        <v>1255377</v>
      </c>
      <c r="IO28" s="3">
        <v>0</v>
      </c>
      <c r="IP28" s="4">
        <v>1255377</v>
      </c>
      <c r="IQ28" s="4">
        <v>0</v>
      </c>
      <c r="IR28" s="3">
        <v>0</v>
      </c>
      <c r="IS28" s="4">
        <v>4770922</v>
      </c>
      <c r="IT28" s="3">
        <v>0.69</v>
      </c>
      <c r="IU28" s="4">
        <v>4410130</v>
      </c>
      <c r="IV28" s="4">
        <v>360792</v>
      </c>
      <c r="IW28" s="3">
        <v>9.11</v>
      </c>
      <c r="IX28" s="4">
        <v>868376</v>
      </c>
      <c r="IY28" s="3">
        <v>0</v>
      </c>
      <c r="IZ28" s="4">
        <v>702623</v>
      </c>
      <c r="JA28" s="4">
        <v>165753</v>
      </c>
      <c r="JB28" s="5">
        <v>0</v>
      </c>
    </row>
    <row r="29" spans="1:262" x14ac:dyDescent="0.2">
      <c r="A29">
        <v>12</v>
      </c>
      <c r="B29" t="s">
        <v>12</v>
      </c>
      <c r="C29" s="4">
        <v>169373496</v>
      </c>
      <c r="D29" s="3">
        <v>0.19</v>
      </c>
      <c r="E29" s="4">
        <v>139932181</v>
      </c>
      <c r="F29" s="4">
        <v>29441315</v>
      </c>
      <c r="G29" s="3">
        <v>1.1100000000000001</v>
      </c>
      <c r="H29" s="4">
        <v>2643522</v>
      </c>
      <c r="I29" s="3">
        <v>0.68</v>
      </c>
      <c r="J29" s="4">
        <v>2376842</v>
      </c>
      <c r="K29" s="4">
        <v>266680</v>
      </c>
      <c r="L29" s="3">
        <v>6.74</v>
      </c>
      <c r="M29" s="4">
        <v>331725</v>
      </c>
      <c r="N29" s="3">
        <v>0.08</v>
      </c>
      <c r="O29" s="4">
        <v>249586</v>
      </c>
      <c r="P29" s="4">
        <v>82139</v>
      </c>
      <c r="Q29" s="3">
        <v>0.33</v>
      </c>
      <c r="R29" s="4">
        <v>2015564</v>
      </c>
      <c r="S29" s="3">
        <v>0.76</v>
      </c>
      <c r="T29" s="4">
        <v>1733931</v>
      </c>
      <c r="U29" s="4">
        <v>281633</v>
      </c>
      <c r="V29" s="3">
        <v>5.47</v>
      </c>
      <c r="W29" s="4">
        <v>1379101</v>
      </c>
      <c r="X29" s="3">
        <v>0.78</v>
      </c>
      <c r="Y29" s="4">
        <v>1181415</v>
      </c>
      <c r="Z29" s="4">
        <v>197686</v>
      </c>
      <c r="AA29" s="3">
        <v>5.41</v>
      </c>
      <c r="AB29" s="4">
        <v>19487326</v>
      </c>
      <c r="AC29" s="3">
        <v>1.32</v>
      </c>
      <c r="AD29" s="4">
        <v>14158695</v>
      </c>
      <c r="AE29" s="4">
        <v>5328631</v>
      </c>
      <c r="AF29" s="3">
        <v>4.83</v>
      </c>
      <c r="AG29" s="4">
        <v>2245244</v>
      </c>
      <c r="AH29" s="3">
        <v>1.66</v>
      </c>
      <c r="AI29" s="4">
        <v>1862813</v>
      </c>
      <c r="AJ29" s="4">
        <v>382431</v>
      </c>
      <c r="AK29" s="3">
        <v>9.73</v>
      </c>
      <c r="AL29" s="4">
        <v>2920197</v>
      </c>
      <c r="AM29" s="3">
        <v>0</v>
      </c>
      <c r="AN29" s="4">
        <v>2920197</v>
      </c>
      <c r="AO29" s="4">
        <v>0</v>
      </c>
      <c r="AP29" s="3">
        <v>0</v>
      </c>
      <c r="AQ29" s="4">
        <v>501886</v>
      </c>
      <c r="AR29" s="3">
        <v>0.37</v>
      </c>
      <c r="AS29" s="4">
        <v>487202</v>
      </c>
      <c r="AT29" s="4">
        <v>14684</v>
      </c>
      <c r="AU29" s="3">
        <v>12.68</v>
      </c>
      <c r="AV29" s="4">
        <v>425531</v>
      </c>
      <c r="AW29" s="3">
        <v>0</v>
      </c>
      <c r="AX29" s="4">
        <v>0</v>
      </c>
      <c r="AY29" s="4">
        <v>425531</v>
      </c>
      <c r="AZ29" s="3">
        <v>0</v>
      </c>
      <c r="BA29" s="4">
        <v>12042486</v>
      </c>
      <c r="BB29" s="3">
        <v>1.07</v>
      </c>
      <c r="BC29" s="4">
        <v>8530234</v>
      </c>
      <c r="BD29" s="4">
        <v>3512252</v>
      </c>
      <c r="BE29" s="3">
        <v>3.67</v>
      </c>
      <c r="BF29" s="4">
        <v>3219380</v>
      </c>
      <c r="BG29" s="3">
        <v>1.41</v>
      </c>
      <c r="BH29" s="4">
        <v>2131211</v>
      </c>
      <c r="BI29" s="4">
        <v>1088169</v>
      </c>
      <c r="BJ29" s="3">
        <v>4.16</v>
      </c>
      <c r="BK29" s="4">
        <v>1222998</v>
      </c>
      <c r="BL29" s="3">
        <v>0</v>
      </c>
      <c r="BM29" s="4">
        <v>987733</v>
      </c>
      <c r="BN29" s="4">
        <v>235265</v>
      </c>
      <c r="BO29" s="3">
        <v>0</v>
      </c>
      <c r="BP29" s="4">
        <v>476345</v>
      </c>
      <c r="BQ29" s="3">
        <v>0.22</v>
      </c>
      <c r="BR29" s="4">
        <v>449088</v>
      </c>
      <c r="BS29" s="4">
        <v>27257</v>
      </c>
      <c r="BT29" s="3">
        <v>3.76</v>
      </c>
      <c r="BU29" s="4">
        <v>9228593</v>
      </c>
      <c r="BV29" s="3">
        <v>0.71</v>
      </c>
      <c r="BW29" s="4">
        <v>6560738</v>
      </c>
      <c r="BX29" s="4">
        <v>2667855</v>
      </c>
      <c r="BY29" s="3">
        <v>2.44</v>
      </c>
      <c r="BZ29" s="4">
        <v>3735487</v>
      </c>
      <c r="CA29" s="3">
        <v>0.12</v>
      </c>
      <c r="CB29" s="4">
        <v>3504568</v>
      </c>
      <c r="CC29" s="4">
        <v>230919</v>
      </c>
      <c r="CD29" s="3">
        <v>2.0099999999999998</v>
      </c>
      <c r="CE29" s="4">
        <v>1330688</v>
      </c>
      <c r="CF29" s="3">
        <v>0.56999999999999995</v>
      </c>
      <c r="CG29" s="4">
        <v>1088919</v>
      </c>
      <c r="CH29" s="4">
        <v>241769</v>
      </c>
      <c r="CI29" s="3">
        <v>3.13</v>
      </c>
      <c r="CJ29" s="4">
        <v>1082369</v>
      </c>
      <c r="CK29" s="3">
        <v>0.26</v>
      </c>
      <c r="CL29" s="4">
        <v>845883</v>
      </c>
      <c r="CM29" s="4">
        <v>236486</v>
      </c>
      <c r="CN29" s="3">
        <v>1.17</v>
      </c>
      <c r="CO29" s="4">
        <v>2645613</v>
      </c>
      <c r="CP29" s="3">
        <v>0.8</v>
      </c>
      <c r="CQ29" s="4">
        <v>2088662</v>
      </c>
      <c r="CR29" s="4">
        <v>556951</v>
      </c>
      <c r="CS29" s="3">
        <v>3.81</v>
      </c>
      <c r="CT29" s="4">
        <v>2474427</v>
      </c>
      <c r="CU29" s="3">
        <v>0.31</v>
      </c>
      <c r="CV29" s="4">
        <v>2148890</v>
      </c>
      <c r="CW29" s="4">
        <v>325537</v>
      </c>
      <c r="CX29" s="3">
        <v>2.36</v>
      </c>
      <c r="CY29" s="4">
        <v>714372</v>
      </c>
      <c r="CZ29" s="3">
        <v>0.09</v>
      </c>
      <c r="DA29" s="4">
        <v>707987</v>
      </c>
      <c r="DB29" s="4">
        <v>6385</v>
      </c>
      <c r="DC29" s="3">
        <v>9.52</v>
      </c>
      <c r="DD29" s="4">
        <v>4011027</v>
      </c>
      <c r="DE29" s="3">
        <v>0.11</v>
      </c>
      <c r="DF29" s="4">
        <v>3232752</v>
      </c>
      <c r="DG29" s="4">
        <v>778275</v>
      </c>
      <c r="DH29" s="3">
        <v>0.56999999999999995</v>
      </c>
      <c r="DI29" s="4">
        <v>2601757</v>
      </c>
      <c r="DJ29" s="3">
        <v>0.31</v>
      </c>
      <c r="DK29" s="4">
        <v>2271014</v>
      </c>
      <c r="DL29" s="4">
        <v>330743</v>
      </c>
      <c r="DM29" s="3">
        <v>2.4</v>
      </c>
      <c r="DN29" s="4">
        <v>4106829</v>
      </c>
      <c r="DO29" s="3">
        <v>0.02</v>
      </c>
      <c r="DP29" s="4">
        <v>3832174</v>
      </c>
      <c r="DQ29" s="4">
        <v>274655</v>
      </c>
      <c r="DR29" s="3">
        <v>0.34</v>
      </c>
      <c r="DS29" s="4">
        <v>4429586</v>
      </c>
      <c r="DT29" s="3">
        <v>0.09</v>
      </c>
      <c r="DU29" s="4">
        <v>4240307</v>
      </c>
      <c r="DV29" s="4">
        <v>189279</v>
      </c>
      <c r="DW29" s="3">
        <v>2.2200000000000002</v>
      </c>
      <c r="DX29" s="4">
        <v>1490918</v>
      </c>
      <c r="DY29" s="3">
        <v>0.83</v>
      </c>
      <c r="DZ29" s="4">
        <v>1379611</v>
      </c>
      <c r="EA29" s="4">
        <v>111307</v>
      </c>
      <c r="EB29" s="5">
        <v>11.06</v>
      </c>
      <c r="EC29" s="4">
        <v>2323716</v>
      </c>
      <c r="ED29" s="3">
        <v>1.35</v>
      </c>
      <c r="EE29" s="4">
        <v>1636512</v>
      </c>
      <c r="EF29" s="4">
        <v>687204</v>
      </c>
      <c r="EG29" s="3">
        <v>4.57</v>
      </c>
      <c r="EH29" s="4">
        <v>568288</v>
      </c>
      <c r="EI29" s="3">
        <v>0.74</v>
      </c>
      <c r="EJ29" s="4">
        <v>558961</v>
      </c>
      <c r="EK29" s="4">
        <v>9327</v>
      </c>
      <c r="EL29" s="3">
        <v>44.77</v>
      </c>
      <c r="EM29" s="4">
        <v>625550</v>
      </c>
      <c r="EN29" s="3">
        <v>0.87</v>
      </c>
      <c r="EO29" s="4">
        <v>528608</v>
      </c>
      <c r="EP29" s="4">
        <v>96942</v>
      </c>
      <c r="EQ29" s="3">
        <v>5.62</v>
      </c>
      <c r="ER29" s="4">
        <v>2474946</v>
      </c>
      <c r="ES29" s="3">
        <v>0</v>
      </c>
      <c r="ET29" s="4">
        <v>1831007</v>
      </c>
      <c r="EU29" s="4">
        <v>643939</v>
      </c>
      <c r="EV29" s="3">
        <v>0</v>
      </c>
      <c r="EW29" s="4">
        <v>945290</v>
      </c>
      <c r="EX29" s="3">
        <v>0</v>
      </c>
      <c r="EY29" s="4">
        <v>945290</v>
      </c>
      <c r="EZ29" s="4">
        <v>0</v>
      </c>
      <c r="FA29" s="3">
        <v>0</v>
      </c>
      <c r="FB29" s="4">
        <v>3909201</v>
      </c>
      <c r="FC29" s="3">
        <v>0.27</v>
      </c>
      <c r="FD29" s="4">
        <v>3743345</v>
      </c>
      <c r="FE29" s="4">
        <v>165856</v>
      </c>
      <c r="FF29" s="3">
        <v>6.37</v>
      </c>
      <c r="FG29" s="4">
        <v>778725</v>
      </c>
      <c r="FH29" s="3">
        <v>0.6</v>
      </c>
      <c r="FI29" s="4">
        <v>683054</v>
      </c>
      <c r="FJ29" s="4">
        <v>95671</v>
      </c>
      <c r="FK29" s="3">
        <v>4.87</v>
      </c>
      <c r="FL29" s="4">
        <v>13329016</v>
      </c>
      <c r="FM29" s="3">
        <v>0.11</v>
      </c>
      <c r="FN29" s="4">
        <v>11099912</v>
      </c>
      <c r="FO29" s="4">
        <v>2229104</v>
      </c>
      <c r="FP29" s="3">
        <v>0.63</v>
      </c>
      <c r="FQ29" s="4">
        <v>4400501</v>
      </c>
      <c r="FR29" s="3">
        <v>0.46</v>
      </c>
      <c r="FS29" s="4">
        <v>4121657</v>
      </c>
      <c r="FT29" s="4">
        <v>278844</v>
      </c>
      <c r="FU29" s="3">
        <v>7.26</v>
      </c>
      <c r="FV29" s="4">
        <v>521081</v>
      </c>
      <c r="FW29" s="3">
        <v>0.14000000000000001</v>
      </c>
      <c r="FX29" s="4">
        <v>494742</v>
      </c>
      <c r="FY29" s="4">
        <v>26339</v>
      </c>
      <c r="FZ29" s="3">
        <v>2.66</v>
      </c>
      <c r="GA29" s="4">
        <v>5405571</v>
      </c>
      <c r="GB29" s="3">
        <v>7.0000000000000007E-2</v>
      </c>
      <c r="GC29" s="4">
        <v>5195619</v>
      </c>
      <c r="GD29" s="4">
        <v>209952</v>
      </c>
      <c r="GE29" s="3">
        <v>1.83</v>
      </c>
      <c r="GF29" s="4">
        <v>1524925</v>
      </c>
      <c r="GG29" s="3">
        <v>0.67</v>
      </c>
      <c r="GH29" s="4">
        <v>1329853</v>
      </c>
      <c r="GI29" s="4">
        <v>195072</v>
      </c>
      <c r="GJ29" s="3">
        <v>5.25</v>
      </c>
      <c r="GK29" s="4">
        <v>1778498</v>
      </c>
      <c r="GL29" s="3">
        <v>1.35</v>
      </c>
      <c r="GM29" s="4">
        <v>1369266</v>
      </c>
      <c r="GN29" s="4">
        <v>409232</v>
      </c>
      <c r="GO29" s="3">
        <v>5.85</v>
      </c>
      <c r="GP29" s="4">
        <v>8463517</v>
      </c>
      <c r="GQ29" s="3">
        <v>0.06</v>
      </c>
      <c r="GR29" s="4">
        <v>7862945</v>
      </c>
      <c r="GS29" s="4">
        <v>600572</v>
      </c>
      <c r="GT29" s="3">
        <v>0.79</v>
      </c>
      <c r="GU29" s="4">
        <v>661955</v>
      </c>
      <c r="GV29" s="3">
        <v>0.6</v>
      </c>
      <c r="GW29" s="4">
        <v>634965</v>
      </c>
      <c r="GX29" s="4">
        <v>26990</v>
      </c>
      <c r="GY29" s="3">
        <v>14.68</v>
      </c>
      <c r="GZ29" s="4">
        <v>1531473</v>
      </c>
      <c r="HA29" s="3">
        <v>1.07</v>
      </c>
      <c r="HB29" s="4">
        <v>1277230</v>
      </c>
      <c r="HC29" s="4">
        <v>254243</v>
      </c>
      <c r="HD29" s="3">
        <v>6.46</v>
      </c>
      <c r="HE29" s="4">
        <v>404404</v>
      </c>
      <c r="HF29" s="3">
        <v>0.03</v>
      </c>
      <c r="HG29" s="4">
        <v>374692</v>
      </c>
      <c r="HH29" s="4">
        <v>29712</v>
      </c>
      <c r="HI29" s="3">
        <v>0.46</v>
      </c>
      <c r="HJ29" s="4">
        <v>2972470</v>
      </c>
      <c r="HK29" s="3">
        <v>0.92</v>
      </c>
      <c r="HL29" s="4">
        <v>2497949</v>
      </c>
      <c r="HM29" s="4">
        <v>474521</v>
      </c>
      <c r="HN29" s="3">
        <v>5.74</v>
      </c>
      <c r="HO29" s="4">
        <v>15064721</v>
      </c>
      <c r="HP29" s="3">
        <v>0.52</v>
      </c>
      <c r="HQ29" s="4">
        <v>13150162</v>
      </c>
      <c r="HR29" s="4">
        <v>1914559</v>
      </c>
      <c r="HS29" s="3">
        <v>4.08</v>
      </c>
      <c r="HT29" s="4">
        <v>1176114</v>
      </c>
      <c r="HU29" s="3">
        <v>0.62</v>
      </c>
      <c r="HV29" s="4">
        <v>855746</v>
      </c>
      <c r="HW29" s="4">
        <v>320368</v>
      </c>
      <c r="HX29" s="3">
        <v>2.29</v>
      </c>
      <c r="HY29" s="4">
        <v>645157</v>
      </c>
      <c r="HZ29" s="3">
        <v>0.11</v>
      </c>
      <c r="IA29" s="4">
        <v>635953</v>
      </c>
      <c r="IB29" s="4">
        <v>9204</v>
      </c>
      <c r="IC29" s="3">
        <v>7.89</v>
      </c>
      <c r="ID29" s="4">
        <v>3951668</v>
      </c>
      <c r="IE29" s="3">
        <v>1.22</v>
      </c>
      <c r="IF29" s="4">
        <v>2484277</v>
      </c>
      <c r="IG29" s="4">
        <v>1467391</v>
      </c>
      <c r="IH29" s="3">
        <v>3.29</v>
      </c>
      <c r="II29" s="4">
        <v>4761625</v>
      </c>
      <c r="IJ29" s="3">
        <v>1.02</v>
      </c>
      <c r="IK29" s="4">
        <v>3524305</v>
      </c>
      <c r="IL29" s="4">
        <v>1237320</v>
      </c>
      <c r="IM29" s="3">
        <v>3.92</v>
      </c>
      <c r="IN29" s="4">
        <v>1453854</v>
      </c>
      <c r="IO29" s="3">
        <v>0.27</v>
      </c>
      <c r="IP29" s="4">
        <v>1323634</v>
      </c>
      <c r="IQ29" s="4">
        <v>130220</v>
      </c>
      <c r="IR29" s="3">
        <v>2.96</v>
      </c>
      <c r="IS29" s="4">
        <v>2772078</v>
      </c>
      <c r="IT29" s="3">
        <v>0.12</v>
      </c>
      <c r="IU29" s="4">
        <v>2678281</v>
      </c>
      <c r="IV29" s="4">
        <v>93797</v>
      </c>
      <c r="IW29" s="3">
        <v>3.49</v>
      </c>
      <c r="IX29" s="4">
        <v>166181</v>
      </c>
      <c r="IY29" s="3">
        <v>0.37</v>
      </c>
      <c r="IZ29" s="4">
        <v>123764</v>
      </c>
      <c r="JA29" s="4">
        <v>42417</v>
      </c>
      <c r="JB29" s="5">
        <v>1.44</v>
      </c>
    </row>
    <row r="30" spans="1:262" x14ac:dyDescent="0.2">
      <c r="A30">
        <v>13</v>
      </c>
      <c r="B30" t="s">
        <v>13</v>
      </c>
      <c r="C30" s="4">
        <v>41410555</v>
      </c>
      <c r="D30" s="3">
        <v>0.13</v>
      </c>
      <c r="E30" s="4">
        <v>40089067</v>
      </c>
      <c r="F30" s="4">
        <v>1321488</v>
      </c>
      <c r="G30" s="3">
        <v>3.92</v>
      </c>
      <c r="H30" s="4">
        <v>598864</v>
      </c>
      <c r="I30" s="3">
        <v>1.1499999999999999</v>
      </c>
      <c r="J30" s="4">
        <v>530244</v>
      </c>
      <c r="K30" s="4">
        <v>68620</v>
      </c>
      <c r="L30" s="3">
        <v>10.039999999999999</v>
      </c>
      <c r="M30" s="4">
        <v>41608</v>
      </c>
      <c r="N30" s="3">
        <v>0</v>
      </c>
      <c r="O30" s="4">
        <v>41608</v>
      </c>
      <c r="P30" s="4">
        <v>0</v>
      </c>
      <c r="Q30" s="3">
        <v>0</v>
      </c>
      <c r="R30" s="4">
        <v>781426</v>
      </c>
      <c r="S30" s="3">
        <v>0</v>
      </c>
      <c r="T30" s="4">
        <v>781426</v>
      </c>
      <c r="U30" s="4">
        <v>0</v>
      </c>
      <c r="V30" s="3">
        <v>0</v>
      </c>
      <c r="W30" s="4">
        <v>455976</v>
      </c>
      <c r="X30" s="3">
        <v>0</v>
      </c>
      <c r="Y30" s="4">
        <v>455914</v>
      </c>
      <c r="Z30" s="4">
        <v>62</v>
      </c>
      <c r="AA30" s="3">
        <v>0</v>
      </c>
      <c r="AB30" s="4">
        <v>5492850</v>
      </c>
      <c r="AC30" s="3">
        <v>0</v>
      </c>
      <c r="AD30" s="4">
        <v>5492850</v>
      </c>
      <c r="AE30" s="4">
        <v>0</v>
      </c>
      <c r="AF30" s="3">
        <v>0</v>
      </c>
      <c r="AG30" s="4">
        <v>626619</v>
      </c>
      <c r="AH30" s="3">
        <v>0</v>
      </c>
      <c r="AI30" s="4">
        <v>626619</v>
      </c>
      <c r="AJ30" s="4">
        <v>0</v>
      </c>
      <c r="AK30" s="3">
        <v>0</v>
      </c>
      <c r="AL30" s="4">
        <v>483881</v>
      </c>
      <c r="AM30" s="3">
        <v>0</v>
      </c>
      <c r="AN30" s="4">
        <v>483881</v>
      </c>
      <c r="AO30" s="4">
        <v>0</v>
      </c>
      <c r="AP30" s="3">
        <v>0</v>
      </c>
      <c r="AQ30" s="4">
        <v>112616</v>
      </c>
      <c r="AR30" s="3">
        <v>0</v>
      </c>
      <c r="AS30" s="4">
        <v>112616</v>
      </c>
      <c r="AT30" s="4">
        <v>0</v>
      </c>
      <c r="AU30" s="3">
        <v>0</v>
      </c>
      <c r="AV30" s="4">
        <v>22391</v>
      </c>
      <c r="AW30" s="3">
        <v>0</v>
      </c>
      <c r="AX30" s="4">
        <v>0</v>
      </c>
      <c r="AY30" s="4">
        <v>22391</v>
      </c>
      <c r="AZ30" s="3">
        <v>0</v>
      </c>
      <c r="BA30" s="4">
        <v>3177779</v>
      </c>
      <c r="BB30" s="3">
        <v>1.62</v>
      </c>
      <c r="BC30" s="4">
        <v>2332191</v>
      </c>
      <c r="BD30" s="4">
        <v>845588</v>
      </c>
      <c r="BE30" s="3">
        <v>6.08</v>
      </c>
      <c r="BF30" s="4">
        <v>1000626</v>
      </c>
      <c r="BG30" s="3">
        <v>0</v>
      </c>
      <c r="BH30" s="4">
        <v>1000626</v>
      </c>
      <c r="BI30" s="4">
        <v>0</v>
      </c>
      <c r="BJ30" s="3">
        <v>0</v>
      </c>
      <c r="BK30" s="4">
        <v>167241</v>
      </c>
      <c r="BL30" s="3">
        <v>0</v>
      </c>
      <c r="BM30" s="4">
        <v>92516</v>
      </c>
      <c r="BN30" s="4">
        <v>74725</v>
      </c>
      <c r="BO30" s="3">
        <v>0</v>
      </c>
      <c r="BP30" s="4">
        <v>244738</v>
      </c>
      <c r="BQ30" s="3">
        <v>0</v>
      </c>
      <c r="BR30" s="4">
        <v>244738</v>
      </c>
      <c r="BS30" s="4">
        <v>0</v>
      </c>
      <c r="BT30" s="3">
        <v>0</v>
      </c>
      <c r="BU30" s="4">
        <v>1430986</v>
      </c>
      <c r="BV30" s="3">
        <v>0</v>
      </c>
      <c r="BW30" s="4">
        <v>1259834</v>
      </c>
      <c r="BX30" s="4">
        <v>171152</v>
      </c>
      <c r="BY30" s="3">
        <v>0</v>
      </c>
      <c r="BZ30" s="4">
        <v>803376</v>
      </c>
      <c r="CA30" s="3">
        <v>0</v>
      </c>
      <c r="CB30" s="4">
        <v>803376</v>
      </c>
      <c r="CC30" s="4">
        <v>0</v>
      </c>
      <c r="CD30" s="3">
        <v>0</v>
      </c>
      <c r="CE30" s="4">
        <v>440365</v>
      </c>
      <c r="CF30" s="3">
        <v>0</v>
      </c>
      <c r="CG30" s="4">
        <v>440365</v>
      </c>
      <c r="CH30" s="4">
        <v>0</v>
      </c>
      <c r="CI30" s="3">
        <v>0</v>
      </c>
      <c r="CJ30" s="4">
        <v>415352</v>
      </c>
      <c r="CK30" s="3">
        <v>0</v>
      </c>
      <c r="CL30" s="4">
        <v>415352</v>
      </c>
      <c r="CM30" s="4">
        <v>0</v>
      </c>
      <c r="CN30" s="3">
        <v>0</v>
      </c>
      <c r="CO30" s="4">
        <v>838344</v>
      </c>
      <c r="CP30" s="3">
        <v>0</v>
      </c>
      <c r="CQ30" s="4">
        <v>838344</v>
      </c>
      <c r="CR30" s="4">
        <v>0</v>
      </c>
      <c r="CS30" s="3">
        <v>0</v>
      </c>
      <c r="CT30" s="4">
        <v>583025</v>
      </c>
      <c r="CU30" s="3">
        <v>0</v>
      </c>
      <c r="CV30" s="4">
        <v>583025</v>
      </c>
      <c r="CW30" s="4">
        <v>0</v>
      </c>
      <c r="CX30" s="3">
        <v>0</v>
      </c>
      <c r="CY30" s="4">
        <v>237675</v>
      </c>
      <c r="CZ30" s="3">
        <v>0</v>
      </c>
      <c r="DA30" s="4">
        <v>237675</v>
      </c>
      <c r="DB30" s="4">
        <v>0</v>
      </c>
      <c r="DC30" s="3">
        <v>0</v>
      </c>
      <c r="DD30" s="4">
        <v>740556</v>
      </c>
      <c r="DE30" s="3">
        <v>0</v>
      </c>
      <c r="DF30" s="4">
        <v>740556</v>
      </c>
      <c r="DG30" s="4">
        <v>0</v>
      </c>
      <c r="DH30" s="3">
        <v>0</v>
      </c>
      <c r="DI30" s="4">
        <v>651375</v>
      </c>
      <c r="DJ30" s="3">
        <v>0</v>
      </c>
      <c r="DK30" s="4">
        <v>651375</v>
      </c>
      <c r="DL30" s="4">
        <v>0</v>
      </c>
      <c r="DM30" s="3">
        <v>0</v>
      </c>
      <c r="DN30" s="4">
        <v>956173</v>
      </c>
      <c r="DO30" s="3">
        <v>0</v>
      </c>
      <c r="DP30" s="4">
        <v>956173</v>
      </c>
      <c r="DQ30" s="4">
        <v>0</v>
      </c>
      <c r="DR30" s="3">
        <v>0</v>
      </c>
      <c r="DS30" s="4">
        <v>860833</v>
      </c>
      <c r="DT30" s="3">
        <v>0</v>
      </c>
      <c r="DU30" s="4">
        <v>860833</v>
      </c>
      <c r="DV30" s="4">
        <v>0</v>
      </c>
      <c r="DW30" s="3">
        <v>0</v>
      </c>
      <c r="DX30" s="4">
        <v>420492</v>
      </c>
      <c r="DY30" s="3">
        <v>0</v>
      </c>
      <c r="DZ30" s="4">
        <v>412966</v>
      </c>
      <c r="EA30" s="4">
        <v>7526</v>
      </c>
      <c r="EB30" s="5">
        <v>0</v>
      </c>
      <c r="EC30" s="4">
        <v>701078</v>
      </c>
      <c r="ED30" s="3">
        <v>0</v>
      </c>
      <c r="EE30" s="4">
        <v>701078</v>
      </c>
      <c r="EF30" s="4">
        <v>0</v>
      </c>
      <c r="EG30" s="3">
        <v>0</v>
      </c>
      <c r="EH30" s="4">
        <v>216155</v>
      </c>
      <c r="EI30" s="3">
        <v>0</v>
      </c>
      <c r="EJ30" s="4">
        <v>216155</v>
      </c>
      <c r="EK30" s="4">
        <v>0</v>
      </c>
      <c r="EL30" s="3">
        <v>0</v>
      </c>
      <c r="EM30" s="4">
        <v>297483</v>
      </c>
      <c r="EN30" s="3">
        <v>0</v>
      </c>
      <c r="EO30" s="4">
        <v>297483</v>
      </c>
      <c r="EP30" s="4">
        <v>0</v>
      </c>
      <c r="EQ30" s="3">
        <v>0</v>
      </c>
      <c r="ER30" s="4">
        <v>401151</v>
      </c>
      <c r="ES30" s="3">
        <v>0</v>
      </c>
      <c r="ET30" s="4">
        <v>297387</v>
      </c>
      <c r="EU30" s="4">
        <v>103764</v>
      </c>
      <c r="EV30" s="3">
        <v>0</v>
      </c>
      <c r="EW30" s="4">
        <v>143132</v>
      </c>
      <c r="EX30" s="3">
        <v>0</v>
      </c>
      <c r="EY30" s="4">
        <v>143132</v>
      </c>
      <c r="EZ30" s="4">
        <v>0</v>
      </c>
      <c r="FA30" s="3">
        <v>0</v>
      </c>
      <c r="FB30" s="4">
        <v>524557</v>
      </c>
      <c r="FC30" s="3">
        <v>0</v>
      </c>
      <c r="FD30" s="4">
        <v>524557</v>
      </c>
      <c r="FE30" s="4">
        <v>0</v>
      </c>
      <c r="FF30" s="3">
        <v>0</v>
      </c>
      <c r="FG30" s="4">
        <v>235375</v>
      </c>
      <c r="FH30" s="3">
        <v>0</v>
      </c>
      <c r="FI30" s="4">
        <v>235375</v>
      </c>
      <c r="FJ30" s="4">
        <v>0</v>
      </c>
      <c r="FK30" s="3">
        <v>0</v>
      </c>
      <c r="FL30" s="4">
        <v>1634932</v>
      </c>
      <c r="FM30" s="3">
        <v>0</v>
      </c>
      <c r="FN30" s="4">
        <v>1634932</v>
      </c>
      <c r="FO30" s="4">
        <v>0</v>
      </c>
      <c r="FP30" s="3">
        <v>0</v>
      </c>
      <c r="FQ30" s="4">
        <v>1893576</v>
      </c>
      <c r="FR30" s="3">
        <v>0</v>
      </c>
      <c r="FS30" s="4">
        <v>1893576</v>
      </c>
      <c r="FT30" s="4">
        <v>0</v>
      </c>
      <c r="FU30" s="3">
        <v>0</v>
      </c>
      <c r="FV30" s="4">
        <v>211700</v>
      </c>
      <c r="FW30" s="3">
        <v>0</v>
      </c>
      <c r="FX30" s="4">
        <v>211700</v>
      </c>
      <c r="FY30" s="4">
        <v>0</v>
      </c>
      <c r="FZ30" s="3">
        <v>0</v>
      </c>
      <c r="GA30" s="4">
        <v>1705287</v>
      </c>
      <c r="GB30" s="3">
        <v>0</v>
      </c>
      <c r="GC30" s="4">
        <v>1704594</v>
      </c>
      <c r="GD30" s="4">
        <v>693</v>
      </c>
      <c r="GE30" s="3">
        <v>0</v>
      </c>
      <c r="GF30" s="4">
        <v>434719</v>
      </c>
      <c r="GG30" s="3">
        <v>0</v>
      </c>
      <c r="GH30" s="4">
        <v>434719</v>
      </c>
      <c r="GI30" s="4">
        <v>0</v>
      </c>
      <c r="GJ30" s="3">
        <v>0</v>
      </c>
      <c r="GK30" s="4">
        <v>513711</v>
      </c>
      <c r="GL30" s="3">
        <v>0.02</v>
      </c>
      <c r="GM30" s="4">
        <v>498778</v>
      </c>
      <c r="GN30" s="4">
        <v>14933</v>
      </c>
      <c r="GO30" s="3">
        <v>0.56999999999999995</v>
      </c>
      <c r="GP30" s="4">
        <v>2046738</v>
      </c>
      <c r="GQ30" s="3">
        <v>0</v>
      </c>
      <c r="GR30" s="4">
        <v>2046738</v>
      </c>
      <c r="GS30" s="4">
        <v>0</v>
      </c>
      <c r="GT30" s="3">
        <v>0</v>
      </c>
      <c r="GU30" s="4">
        <v>94191</v>
      </c>
      <c r="GV30" s="3">
        <v>0</v>
      </c>
      <c r="GW30" s="4">
        <v>94191</v>
      </c>
      <c r="GX30" s="4">
        <v>0</v>
      </c>
      <c r="GY30" s="3">
        <v>0</v>
      </c>
      <c r="GZ30" s="4">
        <v>520501</v>
      </c>
      <c r="HA30" s="3">
        <v>0</v>
      </c>
      <c r="HB30" s="4">
        <v>520501</v>
      </c>
      <c r="HC30" s="4">
        <v>0</v>
      </c>
      <c r="HD30" s="3">
        <v>0</v>
      </c>
      <c r="HE30" s="4">
        <v>142364</v>
      </c>
      <c r="HF30" s="3">
        <v>0</v>
      </c>
      <c r="HG30" s="4">
        <v>142364</v>
      </c>
      <c r="HH30" s="4">
        <v>0</v>
      </c>
      <c r="HI30" s="3">
        <v>0</v>
      </c>
      <c r="HJ30" s="4">
        <v>834999</v>
      </c>
      <c r="HK30" s="3">
        <v>0</v>
      </c>
      <c r="HL30" s="4">
        <v>834999</v>
      </c>
      <c r="HM30" s="4">
        <v>0</v>
      </c>
      <c r="HN30" s="3">
        <v>0</v>
      </c>
      <c r="HO30" s="4">
        <v>3228437</v>
      </c>
      <c r="HP30" s="3">
        <v>0</v>
      </c>
      <c r="HQ30" s="4">
        <v>3228437</v>
      </c>
      <c r="HR30" s="4">
        <v>0</v>
      </c>
      <c r="HS30" s="3">
        <v>0</v>
      </c>
      <c r="HT30" s="4">
        <v>373242</v>
      </c>
      <c r="HU30" s="3">
        <v>0</v>
      </c>
      <c r="HV30" s="4">
        <v>373242</v>
      </c>
      <c r="HW30" s="4">
        <v>0</v>
      </c>
      <c r="HX30" s="3">
        <v>0</v>
      </c>
      <c r="HY30" s="4">
        <v>106840</v>
      </c>
      <c r="HZ30" s="3">
        <v>0</v>
      </c>
      <c r="IA30" s="4">
        <v>106840</v>
      </c>
      <c r="IB30" s="4">
        <v>0</v>
      </c>
      <c r="IC30" s="3">
        <v>0</v>
      </c>
      <c r="ID30" s="4">
        <v>922072</v>
      </c>
      <c r="IE30" s="3">
        <v>0</v>
      </c>
      <c r="IF30" s="4">
        <v>910038</v>
      </c>
      <c r="IG30" s="4">
        <v>12034</v>
      </c>
      <c r="IH30" s="3">
        <v>0</v>
      </c>
      <c r="II30" s="4">
        <v>1194910</v>
      </c>
      <c r="IJ30" s="3">
        <v>0</v>
      </c>
      <c r="IK30" s="4">
        <v>1194910</v>
      </c>
      <c r="IL30" s="4">
        <v>0</v>
      </c>
      <c r="IM30" s="3">
        <v>0</v>
      </c>
      <c r="IN30" s="4">
        <v>408914</v>
      </c>
      <c r="IO30" s="3">
        <v>0</v>
      </c>
      <c r="IP30" s="4">
        <v>408914</v>
      </c>
      <c r="IQ30" s="4">
        <v>0</v>
      </c>
      <c r="IR30" s="3">
        <v>0</v>
      </c>
      <c r="IS30" s="4">
        <v>968338</v>
      </c>
      <c r="IT30" s="3">
        <v>0</v>
      </c>
      <c r="IU30" s="4">
        <v>968338</v>
      </c>
      <c r="IV30" s="4">
        <v>0</v>
      </c>
      <c r="IW30" s="3">
        <v>0</v>
      </c>
      <c r="IX30" s="4">
        <v>70986</v>
      </c>
      <c r="IY30" s="3">
        <v>0</v>
      </c>
      <c r="IZ30" s="4">
        <v>70986</v>
      </c>
      <c r="JA30" s="4">
        <v>0</v>
      </c>
      <c r="JB30" s="5">
        <v>0</v>
      </c>
    </row>
    <row r="31" spans="1:262" x14ac:dyDescent="0.2">
      <c r="A31">
        <v>14</v>
      </c>
      <c r="B31" t="s">
        <v>14</v>
      </c>
      <c r="C31" s="4">
        <v>6618673</v>
      </c>
      <c r="D31" s="3">
        <v>0.28000000000000003</v>
      </c>
      <c r="E31" s="4">
        <v>6058633</v>
      </c>
      <c r="F31" s="4">
        <v>560040</v>
      </c>
      <c r="G31" s="3">
        <v>3.27</v>
      </c>
      <c r="H31" s="4">
        <v>206751</v>
      </c>
      <c r="I31" s="3">
        <v>1.35</v>
      </c>
      <c r="J31" s="4">
        <v>174395</v>
      </c>
      <c r="K31" s="4">
        <v>32356</v>
      </c>
      <c r="L31" s="3">
        <v>8.6</v>
      </c>
      <c r="M31" s="4">
        <v>44153</v>
      </c>
      <c r="N31" s="3">
        <v>0.61</v>
      </c>
      <c r="O31" s="4">
        <v>39194</v>
      </c>
      <c r="P31" s="4">
        <v>4959</v>
      </c>
      <c r="Q31" s="3">
        <v>5.45</v>
      </c>
      <c r="R31" s="4">
        <v>68684</v>
      </c>
      <c r="S31" s="3">
        <v>0</v>
      </c>
      <c r="T31" s="4">
        <v>68684</v>
      </c>
      <c r="U31" s="4">
        <v>0</v>
      </c>
      <c r="V31" s="3">
        <v>0</v>
      </c>
      <c r="W31" s="4">
        <v>55916</v>
      </c>
      <c r="X31" s="3">
        <v>0</v>
      </c>
      <c r="Y31" s="4">
        <v>50656</v>
      </c>
      <c r="Z31" s="4">
        <v>5260</v>
      </c>
      <c r="AA31" s="3">
        <v>0</v>
      </c>
      <c r="AB31" s="4">
        <v>357000</v>
      </c>
      <c r="AC31" s="3">
        <v>0</v>
      </c>
      <c r="AD31" s="4">
        <v>357000</v>
      </c>
      <c r="AE31" s="4">
        <v>0</v>
      </c>
      <c r="AF31" s="3">
        <v>0</v>
      </c>
      <c r="AG31" s="4">
        <v>39217</v>
      </c>
      <c r="AH31" s="3">
        <v>0</v>
      </c>
      <c r="AI31" s="4">
        <v>39217</v>
      </c>
      <c r="AJ31" s="4">
        <v>0</v>
      </c>
      <c r="AK31" s="3">
        <v>0</v>
      </c>
      <c r="AL31" s="4">
        <v>60416</v>
      </c>
      <c r="AM31" s="3">
        <v>0</v>
      </c>
      <c r="AN31" s="4">
        <v>60416</v>
      </c>
      <c r="AO31" s="4">
        <v>0</v>
      </c>
      <c r="AP31" s="3">
        <v>0</v>
      </c>
      <c r="AQ31" s="4">
        <v>18412</v>
      </c>
      <c r="AR31" s="3">
        <v>0</v>
      </c>
      <c r="AS31" s="4">
        <v>18412</v>
      </c>
      <c r="AT31" s="4">
        <v>0</v>
      </c>
      <c r="AU31" s="3">
        <v>0</v>
      </c>
      <c r="AV31" s="4">
        <v>5945</v>
      </c>
      <c r="AW31" s="3">
        <v>0</v>
      </c>
      <c r="AX31" s="4">
        <v>0</v>
      </c>
      <c r="AY31" s="4">
        <v>5945</v>
      </c>
      <c r="AZ31" s="3">
        <v>0</v>
      </c>
      <c r="BA31" s="4">
        <v>486278</v>
      </c>
      <c r="BB31" s="3">
        <v>0</v>
      </c>
      <c r="BC31" s="4">
        <v>486278</v>
      </c>
      <c r="BD31" s="4">
        <v>0</v>
      </c>
      <c r="BE31" s="3">
        <v>0</v>
      </c>
      <c r="BF31" s="4">
        <v>315011</v>
      </c>
      <c r="BG31" s="3">
        <v>2.9</v>
      </c>
      <c r="BH31" s="4">
        <v>180786</v>
      </c>
      <c r="BI31" s="4">
        <v>134225</v>
      </c>
      <c r="BJ31" s="3">
        <v>6.8</v>
      </c>
      <c r="BK31" s="4">
        <v>48962</v>
      </c>
      <c r="BL31" s="3">
        <v>0</v>
      </c>
      <c r="BM31" s="4">
        <v>48962</v>
      </c>
      <c r="BN31" s="4">
        <v>0</v>
      </c>
      <c r="BO31" s="3">
        <v>0</v>
      </c>
      <c r="BP31" s="4">
        <v>8588</v>
      </c>
      <c r="BQ31" s="3">
        <v>0</v>
      </c>
      <c r="BR31" s="4">
        <v>8588</v>
      </c>
      <c r="BS31" s="4">
        <v>0</v>
      </c>
      <c r="BT31" s="3">
        <v>0</v>
      </c>
      <c r="BU31" s="4">
        <v>347158</v>
      </c>
      <c r="BV31" s="3">
        <v>0</v>
      </c>
      <c r="BW31" s="4">
        <v>279928</v>
      </c>
      <c r="BX31" s="4">
        <v>67230</v>
      </c>
      <c r="BY31" s="3">
        <v>0</v>
      </c>
      <c r="BZ31" s="4">
        <v>45053</v>
      </c>
      <c r="CA31" s="3">
        <v>0</v>
      </c>
      <c r="CB31" s="4">
        <v>45053</v>
      </c>
      <c r="CC31" s="4">
        <v>0</v>
      </c>
      <c r="CD31" s="3">
        <v>0</v>
      </c>
      <c r="CE31" s="4">
        <v>13865</v>
      </c>
      <c r="CF31" s="3">
        <v>0</v>
      </c>
      <c r="CG31" s="4">
        <v>13865</v>
      </c>
      <c r="CH31" s="4">
        <v>0</v>
      </c>
      <c r="CI31" s="3">
        <v>0</v>
      </c>
      <c r="CJ31" s="4">
        <v>119462</v>
      </c>
      <c r="CK31" s="3">
        <v>0</v>
      </c>
      <c r="CL31" s="4">
        <v>119462</v>
      </c>
      <c r="CM31" s="4">
        <v>0</v>
      </c>
      <c r="CN31" s="3">
        <v>0</v>
      </c>
      <c r="CO31" s="4">
        <v>121753</v>
      </c>
      <c r="CP31" s="3">
        <v>0</v>
      </c>
      <c r="CQ31" s="4">
        <v>121753</v>
      </c>
      <c r="CR31" s="4">
        <v>0</v>
      </c>
      <c r="CS31" s="3">
        <v>0</v>
      </c>
      <c r="CT31" s="4">
        <v>59507</v>
      </c>
      <c r="CU31" s="3">
        <v>0.37</v>
      </c>
      <c r="CV31" s="4">
        <v>56879</v>
      </c>
      <c r="CW31" s="4">
        <v>2628</v>
      </c>
      <c r="CX31" s="3">
        <v>8.4</v>
      </c>
      <c r="CY31" s="4">
        <v>17518</v>
      </c>
      <c r="CZ31" s="3">
        <v>0</v>
      </c>
      <c r="DA31" s="4">
        <v>17518</v>
      </c>
      <c r="DB31" s="4">
        <v>0</v>
      </c>
      <c r="DC31" s="3">
        <v>0</v>
      </c>
      <c r="DD31" s="4">
        <v>30867</v>
      </c>
      <c r="DE31" s="3">
        <v>0</v>
      </c>
      <c r="DF31" s="4">
        <v>30867</v>
      </c>
      <c r="DG31" s="4">
        <v>0</v>
      </c>
      <c r="DH31" s="3">
        <v>0</v>
      </c>
      <c r="DI31" s="4">
        <v>77357</v>
      </c>
      <c r="DJ31" s="3">
        <v>0</v>
      </c>
      <c r="DK31" s="4">
        <v>77357</v>
      </c>
      <c r="DL31" s="4">
        <v>0</v>
      </c>
      <c r="DM31" s="3">
        <v>0</v>
      </c>
      <c r="DN31" s="4">
        <v>138900</v>
      </c>
      <c r="DO31" s="3">
        <v>0</v>
      </c>
      <c r="DP31" s="4">
        <v>138900</v>
      </c>
      <c r="DQ31" s="4">
        <v>0</v>
      </c>
      <c r="DR31" s="3">
        <v>0</v>
      </c>
      <c r="DS31" s="4">
        <v>85579</v>
      </c>
      <c r="DT31" s="3">
        <v>0</v>
      </c>
      <c r="DU31" s="4">
        <v>80153</v>
      </c>
      <c r="DV31" s="4">
        <v>5426</v>
      </c>
      <c r="DW31" s="3">
        <v>0</v>
      </c>
      <c r="DX31" s="4">
        <v>41787</v>
      </c>
      <c r="DY31" s="3">
        <v>0</v>
      </c>
      <c r="DZ31" s="4">
        <v>41787</v>
      </c>
      <c r="EA31" s="4">
        <v>0</v>
      </c>
      <c r="EB31" s="5">
        <v>0</v>
      </c>
      <c r="EC31" s="4">
        <v>36119</v>
      </c>
      <c r="ED31" s="3">
        <v>0</v>
      </c>
      <c r="EE31" s="4">
        <v>36119</v>
      </c>
      <c r="EF31" s="4">
        <v>0</v>
      </c>
      <c r="EG31" s="3">
        <v>0</v>
      </c>
      <c r="EH31" s="4">
        <v>31743</v>
      </c>
      <c r="EI31" s="3">
        <v>0</v>
      </c>
      <c r="EJ31" s="4">
        <v>31743</v>
      </c>
      <c r="EK31" s="4">
        <v>0</v>
      </c>
      <c r="EL31" s="3">
        <v>0</v>
      </c>
      <c r="EM31" s="4">
        <v>28936</v>
      </c>
      <c r="EN31" s="3">
        <v>0</v>
      </c>
      <c r="EO31" s="4">
        <v>28936</v>
      </c>
      <c r="EP31" s="4">
        <v>0</v>
      </c>
      <c r="EQ31" s="3">
        <v>0</v>
      </c>
      <c r="ER31" s="4">
        <v>40903</v>
      </c>
      <c r="ES31" s="3">
        <v>0</v>
      </c>
      <c r="ET31" s="4">
        <v>40903</v>
      </c>
      <c r="EU31" s="4">
        <v>0</v>
      </c>
      <c r="EV31" s="3">
        <v>0</v>
      </c>
      <c r="EW31" s="4">
        <v>9682</v>
      </c>
      <c r="EX31" s="3">
        <v>0</v>
      </c>
      <c r="EY31" s="4">
        <v>9682</v>
      </c>
      <c r="EZ31" s="4">
        <v>0</v>
      </c>
      <c r="FA31" s="3">
        <v>0</v>
      </c>
      <c r="FB31" s="4">
        <v>136066</v>
      </c>
      <c r="FC31" s="3">
        <v>0</v>
      </c>
      <c r="FD31" s="4">
        <v>136066</v>
      </c>
      <c r="FE31" s="4">
        <v>0</v>
      </c>
      <c r="FF31" s="3">
        <v>0</v>
      </c>
      <c r="FG31" s="4">
        <v>42174</v>
      </c>
      <c r="FH31" s="3">
        <v>0</v>
      </c>
      <c r="FI31" s="4">
        <v>40980</v>
      </c>
      <c r="FJ31" s="4">
        <v>1194</v>
      </c>
      <c r="FK31" s="3">
        <v>0</v>
      </c>
      <c r="FL31" s="4">
        <v>271341</v>
      </c>
      <c r="FM31" s="3">
        <v>0</v>
      </c>
      <c r="FN31" s="4">
        <v>247303</v>
      </c>
      <c r="FO31" s="4">
        <v>24038</v>
      </c>
      <c r="FP31" s="3">
        <v>0</v>
      </c>
      <c r="FQ31" s="4">
        <v>396728</v>
      </c>
      <c r="FR31" s="3">
        <v>1.69</v>
      </c>
      <c r="FS31" s="4">
        <v>332656</v>
      </c>
      <c r="FT31" s="4">
        <v>64072</v>
      </c>
      <c r="FU31" s="3">
        <v>10.44</v>
      </c>
      <c r="FV31" s="4">
        <v>9154</v>
      </c>
      <c r="FW31" s="3">
        <v>0</v>
      </c>
      <c r="FX31" s="4">
        <v>9154</v>
      </c>
      <c r="FY31" s="4">
        <v>0</v>
      </c>
      <c r="FZ31" s="3">
        <v>0</v>
      </c>
      <c r="GA31" s="4">
        <v>109982</v>
      </c>
      <c r="GB31" s="3">
        <v>0.04</v>
      </c>
      <c r="GC31" s="4">
        <v>98279</v>
      </c>
      <c r="GD31" s="4">
        <v>11703</v>
      </c>
      <c r="GE31" s="3">
        <v>0.42</v>
      </c>
      <c r="GF31" s="4">
        <v>111001</v>
      </c>
      <c r="GG31" s="3">
        <v>0</v>
      </c>
      <c r="GH31" s="4">
        <v>111001</v>
      </c>
      <c r="GI31" s="4">
        <v>0</v>
      </c>
      <c r="GJ31" s="3">
        <v>0</v>
      </c>
      <c r="GK31" s="4">
        <v>16294</v>
      </c>
      <c r="GL31" s="3">
        <v>0</v>
      </c>
      <c r="GM31" s="4">
        <v>16294</v>
      </c>
      <c r="GN31" s="4">
        <v>0</v>
      </c>
      <c r="GO31" s="3">
        <v>0</v>
      </c>
      <c r="GP31" s="4">
        <v>369342</v>
      </c>
      <c r="GQ31" s="3">
        <v>0</v>
      </c>
      <c r="GR31" s="4">
        <v>336400</v>
      </c>
      <c r="GS31" s="4">
        <v>32942</v>
      </c>
      <c r="GT31" s="3">
        <v>0</v>
      </c>
      <c r="GU31" s="4">
        <v>12717</v>
      </c>
      <c r="GV31" s="3">
        <v>0</v>
      </c>
      <c r="GW31" s="4">
        <v>12717</v>
      </c>
      <c r="GX31" s="4">
        <v>0</v>
      </c>
      <c r="GY31" s="3">
        <v>0</v>
      </c>
      <c r="GZ31" s="4">
        <v>157667</v>
      </c>
      <c r="HA31" s="3">
        <v>0.03</v>
      </c>
      <c r="HB31" s="4">
        <v>156759</v>
      </c>
      <c r="HC31" s="4">
        <v>908</v>
      </c>
      <c r="HD31" s="3">
        <v>5</v>
      </c>
      <c r="HE31" s="4">
        <v>16027</v>
      </c>
      <c r="HF31" s="3">
        <v>0</v>
      </c>
      <c r="HG31" s="4">
        <v>16027</v>
      </c>
      <c r="HH31" s="4">
        <v>0</v>
      </c>
      <c r="HI31" s="3">
        <v>0</v>
      </c>
      <c r="HJ31" s="4">
        <v>299304</v>
      </c>
      <c r="HK31" s="3">
        <v>4.72</v>
      </c>
      <c r="HL31" s="4">
        <v>140068</v>
      </c>
      <c r="HM31" s="4">
        <v>159236</v>
      </c>
      <c r="HN31" s="3">
        <v>8.8699999999999992</v>
      </c>
      <c r="HO31" s="4">
        <v>984423</v>
      </c>
      <c r="HP31" s="3">
        <v>0</v>
      </c>
      <c r="HQ31" s="4">
        <v>984423</v>
      </c>
      <c r="HR31" s="4">
        <v>0</v>
      </c>
      <c r="HS31" s="3">
        <v>0</v>
      </c>
      <c r="HT31" s="4">
        <v>48228</v>
      </c>
      <c r="HU31" s="3">
        <v>0</v>
      </c>
      <c r="HV31" s="4">
        <v>48228</v>
      </c>
      <c r="HW31" s="4">
        <v>0</v>
      </c>
      <c r="HX31" s="3">
        <v>0</v>
      </c>
      <c r="HY31" s="4">
        <v>23159</v>
      </c>
      <c r="HZ31" s="3">
        <v>0</v>
      </c>
      <c r="IA31" s="4">
        <v>23159</v>
      </c>
      <c r="IB31" s="4">
        <v>0</v>
      </c>
      <c r="IC31" s="3">
        <v>0</v>
      </c>
      <c r="ID31" s="4">
        <v>204049</v>
      </c>
      <c r="IE31" s="3">
        <v>0</v>
      </c>
      <c r="IF31" s="4">
        <v>204049</v>
      </c>
      <c r="IG31" s="4">
        <v>0</v>
      </c>
      <c r="IH31" s="3">
        <v>0</v>
      </c>
      <c r="II31" s="4">
        <v>364795</v>
      </c>
      <c r="IJ31" s="3">
        <v>0</v>
      </c>
      <c r="IK31" s="4">
        <v>364795</v>
      </c>
      <c r="IL31" s="4">
        <v>0</v>
      </c>
      <c r="IM31" s="3">
        <v>0</v>
      </c>
      <c r="IN31" s="4">
        <v>25608</v>
      </c>
      <c r="IO31" s="3">
        <v>2</v>
      </c>
      <c r="IP31" s="4">
        <v>17690</v>
      </c>
      <c r="IQ31" s="4">
        <v>7918</v>
      </c>
      <c r="IR31" s="3">
        <v>6.47</v>
      </c>
      <c r="IS31" s="4">
        <v>57290</v>
      </c>
      <c r="IT31" s="3">
        <v>0</v>
      </c>
      <c r="IU31" s="4">
        <v>57290</v>
      </c>
      <c r="IV31" s="4">
        <v>0</v>
      </c>
      <c r="IW31" s="3">
        <v>0</v>
      </c>
      <c r="IX31" s="4">
        <v>1802</v>
      </c>
      <c r="IY31" s="3">
        <v>0</v>
      </c>
      <c r="IZ31" s="4">
        <v>1802</v>
      </c>
      <c r="JA31" s="4">
        <v>0</v>
      </c>
      <c r="JB31" s="5">
        <v>0</v>
      </c>
    </row>
    <row r="32" spans="1:262" x14ac:dyDescent="0.2">
      <c r="A32">
        <v>15</v>
      </c>
      <c r="B32" t="s">
        <v>15</v>
      </c>
      <c r="C32" s="4">
        <v>18255711</v>
      </c>
      <c r="D32" s="3">
        <v>0.02</v>
      </c>
      <c r="E32" s="4">
        <v>17858789</v>
      </c>
      <c r="F32" s="4">
        <v>396922</v>
      </c>
      <c r="G32" s="3">
        <v>1.03</v>
      </c>
      <c r="H32" s="4">
        <v>145627</v>
      </c>
      <c r="I32" s="3">
        <v>1.06</v>
      </c>
      <c r="J32" s="4">
        <v>120110</v>
      </c>
      <c r="K32" s="4">
        <v>25517</v>
      </c>
      <c r="L32" s="3">
        <v>6.03</v>
      </c>
      <c r="M32" s="4">
        <v>100307</v>
      </c>
      <c r="N32" s="3">
        <v>0</v>
      </c>
      <c r="O32" s="4">
        <v>69175</v>
      </c>
      <c r="P32" s="4">
        <v>31132</v>
      </c>
      <c r="Q32" s="3">
        <v>0</v>
      </c>
      <c r="R32" s="4">
        <v>315428</v>
      </c>
      <c r="S32" s="3">
        <v>0</v>
      </c>
      <c r="T32" s="4">
        <v>315428</v>
      </c>
      <c r="U32" s="4">
        <v>0</v>
      </c>
      <c r="V32" s="3">
        <v>0</v>
      </c>
      <c r="W32" s="4">
        <v>237328</v>
      </c>
      <c r="X32" s="3">
        <v>0</v>
      </c>
      <c r="Y32" s="4">
        <v>237328</v>
      </c>
      <c r="Z32" s="4">
        <v>0</v>
      </c>
      <c r="AA32" s="3">
        <v>0</v>
      </c>
      <c r="AB32" s="4">
        <v>868703</v>
      </c>
      <c r="AC32" s="3">
        <v>0</v>
      </c>
      <c r="AD32" s="4">
        <v>868703</v>
      </c>
      <c r="AE32" s="4">
        <v>0</v>
      </c>
      <c r="AF32" s="3">
        <v>0</v>
      </c>
      <c r="AG32" s="4">
        <v>198948</v>
      </c>
      <c r="AH32" s="3">
        <v>0.18</v>
      </c>
      <c r="AI32" s="4">
        <v>197026</v>
      </c>
      <c r="AJ32" s="4">
        <v>1922</v>
      </c>
      <c r="AK32" s="3">
        <v>18.649999999999999</v>
      </c>
      <c r="AL32" s="4">
        <v>399885</v>
      </c>
      <c r="AM32" s="3">
        <v>0</v>
      </c>
      <c r="AN32" s="4">
        <v>399885</v>
      </c>
      <c r="AO32" s="4">
        <v>0</v>
      </c>
      <c r="AP32" s="3">
        <v>0</v>
      </c>
      <c r="AQ32" s="4">
        <v>115191</v>
      </c>
      <c r="AR32" s="3">
        <v>0</v>
      </c>
      <c r="AS32" s="4">
        <v>115191</v>
      </c>
      <c r="AT32" s="4">
        <v>0</v>
      </c>
      <c r="AU32" s="3">
        <v>0</v>
      </c>
      <c r="AV32" s="4">
        <v>33991</v>
      </c>
      <c r="AW32" s="3">
        <v>0</v>
      </c>
      <c r="AX32" s="4">
        <v>0</v>
      </c>
      <c r="AY32" s="4">
        <v>33991</v>
      </c>
      <c r="AZ32" s="3">
        <v>0</v>
      </c>
      <c r="BA32" s="4">
        <v>1172500</v>
      </c>
      <c r="BB32" s="3">
        <v>0</v>
      </c>
      <c r="BC32" s="4">
        <v>1172500</v>
      </c>
      <c r="BD32" s="4">
        <v>0</v>
      </c>
      <c r="BE32" s="3">
        <v>0</v>
      </c>
      <c r="BF32" s="4">
        <v>211618</v>
      </c>
      <c r="BG32" s="3">
        <v>0</v>
      </c>
      <c r="BH32" s="4">
        <v>211618</v>
      </c>
      <c r="BI32" s="4">
        <v>0</v>
      </c>
      <c r="BJ32" s="3">
        <v>0</v>
      </c>
      <c r="BK32" s="4">
        <v>112104</v>
      </c>
      <c r="BL32" s="3">
        <v>0</v>
      </c>
      <c r="BM32" s="4">
        <v>112104</v>
      </c>
      <c r="BN32" s="4">
        <v>0</v>
      </c>
      <c r="BO32" s="3">
        <v>0</v>
      </c>
      <c r="BP32" s="4">
        <v>49324</v>
      </c>
      <c r="BQ32" s="3">
        <v>0</v>
      </c>
      <c r="BR32" s="4">
        <v>49324</v>
      </c>
      <c r="BS32" s="4">
        <v>0</v>
      </c>
      <c r="BT32" s="3">
        <v>0</v>
      </c>
      <c r="BU32" s="4">
        <v>1005121</v>
      </c>
      <c r="BV32" s="3">
        <v>0</v>
      </c>
      <c r="BW32" s="4">
        <v>857110</v>
      </c>
      <c r="BX32" s="4">
        <v>148011</v>
      </c>
      <c r="BY32" s="3">
        <v>0</v>
      </c>
      <c r="BZ32" s="4">
        <v>461637</v>
      </c>
      <c r="CA32" s="3">
        <v>0</v>
      </c>
      <c r="CB32" s="4">
        <v>461637</v>
      </c>
      <c r="CC32" s="4">
        <v>0</v>
      </c>
      <c r="CD32" s="3">
        <v>0</v>
      </c>
      <c r="CE32" s="4">
        <v>226300</v>
      </c>
      <c r="CF32" s="3">
        <v>0</v>
      </c>
      <c r="CG32" s="4">
        <v>226300</v>
      </c>
      <c r="CH32" s="4">
        <v>0</v>
      </c>
      <c r="CI32" s="3">
        <v>0</v>
      </c>
      <c r="CJ32" s="4">
        <v>98985</v>
      </c>
      <c r="CK32" s="3">
        <v>0</v>
      </c>
      <c r="CL32" s="4">
        <v>98985</v>
      </c>
      <c r="CM32" s="4">
        <v>0</v>
      </c>
      <c r="CN32" s="3">
        <v>0</v>
      </c>
      <c r="CO32" s="4">
        <v>260358</v>
      </c>
      <c r="CP32" s="3">
        <v>0</v>
      </c>
      <c r="CQ32" s="4">
        <v>260358</v>
      </c>
      <c r="CR32" s="4">
        <v>0</v>
      </c>
      <c r="CS32" s="3">
        <v>0</v>
      </c>
      <c r="CT32" s="4">
        <v>123497</v>
      </c>
      <c r="CU32" s="3">
        <v>0</v>
      </c>
      <c r="CV32" s="4">
        <v>123497</v>
      </c>
      <c r="CW32" s="4">
        <v>0</v>
      </c>
      <c r="CX32" s="3">
        <v>0</v>
      </c>
      <c r="CY32" s="4">
        <v>137952</v>
      </c>
      <c r="CZ32" s="3">
        <v>0</v>
      </c>
      <c r="DA32" s="4">
        <v>137952</v>
      </c>
      <c r="DB32" s="4">
        <v>0</v>
      </c>
      <c r="DC32" s="3">
        <v>0</v>
      </c>
      <c r="DD32" s="4">
        <v>415922</v>
      </c>
      <c r="DE32" s="3">
        <v>0</v>
      </c>
      <c r="DF32" s="4">
        <v>415922</v>
      </c>
      <c r="DG32" s="4">
        <v>0</v>
      </c>
      <c r="DH32" s="3">
        <v>0</v>
      </c>
      <c r="DI32" s="4">
        <v>558297</v>
      </c>
      <c r="DJ32" s="3">
        <v>0</v>
      </c>
      <c r="DK32" s="4">
        <v>558297</v>
      </c>
      <c r="DL32" s="4">
        <v>0</v>
      </c>
      <c r="DM32" s="3">
        <v>0</v>
      </c>
      <c r="DN32" s="4">
        <v>958961</v>
      </c>
      <c r="DO32" s="3">
        <v>0</v>
      </c>
      <c r="DP32" s="4">
        <v>958961</v>
      </c>
      <c r="DQ32" s="4">
        <v>0</v>
      </c>
      <c r="DR32" s="3">
        <v>0</v>
      </c>
      <c r="DS32" s="4">
        <v>392552</v>
      </c>
      <c r="DT32" s="3">
        <v>0</v>
      </c>
      <c r="DU32" s="4">
        <v>392552</v>
      </c>
      <c r="DV32" s="4">
        <v>0</v>
      </c>
      <c r="DW32" s="3">
        <v>0</v>
      </c>
      <c r="DX32" s="4">
        <v>150277</v>
      </c>
      <c r="DY32" s="3">
        <v>0</v>
      </c>
      <c r="DZ32" s="4">
        <v>150277</v>
      </c>
      <c r="EA32" s="4">
        <v>0</v>
      </c>
      <c r="EB32" s="5">
        <v>0</v>
      </c>
      <c r="EC32" s="4">
        <v>116694</v>
      </c>
      <c r="ED32" s="3">
        <v>0.56000000000000005</v>
      </c>
      <c r="EE32" s="4">
        <v>103734</v>
      </c>
      <c r="EF32" s="4">
        <v>12960</v>
      </c>
      <c r="EG32" s="3">
        <v>5.05</v>
      </c>
      <c r="EH32" s="4">
        <v>87935</v>
      </c>
      <c r="EI32" s="3">
        <v>0</v>
      </c>
      <c r="EJ32" s="4">
        <v>87935</v>
      </c>
      <c r="EK32" s="4">
        <v>0</v>
      </c>
      <c r="EL32" s="3">
        <v>0</v>
      </c>
      <c r="EM32" s="4">
        <v>66049</v>
      </c>
      <c r="EN32" s="3">
        <v>0</v>
      </c>
      <c r="EO32" s="4">
        <v>66049</v>
      </c>
      <c r="EP32" s="4">
        <v>0</v>
      </c>
      <c r="EQ32" s="3">
        <v>0</v>
      </c>
      <c r="ER32" s="4">
        <v>104766</v>
      </c>
      <c r="ES32" s="3">
        <v>0</v>
      </c>
      <c r="ET32" s="4">
        <v>104766</v>
      </c>
      <c r="EU32" s="4">
        <v>0</v>
      </c>
      <c r="EV32" s="3">
        <v>0</v>
      </c>
      <c r="EW32" s="4">
        <v>209555</v>
      </c>
      <c r="EX32" s="3">
        <v>0</v>
      </c>
      <c r="EY32" s="4">
        <v>209555</v>
      </c>
      <c r="EZ32" s="4">
        <v>0</v>
      </c>
      <c r="FA32" s="3">
        <v>0</v>
      </c>
      <c r="FB32" s="4">
        <v>753562</v>
      </c>
      <c r="FC32" s="3">
        <v>0</v>
      </c>
      <c r="FD32" s="4">
        <v>753562</v>
      </c>
      <c r="FE32" s="4">
        <v>0</v>
      </c>
      <c r="FF32" s="3">
        <v>0</v>
      </c>
      <c r="FG32" s="4">
        <v>71420</v>
      </c>
      <c r="FH32" s="3">
        <v>0</v>
      </c>
      <c r="FI32" s="4">
        <v>71420</v>
      </c>
      <c r="FJ32" s="4">
        <v>0</v>
      </c>
      <c r="FK32" s="3">
        <v>0</v>
      </c>
      <c r="FL32" s="4">
        <v>1604089</v>
      </c>
      <c r="FM32" s="3">
        <v>0</v>
      </c>
      <c r="FN32" s="4">
        <v>1543018</v>
      </c>
      <c r="FO32" s="4">
        <v>61071</v>
      </c>
      <c r="FP32" s="3">
        <v>0</v>
      </c>
      <c r="FQ32" s="4">
        <v>281097</v>
      </c>
      <c r="FR32" s="3">
        <v>0</v>
      </c>
      <c r="FS32" s="4">
        <v>281097</v>
      </c>
      <c r="FT32" s="4">
        <v>0</v>
      </c>
      <c r="FU32" s="3">
        <v>0</v>
      </c>
      <c r="FV32" s="4">
        <v>28743</v>
      </c>
      <c r="FW32" s="3">
        <v>0</v>
      </c>
      <c r="FX32" s="4">
        <v>28743</v>
      </c>
      <c r="FY32" s="4">
        <v>0</v>
      </c>
      <c r="FZ32" s="3">
        <v>0</v>
      </c>
      <c r="GA32" s="4">
        <v>849392</v>
      </c>
      <c r="GB32" s="3">
        <v>0</v>
      </c>
      <c r="GC32" s="4">
        <v>828703</v>
      </c>
      <c r="GD32" s="4">
        <v>20689</v>
      </c>
      <c r="GE32" s="3">
        <v>0.05</v>
      </c>
      <c r="GF32" s="4">
        <v>283902</v>
      </c>
      <c r="GG32" s="3">
        <v>0</v>
      </c>
      <c r="GH32" s="4">
        <v>283902</v>
      </c>
      <c r="GI32" s="4">
        <v>0</v>
      </c>
      <c r="GJ32" s="3">
        <v>0</v>
      </c>
      <c r="GK32" s="4">
        <v>269344</v>
      </c>
      <c r="GL32" s="3">
        <v>0</v>
      </c>
      <c r="GM32" s="4">
        <v>269344</v>
      </c>
      <c r="GN32" s="4">
        <v>0</v>
      </c>
      <c r="GO32" s="3">
        <v>0</v>
      </c>
      <c r="GP32" s="4">
        <v>1074820</v>
      </c>
      <c r="GQ32" s="3">
        <v>0</v>
      </c>
      <c r="GR32" s="4">
        <v>1074092</v>
      </c>
      <c r="GS32" s="4">
        <v>728</v>
      </c>
      <c r="GT32" s="3">
        <v>0</v>
      </c>
      <c r="GU32" s="4">
        <v>131974</v>
      </c>
      <c r="GV32" s="3">
        <v>0</v>
      </c>
      <c r="GW32" s="4">
        <v>131974</v>
      </c>
      <c r="GX32" s="4">
        <v>0</v>
      </c>
      <c r="GY32" s="3">
        <v>0</v>
      </c>
      <c r="GZ32" s="4">
        <v>27677</v>
      </c>
      <c r="HA32" s="3">
        <v>0</v>
      </c>
      <c r="HB32" s="4">
        <v>27677</v>
      </c>
      <c r="HC32" s="4">
        <v>0</v>
      </c>
      <c r="HD32" s="3">
        <v>0</v>
      </c>
      <c r="HE32" s="4">
        <v>60969</v>
      </c>
      <c r="HF32" s="3">
        <v>0</v>
      </c>
      <c r="HG32" s="4">
        <v>60969</v>
      </c>
      <c r="HH32" s="4">
        <v>0</v>
      </c>
      <c r="HI32" s="3">
        <v>0</v>
      </c>
      <c r="HJ32" s="4">
        <v>274471</v>
      </c>
      <c r="HK32" s="3">
        <v>0</v>
      </c>
      <c r="HL32" s="4">
        <v>274471</v>
      </c>
      <c r="HM32" s="4">
        <v>0</v>
      </c>
      <c r="HN32" s="3">
        <v>0</v>
      </c>
      <c r="HO32" s="4">
        <v>1534004</v>
      </c>
      <c r="HP32" s="3">
        <v>0</v>
      </c>
      <c r="HQ32" s="4">
        <v>1534004</v>
      </c>
      <c r="HR32" s="4">
        <v>0</v>
      </c>
      <c r="HS32" s="3">
        <v>0</v>
      </c>
      <c r="HT32" s="4">
        <v>120472</v>
      </c>
      <c r="HU32" s="3">
        <v>0</v>
      </c>
      <c r="HV32" s="4">
        <v>120472</v>
      </c>
      <c r="HW32" s="4">
        <v>0</v>
      </c>
      <c r="HX32" s="3">
        <v>0</v>
      </c>
      <c r="HY32" s="4">
        <v>74270</v>
      </c>
      <c r="HZ32" s="3">
        <v>0</v>
      </c>
      <c r="IA32" s="4">
        <v>74270</v>
      </c>
      <c r="IB32" s="4">
        <v>0</v>
      </c>
      <c r="IC32" s="3">
        <v>0</v>
      </c>
      <c r="ID32" s="4">
        <v>248844</v>
      </c>
      <c r="IE32" s="3">
        <v>1.49</v>
      </c>
      <c r="IF32" s="4">
        <v>187943</v>
      </c>
      <c r="IG32" s="4">
        <v>60901</v>
      </c>
      <c r="IH32" s="3">
        <v>6.08</v>
      </c>
      <c r="II32" s="4">
        <v>465148</v>
      </c>
      <c r="IJ32" s="3">
        <v>0</v>
      </c>
      <c r="IK32" s="4">
        <v>465148</v>
      </c>
      <c r="IL32" s="4">
        <v>0</v>
      </c>
      <c r="IM32" s="3">
        <v>0</v>
      </c>
      <c r="IN32" s="4">
        <v>107022</v>
      </c>
      <c r="IO32" s="3">
        <v>0</v>
      </c>
      <c r="IP32" s="4">
        <v>107022</v>
      </c>
      <c r="IQ32" s="4">
        <v>0</v>
      </c>
      <c r="IR32" s="3">
        <v>0</v>
      </c>
      <c r="IS32" s="4">
        <v>632174</v>
      </c>
      <c r="IT32" s="3">
        <v>0</v>
      </c>
      <c r="IU32" s="4">
        <v>632174</v>
      </c>
      <c r="IV32" s="4">
        <v>0</v>
      </c>
      <c r="IW32" s="3">
        <v>0</v>
      </c>
      <c r="IX32" s="4">
        <v>26505</v>
      </c>
      <c r="IY32" s="3">
        <v>0</v>
      </c>
      <c r="IZ32" s="4">
        <v>26505</v>
      </c>
      <c r="JA32" s="4">
        <v>0</v>
      </c>
      <c r="JB32" s="5">
        <v>0</v>
      </c>
    </row>
    <row r="33" spans="1:262" x14ac:dyDescent="0.2">
      <c r="A33">
        <v>16</v>
      </c>
      <c r="B33" t="s">
        <v>16</v>
      </c>
      <c r="C33" s="4">
        <v>28640895</v>
      </c>
      <c r="D33" s="3">
        <v>0.89</v>
      </c>
      <c r="E33" s="4">
        <v>14356400</v>
      </c>
      <c r="F33" s="4">
        <v>14284495</v>
      </c>
      <c r="G33" s="3">
        <v>1.79</v>
      </c>
      <c r="H33" s="4">
        <v>785577</v>
      </c>
      <c r="I33" s="3">
        <v>1.1200000000000001</v>
      </c>
      <c r="J33" s="4">
        <v>737619</v>
      </c>
      <c r="K33" s="4">
        <v>47958</v>
      </c>
      <c r="L33" s="3">
        <v>18.3</v>
      </c>
      <c r="M33" s="4">
        <v>7291</v>
      </c>
      <c r="N33" s="3">
        <v>0</v>
      </c>
      <c r="O33" s="4">
        <v>4295</v>
      </c>
      <c r="P33" s="4">
        <v>2996</v>
      </c>
      <c r="Q33" s="3">
        <v>0</v>
      </c>
      <c r="R33" s="4">
        <v>198332</v>
      </c>
      <c r="S33" s="3">
        <v>3.58</v>
      </c>
      <c r="T33" s="4">
        <v>21013</v>
      </c>
      <c r="U33" s="4">
        <v>177319</v>
      </c>
      <c r="V33" s="3">
        <v>4</v>
      </c>
      <c r="W33" s="4">
        <v>146445</v>
      </c>
      <c r="X33" s="3">
        <v>6.74</v>
      </c>
      <c r="Y33" s="4">
        <v>0</v>
      </c>
      <c r="Z33" s="4">
        <v>146445</v>
      </c>
      <c r="AA33" s="3">
        <v>6.74</v>
      </c>
      <c r="AB33" s="4">
        <v>3917222</v>
      </c>
      <c r="AC33" s="3">
        <v>4.96</v>
      </c>
      <c r="AD33" s="4">
        <v>676997</v>
      </c>
      <c r="AE33" s="4">
        <v>3240225</v>
      </c>
      <c r="AF33" s="3">
        <v>5.99</v>
      </c>
      <c r="AG33" s="4">
        <v>165575</v>
      </c>
      <c r="AH33" s="3">
        <v>7.45</v>
      </c>
      <c r="AI33" s="4">
        <v>11528</v>
      </c>
      <c r="AJ33" s="4">
        <v>154047</v>
      </c>
      <c r="AK33" s="3">
        <v>8.01</v>
      </c>
      <c r="AL33" s="4">
        <v>340920</v>
      </c>
      <c r="AM33" s="3">
        <v>0</v>
      </c>
      <c r="AN33" s="4">
        <v>340920</v>
      </c>
      <c r="AO33" s="4">
        <v>0</v>
      </c>
      <c r="AP33" s="3">
        <v>0</v>
      </c>
      <c r="AQ33" s="4">
        <v>63986</v>
      </c>
      <c r="AR33" s="3">
        <v>0.45</v>
      </c>
      <c r="AS33" s="4">
        <v>58866</v>
      </c>
      <c r="AT33" s="4">
        <v>5120</v>
      </c>
      <c r="AU33" s="3">
        <v>5.58</v>
      </c>
      <c r="AV33" s="4">
        <v>199213</v>
      </c>
      <c r="AW33" s="3">
        <v>0</v>
      </c>
      <c r="AX33" s="4">
        <v>0</v>
      </c>
      <c r="AY33" s="4">
        <v>199213</v>
      </c>
      <c r="AZ33" s="3">
        <v>0</v>
      </c>
      <c r="BA33" s="4">
        <v>4962786</v>
      </c>
      <c r="BB33" s="3">
        <v>2.2000000000000002</v>
      </c>
      <c r="BC33" s="4">
        <v>3045930</v>
      </c>
      <c r="BD33" s="4">
        <v>1916856</v>
      </c>
      <c r="BE33" s="3">
        <v>5.69</v>
      </c>
      <c r="BF33" s="4">
        <v>331534</v>
      </c>
      <c r="BG33" s="3">
        <v>12.69</v>
      </c>
      <c r="BH33" s="4">
        <v>0</v>
      </c>
      <c r="BI33" s="4">
        <v>331534</v>
      </c>
      <c r="BJ33" s="3">
        <v>12.69</v>
      </c>
      <c r="BK33" s="4">
        <v>324470</v>
      </c>
      <c r="BL33" s="3">
        <v>0</v>
      </c>
      <c r="BM33" s="4">
        <v>163930</v>
      </c>
      <c r="BN33" s="4">
        <v>160540</v>
      </c>
      <c r="BO33" s="3">
        <v>0</v>
      </c>
      <c r="BP33" s="4">
        <v>27503</v>
      </c>
      <c r="BQ33" s="3">
        <v>3.73</v>
      </c>
      <c r="BR33" s="4">
        <v>1920</v>
      </c>
      <c r="BS33" s="4">
        <v>25583</v>
      </c>
      <c r="BT33" s="3">
        <v>4.01</v>
      </c>
      <c r="BU33" s="4">
        <v>2786264</v>
      </c>
      <c r="BV33" s="3">
        <v>2.09</v>
      </c>
      <c r="BW33" s="4">
        <v>1638578</v>
      </c>
      <c r="BX33" s="4">
        <v>1147686</v>
      </c>
      <c r="BY33" s="3">
        <v>5.0599999999999996</v>
      </c>
      <c r="BZ33" s="4">
        <v>318083</v>
      </c>
      <c r="CA33" s="3">
        <v>1.18</v>
      </c>
      <c r="CB33" s="4">
        <v>224212</v>
      </c>
      <c r="CC33" s="4">
        <v>93871</v>
      </c>
      <c r="CD33" s="3">
        <v>4</v>
      </c>
      <c r="CE33" s="4">
        <v>197289</v>
      </c>
      <c r="CF33" s="3">
        <v>3.76</v>
      </c>
      <c r="CG33" s="4">
        <v>0</v>
      </c>
      <c r="CH33" s="4">
        <v>197289</v>
      </c>
      <c r="CI33" s="3">
        <v>3.76</v>
      </c>
      <c r="CJ33" s="4">
        <v>201711</v>
      </c>
      <c r="CK33" s="3">
        <v>1.22</v>
      </c>
      <c r="CL33" s="4">
        <v>321</v>
      </c>
      <c r="CM33" s="4">
        <v>201390</v>
      </c>
      <c r="CN33" s="3">
        <v>1.22</v>
      </c>
      <c r="CO33" s="4">
        <v>381781</v>
      </c>
      <c r="CP33" s="3">
        <v>1.1000000000000001</v>
      </c>
      <c r="CQ33" s="4">
        <v>67197</v>
      </c>
      <c r="CR33" s="4">
        <v>314584</v>
      </c>
      <c r="CS33" s="3">
        <v>1.33</v>
      </c>
      <c r="CT33" s="4">
        <v>201579</v>
      </c>
      <c r="CU33" s="3">
        <v>3.74</v>
      </c>
      <c r="CV33" s="4">
        <v>9680</v>
      </c>
      <c r="CW33" s="4">
        <v>191899</v>
      </c>
      <c r="CX33" s="3">
        <v>3.92</v>
      </c>
      <c r="CY33" s="4">
        <v>35984</v>
      </c>
      <c r="CZ33" s="3">
        <v>1.69</v>
      </c>
      <c r="DA33" s="4">
        <v>29599</v>
      </c>
      <c r="DB33" s="4">
        <v>6385</v>
      </c>
      <c r="DC33" s="3">
        <v>9.52</v>
      </c>
      <c r="DD33" s="4">
        <v>595872</v>
      </c>
      <c r="DE33" s="3">
        <v>0.57999999999999996</v>
      </c>
      <c r="DF33" s="4">
        <v>123431</v>
      </c>
      <c r="DG33" s="4">
        <v>472441</v>
      </c>
      <c r="DH33" s="3">
        <v>0.73</v>
      </c>
      <c r="DI33" s="4">
        <v>23738</v>
      </c>
      <c r="DJ33" s="3">
        <v>0</v>
      </c>
      <c r="DK33" s="4">
        <v>23738</v>
      </c>
      <c r="DL33" s="4">
        <v>0</v>
      </c>
      <c r="DM33" s="3">
        <v>0</v>
      </c>
      <c r="DN33" s="4">
        <v>100314</v>
      </c>
      <c r="DO33" s="3">
        <v>0.93</v>
      </c>
      <c r="DP33" s="4">
        <v>35653</v>
      </c>
      <c r="DQ33" s="4">
        <v>64661</v>
      </c>
      <c r="DR33" s="3">
        <v>1.44</v>
      </c>
      <c r="DS33" s="4">
        <v>100896</v>
      </c>
      <c r="DT33" s="3">
        <v>4.13</v>
      </c>
      <c r="DU33" s="4">
        <v>50</v>
      </c>
      <c r="DV33" s="4">
        <v>100846</v>
      </c>
      <c r="DW33" s="3">
        <v>4.13</v>
      </c>
      <c r="DX33" s="4">
        <v>65397</v>
      </c>
      <c r="DY33" s="3">
        <v>13.34</v>
      </c>
      <c r="DZ33" s="4">
        <v>6191</v>
      </c>
      <c r="EA33" s="4">
        <v>59206</v>
      </c>
      <c r="EB33" s="5">
        <v>14.73</v>
      </c>
      <c r="EC33" s="4">
        <v>475879</v>
      </c>
      <c r="ED33" s="3">
        <v>6.44</v>
      </c>
      <c r="EE33" s="4">
        <v>0</v>
      </c>
      <c r="EF33" s="4">
        <v>475879</v>
      </c>
      <c r="EG33" s="3">
        <v>6.44</v>
      </c>
      <c r="EH33" s="4">
        <v>47861</v>
      </c>
      <c r="EI33" s="3">
        <v>0</v>
      </c>
      <c r="EJ33" s="4">
        <v>47861</v>
      </c>
      <c r="EK33" s="4">
        <v>0</v>
      </c>
      <c r="EL33" s="3">
        <v>0</v>
      </c>
      <c r="EM33" s="4">
        <v>139130</v>
      </c>
      <c r="EN33" s="3">
        <v>3.9</v>
      </c>
      <c r="EO33" s="4">
        <v>53887</v>
      </c>
      <c r="EP33" s="4">
        <v>85243</v>
      </c>
      <c r="EQ33" s="3">
        <v>6.37</v>
      </c>
      <c r="ER33" s="4">
        <v>258673</v>
      </c>
      <c r="ES33" s="3">
        <v>0</v>
      </c>
      <c r="ET33" s="4">
        <v>21993</v>
      </c>
      <c r="EU33" s="4">
        <v>236680</v>
      </c>
      <c r="EV33" s="3">
        <v>0</v>
      </c>
      <c r="EW33" s="4">
        <v>73141</v>
      </c>
      <c r="EX33" s="3">
        <v>0</v>
      </c>
      <c r="EY33" s="4">
        <v>73141</v>
      </c>
      <c r="EZ33" s="4">
        <v>0</v>
      </c>
      <c r="FA33" s="3">
        <v>0</v>
      </c>
      <c r="FB33" s="4">
        <v>1026410</v>
      </c>
      <c r="FC33" s="3">
        <v>0.82</v>
      </c>
      <c r="FD33" s="4">
        <v>959009</v>
      </c>
      <c r="FE33" s="4">
        <v>67401</v>
      </c>
      <c r="FF33" s="3">
        <v>12.52</v>
      </c>
      <c r="FG33" s="4">
        <v>75958</v>
      </c>
      <c r="FH33" s="3">
        <v>3.78</v>
      </c>
      <c r="FI33" s="4">
        <v>22334</v>
      </c>
      <c r="FJ33" s="4">
        <v>53624</v>
      </c>
      <c r="FK33" s="3">
        <v>5.36</v>
      </c>
      <c r="FL33" s="4">
        <v>1837369</v>
      </c>
      <c r="FM33" s="3">
        <v>0.71</v>
      </c>
      <c r="FN33" s="4">
        <v>1027932</v>
      </c>
      <c r="FO33" s="4">
        <v>809437</v>
      </c>
      <c r="FP33" s="3">
        <v>1.61</v>
      </c>
      <c r="FQ33" s="4">
        <v>396056</v>
      </c>
      <c r="FR33" s="3">
        <v>0</v>
      </c>
      <c r="FS33" s="4">
        <v>396056</v>
      </c>
      <c r="FT33" s="4">
        <v>0</v>
      </c>
      <c r="FU33" s="3">
        <v>0</v>
      </c>
      <c r="FV33" s="4">
        <v>50109</v>
      </c>
      <c r="FW33" s="3">
        <v>0.14000000000000001</v>
      </c>
      <c r="FX33" s="4">
        <v>39807</v>
      </c>
      <c r="FY33" s="4">
        <v>10302</v>
      </c>
      <c r="FZ33" s="3">
        <v>0.69</v>
      </c>
      <c r="GA33" s="4">
        <v>1133497</v>
      </c>
      <c r="GB33" s="3">
        <v>0.21</v>
      </c>
      <c r="GC33" s="4">
        <v>1111197</v>
      </c>
      <c r="GD33" s="4">
        <v>22300</v>
      </c>
      <c r="GE33" s="3">
        <v>10.61</v>
      </c>
      <c r="GF33" s="4">
        <v>190197</v>
      </c>
      <c r="GG33" s="3">
        <v>4.88</v>
      </c>
      <c r="GH33" s="4">
        <v>41207</v>
      </c>
      <c r="GI33" s="4">
        <v>148990</v>
      </c>
      <c r="GJ33" s="3">
        <v>6.24</v>
      </c>
      <c r="GK33" s="4">
        <v>326343</v>
      </c>
      <c r="GL33" s="3">
        <v>5.4</v>
      </c>
      <c r="GM33" s="4">
        <v>84131</v>
      </c>
      <c r="GN33" s="4">
        <v>242212</v>
      </c>
      <c r="GO33" s="3">
        <v>7.27</v>
      </c>
      <c r="GP33" s="4">
        <v>1372965</v>
      </c>
      <c r="GQ33" s="3">
        <v>0</v>
      </c>
      <c r="GR33" s="4">
        <v>1312254</v>
      </c>
      <c r="GS33" s="4">
        <v>60711</v>
      </c>
      <c r="GT33" s="3">
        <v>0</v>
      </c>
      <c r="GU33" s="4">
        <v>101502</v>
      </c>
      <c r="GV33" s="3">
        <v>0</v>
      </c>
      <c r="GW33" s="4">
        <v>101502</v>
      </c>
      <c r="GX33" s="4">
        <v>0</v>
      </c>
      <c r="GY33" s="3">
        <v>0</v>
      </c>
      <c r="GZ33" s="4">
        <v>87678</v>
      </c>
      <c r="HA33" s="3">
        <v>4.5599999999999996</v>
      </c>
      <c r="HB33" s="4">
        <v>26831</v>
      </c>
      <c r="HC33" s="4">
        <v>60847</v>
      </c>
      <c r="HD33" s="3">
        <v>6.57</v>
      </c>
      <c r="HE33" s="4">
        <v>13554</v>
      </c>
      <c r="HF33" s="3">
        <v>0.18</v>
      </c>
      <c r="HG33" s="4">
        <v>3558</v>
      </c>
      <c r="HH33" s="4">
        <v>9996</v>
      </c>
      <c r="HI33" s="3">
        <v>0.24</v>
      </c>
      <c r="HJ33" s="4">
        <v>102265</v>
      </c>
      <c r="HK33" s="3">
        <v>7.06</v>
      </c>
      <c r="HL33" s="4">
        <v>9461</v>
      </c>
      <c r="HM33" s="4">
        <v>92804</v>
      </c>
      <c r="HN33" s="3">
        <v>7.78</v>
      </c>
      <c r="HO33" s="4">
        <v>1873438</v>
      </c>
      <c r="HP33" s="3">
        <v>3.96</v>
      </c>
      <c r="HQ33" s="4">
        <v>636274</v>
      </c>
      <c r="HR33" s="4">
        <v>1237164</v>
      </c>
      <c r="HS33" s="3">
        <v>6</v>
      </c>
      <c r="HT33" s="4">
        <v>151440</v>
      </c>
      <c r="HU33" s="3">
        <v>2.58</v>
      </c>
      <c r="HV33" s="4">
        <v>24484</v>
      </c>
      <c r="HW33" s="4">
        <v>126956</v>
      </c>
      <c r="HX33" s="3">
        <v>3.07</v>
      </c>
      <c r="HY33" s="4">
        <v>19429</v>
      </c>
      <c r="HZ33" s="3">
        <v>0</v>
      </c>
      <c r="IA33" s="4">
        <v>17272</v>
      </c>
      <c r="IB33" s="4">
        <v>2157</v>
      </c>
      <c r="IC33" s="3">
        <v>0</v>
      </c>
      <c r="ID33" s="4">
        <v>732802</v>
      </c>
      <c r="IE33" s="3">
        <v>2.52</v>
      </c>
      <c r="IF33" s="4">
        <v>128780</v>
      </c>
      <c r="IG33" s="4">
        <v>604022</v>
      </c>
      <c r="IH33" s="3">
        <v>3.06</v>
      </c>
      <c r="II33" s="4">
        <v>1090132</v>
      </c>
      <c r="IJ33" s="3">
        <v>4.3600000000000003</v>
      </c>
      <c r="IK33" s="4">
        <v>462736</v>
      </c>
      <c r="IL33" s="4">
        <v>627396</v>
      </c>
      <c r="IM33" s="3">
        <v>7.58</v>
      </c>
      <c r="IN33" s="4">
        <v>192033</v>
      </c>
      <c r="IO33" s="3">
        <v>1.22</v>
      </c>
      <c r="IP33" s="4">
        <v>160762</v>
      </c>
      <c r="IQ33" s="4">
        <v>31271</v>
      </c>
      <c r="IR33" s="3">
        <v>7.51</v>
      </c>
      <c r="IS33" s="4">
        <v>368708</v>
      </c>
      <c r="IT33" s="3">
        <v>0</v>
      </c>
      <c r="IU33" s="4">
        <v>368708</v>
      </c>
      <c r="IV33" s="4">
        <v>0</v>
      </c>
      <c r="IW33" s="3">
        <v>0</v>
      </c>
      <c r="IX33" s="4">
        <v>24564</v>
      </c>
      <c r="IY33" s="3">
        <v>1.91</v>
      </c>
      <c r="IZ33" s="4">
        <v>3555</v>
      </c>
      <c r="JA33" s="4">
        <v>21009</v>
      </c>
      <c r="JB33" s="5">
        <v>2.23</v>
      </c>
    </row>
    <row r="34" spans="1:262" x14ac:dyDescent="0.2">
      <c r="A34">
        <v>17</v>
      </c>
      <c r="B34" t="s">
        <v>17</v>
      </c>
      <c r="C34" s="4">
        <v>74447662</v>
      </c>
      <c r="D34" s="3">
        <v>0.26</v>
      </c>
      <c r="E34" s="4">
        <v>61569292</v>
      </c>
      <c r="F34" s="4">
        <v>12878370</v>
      </c>
      <c r="G34" s="3">
        <v>1.52</v>
      </c>
      <c r="H34" s="4">
        <v>906703</v>
      </c>
      <c r="I34" s="3">
        <v>1.51</v>
      </c>
      <c r="J34" s="4">
        <v>814474</v>
      </c>
      <c r="K34" s="4">
        <v>92229</v>
      </c>
      <c r="L34" s="3">
        <v>14.88</v>
      </c>
      <c r="M34" s="4">
        <v>138366</v>
      </c>
      <c r="N34" s="3">
        <v>0.03</v>
      </c>
      <c r="O34" s="4">
        <v>95314</v>
      </c>
      <c r="P34" s="4">
        <v>43052</v>
      </c>
      <c r="Q34" s="3">
        <v>0.09</v>
      </c>
      <c r="R34" s="4">
        <v>651694</v>
      </c>
      <c r="S34" s="3">
        <v>2.1</v>
      </c>
      <c r="T34" s="4">
        <v>547380</v>
      </c>
      <c r="U34" s="4">
        <v>104314</v>
      </c>
      <c r="V34" s="3">
        <v>13.11</v>
      </c>
      <c r="W34" s="4">
        <v>483436</v>
      </c>
      <c r="X34" s="3">
        <v>0.85</v>
      </c>
      <c r="Y34" s="4">
        <v>437517</v>
      </c>
      <c r="Z34" s="4">
        <v>45919</v>
      </c>
      <c r="AA34" s="3">
        <v>8.9600000000000009</v>
      </c>
      <c r="AB34" s="4">
        <v>8851551</v>
      </c>
      <c r="AC34" s="3">
        <v>1.91</v>
      </c>
      <c r="AD34" s="4">
        <v>6763145</v>
      </c>
      <c r="AE34" s="4">
        <v>2088406</v>
      </c>
      <c r="AF34" s="3">
        <v>8.09</v>
      </c>
      <c r="AG34" s="4">
        <v>1214885</v>
      </c>
      <c r="AH34" s="3">
        <v>2.89</v>
      </c>
      <c r="AI34" s="4">
        <v>988423</v>
      </c>
      <c r="AJ34" s="4">
        <v>226462</v>
      </c>
      <c r="AK34" s="3">
        <v>15.5</v>
      </c>
      <c r="AL34" s="4">
        <v>1635095</v>
      </c>
      <c r="AM34" s="3">
        <v>0</v>
      </c>
      <c r="AN34" s="4">
        <v>1635095</v>
      </c>
      <c r="AO34" s="4">
        <v>0</v>
      </c>
      <c r="AP34" s="3">
        <v>0</v>
      </c>
      <c r="AQ34" s="4">
        <v>191681</v>
      </c>
      <c r="AR34" s="3">
        <v>0.96</v>
      </c>
      <c r="AS34" s="4">
        <v>182117</v>
      </c>
      <c r="AT34" s="4">
        <v>9564</v>
      </c>
      <c r="AU34" s="3">
        <v>19.239999999999998</v>
      </c>
      <c r="AV34" s="4">
        <v>163991</v>
      </c>
      <c r="AW34" s="3">
        <v>0</v>
      </c>
      <c r="AX34" s="4">
        <v>0</v>
      </c>
      <c r="AY34" s="4">
        <v>163991</v>
      </c>
      <c r="AZ34" s="3">
        <v>0</v>
      </c>
      <c r="BA34" s="4">
        <v>2243143</v>
      </c>
      <c r="BB34" s="3">
        <v>2.04</v>
      </c>
      <c r="BC34" s="4">
        <v>1493335</v>
      </c>
      <c r="BD34" s="4">
        <v>749808</v>
      </c>
      <c r="BE34" s="3">
        <v>6.12</v>
      </c>
      <c r="BF34" s="4">
        <v>1360591</v>
      </c>
      <c r="BG34" s="3">
        <v>1.04</v>
      </c>
      <c r="BH34" s="4">
        <v>738181</v>
      </c>
      <c r="BI34" s="4">
        <v>622410</v>
      </c>
      <c r="BJ34" s="3">
        <v>2.27</v>
      </c>
      <c r="BK34" s="4">
        <v>570221</v>
      </c>
      <c r="BL34" s="3">
        <v>0</v>
      </c>
      <c r="BM34" s="4">
        <v>570221</v>
      </c>
      <c r="BN34" s="4">
        <v>0</v>
      </c>
      <c r="BO34" s="3">
        <v>0</v>
      </c>
      <c r="BP34" s="4">
        <v>146192</v>
      </c>
      <c r="BQ34" s="3">
        <v>0</v>
      </c>
      <c r="BR34" s="4">
        <v>144518</v>
      </c>
      <c r="BS34" s="4">
        <v>1674</v>
      </c>
      <c r="BT34" s="3">
        <v>0</v>
      </c>
      <c r="BU34" s="4">
        <v>3659064</v>
      </c>
      <c r="BV34" s="3">
        <v>0.8</v>
      </c>
      <c r="BW34" s="4">
        <v>2525288</v>
      </c>
      <c r="BX34" s="4">
        <v>1133776</v>
      </c>
      <c r="BY34" s="3">
        <v>2.57</v>
      </c>
      <c r="BZ34" s="4">
        <v>2107338</v>
      </c>
      <c r="CA34" s="3">
        <v>0.13</v>
      </c>
      <c r="CB34" s="4">
        <v>1970290</v>
      </c>
      <c r="CC34" s="4">
        <v>137048</v>
      </c>
      <c r="CD34" s="3">
        <v>1.98</v>
      </c>
      <c r="CE34" s="4">
        <v>452869</v>
      </c>
      <c r="CF34" s="3">
        <v>0.32</v>
      </c>
      <c r="CG34" s="4">
        <v>408389</v>
      </c>
      <c r="CH34" s="4">
        <v>44480</v>
      </c>
      <c r="CI34" s="3">
        <v>3.23</v>
      </c>
      <c r="CJ34" s="4">
        <v>246859</v>
      </c>
      <c r="CK34" s="3">
        <v>0.52</v>
      </c>
      <c r="CL34" s="4">
        <v>211763</v>
      </c>
      <c r="CM34" s="4">
        <v>35096</v>
      </c>
      <c r="CN34" s="3">
        <v>3.67</v>
      </c>
      <c r="CO34" s="4">
        <v>1043377</v>
      </c>
      <c r="CP34" s="3">
        <v>1.99</v>
      </c>
      <c r="CQ34" s="4">
        <v>801010</v>
      </c>
      <c r="CR34" s="4">
        <v>242367</v>
      </c>
      <c r="CS34" s="3">
        <v>8.59</v>
      </c>
      <c r="CT34" s="4">
        <v>1506819</v>
      </c>
      <c r="CU34" s="3">
        <v>0.1</v>
      </c>
      <c r="CV34" s="4">
        <v>1375809</v>
      </c>
      <c r="CW34" s="4">
        <v>131010</v>
      </c>
      <c r="CX34" s="3">
        <v>1.1499999999999999</v>
      </c>
      <c r="CY34" s="4">
        <v>285243</v>
      </c>
      <c r="CZ34" s="3">
        <v>0</v>
      </c>
      <c r="DA34" s="4">
        <v>285243</v>
      </c>
      <c r="DB34" s="4">
        <v>0</v>
      </c>
      <c r="DC34" s="3">
        <v>0</v>
      </c>
      <c r="DD34" s="4">
        <v>2227810</v>
      </c>
      <c r="DE34" s="3">
        <v>0.12</v>
      </c>
      <c r="DF34" s="4">
        <v>1921976</v>
      </c>
      <c r="DG34" s="4">
        <v>305834</v>
      </c>
      <c r="DH34" s="3">
        <v>0.9</v>
      </c>
      <c r="DI34" s="4">
        <v>1290990</v>
      </c>
      <c r="DJ34" s="3">
        <v>0.62</v>
      </c>
      <c r="DK34" s="4">
        <v>960247</v>
      </c>
      <c r="DL34" s="4">
        <v>330743</v>
      </c>
      <c r="DM34" s="3">
        <v>2.4</v>
      </c>
      <c r="DN34" s="4">
        <v>1952481</v>
      </c>
      <c r="DO34" s="3">
        <v>0</v>
      </c>
      <c r="DP34" s="4">
        <v>1742487</v>
      </c>
      <c r="DQ34" s="4">
        <v>209994</v>
      </c>
      <c r="DR34" s="3">
        <v>0</v>
      </c>
      <c r="DS34" s="4">
        <v>2989726</v>
      </c>
      <c r="DT34" s="3">
        <v>0.02</v>
      </c>
      <c r="DU34" s="4">
        <v>2906719</v>
      </c>
      <c r="DV34" s="4">
        <v>83007</v>
      </c>
      <c r="DW34" s="3">
        <v>0.6</v>
      </c>
      <c r="DX34" s="4">
        <v>812965</v>
      </c>
      <c r="DY34" s="3">
        <v>1.07</v>
      </c>
      <c r="DZ34" s="4">
        <v>768390</v>
      </c>
      <c r="EA34" s="4">
        <v>44575</v>
      </c>
      <c r="EB34" s="5">
        <v>19.489999999999998</v>
      </c>
      <c r="EC34" s="4">
        <v>993946</v>
      </c>
      <c r="ED34" s="3">
        <v>0.67</v>
      </c>
      <c r="EE34" s="4">
        <v>795581</v>
      </c>
      <c r="EF34" s="4">
        <v>198365</v>
      </c>
      <c r="EG34" s="3">
        <v>3.36</v>
      </c>
      <c r="EH34" s="4">
        <v>184594</v>
      </c>
      <c r="EI34" s="3">
        <v>2.2599999999999998</v>
      </c>
      <c r="EJ34" s="4">
        <v>175267</v>
      </c>
      <c r="EK34" s="4">
        <v>9327</v>
      </c>
      <c r="EL34" s="3">
        <v>44.77</v>
      </c>
      <c r="EM34" s="4">
        <v>93952</v>
      </c>
      <c r="EN34" s="3">
        <v>0.42</v>
      </c>
      <c r="EO34" s="4">
        <v>82253</v>
      </c>
      <c r="EP34" s="4">
        <v>11699</v>
      </c>
      <c r="EQ34" s="3">
        <v>3.39</v>
      </c>
      <c r="ER34" s="4">
        <v>1669453</v>
      </c>
      <c r="ES34" s="3">
        <v>0</v>
      </c>
      <c r="ET34" s="4">
        <v>1365958</v>
      </c>
      <c r="EU34" s="4">
        <v>303495</v>
      </c>
      <c r="EV34" s="3">
        <v>0</v>
      </c>
      <c r="EW34" s="4">
        <v>509780</v>
      </c>
      <c r="EX34" s="3">
        <v>0</v>
      </c>
      <c r="EY34" s="4">
        <v>509780</v>
      </c>
      <c r="EZ34" s="4">
        <v>0</v>
      </c>
      <c r="FA34" s="3">
        <v>0</v>
      </c>
      <c r="FB34" s="4">
        <v>1468606</v>
      </c>
      <c r="FC34" s="3">
        <v>0.43</v>
      </c>
      <c r="FD34" s="4">
        <v>1370151</v>
      </c>
      <c r="FE34" s="4">
        <v>98455</v>
      </c>
      <c r="FF34" s="3">
        <v>6.45</v>
      </c>
      <c r="FG34" s="4">
        <v>353798</v>
      </c>
      <c r="FH34" s="3">
        <v>1.04</v>
      </c>
      <c r="FI34" s="4">
        <v>312945</v>
      </c>
      <c r="FJ34" s="4">
        <v>40853</v>
      </c>
      <c r="FK34" s="3">
        <v>8.9700000000000006</v>
      </c>
      <c r="FL34" s="4">
        <v>7981285</v>
      </c>
      <c r="FM34" s="3">
        <v>7.0000000000000007E-2</v>
      </c>
      <c r="FN34" s="4">
        <v>6646727</v>
      </c>
      <c r="FO34" s="4">
        <v>1334558</v>
      </c>
      <c r="FP34" s="3">
        <v>0.41</v>
      </c>
      <c r="FQ34" s="4">
        <v>1433044</v>
      </c>
      <c r="FR34" s="3">
        <v>1.33</v>
      </c>
      <c r="FS34" s="4">
        <v>1218272</v>
      </c>
      <c r="FT34" s="4">
        <v>214772</v>
      </c>
      <c r="FU34" s="3">
        <v>8.9</v>
      </c>
      <c r="FV34" s="4">
        <v>221375</v>
      </c>
      <c r="FW34" s="3">
        <v>0.32</v>
      </c>
      <c r="FX34" s="4">
        <v>205338</v>
      </c>
      <c r="FY34" s="4">
        <v>16037</v>
      </c>
      <c r="FZ34" s="3">
        <v>4.3499999999999996</v>
      </c>
      <c r="GA34" s="4">
        <v>1607413</v>
      </c>
      <c r="GB34" s="3">
        <v>0.19</v>
      </c>
      <c r="GC34" s="4">
        <v>1452846</v>
      </c>
      <c r="GD34" s="4">
        <v>154567</v>
      </c>
      <c r="GE34" s="3">
        <v>1.96</v>
      </c>
      <c r="GF34" s="4">
        <v>505106</v>
      </c>
      <c r="GG34" s="3">
        <v>0.85</v>
      </c>
      <c r="GH34" s="4">
        <v>459024</v>
      </c>
      <c r="GI34" s="4">
        <v>46082</v>
      </c>
      <c r="GJ34" s="3">
        <v>9.31</v>
      </c>
      <c r="GK34" s="4">
        <v>652806</v>
      </c>
      <c r="GL34" s="3">
        <v>2.4900000000000002</v>
      </c>
      <c r="GM34" s="4">
        <v>500719</v>
      </c>
      <c r="GN34" s="4">
        <v>152087</v>
      </c>
      <c r="GO34" s="3">
        <v>10.68</v>
      </c>
      <c r="GP34" s="4">
        <v>3599652</v>
      </c>
      <c r="GQ34" s="3">
        <v>0.13</v>
      </c>
      <c r="GR34" s="4">
        <v>3093461</v>
      </c>
      <c r="GS34" s="4">
        <v>506191</v>
      </c>
      <c r="GT34" s="3">
        <v>0.93</v>
      </c>
      <c r="GU34" s="4">
        <v>321571</v>
      </c>
      <c r="GV34" s="3">
        <v>1.23</v>
      </c>
      <c r="GW34" s="4">
        <v>294581</v>
      </c>
      <c r="GX34" s="4">
        <v>26990</v>
      </c>
      <c r="GY34" s="3">
        <v>14.68</v>
      </c>
      <c r="GZ34" s="4">
        <v>737950</v>
      </c>
      <c r="HA34" s="3">
        <v>2.16</v>
      </c>
      <c r="HB34" s="4">
        <v>545462</v>
      </c>
      <c r="HC34" s="4">
        <v>192488</v>
      </c>
      <c r="HD34" s="3">
        <v>8.27</v>
      </c>
      <c r="HE34" s="4">
        <v>171490</v>
      </c>
      <c r="HF34" s="3">
        <v>0.08</v>
      </c>
      <c r="HG34" s="4">
        <v>151774</v>
      </c>
      <c r="HH34" s="4">
        <v>19716</v>
      </c>
      <c r="HI34" s="3">
        <v>0.69</v>
      </c>
      <c r="HJ34" s="4">
        <v>1461431</v>
      </c>
      <c r="HK34" s="3">
        <v>1.52</v>
      </c>
      <c r="HL34" s="4">
        <v>1238950</v>
      </c>
      <c r="HM34" s="4">
        <v>222481</v>
      </c>
      <c r="HN34" s="3">
        <v>9.9600000000000009</v>
      </c>
      <c r="HO34" s="4">
        <v>7444419</v>
      </c>
      <c r="HP34" s="3">
        <v>0.32</v>
      </c>
      <c r="HQ34" s="4">
        <v>6767024</v>
      </c>
      <c r="HR34" s="4">
        <v>677395</v>
      </c>
      <c r="HS34" s="3">
        <v>3.59</v>
      </c>
      <c r="HT34" s="4">
        <v>482732</v>
      </c>
      <c r="HU34" s="3">
        <v>1.29</v>
      </c>
      <c r="HV34" s="4">
        <v>289320</v>
      </c>
      <c r="HW34" s="4">
        <v>193412</v>
      </c>
      <c r="HX34" s="3">
        <v>3.21</v>
      </c>
      <c r="HY34" s="4">
        <v>421459</v>
      </c>
      <c r="HZ34" s="3">
        <v>0.17</v>
      </c>
      <c r="IA34" s="4">
        <v>414412</v>
      </c>
      <c r="IB34" s="4">
        <v>7047</v>
      </c>
      <c r="IC34" s="3">
        <v>10.3</v>
      </c>
      <c r="ID34" s="4">
        <v>1843901</v>
      </c>
      <c r="IE34" s="3">
        <v>2.41</v>
      </c>
      <c r="IF34" s="4">
        <v>1053467</v>
      </c>
      <c r="IG34" s="4">
        <v>790434</v>
      </c>
      <c r="IH34" s="3">
        <v>5.63</v>
      </c>
      <c r="II34" s="4">
        <v>1646640</v>
      </c>
      <c r="IJ34" s="3">
        <v>0.56999999999999995</v>
      </c>
      <c r="IK34" s="4">
        <v>1036716</v>
      </c>
      <c r="IL34" s="4">
        <v>609924</v>
      </c>
      <c r="IM34" s="3">
        <v>1.55</v>
      </c>
      <c r="IN34" s="4">
        <v>720277</v>
      </c>
      <c r="IO34" s="3">
        <v>0.42</v>
      </c>
      <c r="IP34" s="4">
        <v>629246</v>
      </c>
      <c r="IQ34" s="4">
        <v>91031</v>
      </c>
      <c r="IR34" s="3">
        <v>3.31</v>
      </c>
      <c r="IS34" s="4">
        <v>745568</v>
      </c>
      <c r="IT34" s="3">
        <v>0.44</v>
      </c>
      <c r="IU34" s="4">
        <v>651771</v>
      </c>
      <c r="IV34" s="4">
        <v>93797</v>
      </c>
      <c r="IW34" s="3">
        <v>3.49</v>
      </c>
      <c r="IX34" s="4">
        <v>42324</v>
      </c>
      <c r="IY34" s="3">
        <v>0.93</v>
      </c>
      <c r="IZ34" s="4">
        <v>20916</v>
      </c>
      <c r="JA34" s="4">
        <v>21408</v>
      </c>
      <c r="JB34" s="5">
        <v>1.84</v>
      </c>
    </row>
    <row r="35" spans="1:262" x14ac:dyDescent="0.2">
      <c r="A35">
        <v>18</v>
      </c>
      <c r="B35" t="s">
        <v>18</v>
      </c>
      <c r="C35" s="4">
        <v>338471471</v>
      </c>
      <c r="D35" s="3">
        <v>7.0000000000000007E-2</v>
      </c>
      <c r="E35" s="4">
        <v>309524489</v>
      </c>
      <c r="F35" s="4">
        <v>28946982</v>
      </c>
      <c r="G35" s="3">
        <v>0.84</v>
      </c>
      <c r="H35" s="4">
        <v>3316309</v>
      </c>
      <c r="I35" s="3">
        <v>0.43</v>
      </c>
      <c r="J35" s="4">
        <v>3202520</v>
      </c>
      <c r="K35" s="4">
        <v>113789</v>
      </c>
      <c r="L35" s="3">
        <v>12.67</v>
      </c>
      <c r="M35" s="4">
        <v>0</v>
      </c>
      <c r="N35" s="3">
        <v>0</v>
      </c>
      <c r="O35" s="4">
        <v>0</v>
      </c>
      <c r="P35" s="4">
        <v>0</v>
      </c>
      <c r="Q35" s="3">
        <v>0</v>
      </c>
      <c r="R35" s="4">
        <v>3397707</v>
      </c>
      <c r="S35" s="3">
        <v>0</v>
      </c>
      <c r="T35" s="4">
        <v>3397707</v>
      </c>
      <c r="U35" s="4">
        <v>0</v>
      </c>
      <c r="V35" s="3">
        <v>0</v>
      </c>
      <c r="W35" s="4">
        <v>2649577</v>
      </c>
      <c r="X35" s="3">
        <v>0</v>
      </c>
      <c r="Y35" s="4">
        <v>2649577</v>
      </c>
      <c r="Z35" s="4">
        <v>0</v>
      </c>
      <c r="AA35" s="3">
        <v>0</v>
      </c>
      <c r="AB35" s="4">
        <v>66809000</v>
      </c>
      <c r="AC35" s="3">
        <v>0</v>
      </c>
      <c r="AD35" s="4">
        <v>66809000</v>
      </c>
      <c r="AE35" s="4">
        <v>0</v>
      </c>
      <c r="AF35" s="3">
        <v>0</v>
      </c>
      <c r="AG35" s="4">
        <v>5528485</v>
      </c>
      <c r="AH35" s="3">
        <v>0</v>
      </c>
      <c r="AI35" s="4">
        <v>5528485</v>
      </c>
      <c r="AJ35" s="4">
        <v>0</v>
      </c>
      <c r="AK35" s="3">
        <v>0</v>
      </c>
      <c r="AL35" s="4">
        <v>7811949</v>
      </c>
      <c r="AM35" s="3">
        <v>0</v>
      </c>
      <c r="AN35" s="4">
        <v>7811949</v>
      </c>
      <c r="AO35" s="4">
        <v>0</v>
      </c>
      <c r="AP35" s="3">
        <v>0</v>
      </c>
      <c r="AQ35" s="4">
        <v>1187059</v>
      </c>
      <c r="AR35" s="3">
        <v>0</v>
      </c>
      <c r="AS35" s="4">
        <v>1130501</v>
      </c>
      <c r="AT35" s="4">
        <v>56558</v>
      </c>
      <c r="AU35" s="3">
        <v>0</v>
      </c>
      <c r="AV35" s="4">
        <v>1640899</v>
      </c>
      <c r="AW35" s="3">
        <v>0</v>
      </c>
      <c r="AX35" s="4">
        <v>0</v>
      </c>
      <c r="AY35" s="4">
        <v>1640899</v>
      </c>
      <c r="AZ35" s="3">
        <v>0</v>
      </c>
      <c r="BA35" s="4">
        <v>0</v>
      </c>
      <c r="BB35" s="3">
        <v>0</v>
      </c>
      <c r="BC35" s="4">
        <v>0</v>
      </c>
      <c r="BD35" s="4">
        <v>0</v>
      </c>
      <c r="BE35" s="3">
        <v>0</v>
      </c>
      <c r="BF35" s="4">
        <v>8772227</v>
      </c>
      <c r="BG35" s="3">
        <v>0</v>
      </c>
      <c r="BH35" s="4">
        <v>8772227</v>
      </c>
      <c r="BI35" s="4">
        <v>0</v>
      </c>
      <c r="BJ35" s="3">
        <v>0</v>
      </c>
      <c r="BK35" s="4">
        <v>1735718</v>
      </c>
      <c r="BL35" s="3">
        <v>0</v>
      </c>
      <c r="BM35" s="4">
        <v>1735718</v>
      </c>
      <c r="BN35" s="4">
        <v>0</v>
      </c>
      <c r="BO35" s="3">
        <v>0</v>
      </c>
      <c r="BP35" s="4">
        <v>1292562</v>
      </c>
      <c r="BQ35" s="3">
        <v>0</v>
      </c>
      <c r="BR35" s="4">
        <v>1292562</v>
      </c>
      <c r="BS35" s="4">
        <v>0</v>
      </c>
      <c r="BT35" s="3">
        <v>0</v>
      </c>
      <c r="BU35" s="4">
        <v>16538662</v>
      </c>
      <c r="BV35" s="3">
        <v>0</v>
      </c>
      <c r="BW35" s="4">
        <v>16538662</v>
      </c>
      <c r="BX35" s="4">
        <v>0</v>
      </c>
      <c r="BY35" s="3">
        <v>0</v>
      </c>
      <c r="BZ35" s="4">
        <v>6182143</v>
      </c>
      <c r="CA35" s="3">
        <v>0.57999999999999996</v>
      </c>
      <c r="CB35" s="4">
        <v>4976375</v>
      </c>
      <c r="CC35" s="4">
        <v>1205768</v>
      </c>
      <c r="CD35" s="3">
        <v>2.95</v>
      </c>
      <c r="CE35" s="4">
        <v>3540132</v>
      </c>
      <c r="CF35" s="3">
        <v>0</v>
      </c>
      <c r="CG35" s="4">
        <v>3436758</v>
      </c>
      <c r="CH35" s="4">
        <v>103374</v>
      </c>
      <c r="CI35" s="3">
        <v>0</v>
      </c>
      <c r="CJ35" s="4">
        <v>2959091</v>
      </c>
      <c r="CK35" s="3">
        <v>0.04</v>
      </c>
      <c r="CL35" s="4">
        <v>2956588</v>
      </c>
      <c r="CM35" s="4">
        <v>2503</v>
      </c>
      <c r="CN35" s="3">
        <v>43.87</v>
      </c>
      <c r="CO35" s="4">
        <v>4886064</v>
      </c>
      <c r="CP35" s="3">
        <v>0.45</v>
      </c>
      <c r="CQ35" s="4">
        <v>3722964</v>
      </c>
      <c r="CR35" s="4">
        <v>1163100</v>
      </c>
      <c r="CS35" s="3">
        <v>1.89</v>
      </c>
      <c r="CT35" s="4">
        <v>2739983</v>
      </c>
      <c r="CU35" s="3">
        <v>0</v>
      </c>
      <c r="CV35" s="4">
        <v>2739983</v>
      </c>
      <c r="CW35" s="4">
        <v>0</v>
      </c>
      <c r="CX35" s="3">
        <v>0</v>
      </c>
      <c r="CY35" s="4">
        <v>1531504</v>
      </c>
      <c r="CZ35" s="3">
        <v>0</v>
      </c>
      <c r="DA35" s="4">
        <v>1531504</v>
      </c>
      <c r="DB35" s="4">
        <v>0</v>
      </c>
      <c r="DC35" s="3">
        <v>0</v>
      </c>
      <c r="DD35" s="4">
        <v>12236792</v>
      </c>
      <c r="DE35" s="3">
        <v>0.04</v>
      </c>
      <c r="DF35" s="4">
        <v>7693324</v>
      </c>
      <c r="DG35" s="4">
        <v>4543468</v>
      </c>
      <c r="DH35" s="3">
        <v>0.11</v>
      </c>
      <c r="DI35" s="4">
        <v>12876192</v>
      </c>
      <c r="DJ35" s="3">
        <v>0</v>
      </c>
      <c r="DK35" s="4">
        <v>12876192</v>
      </c>
      <c r="DL35" s="4">
        <v>0</v>
      </c>
      <c r="DM35" s="3">
        <v>0</v>
      </c>
      <c r="DN35" s="4">
        <v>8575464</v>
      </c>
      <c r="DO35" s="3">
        <v>0.12</v>
      </c>
      <c r="DP35" s="4">
        <v>8126352</v>
      </c>
      <c r="DQ35" s="4">
        <v>449112</v>
      </c>
      <c r="DR35" s="3">
        <v>2.2599999999999998</v>
      </c>
      <c r="DS35" s="4">
        <v>8950755</v>
      </c>
      <c r="DT35" s="3">
        <v>0</v>
      </c>
      <c r="DU35" s="4">
        <v>8950755</v>
      </c>
      <c r="DV35" s="4">
        <v>0</v>
      </c>
      <c r="DW35" s="3">
        <v>0</v>
      </c>
      <c r="DX35" s="4">
        <v>1755424</v>
      </c>
      <c r="DY35" s="3">
        <v>0</v>
      </c>
      <c r="DZ35" s="4">
        <v>1755424</v>
      </c>
      <c r="EA35" s="4">
        <v>0</v>
      </c>
      <c r="EB35" s="5">
        <v>0</v>
      </c>
      <c r="EC35" s="4">
        <v>5690727</v>
      </c>
      <c r="ED35" s="3">
        <v>0</v>
      </c>
      <c r="EE35" s="4">
        <v>5380651</v>
      </c>
      <c r="EF35" s="4">
        <v>310076</v>
      </c>
      <c r="EG35" s="3">
        <v>0</v>
      </c>
      <c r="EH35" s="4">
        <v>1045500</v>
      </c>
      <c r="EI35" s="3">
        <v>0</v>
      </c>
      <c r="EJ35" s="4">
        <v>1045500</v>
      </c>
      <c r="EK35" s="4">
        <v>0</v>
      </c>
      <c r="EL35" s="3">
        <v>0</v>
      </c>
      <c r="EM35" s="4">
        <v>2101694</v>
      </c>
      <c r="EN35" s="3">
        <v>0</v>
      </c>
      <c r="EO35" s="4">
        <v>2101694</v>
      </c>
      <c r="EP35" s="4">
        <v>0</v>
      </c>
      <c r="EQ35" s="3">
        <v>0</v>
      </c>
      <c r="ER35" s="4">
        <v>0</v>
      </c>
      <c r="ES35" s="3">
        <v>0</v>
      </c>
      <c r="ET35" s="4">
        <v>0</v>
      </c>
      <c r="EU35" s="4">
        <v>0</v>
      </c>
      <c r="EV35" s="3">
        <v>0</v>
      </c>
      <c r="EW35" s="4">
        <v>99027</v>
      </c>
      <c r="EX35" s="3">
        <v>0</v>
      </c>
      <c r="EY35" s="4">
        <v>99027</v>
      </c>
      <c r="EZ35" s="4">
        <v>0</v>
      </c>
      <c r="FA35" s="3">
        <v>0</v>
      </c>
      <c r="FB35" s="4">
        <v>12108615</v>
      </c>
      <c r="FC35" s="3">
        <v>0</v>
      </c>
      <c r="FD35" s="4">
        <v>12108615</v>
      </c>
      <c r="FE35" s="4">
        <v>0</v>
      </c>
      <c r="FF35" s="3">
        <v>0</v>
      </c>
      <c r="FG35" s="4">
        <v>1240945</v>
      </c>
      <c r="FH35" s="3">
        <v>0</v>
      </c>
      <c r="FI35" s="4">
        <v>1240945</v>
      </c>
      <c r="FJ35" s="4">
        <v>0</v>
      </c>
      <c r="FK35" s="3">
        <v>0</v>
      </c>
      <c r="FL35" s="4">
        <v>50213836</v>
      </c>
      <c r="FM35" s="3">
        <v>0</v>
      </c>
      <c r="FN35" s="4">
        <v>40230379</v>
      </c>
      <c r="FO35" s="4">
        <v>9983457</v>
      </c>
      <c r="FP35" s="3">
        <v>0</v>
      </c>
      <c r="FQ35" s="4">
        <v>11068166</v>
      </c>
      <c r="FR35" s="3">
        <v>0</v>
      </c>
      <c r="FS35" s="4">
        <v>11068166</v>
      </c>
      <c r="FT35" s="4">
        <v>0</v>
      </c>
      <c r="FU35" s="3">
        <v>0</v>
      </c>
      <c r="FV35" s="4">
        <v>641766</v>
      </c>
      <c r="FW35" s="3">
        <v>0</v>
      </c>
      <c r="FX35" s="4">
        <v>641766</v>
      </c>
      <c r="FY35" s="4">
        <v>0</v>
      </c>
      <c r="FZ35" s="3">
        <v>0</v>
      </c>
      <c r="GA35" s="4">
        <v>14667901</v>
      </c>
      <c r="GB35" s="3">
        <v>1.31</v>
      </c>
      <c r="GC35" s="4">
        <v>9869545</v>
      </c>
      <c r="GD35" s="4">
        <v>4798356</v>
      </c>
      <c r="GE35" s="3">
        <v>3.99</v>
      </c>
      <c r="GF35" s="4">
        <v>2916615</v>
      </c>
      <c r="GG35" s="3">
        <v>0</v>
      </c>
      <c r="GH35" s="4">
        <v>2916615</v>
      </c>
      <c r="GI35" s="4">
        <v>0</v>
      </c>
      <c r="GJ35" s="3">
        <v>0</v>
      </c>
      <c r="GK35" s="4">
        <v>6260237</v>
      </c>
      <c r="GL35" s="3">
        <v>0</v>
      </c>
      <c r="GM35" s="4">
        <v>6260161</v>
      </c>
      <c r="GN35" s="4">
        <v>76</v>
      </c>
      <c r="GO35" s="3">
        <v>0</v>
      </c>
      <c r="GP35" s="4">
        <v>15353780</v>
      </c>
      <c r="GQ35" s="3">
        <v>0.93</v>
      </c>
      <c r="GR35" s="4">
        <v>10777334</v>
      </c>
      <c r="GS35" s="4">
        <v>4576446</v>
      </c>
      <c r="GT35" s="3">
        <v>3.12</v>
      </c>
      <c r="GU35" s="4">
        <v>1088992</v>
      </c>
      <c r="GV35" s="3">
        <v>0</v>
      </c>
      <c r="GW35" s="4">
        <v>1088992</v>
      </c>
      <c r="GX35" s="4">
        <v>0</v>
      </c>
      <c r="GY35" s="3">
        <v>0</v>
      </c>
      <c r="GZ35" s="4">
        <v>3357518</v>
      </c>
      <c r="HA35" s="3">
        <v>0</v>
      </c>
      <c r="HB35" s="4">
        <v>3357518</v>
      </c>
      <c r="HC35" s="4">
        <v>0</v>
      </c>
      <c r="HD35" s="3">
        <v>0</v>
      </c>
      <c r="HE35" s="4">
        <v>0</v>
      </c>
      <c r="HF35" s="3">
        <v>0</v>
      </c>
      <c r="HG35" s="4">
        <v>0</v>
      </c>
      <c r="HH35" s="4">
        <v>0</v>
      </c>
      <c r="HI35" s="3">
        <v>0</v>
      </c>
      <c r="HJ35" s="4">
        <v>262842</v>
      </c>
      <c r="HK35" s="3">
        <v>0</v>
      </c>
      <c r="HL35" s="4">
        <v>262842</v>
      </c>
      <c r="HM35" s="4">
        <v>0</v>
      </c>
      <c r="HN35" s="3">
        <v>0</v>
      </c>
      <c r="HO35" s="4">
        <v>0</v>
      </c>
      <c r="HP35" s="3">
        <v>0</v>
      </c>
      <c r="HQ35" s="4">
        <v>0</v>
      </c>
      <c r="HR35" s="4">
        <v>0</v>
      </c>
      <c r="HS35" s="3">
        <v>0</v>
      </c>
      <c r="HT35" s="4">
        <v>2852088</v>
      </c>
      <c r="HU35" s="3">
        <v>0</v>
      </c>
      <c r="HV35" s="4">
        <v>2852088</v>
      </c>
      <c r="HW35" s="4">
        <v>0</v>
      </c>
      <c r="HX35" s="3">
        <v>0</v>
      </c>
      <c r="HY35" s="4">
        <v>663027</v>
      </c>
      <c r="HZ35" s="3">
        <v>0</v>
      </c>
      <c r="IA35" s="4">
        <v>663027</v>
      </c>
      <c r="IB35" s="4">
        <v>0</v>
      </c>
      <c r="IC35" s="3">
        <v>0</v>
      </c>
      <c r="ID35" s="4">
        <v>10900860</v>
      </c>
      <c r="IE35" s="3">
        <v>0</v>
      </c>
      <c r="IF35" s="4">
        <v>10900860</v>
      </c>
      <c r="IG35" s="4">
        <v>0</v>
      </c>
      <c r="IH35" s="3">
        <v>0</v>
      </c>
      <c r="II35" s="4">
        <v>0</v>
      </c>
      <c r="IJ35" s="3">
        <v>0</v>
      </c>
      <c r="IK35" s="4">
        <v>0</v>
      </c>
      <c r="IL35" s="4">
        <v>0</v>
      </c>
      <c r="IM35" s="3">
        <v>0</v>
      </c>
      <c r="IN35" s="4">
        <v>1795947</v>
      </c>
      <c r="IO35" s="3">
        <v>0</v>
      </c>
      <c r="IP35" s="4">
        <v>1795947</v>
      </c>
      <c r="IQ35" s="4">
        <v>0</v>
      </c>
      <c r="IR35" s="3">
        <v>0</v>
      </c>
      <c r="IS35" s="4">
        <v>7227690</v>
      </c>
      <c r="IT35" s="3">
        <v>0</v>
      </c>
      <c r="IU35" s="4">
        <v>7227690</v>
      </c>
      <c r="IV35" s="4">
        <v>0</v>
      </c>
      <c r="IW35" s="3">
        <v>0</v>
      </c>
      <c r="IX35" s="4">
        <v>0</v>
      </c>
      <c r="IY35" s="3">
        <v>0</v>
      </c>
      <c r="IZ35" s="4">
        <v>0</v>
      </c>
      <c r="JA35" s="4">
        <v>0</v>
      </c>
      <c r="JB35" s="5">
        <v>0</v>
      </c>
    </row>
    <row r="36" spans="1:262" x14ac:dyDescent="0.2">
      <c r="A36">
        <v>19</v>
      </c>
      <c r="B36" t="s">
        <v>19</v>
      </c>
      <c r="C36" s="4">
        <v>53039469</v>
      </c>
      <c r="D36" s="3">
        <v>0.11</v>
      </c>
      <c r="E36" s="4">
        <v>45015768</v>
      </c>
      <c r="F36" s="4">
        <v>8023701</v>
      </c>
      <c r="G36" s="3">
        <v>0.7</v>
      </c>
      <c r="H36" s="4">
        <v>382202</v>
      </c>
      <c r="I36" s="3">
        <v>0</v>
      </c>
      <c r="J36" s="4">
        <v>382202</v>
      </c>
      <c r="K36" s="4">
        <v>0</v>
      </c>
      <c r="L36" s="3">
        <v>0</v>
      </c>
      <c r="M36" s="4">
        <v>630941</v>
      </c>
      <c r="N36" s="3">
        <v>0</v>
      </c>
      <c r="O36" s="4">
        <v>630941</v>
      </c>
      <c r="P36" s="4">
        <v>0</v>
      </c>
      <c r="Q36" s="3">
        <v>0</v>
      </c>
      <c r="R36" s="4">
        <v>662026</v>
      </c>
      <c r="S36" s="3">
        <v>0</v>
      </c>
      <c r="T36" s="4">
        <v>662026</v>
      </c>
      <c r="U36" s="4">
        <v>0</v>
      </c>
      <c r="V36" s="3">
        <v>0</v>
      </c>
      <c r="W36" s="4">
        <v>402874</v>
      </c>
      <c r="X36" s="3">
        <v>0</v>
      </c>
      <c r="Y36" s="4">
        <v>402874</v>
      </c>
      <c r="Z36" s="4">
        <v>0</v>
      </c>
      <c r="AA36" s="3">
        <v>0</v>
      </c>
      <c r="AB36" s="4">
        <v>7462000</v>
      </c>
      <c r="AC36" s="3">
        <v>0</v>
      </c>
      <c r="AD36" s="4">
        <v>7462000</v>
      </c>
      <c r="AE36" s="4">
        <v>0</v>
      </c>
      <c r="AF36" s="3">
        <v>0</v>
      </c>
      <c r="AG36" s="4">
        <v>652180</v>
      </c>
      <c r="AH36" s="3">
        <v>0</v>
      </c>
      <c r="AI36" s="4">
        <v>652180</v>
      </c>
      <c r="AJ36" s="4">
        <v>0</v>
      </c>
      <c r="AK36" s="3">
        <v>0</v>
      </c>
      <c r="AL36" s="4">
        <v>572628</v>
      </c>
      <c r="AM36" s="3">
        <v>0</v>
      </c>
      <c r="AN36" s="4">
        <v>572628</v>
      </c>
      <c r="AO36" s="4">
        <v>0</v>
      </c>
      <c r="AP36" s="3">
        <v>0</v>
      </c>
      <c r="AQ36" s="4">
        <v>315083</v>
      </c>
      <c r="AR36" s="3">
        <v>0</v>
      </c>
      <c r="AS36" s="4">
        <v>309644</v>
      </c>
      <c r="AT36" s="4">
        <v>5439</v>
      </c>
      <c r="AU36" s="3">
        <v>0</v>
      </c>
      <c r="AV36" s="4">
        <v>453280</v>
      </c>
      <c r="AW36" s="3">
        <v>0</v>
      </c>
      <c r="AX36" s="4">
        <v>0</v>
      </c>
      <c r="AY36" s="4">
        <v>453280</v>
      </c>
      <c r="AZ36" s="3">
        <v>0</v>
      </c>
      <c r="BA36" s="4">
        <v>2071710</v>
      </c>
      <c r="BB36" s="3">
        <v>0</v>
      </c>
      <c r="BC36" s="4">
        <v>2071710</v>
      </c>
      <c r="BD36" s="4">
        <v>0</v>
      </c>
      <c r="BE36" s="3">
        <v>0</v>
      </c>
      <c r="BF36" s="4">
        <v>797255</v>
      </c>
      <c r="BG36" s="3">
        <v>0</v>
      </c>
      <c r="BH36" s="4">
        <v>797255</v>
      </c>
      <c r="BI36" s="4">
        <v>0</v>
      </c>
      <c r="BJ36" s="3">
        <v>0</v>
      </c>
      <c r="BK36" s="4">
        <v>123661</v>
      </c>
      <c r="BL36" s="3">
        <v>0</v>
      </c>
      <c r="BM36" s="4">
        <v>123661</v>
      </c>
      <c r="BN36" s="4">
        <v>0</v>
      </c>
      <c r="BO36" s="3">
        <v>0</v>
      </c>
      <c r="BP36" s="4">
        <v>200340</v>
      </c>
      <c r="BQ36" s="3">
        <v>0</v>
      </c>
      <c r="BR36" s="4">
        <v>200340</v>
      </c>
      <c r="BS36" s="4">
        <v>0</v>
      </c>
      <c r="BT36" s="3">
        <v>0</v>
      </c>
      <c r="BU36" s="4">
        <v>4462627</v>
      </c>
      <c r="BV36" s="3">
        <v>0</v>
      </c>
      <c r="BW36" s="4">
        <v>4462627</v>
      </c>
      <c r="BX36" s="4">
        <v>0</v>
      </c>
      <c r="BY36" s="3">
        <v>0</v>
      </c>
      <c r="BZ36" s="4">
        <v>781585</v>
      </c>
      <c r="CA36" s="3">
        <v>0</v>
      </c>
      <c r="CB36" s="4">
        <v>781585</v>
      </c>
      <c r="CC36" s="4">
        <v>0</v>
      </c>
      <c r="CD36" s="3">
        <v>0</v>
      </c>
      <c r="CE36" s="4">
        <v>428554</v>
      </c>
      <c r="CF36" s="3">
        <v>0</v>
      </c>
      <c r="CG36" s="4">
        <v>428554</v>
      </c>
      <c r="CH36" s="4">
        <v>0</v>
      </c>
      <c r="CI36" s="3">
        <v>0</v>
      </c>
      <c r="CJ36" s="4">
        <v>384553</v>
      </c>
      <c r="CK36" s="3">
        <v>0</v>
      </c>
      <c r="CL36" s="4">
        <v>384553</v>
      </c>
      <c r="CM36" s="4">
        <v>0</v>
      </c>
      <c r="CN36" s="3">
        <v>0</v>
      </c>
      <c r="CO36" s="4">
        <v>770465</v>
      </c>
      <c r="CP36" s="3">
        <v>0.35</v>
      </c>
      <c r="CQ36" s="4">
        <v>646875</v>
      </c>
      <c r="CR36" s="4">
        <v>123590</v>
      </c>
      <c r="CS36" s="3">
        <v>2.19</v>
      </c>
      <c r="CT36" s="4">
        <v>252430</v>
      </c>
      <c r="CU36" s="3">
        <v>0</v>
      </c>
      <c r="CV36" s="4">
        <v>252430</v>
      </c>
      <c r="CW36" s="4">
        <v>0</v>
      </c>
      <c r="CX36" s="3">
        <v>0</v>
      </c>
      <c r="CY36" s="4">
        <v>171987</v>
      </c>
      <c r="CZ36" s="3">
        <v>0</v>
      </c>
      <c r="DA36" s="4">
        <v>171987</v>
      </c>
      <c r="DB36" s="4">
        <v>0</v>
      </c>
      <c r="DC36" s="3">
        <v>0</v>
      </c>
      <c r="DD36" s="4">
        <v>952092</v>
      </c>
      <c r="DE36" s="3">
        <v>0</v>
      </c>
      <c r="DF36" s="4">
        <v>952092</v>
      </c>
      <c r="DG36" s="4">
        <v>0</v>
      </c>
      <c r="DH36" s="3">
        <v>0</v>
      </c>
      <c r="DI36" s="4">
        <v>1888449</v>
      </c>
      <c r="DJ36" s="3">
        <v>0</v>
      </c>
      <c r="DK36" s="4">
        <v>1888449</v>
      </c>
      <c r="DL36" s="4">
        <v>0</v>
      </c>
      <c r="DM36" s="3">
        <v>0</v>
      </c>
      <c r="DN36" s="4">
        <v>895183</v>
      </c>
      <c r="DO36" s="3">
        <v>0</v>
      </c>
      <c r="DP36" s="4">
        <v>895183</v>
      </c>
      <c r="DQ36" s="4">
        <v>0</v>
      </c>
      <c r="DR36" s="3">
        <v>0</v>
      </c>
      <c r="DS36" s="4">
        <v>1363128</v>
      </c>
      <c r="DT36" s="3">
        <v>0</v>
      </c>
      <c r="DU36" s="4">
        <v>1363128</v>
      </c>
      <c r="DV36" s="4">
        <v>0</v>
      </c>
      <c r="DW36" s="3">
        <v>0</v>
      </c>
      <c r="DX36" s="4">
        <v>415980</v>
      </c>
      <c r="DY36" s="3">
        <v>0</v>
      </c>
      <c r="DZ36" s="4">
        <v>415980</v>
      </c>
      <c r="EA36" s="4">
        <v>0</v>
      </c>
      <c r="EB36" s="5">
        <v>0</v>
      </c>
      <c r="EC36" s="4">
        <v>452215</v>
      </c>
      <c r="ED36" s="3">
        <v>0</v>
      </c>
      <c r="EE36" s="4">
        <v>377258</v>
      </c>
      <c r="EF36" s="4">
        <v>74957</v>
      </c>
      <c r="EG36" s="3">
        <v>0</v>
      </c>
      <c r="EH36" s="4">
        <v>170999</v>
      </c>
      <c r="EI36" s="3">
        <v>0</v>
      </c>
      <c r="EJ36" s="4">
        <v>170999</v>
      </c>
      <c r="EK36" s="4">
        <v>0</v>
      </c>
      <c r="EL36" s="3">
        <v>0</v>
      </c>
      <c r="EM36" s="4">
        <v>275563</v>
      </c>
      <c r="EN36" s="3">
        <v>0</v>
      </c>
      <c r="EO36" s="4">
        <v>275563</v>
      </c>
      <c r="EP36" s="4">
        <v>0</v>
      </c>
      <c r="EQ36" s="3">
        <v>0</v>
      </c>
      <c r="ER36" s="4">
        <v>0</v>
      </c>
      <c r="ES36" s="3">
        <v>0</v>
      </c>
      <c r="ET36" s="4">
        <v>0</v>
      </c>
      <c r="EU36" s="4">
        <v>0</v>
      </c>
      <c r="EV36" s="3">
        <v>0</v>
      </c>
      <c r="EW36" s="4">
        <v>553197</v>
      </c>
      <c r="EX36" s="3">
        <v>0</v>
      </c>
      <c r="EY36" s="4">
        <v>553197</v>
      </c>
      <c r="EZ36" s="4">
        <v>0</v>
      </c>
      <c r="FA36" s="3">
        <v>0</v>
      </c>
      <c r="FB36" s="4">
        <v>2282055</v>
      </c>
      <c r="FC36" s="3">
        <v>0</v>
      </c>
      <c r="FD36" s="4">
        <v>2282055</v>
      </c>
      <c r="FE36" s="4">
        <v>0</v>
      </c>
      <c r="FF36" s="3">
        <v>0</v>
      </c>
      <c r="FG36" s="4">
        <v>267457</v>
      </c>
      <c r="FH36" s="3">
        <v>0</v>
      </c>
      <c r="FI36" s="4">
        <v>267457</v>
      </c>
      <c r="FJ36" s="4">
        <v>0</v>
      </c>
      <c r="FK36" s="3">
        <v>0</v>
      </c>
      <c r="FL36" s="4">
        <v>11630447</v>
      </c>
      <c r="FM36" s="3">
        <v>0</v>
      </c>
      <c r="FN36" s="4">
        <v>4920605</v>
      </c>
      <c r="FO36" s="4">
        <v>6709842</v>
      </c>
      <c r="FP36" s="3">
        <v>0</v>
      </c>
      <c r="FQ36" s="4">
        <v>1285907</v>
      </c>
      <c r="FR36" s="3">
        <v>0</v>
      </c>
      <c r="FS36" s="4">
        <v>1285907</v>
      </c>
      <c r="FT36" s="4">
        <v>0</v>
      </c>
      <c r="FU36" s="3">
        <v>0</v>
      </c>
      <c r="FV36" s="4">
        <v>225719</v>
      </c>
      <c r="FW36" s="3">
        <v>0</v>
      </c>
      <c r="FX36" s="4">
        <v>225719</v>
      </c>
      <c r="FY36" s="4">
        <v>0</v>
      </c>
      <c r="FZ36" s="3">
        <v>0</v>
      </c>
      <c r="GA36" s="4">
        <v>503558</v>
      </c>
      <c r="GB36" s="3">
        <v>11.22</v>
      </c>
      <c r="GC36" s="4">
        <v>262226</v>
      </c>
      <c r="GD36" s="4">
        <v>241332</v>
      </c>
      <c r="GE36" s="3">
        <v>23.41</v>
      </c>
      <c r="GF36" s="4">
        <v>585146</v>
      </c>
      <c r="GG36" s="3">
        <v>0</v>
      </c>
      <c r="GH36" s="4">
        <v>585146</v>
      </c>
      <c r="GI36" s="4">
        <v>0</v>
      </c>
      <c r="GJ36" s="3">
        <v>0</v>
      </c>
      <c r="GK36" s="4">
        <v>518494</v>
      </c>
      <c r="GL36" s="3">
        <v>0</v>
      </c>
      <c r="GM36" s="4">
        <v>459744</v>
      </c>
      <c r="GN36" s="4">
        <v>58750</v>
      </c>
      <c r="GO36" s="3">
        <v>0</v>
      </c>
      <c r="GP36" s="4">
        <v>2564674</v>
      </c>
      <c r="GQ36" s="3">
        <v>0</v>
      </c>
      <c r="GR36" s="4">
        <v>2208163</v>
      </c>
      <c r="GS36" s="4">
        <v>356511</v>
      </c>
      <c r="GT36" s="3">
        <v>0</v>
      </c>
      <c r="GU36" s="4">
        <v>144310</v>
      </c>
      <c r="GV36" s="3">
        <v>0</v>
      </c>
      <c r="GW36" s="4">
        <v>144310</v>
      </c>
      <c r="GX36" s="4">
        <v>0</v>
      </c>
      <c r="GY36" s="3">
        <v>0</v>
      </c>
      <c r="GZ36" s="4">
        <v>386669</v>
      </c>
      <c r="HA36" s="3">
        <v>0</v>
      </c>
      <c r="HB36" s="4">
        <v>386669</v>
      </c>
      <c r="HC36" s="4">
        <v>0</v>
      </c>
      <c r="HD36" s="3">
        <v>0</v>
      </c>
      <c r="HE36" s="4">
        <v>37172</v>
      </c>
      <c r="HF36" s="3">
        <v>0</v>
      </c>
      <c r="HG36" s="4">
        <v>37172</v>
      </c>
      <c r="HH36" s="4">
        <v>0</v>
      </c>
      <c r="HI36" s="3">
        <v>0</v>
      </c>
      <c r="HJ36" s="4">
        <v>1256173</v>
      </c>
      <c r="HK36" s="3">
        <v>0</v>
      </c>
      <c r="HL36" s="4">
        <v>1256173</v>
      </c>
      <c r="HM36" s="4">
        <v>0</v>
      </c>
      <c r="HN36" s="3">
        <v>0</v>
      </c>
      <c r="HO36" s="4">
        <v>0</v>
      </c>
      <c r="HP36" s="3">
        <v>0</v>
      </c>
      <c r="HQ36" s="4">
        <v>0</v>
      </c>
      <c r="HR36" s="4">
        <v>0</v>
      </c>
      <c r="HS36" s="3">
        <v>0</v>
      </c>
      <c r="HT36" s="4">
        <v>330684</v>
      </c>
      <c r="HU36" s="3">
        <v>0</v>
      </c>
      <c r="HV36" s="4">
        <v>330684</v>
      </c>
      <c r="HW36" s="4">
        <v>0</v>
      </c>
      <c r="HX36" s="3">
        <v>0</v>
      </c>
      <c r="HY36" s="4">
        <v>105635</v>
      </c>
      <c r="HZ36" s="3">
        <v>0</v>
      </c>
      <c r="IA36" s="4">
        <v>105635</v>
      </c>
      <c r="IB36" s="4">
        <v>0</v>
      </c>
      <c r="IC36" s="3">
        <v>0</v>
      </c>
      <c r="ID36" s="4">
        <v>772001</v>
      </c>
      <c r="IE36" s="3">
        <v>0</v>
      </c>
      <c r="IF36" s="4">
        <v>772001</v>
      </c>
      <c r="IG36" s="4">
        <v>0</v>
      </c>
      <c r="IH36" s="3">
        <v>0</v>
      </c>
      <c r="II36" s="4">
        <v>0</v>
      </c>
      <c r="IJ36" s="3">
        <v>0</v>
      </c>
      <c r="IK36" s="4">
        <v>0</v>
      </c>
      <c r="IL36" s="4">
        <v>0</v>
      </c>
      <c r="IM36" s="3">
        <v>0</v>
      </c>
      <c r="IN36" s="4">
        <v>242429</v>
      </c>
      <c r="IO36" s="3">
        <v>0</v>
      </c>
      <c r="IP36" s="4">
        <v>242429</v>
      </c>
      <c r="IQ36" s="4">
        <v>0</v>
      </c>
      <c r="IR36" s="3">
        <v>0</v>
      </c>
      <c r="IS36" s="4">
        <v>955752</v>
      </c>
      <c r="IT36" s="3">
        <v>0</v>
      </c>
      <c r="IU36" s="4">
        <v>955752</v>
      </c>
      <c r="IV36" s="4">
        <v>0</v>
      </c>
      <c r="IW36" s="3">
        <v>0</v>
      </c>
      <c r="IX36" s="4">
        <v>0</v>
      </c>
      <c r="IY36" s="3">
        <v>0</v>
      </c>
      <c r="IZ36" s="4">
        <v>0</v>
      </c>
      <c r="JA36" s="4">
        <v>0</v>
      </c>
      <c r="JB36" s="5">
        <v>0</v>
      </c>
    </row>
    <row r="37" spans="1:262" x14ac:dyDescent="0.2">
      <c r="A37">
        <v>20</v>
      </c>
      <c r="B37" t="s">
        <v>20</v>
      </c>
      <c r="C37" s="4">
        <v>25080048</v>
      </c>
      <c r="D37" s="3">
        <v>0.13</v>
      </c>
      <c r="E37" s="4">
        <v>23213282</v>
      </c>
      <c r="F37" s="4">
        <v>1866766</v>
      </c>
      <c r="G37" s="3">
        <v>1.81</v>
      </c>
      <c r="H37" s="4">
        <v>222414</v>
      </c>
      <c r="I37" s="3">
        <v>1.86</v>
      </c>
      <c r="J37" s="4">
        <v>204960</v>
      </c>
      <c r="K37" s="4">
        <v>17454</v>
      </c>
      <c r="L37" s="3">
        <v>23.7</v>
      </c>
      <c r="M37" s="4">
        <v>79232</v>
      </c>
      <c r="N37" s="3">
        <v>0</v>
      </c>
      <c r="O37" s="4">
        <v>58822</v>
      </c>
      <c r="P37" s="4">
        <v>20410</v>
      </c>
      <c r="Q37" s="3">
        <v>0</v>
      </c>
      <c r="R37" s="4">
        <v>196153</v>
      </c>
      <c r="S37" s="3">
        <v>0</v>
      </c>
      <c r="T37" s="4">
        <v>193816</v>
      </c>
      <c r="U37" s="4">
        <v>2337</v>
      </c>
      <c r="V37" s="3">
        <v>0</v>
      </c>
      <c r="W37" s="4">
        <v>149982</v>
      </c>
      <c r="X37" s="3">
        <v>0</v>
      </c>
      <c r="Y37" s="4">
        <v>149982</v>
      </c>
      <c r="Z37" s="4">
        <v>0</v>
      </c>
      <c r="AA37" s="3">
        <v>0</v>
      </c>
      <c r="AB37" s="4">
        <v>3644826</v>
      </c>
      <c r="AC37" s="3">
        <v>0.27</v>
      </c>
      <c r="AD37" s="4">
        <v>3579253</v>
      </c>
      <c r="AE37" s="4">
        <v>65573</v>
      </c>
      <c r="AF37" s="3">
        <v>14.75</v>
      </c>
      <c r="AG37" s="4">
        <v>531343</v>
      </c>
      <c r="AH37" s="3">
        <v>0.44</v>
      </c>
      <c r="AI37" s="4">
        <v>462676</v>
      </c>
      <c r="AJ37" s="4">
        <v>68667</v>
      </c>
      <c r="AK37" s="3">
        <v>3.43</v>
      </c>
      <c r="AL37" s="4">
        <v>209745</v>
      </c>
      <c r="AM37" s="3">
        <v>0</v>
      </c>
      <c r="AN37" s="4">
        <v>209745</v>
      </c>
      <c r="AO37" s="4">
        <v>0</v>
      </c>
      <c r="AP37" s="3">
        <v>0</v>
      </c>
      <c r="AQ37" s="4">
        <v>51237</v>
      </c>
      <c r="AR37" s="3">
        <v>0</v>
      </c>
      <c r="AS37" s="4">
        <v>51237</v>
      </c>
      <c r="AT37" s="4">
        <v>0</v>
      </c>
      <c r="AU37" s="3">
        <v>0</v>
      </c>
      <c r="AV37" s="4">
        <v>36219</v>
      </c>
      <c r="AW37" s="3">
        <v>0</v>
      </c>
      <c r="AX37" s="4">
        <v>0</v>
      </c>
      <c r="AY37" s="4">
        <v>36219</v>
      </c>
      <c r="AZ37" s="3">
        <v>0</v>
      </c>
      <c r="BA37" s="4">
        <v>1227158</v>
      </c>
      <c r="BB37" s="3">
        <v>0</v>
      </c>
      <c r="BC37" s="4">
        <v>1227158</v>
      </c>
      <c r="BD37" s="4">
        <v>0</v>
      </c>
      <c r="BE37" s="3">
        <v>0</v>
      </c>
      <c r="BF37" s="4">
        <v>457490</v>
      </c>
      <c r="BG37" s="3">
        <v>0</v>
      </c>
      <c r="BH37" s="4">
        <v>457490</v>
      </c>
      <c r="BI37" s="4">
        <v>0</v>
      </c>
      <c r="BJ37" s="3">
        <v>0</v>
      </c>
      <c r="BK37" s="4">
        <v>346278</v>
      </c>
      <c r="BL37" s="3">
        <v>0</v>
      </c>
      <c r="BM37" s="4">
        <v>175341</v>
      </c>
      <c r="BN37" s="4">
        <v>170937</v>
      </c>
      <c r="BO37" s="3">
        <v>0</v>
      </c>
      <c r="BP37" s="4">
        <v>140236</v>
      </c>
      <c r="BQ37" s="3">
        <v>0.31</v>
      </c>
      <c r="BR37" s="4">
        <v>133204</v>
      </c>
      <c r="BS37" s="4">
        <v>7032</v>
      </c>
      <c r="BT37" s="3">
        <v>6.23</v>
      </c>
      <c r="BU37" s="4">
        <v>1635468</v>
      </c>
      <c r="BV37" s="3">
        <v>0.22</v>
      </c>
      <c r="BW37" s="4">
        <v>1584922</v>
      </c>
      <c r="BX37" s="4">
        <v>50546</v>
      </c>
      <c r="BY37" s="3">
        <v>7.02</v>
      </c>
      <c r="BZ37" s="4">
        <v>427548</v>
      </c>
      <c r="CA37" s="3">
        <v>1.63</v>
      </c>
      <c r="CB37" s="4">
        <v>336161</v>
      </c>
      <c r="CC37" s="4">
        <v>91387</v>
      </c>
      <c r="CD37" s="3">
        <v>7.64</v>
      </c>
      <c r="CE37" s="4">
        <v>561871</v>
      </c>
      <c r="CF37" s="3">
        <v>0.37</v>
      </c>
      <c r="CG37" s="4">
        <v>540619</v>
      </c>
      <c r="CH37" s="4">
        <v>21252</v>
      </c>
      <c r="CI37" s="3">
        <v>9.8800000000000008</v>
      </c>
      <c r="CJ37" s="4">
        <v>230173</v>
      </c>
      <c r="CK37" s="3">
        <v>2.94</v>
      </c>
      <c r="CL37" s="4">
        <v>205760</v>
      </c>
      <c r="CM37" s="4">
        <v>24413</v>
      </c>
      <c r="CN37" s="3">
        <v>27.76</v>
      </c>
      <c r="CO37" s="4">
        <v>215965</v>
      </c>
      <c r="CP37" s="3">
        <v>0.13</v>
      </c>
      <c r="CQ37" s="4">
        <v>184760</v>
      </c>
      <c r="CR37" s="4">
        <v>31205</v>
      </c>
      <c r="CS37" s="3">
        <v>0.87</v>
      </c>
      <c r="CT37" s="4">
        <v>109538</v>
      </c>
      <c r="CU37" s="3">
        <v>0.36</v>
      </c>
      <c r="CV37" s="4">
        <v>105963</v>
      </c>
      <c r="CW37" s="4">
        <v>3575</v>
      </c>
      <c r="CX37" s="3">
        <v>10.91</v>
      </c>
      <c r="CY37" s="4">
        <v>107906</v>
      </c>
      <c r="CZ37" s="3">
        <v>0</v>
      </c>
      <c r="DA37" s="4">
        <v>107906</v>
      </c>
      <c r="DB37" s="4">
        <v>0</v>
      </c>
      <c r="DC37" s="3">
        <v>0</v>
      </c>
      <c r="DD37" s="4">
        <v>450618</v>
      </c>
      <c r="DE37" s="3">
        <v>0</v>
      </c>
      <c r="DF37" s="4">
        <v>450618</v>
      </c>
      <c r="DG37" s="4">
        <v>0</v>
      </c>
      <c r="DH37" s="3">
        <v>0</v>
      </c>
      <c r="DI37" s="4">
        <v>381189</v>
      </c>
      <c r="DJ37" s="3">
        <v>0</v>
      </c>
      <c r="DK37" s="4">
        <v>381189</v>
      </c>
      <c r="DL37" s="4">
        <v>0</v>
      </c>
      <c r="DM37" s="3">
        <v>0</v>
      </c>
      <c r="DN37" s="4">
        <v>943486</v>
      </c>
      <c r="DO37" s="3">
        <v>0</v>
      </c>
      <c r="DP37" s="4">
        <v>943486</v>
      </c>
      <c r="DQ37" s="4">
        <v>0</v>
      </c>
      <c r="DR37" s="3">
        <v>0</v>
      </c>
      <c r="DS37" s="4">
        <v>674730</v>
      </c>
      <c r="DT37" s="3">
        <v>0.11</v>
      </c>
      <c r="DU37" s="4">
        <v>668947</v>
      </c>
      <c r="DV37" s="4">
        <v>5783</v>
      </c>
      <c r="DW37" s="3">
        <v>13.18</v>
      </c>
      <c r="DX37" s="4">
        <v>151627</v>
      </c>
      <c r="DY37" s="3">
        <v>0</v>
      </c>
      <c r="DZ37" s="4">
        <v>151627</v>
      </c>
      <c r="EA37" s="4">
        <v>0</v>
      </c>
      <c r="EB37" s="5">
        <v>0</v>
      </c>
      <c r="EC37" s="4">
        <v>286878</v>
      </c>
      <c r="ED37" s="3">
        <v>0.34</v>
      </c>
      <c r="EE37" s="4">
        <v>266955</v>
      </c>
      <c r="EF37" s="4">
        <v>19923</v>
      </c>
      <c r="EG37" s="3">
        <v>4.91</v>
      </c>
      <c r="EH37" s="4">
        <v>154691</v>
      </c>
      <c r="EI37" s="3">
        <v>0.13</v>
      </c>
      <c r="EJ37" s="4">
        <v>149104</v>
      </c>
      <c r="EK37" s="4">
        <v>5587</v>
      </c>
      <c r="EL37" s="3">
        <v>3.6</v>
      </c>
      <c r="EM37" s="4">
        <v>182469</v>
      </c>
      <c r="EN37" s="3">
        <v>1.43</v>
      </c>
      <c r="EO37" s="4">
        <v>95343</v>
      </c>
      <c r="EP37" s="4">
        <v>87126</v>
      </c>
      <c r="EQ37" s="3">
        <v>3</v>
      </c>
      <c r="ER37" s="4">
        <v>162250</v>
      </c>
      <c r="ES37" s="3">
        <v>0</v>
      </c>
      <c r="ET37" s="4">
        <v>162250</v>
      </c>
      <c r="EU37" s="4">
        <v>0</v>
      </c>
      <c r="EV37" s="3">
        <v>0</v>
      </c>
      <c r="EW37" s="4">
        <v>92324</v>
      </c>
      <c r="EX37" s="3">
        <v>0</v>
      </c>
      <c r="EY37" s="4">
        <v>92324</v>
      </c>
      <c r="EZ37" s="4">
        <v>0</v>
      </c>
      <c r="FA37" s="3">
        <v>0</v>
      </c>
      <c r="FB37" s="4">
        <v>615425</v>
      </c>
      <c r="FC37" s="3">
        <v>0</v>
      </c>
      <c r="FD37" s="4">
        <v>615425</v>
      </c>
      <c r="FE37" s="4">
        <v>0</v>
      </c>
      <c r="FF37" s="3">
        <v>0</v>
      </c>
      <c r="FG37" s="4">
        <v>179345</v>
      </c>
      <c r="FH37" s="3">
        <v>0.68</v>
      </c>
      <c r="FI37" s="4">
        <v>168125</v>
      </c>
      <c r="FJ37" s="4">
        <v>11220</v>
      </c>
      <c r="FK37" s="3">
        <v>10.93</v>
      </c>
      <c r="FL37" s="4">
        <v>1523002</v>
      </c>
      <c r="FM37" s="3">
        <v>0.4</v>
      </c>
      <c r="FN37" s="4">
        <v>1377900</v>
      </c>
      <c r="FO37" s="4">
        <v>145102</v>
      </c>
      <c r="FP37" s="3">
        <v>4.25</v>
      </c>
      <c r="FQ37" s="4">
        <v>646056</v>
      </c>
      <c r="FR37" s="3">
        <v>0.41</v>
      </c>
      <c r="FS37" s="4">
        <v>581590</v>
      </c>
      <c r="FT37" s="4">
        <v>64466</v>
      </c>
      <c r="FU37" s="3">
        <v>4.0999999999999996</v>
      </c>
      <c r="FV37" s="4">
        <v>115431</v>
      </c>
      <c r="FW37" s="3">
        <v>0</v>
      </c>
      <c r="FX37" s="4">
        <v>113651</v>
      </c>
      <c r="FY37" s="4">
        <v>1780</v>
      </c>
      <c r="FZ37" s="3">
        <v>0</v>
      </c>
      <c r="GA37" s="4">
        <v>796789</v>
      </c>
      <c r="GB37" s="3">
        <v>0.59</v>
      </c>
      <c r="GC37" s="4">
        <v>714947</v>
      </c>
      <c r="GD37" s="4">
        <v>81842</v>
      </c>
      <c r="GE37" s="3">
        <v>5.76</v>
      </c>
      <c r="GF37" s="4">
        <v>658019</v>
      </c>
      <c r="GG37" s="3">
        <v>0.5</v>
      </c>
      <c r="GH37" s="4">
        <v>649232</v>
      </c>
      <c r="GI37" s="4">
        <v>8787</v>
      </c>
      <c r="GJ37" s="3">
        <v>37.79</v>
      </c>
      <c r="GK37" s="4">
        <v>525164</v>
      </c>
      <c r="GL37" s="3">
        <v>0</v>
      </c>
      <c r="GM37" s="4">
        <v>512729</v>
      </c>
      <c r="GN37" s="4">
        <v>12435</v>
      </c>
      <c r="GO37" s="3">
        <v>0</v>
      </c>
      <c r="GP37" s="4">
        <v>837215</v>
      </c>
      <c r="GQ37" s="3">
        <v>0</v>
      </c>
      <c r="GR37" s="4">
        <v>837215</v>
      </c>
      <c r="GS37" s="4">
        <v>0</v>
      </c>
      <c r="GT37" s="3">
        <v>0</v>
      </c>
      <c r="GU37" s="4">
        <v>66202</v>
      </c>
      <c r="GV37" s="3">
        <v>0</v>
      </c>
      <c r="GW37" s="4">
        <v>66202</v>
      </c>
      <c r="GX37" s="4">
        <v>0</v>
      </c>
      <c r="GY37" s="3">
        <v>0</v>
      </c>
      <c r="GZ37" s="4">
        <v>278524</v>
      </c>
      <c r="HA37" s="3">
        <v>1.33</v>
      </c>
      <c r="HB37" s="4">
        <v>210000</v>
      </c>
      <c r="HC37" s="4">
        <v>68524</v>
      </c>
      <c r="HD37" s="3">
        <v>5.42</v>
      </c>
      <c r="HE37" s="4">
        <v>79660</v>
      </c>
      <c r="HF37" s="3">
        <v>1.22</v>
      </c>
      <c r="HG37" s="4">
        <v>66660</v>
      </c>
      <c r="HH37" s="4">
        <v>13000</v>
      </c>
      <c r="HI37" s="3">
        <v>7.47</v>
      </c>
      <c r="HJ37" s="4">
        <v>438855</v>
      </c>
      <c r="HK37" s="3">
        <v>2.81</v>
      </c>
      <c r="HL37" s="4">
        <v>270469</v>
      </c>
      <c r="HM37" s="4">
        <v>168386</v>
      </c>
      <c r="HN37" s="3">
        <v>7.32</v>
      </c>
      <c r="HO37" s="4">
        <v>2241282</v>
      </c>
      <c r="HP37" s="3">
        <v>1.08</v>
      </c>
      <c r="HQ37" s="4">
        <v>1934422</v>
      </c>
      <c r="HR37" s="4">
        <v>306860</v>
      </c>
      <c r="HS37" s="3">
        <v>7.91</v>
      </c>
      <c r="HT37" s="4">
        <v>195363</v>
      </c>
      <c r="HU37" s="3">
        <v>0</v>
      </c>
      <c r="HV37" s="4">
        <v>195363</v>
      </c>
      <c r="HW37" s="4">
        <v>0</v>
      </c>
      <c r="HX37" s="3">
        <v>0</v>
      </c>
      <c r="HY37" s="4">
        <v>69594</v>
      </c>
      <c r="HZ37" s="3">
        <v>0.01</v>
      </c>
      <c r="IA37" s="4">
        <v>69563</v>
      </c>
      <c r="IB37" s="4">
        <v>31</v>
      </c>
      <c r="IC37" s="3">
        <v>33.03</v>
      </c>
      <c r="ID37" s="4">
        <v>649810</v>
      </c>
      <c r="IE37" s="3">
        <v>1.24</v>
      </c>
      <c r="IF37" s="4">
        <v>452626</v>
      </c>
      <c r="IG37" s="4">
        <v>197184</v>
      </c>
      <c r="IH37" s="3">
        <v>4.08</v>
      </c>
      <c r="II37" s="4">
        <v>547754</v>
      </c>
      <c r="IJ37" s="3">
        <v>0.24</v>
      </c>
      <c r="IK37" s="4">
        <v>509854</v>
      </c>
      <c r="IL37" s="4">
        <v>37900</v>
      </c>
      <c r="IM37" s="3">
        <v>3.42</v>
      </c>
      <c r="IN37" s="4">
        <v>2593</v>
      </c>
      <c r="IO37" s="3">
        <v>0.13</v>
      </c>
      <c r="IP37" s="4">
        <v>2456</v>
      </c>
      <c r="IQ37" s="4">
        <v>137</v>
      </c>
      <c r="IR37" s="3">
        <v>2.4300000000000002</v>
      </c>
      <c r="IS37" s="4">
        <v>454505</v>
      </c>
      <c r="IT37" s="3">
        <v>0.27</v>
      </c>
      <c r="IU37" s="4">
        <v>452850</v>
      </c>
      <c r="IV37" s="4">
        <v>1655</v>
      </c>
      <c r="IW37" s="3">
        <v>74.040000000000006</v>
      </c>
      <c r="IX37" s="4">
        <v>98416</v>
      </c>
      <c r="IY37" s="3">
        <v>0</v>
      </c>
      <c r="IZ37" s="4">
        <v>80385</v>
      </c>
      <c r="JA37" s="4">
        <v>18031</v>
      </c>
      <c r="JB37" s="5">
        <v>0</v>
      </c>
    </row>
    <row r="38" spans="1:262" x14ac:dyDescent="0.2">
      <c r="A38">
        <v>21</v>
      </c>
      <c r="B38" t="s">
        <v>21</v>
      </c>
      <c r="C38" s="4">
        <v>87026585</v>
      </c>
      <c r="D38" s="3">
        <v>0.3</v>
      </c>
      <c r="E38" s="4">
        <v>62541080</v>
      </c>
      <c r="F38" s="4">
        <v>24485505</v>
      </c>
      <c r="G38" s="3">
        <v>1.07</v>
      </c>
      <c r="H38" s="4">
        <v>1156683</v>
      </c>
      <c r="I38" s="3">
        <v>3.03</v>
      </c>
      <c r="J38" s="4">
        <v>447067</v>
      </c>
      <c r="K38" s="4">
        <v>709616</v>
      </c>
      <c r="L38" s="3">
        <v>4.9400000000000004</v>
      </c>
      <c r="M38" s="4">
        <v>4122897</v>
      </c>
      <c r="N38" s="3">
        <v>0.03</v>
      </c>
      <c r="O38" s="4">
        <v>4093864</v>
      </c>
      <c r="P38" s="4">
        <v>29033</v>
      </c>
      <c r="Q38" s="3">
        <v>4.0999999999999996</v>
      </c>
      <c r="R38" s="4">
        <v>672517</v>
      </c>
      <c r="S38" s="3">
        <v>3.27</v>
      </c>
      <c r="T38" s="4">
        <v>248782</v>
      </c>
      <c r="U38" s="4">
        <v>423735</v>
      </c>
      <c r="V38" s="3">
        <v>5.19</v>
      </c>
      <c r="W38" s="4">
        <v>379462</v>
      </c>
      <c r="X38" s="3">
        <v>0.55000000000000004</v>
      </c>
      <c r="Y38" s="4">
        <v>342705</v>
      </c>
      <c r="Z38" s="4">
        <v>36757</v>
      </c>
      <c r="AA38" s="3">
        <v>5.65</v>
      </c>
      <c r="AB38" s="4">
        <v>10297643</v>
      </c>
      <c r="AC38" s="3">
        <v>1.75</v>
      </c>
      <c r="AD38" s="4">
        <v>5277205</v>
      </c>
      <c r="AE38" s="4">
        <v>5020438</v>
      </c>
      <c r="AF38" s="3">
        <v>3.59</v>
      </c>
      <c r="AG38" s="4">
        <v>758588</v>
      </c>
      <c r="AH38" s="3">
        <v>5.73</v>
      </c>
      <c r="AI38" s="4">
        <v>322777</v>
      </c>
      <c r="AJ38" s="4">
        <v>435811</v>
      </c>
      <c r="AK38" s="3">
        <v>9.9700000000000006</v>
      </c>
      <c r="AL38" s="4">
        <v>948572</v>
      </c>
      <c r="AM38" s="3">
        <v>0.23</v>
      </c>
      <c r="AN38" s="4">
        <v>819145</v>
      </c>
      <c r="AO38" s="4">
        <v>129427</v>
      </c>
      <c r="AP38" s="3">
        <v>1.71</v>
      </c>
      <c r="AQ38" s="4">
        <v>1448252</v>
      </c>
      <c r="AR38" s="3">
        <v>0.22</v>
      </c>
      <c r="AS38" s="4">
        <v>1367732</v>
      </c>
      <c r="AT38" s="4">
        <v>80520</v>
      </c>
      <c r="AU38" s="3">
        <v>3.92</v>
      </c>
      <c r="AV38" s="4">
        <v>568573</v>
      </c>
      <c r="AW38" s="3">
        <v>0</v>
      </c>
      <c r="AX38" s="4">
        <v>0</v>
      </c>
      <c r="AY38" s="4">
        <v>568573</v>
      </c>
      <c r="AZ38" s="3">
        <v>0</v>
      </c>
      <c r="BA38" s="4">
        <v>4418017</v>
      </c>
      <c r="BB38" s="3">
        <v>2.31</v>
      </c>
      <c r="BC38" s="4">
        <v>2762597</v>
      </c>
      <c r="BD38" s="4">
        <v>1655420</v>
      </c>
      <c r="BE38" s="3">
        <v>6.16</v>
      </c>
      <c r="BF38" s="4">
        <v>712421</v>
      </c>
      <c r="BG38" s="3">
        <v>1.83</v>
      </c>
      <c r="BH38" s="4">
        <v>321171</v>
      </c>
      <c r="BI38" s="4">
        <v>391250</v>
      </c>
      <c r="BJ38" s="3">
        <v>3.33</v>
      </c>
      <c r="BK38" s="4">
        <v>165587</v>
      </c>
      <c r="BL38" s="3">
        <v>0</v>
      </c>
      <c r="BM38" s="4">
        <v>125953</v>
      </c>
      <c r="BN38" s="4">
        <v>39634</v>
      </c>
      <c r="BO38" s="3">
        <v>0</v>
      </c>
      <c r="BP38" s="4">
        <v>239937</v>
      </c>
      <c r="BQ38" s="3">
        <v>3.17</v>
      </c>
      <c r="BR38" s="4">
        <v>179717</v>
      </c>
      <c r="BS38" s="4">
        <v>60220</v>
      </c>
      <c r="BT38" s="3">
        <v>12.63</v>
      </c>
      <c r="BU38" s="4">
        <v>2079250</v>
      </c>
      <c r="BV38" s="3">
        <v>1.23</v>
      </c>
      <c r="BW38" s="4">
        <v>1361564</v>
      </c>
      <c r="BX38" s="4">
        <v>717686</v>
      </c>
      <c r="BY38" s="3">
        <v>3.55</v>
      </c>
      <c r="BZ38" s="4">
        <v>640588</v>
      </c>
      <c r="CA38" s="3">
        <v>0.79</v>
      </c>
      <c r="CB38" s="4">
        <v>531111</v>
      </c>
      <c r="CC38" s="4">
        <v>109477</v>
      </c>
      <c r="CD38" s="3">
        <v>4.63</v>
      </c>
      <c r="CE38" s="4">
        <v>418629</v>
      </c>
      <c r="CF38" s="3">
        <v>0.61</v>
      </c>
      <c r="CG38" s="4">
        <v>359454</v>
      </c>
      <c r="CH38" s="4">
        <v>59175</v>
      </c>
      <c r="CI38" s="3">
        <v>4.3099999999999996</v>
      </c>
      <c r="CJ38" s="4">
        <v>338698</v>
      </c>
      <c r="CK38" s="3">
        <v>1.32</v>
      </c>
      <c r="CL38" s="4">
        <v>250990</v>
      </c>
      <c r="CM38" s="4">
        <v>87708</v>
      </c>
      <c r="CN38" s="3">
        <v>5.1100000000000003</v>
      </c>
      <c r="CO38" s="4">
        <v>673818</v>
      </c>
      <c r="CP38" s="3">
        <v>0.75</v>
      </c>
      <c r="CQ38" s="4">
        <v>592522</v>
      </c>
      <c r="CR38" s="4">
        <v>81296</v>
      </c>
      <c r="CS38" s="3">
        <v>6.21</v>
      </c>
      <c r="CT38" s="4">
        <v>1279164</v>
      </c>
      <c r="CU38" s="3">
        <v>0.47</v>
      </c>
      <c r="CV38" s="4">
        <v>1098125</v>
      </c>
      <c r="CW38" s="4">
        <v>181039</v>
      </c>
      <c r="CX38" s="3">
        <v>3.3</v>
      </c>
      <c r="CY38" s="4">
        <v>271182</v>
      </c>
      <c r="CZ38" s="3">
        <v>0.35</v>
      </c>
      <c r="DA38" s="4">
        <v>254544</v>
      </c>
      <c r="DB38" s="4">
        <v>16638</v>
      </c>
      <c r="DC38" s="3">
        <v>5.65</v>
      </c>
      <c r="DD38" s="4">
        <v>1777376</v>
      </c>
      <c r="DE38" s="3">
        <v>0.5</v>
      </c>
      <c r="DF38" s="4">
        <v>924182</v>
      </c>
      <c r="DG38" s="4">
        <v>853194</v>
      </c>
      <c r="DH38" s="3">
        <v>1.04</v>
      </c>
      <c r="DI38" s="4">
        <v>1578682</v>
      </c>
      <c r="DJ38" s="3">
        <v>0.5</v>
      </c>
      <c r="DK38" s="4">
        <v>1295096</v>
      </c>
      <c r="DL38" s="4">
        <v>283586</v>
      </c>
      <c r="DM38" s="3">
        <v>2.79</v>
      </c>
      <c r="DN38" s="4">
        <v>1065804</v>
      </c>
      <c r="DO38" s="3">
        <v>1.1100000000000001</v>
      </c>
      <c r="DP38" s="4">
        <v>793973</v>
      </c>
      <c r="DQ38" s="4">
        <v>271831</v>
      </c>
      <c r="DR38" s="3">
        <v>4.34</v>
      </c>
      <c r="DS38" s="4">
        <v>1141529</v>
      </c>
      <c r="DT38" s="3">
        <v>0.42</v>
      </c>
      <c r="DU38" s="4">
        <v>937400</v>
      </c>
      <c r="DV38" s="4">
        <v>204129</v>
      </c>
      <c r="DW38" s="3">
        <v>2.38</v>
      </c>
      <c r="DX38" s="4">
        <v>567373</v>
      </c>
      <c r="DY38" s="3">
        <v>0.72</v>
      </c>
      <c r="DZ38" s="4">
        <v>484278</v>
      </c>
      <c r="EA38" s="4">
        <v>83095</v>
      </c>
      <c r="EB38" s="5">
        <v>4.92</v>
      </c>
      <c r="EC38" s="4">
        <v>937324</v>
      </c>
      <c r="ED38" s="3">
        <v>4.82</v>
      </c>
      <c r="EE38" s="4">
        <v>293591</v>
      </c>
      <c r="EF38" s="4">
        <v>643733</v>
      </c>
      <c r="EG38" s="3">
        <v>7.03</v>
      </c>
      <c r="EH38" s="4">
        <v>486289</v>
      </c>
      <c r="EI38" s="3">
        <v>0.09</v>
      </c>
      <c r="EJ38" s="4">
        <v>457733</v>
      </c>
      <c r="EK38" s="4">
        <v>28556</v>
      </c>
      <c r="EL38" s="3">
        <v>1.46</v>
      </c>
      <c r="EM38" s="4">
        <v>420911</v>
      </c>
      <c r="EN38" s="3">
        <v>1.34</v>
      </c>
      <c r="EO38" s="4">
        <v>48208</v>
      </c>
      <c r="EP38" s="4">
        <v>372703</v>
      </c>
      <c r="EQ38" s="3">
        <v>1.52</v>
      </c>
      <c r="ER38" s="4">
        <v>1491507</v>
      </c>
      <c r="ES38" s="3">
        <v>0.03</v>
      </c>
      <c r="ET38" s="4">
        <v>1160870</v>
      </c>
      <c r="EU38" s="4">
        <v>330637</v>
      </c>
      <c r="EV38" s="3">
        <v>0.12</v>
      </c>
      <c r="EW38" s="4">
        <v>302772</v>
      </c>
      <c r="EX38" s="3">
        <v>0.42</v>
      </c>
      <c r="EY38" s="4">
        <v>259486</v>
      </c>
      <c r="EZ38" s="4">
        <v>43286</v>
      </c>
      <c r="FA38" s="3">
        <v>2.94</v>
      </c>
      <c r="FB38" s="4">
        <v>2205297</v>
      </c>
      <c r="FC38" s="3">
        <v>0.75</v>
      </c>
      <c r="FD38" s="4">
        <v>1868033</v>
      </c>
      <c r="FE38" s="4">
        <v>337264</v>
      </c>
      <c r="FF38" s="3">
        <v>4.92</v>
      </c>
      <c r="FG38" s="4">
        <v>843137</v>
      </c>
      <c r="FH38" s="3">
        <v>0.6</v>
      </c>
      <c r="FI38" s="4">
        <v>801841</v>
      </c>
      <c r="FJ38" s="4">
        <v>41296</v>
      </c>
      <c r="FK38" s="3">
        <v>12.22</v>
      </c>
      <c r="FL38" s="4">
        <v>6901783</v>
      </c>
      <c r="FM38" s="3">
        <v>0.44</v>
      </c>
      <c r="FN38" s="4">
        <v>3920796</v>
      </c>
      <c r="FO38" s="4">
        <v>2980987</v>
      </c>
      <c r="FP38" s="3">
        <v>1.02</v>
      </c>
      <c r="FQ38" s="4">
        <v>1416257</v>
      </c>
      <c r="FR38" s="3">
        <v>0.56999999999999995</v>
      </c>
      <c r="FS38" s="4">
        <v>1118698</v>
      </c>
      <c r="FT38" s="4">
        <v>297559</v>
      </c>
      <c r="FU38" s="3">
        <v>2.72</v>
      </c>
      <c r="FV38" s="4">
        <v>2590209</v>
      </c>
      <c r="FW38" s="3">
        <v>0.02</v>
      </c>
      <c r="FX38" s="4">
        <v>2551389</v>
      </c>
      <c r="FY38" s="4">
        <v>38820</v>
      </c>
      <c r="FZ38" s="3">
        <v>1.55</v>
      </c>
      <c r="GA38" s="4">
        <v>3444282</v>
      </c>
      <c r="GB38" s="3">
        <v>1.31</v>
      </c>
      <c r="GC38" s="4">
        <v>2848184</v>
      </c>
      <c r="GD38" s="4">
        <v>596098</v>
      </c>
      <c r="GE38" s="3">
        <v>7.59</v>
      </c>
      <c r="GF38" s="4">
        <v>965036</v>
      </c>
      <c r="GG38" s="3">
        <v>0.2</v>
      </c>
      <c r="GH38" s="4">
        <v>893059</v>
      </c>
      <c r="GI38" s="4">
        <v>71977</v>
      </c>
      <c r="GJ38" s="3">
        <v>2.67</v>
      </c>
      <c r="GK38" s="4">
        <v>1223235</v>
      </c>
      <c r="GL38" s="3">
        <v>1.71</v>
      </c>
      <c r="GM38" s="4">
        <v>539094</v>
      </c>
      <c r="GN38" s="4">
        <v>684141</v>
      </c>
      <c r="GO38" s="3">
        <v>3.06</v>
      </c>
      <c r="GP38" s="4">
        <v>4376373</v>
      </c>
      <c r="GQ38" s="3">
        <v>1.18</v>
      </c>
      <c r="GR38" s="4">
        <v>2981077</v>
      </c>
      <c r="GS38" s="4">
        <v>1395296</v>
      </c>
      <c r="GT38" s="3">
        <v>3.71</v>
      </c>
      <c r="GU38" s="4">
        <v>156450</v>
      </c>
      <c r="GV38" s="3">
        <v>0</v>
      </c>
      <c r="GW38" s="4">
        <v>122175</v>
      </c>
      <c r="GX38" s="4">
        <v>34275</v>
      </c>
      <c r="GY38" s="3">
        <v>0</v>
      </c>
      <c r="GZ38" s="4">
        <v>978446</v>
      </c>
      <c r="HA38" s="3">
        <v>3</v>
      </c>
      <c r="HB38" s="4">
        <v>281587</v>
      </c>
      <c r="HC38" s="4">
        <v>696859</v>
      </c>
      <c r="HD38" s="3">
        <v>4.2</v>
      </c>
      <c r="HE38" s="4">
        <v>222339</v>
      </c>
      <c r="HF38" s="3">
        <v>0.06</v>
      </c>
      <c r="HG38" s="4">
        <v>201569</v>
      </c>
      <c r="HH38" s="4">
        <v>20770</v>
      </c>
      <c r="HI38" s="3">
        <v>0.6</v>
      </c>
      <c r="HJ38" s="4">
        <v>1703619</v>
      </c>
      <c r="HK38" s="3">
        <v>0.56000000000000005</v>
      </c>
      <c r="HL38" s="4">
        <v>1449232</v>
      </c>
      <c r="HM38" s="4">
        <v>254387</v>
      </c>
      <c r="HN38" s="3">
        <v>3.74</v>
      </c>
      <c r="HO38" s="4">
        <v>11097832</v>
      </c>
      <c r="HP38" s="3">
        <v>0.38</v>
      </c>
      <c r="HQ38" s="4">
        <v>10502290</v>
      </c>
      <c r="HR38" s="4">
        <v>595542</v>
      </c>
      <c r="HS38" s="3">
        <v>6.99</v>
      </c>
      <c r="HT38" s="4">
        <v>336007</v>
      </c>
      <c r="HU38" s="3">
        <v>3.73</v>
      </c>
      <c r="HV38" s="4">
        <v>207075</v>
      </c>
      <c r="HW38" s="4">
        <v>128932</v>
      </c>
      <c r="HX38" s="3">
        <v>9.73</v>
      </c>
      <c r="HY38" s="4">
        <v>95903</v>
      </c>
      <c r="HZ38" s="3">
        <v>0.83</v>
      </c>
      <c r="IA38" s="4">
        <v>85761</v>
      </c>
      <c r="IB38" s="4">
        <v>10142</v>
      </c>
      <c r="IC38" s="3">
        <v>7.83</v>
      </c>
      <c r="ID38" s="4">
        <v>2039473</v>
      </c>
      <c r="IE38" s="3">
        <v>4.41</v>
      </c>
      <c r="IF38" s="4">
        <v>835512</v>
      </c>
      <c r="IG38" s="4">
        <v>1203961</v>
      </c>
      <c r="IH38" s="3">
        <v>7.46</v>
      </c>
      <c r="II38" s="4">
        <v>2272162</v>
      </c>
      <c r="IJ38" s="3">
        <v>1.1399999999999999</v>
      </c>
      <c r="IK38" s="4">
        <v>1570134</v>
      </c>
      <c r="IL38" s="4">
        <v>702028</v>
      </c>
      <c r="IM38" s="3">
        <v>3.69</v>
      </c>
      <c r="IN38" s="4">
        <v>995715</v>
      </c>
      <c r="IO38" s="3">
        <v>1.1000000000000001</v>
      </c>
      <c r="IP38" s="4">
        <v>763960</v>
      </c>
      <c r="IQ38" s="4">
        <v>231755</v>
      </c>
      <c r="IR38" s="3">
        <v>4.71</v>
      </c>
      <c r="IS38" s="4">
        <v>823790</v>
      </c>
      <c r="IT38" s="3">
        <v>0.71</v>
      </c>
      <c r="IU38" s="4">
        <v>640389</v>
      </c>
      <c r="IV38" s="4">
        <v>183401</v>
      </c>
      <c r="IW38" s="3">
        <v>3.19</v>
      </c>
      <c r="IX38" s="4">
        <v>979195</v>
      </c>
      <c r="IY38" s="3">
        <v>0.9</v>
      </c>
      <c r="IZ38" s="4">
        <v>947383</v>
      </c>
      <c r="JA38" s="4">
        <v>31812</v>
      </c>
      <c r="JB38" s="5">
        <v>27.58</v>
      </c>
    </row>
    <row r="39" spans="1:262" x14ac:dyDescent="0.2">
      <c r="C39" s="4"/>
      <c r="D39" s="3"/>
      <c r="E39" s="4"/>
      <c r="F39" s="4"/>
      <c r="G39" s="3"/>
      <c r="H39" s="4"/>
      <c r="I39" s="3"/>
      <c r="J39" s="4"/>
      <c r="K39" s="4"/>
      <c r="L39" s="3"/>
      <c r="M39" s="4"/>
      <c r="N39" s="3"/>
      <c r="O39" s="4"/>
      <c r="P39" s="4"/>
      <c r="Q39" s="3"/>
      <c r="R39" s="4"/>
      <c r="S39" s="3"/>
      <c r="T39" s="4"/>
      <c r="U39" s="4"/>
      <c r="V39" s="3"/>
      <c r="W39" s="4"/>
      <c r="X39" s="3"/>
      <c r="Y39" s="4"/>
      <c r="Z39" s="4"/>
      <c r="AA39" s="3"/>
      <c r="AB39" s="4"/>
      <c r="AC39" s="3"/>
      <c r="AD39" s="4"/>
      <c r="AE39" s="4"/>
      <c r="AF39" s="3"/>
      <c r="AG39" s="4"/>
      <c r="AH39" s="3"/>
      <c r="AI39" s="4"/>
      <c r="AJ39" s="4"/>
      <c r="AK39" s="3"/>
      <c r="AL39" s="4"/>
      <c r="AM39" s="3"/>
      <c r="AN39" s="4"/>
      <c r="AO39" s="4"/>
      <c r="AP39" s="3"/>
      <c r="AQ39" s="4"/>
      <c r="AR39" s="3"/>
      <c r="AS39" s="4"/>
      <c r="AT39" s="4"/>
      <c r="AU39" s="3"/>
      <c r="AV39" s="4"/>
      <c r="AW39" s="3"/>
      <c r="AX39" s="4"/>
      <c r="AY39" s="4"/>
      <c r="AZ39" s="3"/>
      <c r="BA39" s="4"/>
      <c r="BB39" s="3"/>
      <c r="BC39" s="4"/>
      <c r="BD39" s="4"/>
      <c r="BE39" s="3"/>
      <c r="BF39" s="4"/>
      <c r="BG39" s="3"/>
      <c r="BH39" s="4"/>
      <c r="BI39" s="4"/>
      <c r="BJ39" s="3"/>
      <c r="BK39" s="4"/>
      <c r="BL39" s="3"/>
      <c r="BM39" s="4"/>
      <c r="BN39" s="4"/>
      <c r="BO39" s="3"/>
      <c r="BP39" s="4"/>
      <c r="BQ39" s="3"/>
      <c r="BR39" s="4"/>
      <c r="BS39" s="4"/>
      <c r="BT39" s="3"/>
      <c r="BU39" s="4"/>
      <c r="BV39" s="3"/>
      <c r="BW39" s="4"/>
      <c r="BX39" s="4"/>
      <c r="BY39" s="3"/>
      <c r="BZ39" s="4"/>
      <c r="CA39" s="3"/>
      <c r="CB39" s="4"/>
      <c r="CC39" s="4"/>
      <c r="CD39" s="3"/>
      <c r="CE39" s="4"/>
      <c r="CF39" s="3"/>
      <c r="CG39" s="4"/>
      <c r="CH39" s="4"/>
      <c r="CI39" s="3"/>
      <c r="CJ39" s="4"/>
      <c r="CK39" s="3"/>
      <c r="CL39" s="4"/>
      <c r="CM39" s="4"/>
      <c r="CN39" s="3"/>
      <c r="CO39" s="4"/>
      <c r="CP39" s="3"/>
      <c r="CQ39" s="4"/>
      <c r="CR39" s="4"/>
      <c r="CS39" s="3"/>
      <c r="CT39" s="4"/>
      <c r="CU39" s="3"/>
      <c r="CV39" s="4"/>
      <c r="CW39" s="4"/>
      <c r="CX39" s="3"/>
      <c r="CY39" s="4"/>
      <c r="CZ39" s="3"/>
      <c r="DA39" s="4"/>
      <c r="DB39" s="4"/>
      <c r="DC39" s="3"/>
      <c r="DD39" s="4"/>
      <c r="DE39" s="3"/>
      <c r="DF39" s="4"/>
      <c r="DG39" s="4"/>
      <c r="DH39" s="3"/>
      <c r="DI39" s="4"/>
      <c r="DJ39" s="3"/>
      <c r="DK39" s="4"/>
      <c r="DL39" s="4"/>
      <c r="DM39" s="3"/>
      <c r="DN39" s="4"/>
      <c r="DO39" s="3"/>
      <c r="DP39" s="4"/>
      <c r="DQ39" s="4"/>
      <c r="DR39" s="3"/>
      <c r="DS39" s="4"/>
      <c r="DT39" s="3"/>
      <c r="DU39" s="4"/>
      <c r="DV39" s="4"/>
      <c r="DW39" s="3"/>
      <c r="DX39" s="4"/>
      <c r="DY39" s="3"/>
      <c r="DZ39" s="4"/>
      <c r="EA39" s="4"/>
      <c r="EB39" s="5"/>
      <c r="EC39" s="4"/>
      <c r="ED39" s="3"/>
      <c r="EE39" s="4"/>
      <c r="EF39" s="4"/>
      <c r="EG39" s="3"/>
      <c r="EH39" s="4"/>
      <c r="EI39" s="3"/>
      <c r="EJ39" s="4"/>
      <c r="EK39" s="4"/>
      <c r="EL39" s="3"/>
      <c r="EM39" s="4"/>
      <c r="EN39" s="3"/>
      <c r="EO39" s="4"/>
      <c r="EP39" s="4"/>
      <c r="EQ39" s="3"/>
      <c r="ER39" s="4"/>
      <c r="ES39" s="3"/>
      <c r="ET39" s="4"/>
      <c r="EU39" s="4"/>
      <c r="EV39" s="3"/>
      <c r="EW39" s="4"/>
      <c r="EX39" s="3"/>
      <c r="EY39" s="4"/>
      <c r="EZ39" s="4"/>
      <c r="FA39" s="3"/>
      <c r="FB39" s="4"/>
      <c r="FC39" s="3"/>
      <c r="FD39" s="4"/>
      <c r="FE39" s="4"/>
      <c r="FF39" s="3"/>
      <c r="FG39" s="4"/>
      <c r="FH39" s="3"/>
      <c r="FI39" s="4"/>
      <c r="FJ39" s="4"/>
      <c r="FK39" s="3"/>
      <c r="FL39" s="4"/>
      <c r="FM39" s="3"/>
      <c r="FN39" s="4"/>
      <c r="FO39" s="4"/>
      <c r="FP39" s="3"/>
      <c r="FQ39" s="4"/>
      <c r="FR39" s="3"/>
      <c r="FS39" s="4"/>
      <c r="FT39" s="4"/>
      <c r="FU39" s="3"/>
      <c r="FV39" s="4"/>
      <c r="FW39" s="3"/>
      <c r="FX39" s="4"/>
      <c r="FY39" s="4"/>
      <c r="FZ39" s="3"/>
      <c r="GA39" s="4"/>
      <c r="GB39" s="3"/>
      <c r="GC39" s="4"/>
      <c r="GD39" s="4"/>
      <c r="GE39" s="3"/>
      <c r="GF39" s="4"/>
      <c r="GG39" s="3"/>
      <c r="GH39" s="4"/>
      <c r="GI39" s="4"/>
      <c r="GJ39" s="3"/>
      <c r="GK39" s="4"/>
      <c r="GL39" s="3"/>
      <c r="GM39" s="4"/>
      <c r="GN39" s="4"/>
      <c r="GO39" s="3"/>
      <c r="GP39" s="4"/>
      <c r="GQ39" s="3"/>
      <c r="GR39" s="4"/>
      <c r="GS39" s="4"/>
      <c r="GT39" s="3"/>
      <c r="GU39" s="4"/>
      <c r="GV39" s="3"/>
      <c r="GW39" s="4"/>
      <c r="GX39" s="4"/>
      <c r="GY39" s="3"/>
      <c r="GZ39" s="4"/>
      <c r="HA39" s="3"/>
      <c r="HB39" s="4"/>
      <c r="HC39" s="4"/>
      <c r="HD39" s="3"/>
      <c r="HE39" s="4"/>
      <c r="HF39" s="3"/>
      <c r="HG39" s="4"/>
      <c r="HH39" s="4"/>
      <c r="HI39" s="3"/>
      <c r="HJ39" s="4"/>
      <c r="HK39" s="3"/>
      <c r="HL39" s="4"/>
      <c r="HM39" s="4"/>
      <c r="HN39" s="3"/>
      <c r="HO39" s="4"/>
      <c r="HP39" s="3"/>
      <c r="HQ39" s="4"/>
      <c r="HR39" s="4"/>
      <c r="HS39" s="3"/>
      <c r="HT39" s="4"/>
      <c r="HU39" s="3"/>
      <c r="HV39" s="4"/>
      <c r="HW39" s="4"/>
      <c r="HX39" s="3"/>
      <c r="HY39" s="4"/>
      <c r="HZ39" s="3"/>
      <c r="IA39" s="4"/>
      <c r="IB39" s="4"/>
      <c r="IC39" s="3"/>
      <c r="ID39" s="4"/>
      <c r="IE39" s="3"/>
      <c r="IF39" s="4"/>
      <c r="IG39" s="4"/>
      <c r="IH39" s="3"/>
      <c r="II39" s="4"/>
      <c r="IJ39" s="3"/>
      <c r="IK39" s="4"/>
      <c r="IL39" s="4"/>
      <c r="IM39" s="3"/>
      <c r="IN39" s="4"/>
      <c r="IO39" s="3"/>
      <c r="IP39" s="4"/>
      <c r="IQ39" s="4"/>
      <c r="IR39" s="3"/>
      <c r="IS39" s="4"/>
      <c r="IT39" s="3"/>
      <c r="IU39" s="4"/>
      <c r="IV39" s="4"/>
      <c r="IW39" s="3"/>
      <c r="IX39" s="4"/>
      <c r="IY39" s="3"/>
      <c r="IZ39" s="4"/>
      <c r="JA39" s="4"/>
      <c r="JB39" s="5"/>
    </row>
    <row r="40" spans="1:262" x14ac:dyDescent="0.2">
      <c r="A40">
        <v>22</v>
      </c>
      <c r="B40" t="s">
        <v>22</v>
      </c>
      <c r="C40" s="4">
        <v>650276275</v>
      </c>
      <c r="D40" s="3">
        <v>0.19</v>
      </c>
      <c r="E40" s="4">
        <v>311244880</v>
      </c>
      <c r="F40" s="4">
        <v>339031395</v>
      </c>
      <c r="G40" s="3">
        <v>0.36</v>
      </c>
      <c r="H40" s="4">
        <v>11074929</v>
      </c>
      <c r="I40" s="3">
        <v>0.86</v>
      </c>
      <c r="J40" s="4">
        <v>5154045</v>
      </c>
      <c r="K40" s="4">
        <v>5920884</v>
      </c>
      <c r="L40" s="3">
        <v>1.6</v>
      </c>
      <c r="M40" s="4">
        <v>5431508</v>
      </c>
      <c r="N40" s="3">
        <v>0.4</v>
      </c>
      <c r="O40" s="4">
        <v>4393092</v>
      </c>
      <c r="P40" s="4">
        <v>1038416</v>
      </c>
      <c r="Q40" s="3">
        <v>2.0699999999999998</v>
      </c>
      <c r="R40" s="4">
        <v>10506504</v>
      </c>
      <c r="S40" s="3">
        <v>0.78</v>
      </c>
      <c r="T40" s="4">
        <v>5124061</v>
      </c>
      <c r="U40" s="4">
        <v>5382443</v>
      </c>
      <c r="V40" s="3">
        <v>1.52</v>
      </c>
      <c r="W40" s="4">
        <v>4627146</v>
      </c>
      <c r="X40" s="3">
        <v>1.0900000000000001</v>
      </c>
      <c r="Y40" s="4">
        <v>2999063</v>
      </c>
      <c r="Z40" s="4">
        <v>1628083</v>
      </c>
      <c r="AA40" s="3">
        <v>3.08</v>
      </c>
      <c r="AB40" s="4">
        <v>86557568</v>
      </c>
      <c r="AC40" s="3">
        <v>0.78</v>
      </c>
      <c r="AD40" s="4">
        <v>28412101</v>
      </c>
      <c r="AE40" s="4">
        <v>58145467</v>
      </c>
      <c r="AF40" s="3">
        <v>1.1599999999999999</v>
      </c>
      <c r="AG40" s="4">
        <v>12843764</v>
      </c>
      <c r="AH40" s="3">
        <v>1.42</v>
      </c>
      <c r="AI40" s="4">
        <v>5374686</v>
      </c>
      <c r="AJ40" s="4">
        <v>7469078</v>
      </c>
      <c r="AK40" s="3">
        <v>2.44</v>
      </c>
      <c r="AL40" s="4">
        <v>4790076</v>
      </c>
      <c r="AM40" s="3">
        <v>0.85</v>
      </c>
      <c r="AN40" s="4">
        <v>3294190</v>
      </c>
      <c r="AO40" s="4">
        <v>1495886</v>
      </c>
      <c r="AP40" s="3">
        <v>2.74</v>
      </c>
      <c r="AQ40" s="4">
        <v>2987091</v>
      </c>
      <c r="AR40" s="3">
        <v>0.31</v>
      </c>
      <c r="AS40" s="4">
        <v>2451593</v>
      </c>
      <c r="AT40" s="4">
        <v>535498</v>
      </c>
      <c r="AU40" s="3">
        <v>1.72</v>
      </c>
      <c r="AV40" s="4">
        <v>1787178</v>
      </c>
      <c r="AW40" s="3">
        <v>0</v>
      </c>
      <c r="AX40" s="4">
        <v>0</v>
      </c>
      <c r="AY40" s="4">
        <v>1787178</v>
      </c>
      <c r="AZ40" s="3">
        <v>0</v>
      </c>
      <c r="BA40" s="4">
        <v>42449298</v>
      </c>
      <c r="BB40" s="3">
        <v>0.83</v>
      </c>
      <c r="BC40" s="4">
        <v>15468128</v>
      </c>
      <c r="BD40" s="4">
        <v>26981170</v>
      </c>
      <c r="BE40" s="3">
        <v>1.3</v>
      </c>
      <c r="BF40" s="4">
        <v>16361073</v>
      </c>
      <c r="BG40" s="3">
        <v>0.56000000000000005</v>
      </c>
      <c r="BH40" s="4">
        <v>5978421</v>
      </c>
      <c r="BI40" s="4">
        <v>10382652</v>
      </c>
      <c r="BJ40" s="3">
        <v>0.89</v>
      </c>
      <c r="BK40" s="4">
        <v>3139174</v>
      </c>
      <c r="BL40" s="3">
        <v>0</v>
      </c>
      <c r="BM40" s="4">
        <v>2400772</v>
      </c>
      <c r="BN40" s="4">
        <v>738402</v>
      </c>
      <c r="BO40" s="3">
        <v>0</v>
      </c>
      <c r="BP40" s="4">
        <v>2612872</v>
      </c>
      <c r="BQ40" s="3">
        <v>1.39</v>
      </c>
      <c r="BR40" s="4">
        <v>1219732</v>
      </c>
      <c r="BS40" s="4">
        <v>1393140</v>
      </c>
      <c r="BT40" s="3">
        <v>2.6</v>
      </c>
      <c r="BU40" s="4">
        <v>20333137</v>
      </c>
      <c r="BV40" s="3">
        <v>1.03</v>
      </c>
      <c r="BW40" s="4">
        <v>9519407</v>
      </c>
      <c r="BX40" s="4">
        <v>10813730</v>
      </c>
      <c r="BY40" s="3">
        <v>1.93</v>
      </c>
      <c r="BZ40" s="4">
        <v>12487588</v>
      </c>
      <c r="CA40" s="3">
        <v>0.68</v>
      </c>
      <c r="CB40" s="4">
        <v>5300611</v>
      </c>
      <c r="CC40" s="4">
        <v>7186977</v>
      </c>
      <c r="CD40" s="3">
        <v>1.18</v>
      </c>
      <c r="CE40" s="4">
        <v>8065245</v>
      </c>
      <c r="CF40" s="3">
        <v>1.65</v>
      </c>
      <c r="CG40" s="4">
        <v>4167902</v>
      </c>
      <c r="CH40" s="4">
        <v>3897343</v>
      </c>
      <c r="CI40" s="3">
        <v>3.4</v>
      </c>
      <c r="CJ40" s="4">
        <v>7327066</v>
      </c>
      <c r="CK40" s="3">
        <v>2.31</v>
      </c>
      <c r="CL40" s="4">
        <v>3780623</v>
      </c>
      <c r="CM40" s="4">
        <v>3546443</v>
      </c>
      <c r="CN40" s="3">
        <v>4.78</v>
      </c>
      <c r="CO40" s="4">
        <v>6781394</v>
      </c>
      <c r="CP40" s="3">
        <v>0.75</v>
      </c>
      <c r="CQ40" s="4">
        <v>4027170</v>
      </c>
      <c r="CR40" s="4">
        <v>2754224</v>
      </c>
      <c r="CS40" s="3">
        <v>1.84</v>
      </c>
      <c r="CT40" s="4">
        <v>10320687</v>
      </c>
      <c r="CU40" s="3">
        <v>1.04</v>
      </c>
      <c r="CV40" s="4">
        <v>5371269</v>
      </c>
      <c r="CW40" s="4">
        <v>4949418</v>
      </c>
      <c r="CX40" s="3">
        <v>2.16</v>
      </c>
      <c r="CY40" s="4">
        <v>1962846</v>
      </c>
      <c r="CZ40" s="3">
        <v>1.1000000000000001</v>
      </c>
      <c r="DA40" s="4">
        <v>1276176</v>
      </c>
      <c r="DB40" s="4">
        <v>686670</v>
      </c>
      <c r="DC40" s="3">
        <v>3.14</v>
      </c>
      <c r="DD40" s="4">
        <v>10427484</v>
      </c>
      <c r="DE40" s="3">
        <v>0.28999999999999998</v>
      </c>
      <c r="DF40" s="4">
        <v>6335949</v>
      </c>
      <c r="DG40" s="4">
        <v>4091535</v>
      </c>
      <c r="DH40" s="3">
        <v>0.75</v>
      </c>
      <c r="DI40" s="4">
        <v>12523301</v>
      </c>
      <c r="DJ40" s="3">
        <v>2.36</v>
      </c>
      <c r="DK40" s="4">
        <v>8572773</v>
      </c>
      <c r="DL40" s="4">
        <v>3950528</v>
      </c>
      <c r="DM40" s="3">
        <v>7.48</v>
      </c>
      <c r="DN40" s="4">
        <v>20763183</v>
      </c>
      <c r="DO40" s="3">
        <v>0.84</v>
      </c>
      <c r="DP40" s="4">
        <v>11399427</v>
      </c>
      <c r="DQ40" s="4">
        <v>9363756</v>
      </c>
      <c r="DR40" s="3">
        <v>1.87</v>
      </c>
      <c r="DS40" s="4">
        <v>11355530</v>
      </c>
      <c r="DT40" s="3">
        <v>1.41</v>
      </c>
      <c r="DU40" s="4">
        <v>4304410</v>
      </c>
      <c r="DV40" s="4">
        <v>7051120</v>
      </c>
      <c r="DW40" s="3">
        <v>2.27</v>
      </c>
      <c r="DX40" s="4">
        <v>6319499</v>
      </c>
      <c r="DY40" s="3">
        <v>1.06</v>
      </c>
      <c r="DZ40" s="4">
        <v>2458515</v>
      </c>
      <c r="EA40" s="4">
        <v>3860984</v>
      </c>
      <c r="EB40" s="5">
        <v>1.73</v>
      </c>
      <c r="EC40" s="4">
        <v>11146864</v>
      </c>
      <c r="ED40" s="3">
        <v>1.88</v>
      </c>
      <c r="EE40" s="4">
        <v>5025193</v>
      </c>
      <c r="EF40" s="4">
        <v>6121671</v>
      </c>
      <c r="EG40" s="3">
        <v>3.41</v>
      </c>
      <c r="EH40" s="4">
        <v>1804297</v>
      </c>
      <c r="EI40" s="3">
        <v>0.62</v>
      </c>
      <c r="EJ40" s="4">
        <v>960947</v>
      </c>
      <c r="EK40" s="4">
        <v>843350</v>
      </c>
      <c r="EL40" s="3">
        <v>1.32</v>
      </c>
      <c r="EM40" s="4">
        <v>4081802</v>
      </c>
      <c r="EN40" s="3">
        <v>2.36</v>
      </c>
      <c r="EO40" s="4">
        <v>1888079</v>
      </c>
      <c r="EP40" s="4">
        <v>2193723</v>
      </c>
      <c r="EQ40" s="3">
        <v>4.3899999999999997</v>
      </c>
      <c r="ER40" s="4">
        <v>4603981</v>
      </c>
      <c r="ES40" s="3">
        <v>0.19</v>
      </c>
      <c r="ET40" s="4">
        <v>1295530</v>
      </c>
      <c r="EU40" s="4">
        <v>3308451</v>
      </c>
      <c r="EV40" s="3">
        <v>0.27</v>
      </c>
      <c r="EW40" s="4">
        <v>2492403</v>
      </c>
      <c r="EX40" s="3">
        <v>0.22</v>
      </c>
      <c r="EY40" s="4">
        <v>1899322</v>
      </c>
      <c r="EZ40" s="4">
        <v>593081</v>
      </c>
      <c r="FA40" s="3">
        <v>0.92</v>
      </c>
      <c r="FB40" s="4">
        <v>16835952</v>
      </c>
      <c r="FC40" s="3">
        <v>0.63</v>
      </c>
      <c r="FD40" s="4">
        <v>10314967</v>
      </c>
      <c r="FE40" s="4">
        <v>6520985</v>
      </c>
      <c r="FF40" s="3">
        <v>1.63</v>
      </c>
      <c r="FG40" s="4">
        <v>5032430</v>
      </c>
      <c r="FH40" s="3">
        <v>0.93</v>
      </c>
      <c r="FI40" s="4">
        <v>3677717</v>
      </c>
      <c r="FJ40" s="4">
        <v>1354713</v>
      </c>
      <c r="FK40" s="3">
        <v>3.47</v>
      </c>
      <c r="FL40" s="4">
        <v>47161643</v>
      </c>
      <c r="FM40" s="3">
        <v>0.69</v>
      </c>
      <c r="FN40" s="4">
        <v>19851253</v>
      </c>
      <c r="FO40" s="4">
        <v>27310390</v>
      </c>
      <c r="FP40" s="3">
        <v>1.19</v>
      </c>
      <c r="FQ40" s="4">
        <v>20526841</v>
      </c>
      <c r="FR40" s="3">
        <v>0.49</v>
      </c>
      <c r="FS40" s="4">
        <v>8036002</v>
      </c>
      <c r="FT40" s="4">
        <v>12490839</v>
      </c>
      <c r="FU40" s="3">
        <v>0.81</v>
      </c>
      <c r="FV40" s="4">
        <v>2012714</v>
      </c>
      <c r="FW40" s="3">
        <v>0.61</v>
      </c>
      <c r="FX40" s="4">
        <v>1188679</v>
      </c>
      <c r="FY40" s="4">
        <v>824035</v>
      </c>
      <c r="FZ40" s="3">
        <v>1.49</v>
      </c>
      <c r="GA40" s="4">
        <v>22963309</v>
      </c>
      <c r="GB40" s="3">
        <v>0.75</v>
      </c>
      <c r="GC40" s="4">
        <v>12314724</v>
      </c>
      <c r="GD40" s="4">
        <v>10648585</v>
      </c>
      <c r="GE40" s="3">
        <v>1.61</v>
      </c>
      <c r="GF40" s="4">
        <v>7859591</v>
      </c>
      <c r="GG40" s="3">
        <v>0.67</v>
      </c>
      <c r="GH40" s="4">
        <v>4747688</v>
      </c>
      <c r="GI40" s="4">
        <v>3111903</v>
      </c>
      <c r="GJ40" s="3">
        <v>1.7</v>
      </c>
      <c r="GK40" s="4">
        <v>9582520</v>
      </c>
      <c r="GL40" s="3">
        <v>0.57999999999999996</v>
      </c>
      <c r="GM40" s="4">
        <v>5668877</v>
      </c>
      <c r="GN40" s="4">
        <v>3913643</v>
      </c>
      <c r="GO40" s="3">
        <v>1.43</v>
      </c>
      <c r="GP40" s="4">
        <v>25132147</v>
      </c>
      <c r="GQ40" s="3">
        <v>1.39</v>
      </c>
      <c r="GR40" s="4">
        <v>14377467</v>
      </c>
      <c r="GS40" s="4">
        <v>10754680</v>
      </c>
      <c r="GT40" s="3">
        <v>3.25</v>
      </c>
      <c r="GU40" s="4">
        <v>2155162</v>
      </c>
      <c r="GV40" s="3">
        <v>0.25</v>
      </c>
      <c r="GW40" s="4">
        <v>1623241</v>
      </c>
      <c r="GX40" s="4">
        <v>531921</v>
      </c>
      <c r="GY40" s="3">
        <v>1.02</v>
      </c>
      <c r="GZ40" s="4">
        <v>12839338</v>
      </c>
      <c r="HA40" s="3">
        <v>1.41</v>
      </c>
      <c r="HB40" s="4">
        <v>6236730</v>
      </c>
      <c r="HC40" s="4">
        <v>6602608</v>
      </c>
      <c r="HD40" s="3">
        <v>2.74</v>
      </c>
      <c r="HE40" s="4">
        <v>1506168</v>
      </c>
      <c r="HF40" s="3">
        <v>0.35</v>
      </c>
      <c r="HG40" s="4">
        <v>896480</v>
      </c>
      <c r="HH40" s="4">
        <v>609688</v>
      </c>
      <c r="HI40" s="3">
        <v>0.88</v>
      </c>
      <c r="HJ40" s="4">
        <v>10830730</v>
      </c>
      <c r="HK40" s="3">
        <v>1.6</v>
      </c>
      <c r="HL40" s="4">
        <v>4134293</v>
      </c>
      <c r="HM40" s="4">
        <v>6696437</v>
      </c>
      <c r="HN40" s="3">
        <v>2.59</v>
      </c>
      <c r="HO40" s="4">
        <v>48228583</v>
      </c>
      <c r="HP40" s="3">
        <v>0.62</v>
      </c>
      <c r="HQ40" s="4">
        <v>23641554</v>
      </c>
      <c r="HR40" s="4">
        <v>24587029</v>
      </c>
      <c r="HS40" s="3">
        <v>1.23</v>
      </c>
      <c r="HT40" s="4">
        <v>6305375</v>
      </c>
      <c r="HU40" s="3">
        <v>0.48</v>
      </c>
      <c r="HV40" s="4">
        <v>4181468</v>
      </c>
      <c r="HW40" s="4">
        <v>2123907</v>
      </c>
      <c r="HX40" s="3">
        <v>1.41</v>
      </c>
      <c r="HY40" s="4">
        <v>1189400</v>
      </c>
      <c r="HZ40" s="3">
        <v>0.68</v>
      </c>
      <c r="IA40" s="4">
        <v>884266</v>
      </c>
      <c r="IB40" s="4">
        <v>305134</v>
      </c>
      <c r="IC40" s="3">
        <v>2.65</v>
      </c>
      <c r="ID40" s="4">
        <v>18071732</v>
      </c>
      <c r="IE40" s="3">
        <v>0.6</v>
      </c>
      <c r="IF40" s="4">
        <v>11994515</v>
      </c>
      <c r="IG40" s="4">
        <v>6077217</v>
      </c>
      <c r="IH40" s="3">
        <v>1.78</v>
      </c>
      <c r="II40" s="4">
        <v>16382856</v>
      </c>
      <c r="IJ40" s="3">
        <v>1.37</v>
      </c>
      <c r="IK40" s="4">
        <v>6971821</v>
      </c>
      <c r="IL40" s="4">
        <v>9411035</v>
      </c>
      <c r="IM40" s="3">
        <v>2.38</v>
      </c>
      <c r="IN40" s="4">
        <v>3879173</v>
      </c>
      <c r="IO40" s="3">
        <v>0.98</v>
      </c>
      <c r="IP40" s="4">
        <v>2687592</v>
      </c>
      <c r="IQ40" s="4">
        <v>1191581</v>
      </c>
      <c r="IR40" s="3">
        <v>3.19</v>
      </c>
      <c r="IS40" s="4">
        <v>10951004</v>
      </c>
      <c r="IT40" s="3">
        <v>1.03</v>
      </c>
      <c r="IU40" s="4">
        <v>6538238</v>
      </c>
      <c r="IV40" s="4">
        <v>4412766</v>
      </c>
      <c r="IW40" s="3">
        <v>2.5499999999999998</v>
      </c>
      <c r="IX40" s="4">
        <v>2865119</v>
      </c>
      <c r="IY40" s="3">
        <v>0.53</v>
      </c>
      <c r="IZ40" s="4">
        <v>1424121</v>
      </c>
      <c r="JA40" s="4">
        <v>1440998</v>
      </c>
      <c r="JB40" s="5">
        <v>1.05</v>
      </c>
    </row>
    <row r="41" spans="1:262" x14ac:dyDescent="0.2">
      <c r="A41">
        <v>23</v>
      </c>
      <c r="B41" t="s">
        <v>23</v>
      </c>
      <c r="C41" s="4">
        <v>444152589</v>
      </c>
      <c r="D41" s="3">
        <v>0.26</v>
      </c>
      <c r="E41" s="4">
        <v>183433664</v>
      </c>
      <c r="F41" s="4">
        <v>260718925</v>
      </c>
      <c r="G41" s="3">
        <v>0.44</v>
      </c>
      <c r="H41" s="4">
        <v>8906685</v>
      </c>
      <c r="I41" s="3">
        <v>0.93</v>
      </c>
      <c r="J41" s="4">
        <v>3965673</v>
      </c>
      <c r="K41" s="4">
        <v>4941012</v>
      </c>
      <c r="L41" s="3">
        <v>1.67</v>
      </c>
      <c r="M41" s="4">
        <v>1451625</v>
      </c>
      <c r="N41" s="3">
        <v>1.45</v>
      </c>
      <c r="O41" s="4">
        <v>623797</v>
      </c>
      <c r="P41" s="4">
        <v>827828</v>
      </c>
      <c r="Q41" s="3">
        <v>2.54</v>
      </c>
      <c r="R41" s="4">
        <v>7165530</v>
      </c>
      <c r="S41" s="3">
        <v>1.04</v>
      </c>
      <c r="T41" s="4">
        <v>3381853</v>
      </c>
      <c r="U41" s="4">
        <v>3783677</v>
      </c>
      <c r="V41" s="3">
        <v>1.97</v>
      </c>
      <c r="W41" s="4">
        <v>3238096</v>
      </c>
      <c r="X41" s="3">
        <v>1.48</v>
      </c>
      <c r="Y41" s="4">
        <v>2136390</v>
      </c>
      <c r="Z41" s="4">
        <v>1101706</v>
      </c>
      <c r="AA41" s="3">
        <v>4.34</v>
      </c>
      <c r="AB41" s="4">
        <v>63809308</v>
      </c>
      <c r="AC41" s="3">
        <v>1</v>
      </c>
      <c r="AD41" s="4">
        <v>18354538</v>
      </c>
      <c r="AE41" s="4">
        <v>45454770</v>
      </c>
      <c r="AF41" s="3">
        <v>1.41</v>
      </c>
      <c r="AG41" s="4">
        <v>9037285</v>
      </c>
      <c r="AH41" s="3">
        <v>1.97</v>
      </c>
      <c r="AI41" s="4">
        <v>3196792</v>
      </c>
      <c r="AJ41" s="4">
        <v>5840493</v>
      </c>
      <c r="AK41" s="3">
        <v>3.05</v>
      </c>
      <c r="AL41" s="4">
        <v>2949838</v>
      </c>
      <c r="AM41" s="3">
        <v>1.36</v>
      </c>
      <c r="AN41" s="4">
        <v>1797331</v>
      </c>
      <c r="AO41" s="4">
        <v>1152507</v>
      </c>
      <c r="AP41" s="3">
        <v>3.48</v>
      </c>
      <c r="AQ41" s="4">
        <v>1510203</v>
      </c>
      <c r="AR41" s="3">
        <v>0.56000000000000005</v>
      </c>
      <c r="AS41" s="4">
        <v>1134009</v>
      </c>
      <c r="AT41" s="4">
        <v>376194</v>
      </c>
      <c r="AU41" s="3">
        <v>2.2599999999999998</v>
      </c>
      <c r="AV41" s="4">
        <v>656709</v>
      </c>
      <c r="AW41" s="3">
        <v>0</v>
      </c>
      <c r="AX41" s="4">
        <v>0</v>
      </c>
      <c r="AY41" s="4">
        <v>656709</v>
      </c>
      <c r="AZ41" s="3">
        <v>0</v>
      </c>
      <c r="BA41" s="4">
        <v>29175339</v>
      </c>
      <c r="BB41" s="3">
        <v>1.02</v>
      </c>
      <c r="BC41" s="4">
        <v>9018813</v>
      </c>
      <c r="BD41" s="4">
        <v>20156526</v>
      </c>
      <c r="BE41" s="3">
        <v>1.48</v>
      </c>
      <c r="BF41" s="4">
        <v>11838659</v>
      </c>
      <c r="BG41" s="3">
        <v>0.63</v>
      </c>
      <c r="BH41" s="4">
        <v>3676613</v>
      </c>
      <c r="BI41" s="4">
        <v>8162046</v>
      </c>
      <c r="BJ41" s="3">
        <v>0.91</v>
      </c>
      <c r="BK41" s="4">
        <v>2272432</v>
      </c>
      <c r="BL41" s="3">
        <v>0</v>
      </c>
      <c r="BM41" s="4">
        <v>1626827</v>
      </c>
      <c r="BN41" s="4">
        <v>645605</v>
      </c>
      <c r="BO41" s="3">
        <v>0</v>
      </c>
      <c r="BP41" s="4">
        <v>1887033</v>
      </c>
      <c r="BQ41" s="3">
        <v>1.39</v>
      </c>
      <c r="BR41" s="4">
        <v>717549</v>
      </c>
      <c r="BS41" s="4">
        <v>1169484</v>
      </c>
      <c r="BT41" s="3">
        <v>2.2400000000000002</v>
      </c>
      <c r="BU41" s="4">
        <v>12656968</v>
      </c>
      <c r="BV41" s="3">
        <v>1.54</v>
      </c>
      <c r="BW41" s="4">
        <v>4913942</v>
      </c>
      <c r="BX41" s="4">
        <v>7743026</v>
      </c>
      <c r="BY41" s="3">
        <v>2.52</v>
      </c>
      <c r="BZ41" s="4">
        <v>9231397</v>
      </c>
      <c r="CA41" s="3">
        <v>0.81</v>
      </c>
      <c r="CB41" s="4">
        <v>3429363</v>
      </c>
      <c r="CC41" s="4">
        <v>5802034</v>
      </c>
      <c r="CD41" s="3">
        <v>1.29</v>
      </c>
      <c r="CE41" s="4">
        <v>6273286</v>
      </c>
      <c r="CF41" s="3">
        <v>2.1</v>
      </c>
      <c r="CG41" s="4">
        <v>2908758</v>
      </c>
      <c r="CH41" s="4">
        <v>3364528</v>
      </c>
      <c r="CI41" s="3">
        <v>3.92</v>
      </c>
      <c r="CJ41" s="4">
        <v>5266588</v>
      </c>
      <c r="CK41" s="3">
        <v>3.17</v>
      </c>
      <c r="CL41" s="4">
        <v>2781722</v>
      </c>
      <c r="CM41" s="4">
        <v>2484866</v>
      </c>
      <c r="CN41" s="3">
        <v>6.72</v>
      </c>
      <c r="CO41" s="4">
        <v>4912671</v>
      </c>
      <c r="CP41" s="3">
        <v>0.99</v>
      </c>
      <c r="CQ41" s="4">
        <v>2881246</v>
      </c>
      <c r="CR41" s="4">
        <v>2031425</v>
      </c>
      <c r="CS41" s="3">
        <v>2.41</v>
      </c>
      <c r="CT41" s="4">
        <v>6810540</v>
      </c>
      <c r="CU41" s="3">
        <v>1.53</v>
      </c>
      <c r="CV41" s="4">
        <v>2967466</v>
      </c>
      <c r="CW41" s="4">
        <v>3843074</v>
      </c>
      <c r="CX41" s="3">
        <v>2.71</v>
      </c>
      <c r="CY41" s="4">
        <v>1304356</v>
      </c>
      <c r="CZ41" s="3">
        <v>1.6</v>
      </c>
      <c r="DA41" s="4">
        <v>737693</v>
      </c>
      <c r="DB41" s="4">
        <v>566663</v>
      </c>
      <c r="DC41" s="3">
        <v>3.67</v>
      </c>
      <c r="DD41" s="4">
        <v>6730641</v>
      </c>
      <c r="DE41" s="3">
        <v>0.4</v>
      </c>
      <c r="DF41" s="4">
        <v>3428410</v>
      </c>
      <c r="DG41" s="4">
        <v>3302231</v>
      </c>
      <c r="DH41" s="3">
        <v>0.82</v>
      </c>
      <c r="DI41" s="4">
        <v>7727837</v>
      </c>
      <c r="DJ41" s="3">
        <v>3.81</v>
      </c>
      <c r="DK41" s="4">
        <v>4606589</v>
      </c>
      <c r="DL41" s="4">
        <v>3121248</v>
      </c>
      <c r="DM41" s="3">
        <v>9.43</v>
      </c>
      <c r="DN41" s="4">
        <v>14877441</v>
      </c>
      <c r="DO41" s="3">
        <v>1.1599999999999999</v>
      </c>
      <c r="DP41" s="4">
        <v>7391002</v>
      </c>
      <c r="DQ41" s="4">
        <v>7486439</v>
      </c>
      <c r="DR41" s="3">
        <v>2.2999999999999998</v>
      </c>
      <c r="DS41" s="4">
        <v>7329801</v>
      </c>
      <c r="DT41" s="3">
        <v>2.13</v>
      </c>
      <c r="DU41" s="4">
        <v>2268867</v>
      </c>
      <c r="DV41" s="4">
        <v>5060934</v>
      </c>
      <c r="DW41" s="3">
        <v>3.09</v>
      </c>
      <c r="DX41" s="4">
        <v>5242939</v>
      </c>
      <c r="DY41" s="3">
        <v>1.24</v>
      </c>
      <c r="DZ41" s="4">
        <v>1830894</v>
      </c>
      <c r="EA41" s="4">
        <v>3412045</v>
      </c>
      <c r="EB41" s="5">
        <v>1.91</v>
      </c>
      <c r="EC41" s="4">
        <v>7288499</v>
      </c>
      <c r="ED41" s="3">
        <v>2.82</v>
      </c>
      <c r="EE41" s="4">
        <v>2715431</v>
      </c>
      <c r="EF41" s="4">
        <v>4573068</v>
      </c>
      <c r="EG41" s="3">
        <v>4.49</v>
      </c>
      <c r="EH41" s="4">
        <v>1148952</v>
      </c>
      <c r="EI41" s="3">
        <v>0.53</v>
      </c>
      <c r="EJ41" s="4">
        <v>540793</v>
      </c>
      <c r="EK41" s="4">
        <v>608159</v>
      </c>
      <c r="EL41" s="3">
        <v>1</v>
      </c>
      <c r="EM41" s="4">
        <v>2816770</v>
      </c>
      <c r="EN41" s="3">
        <v>1.62</v>
      </c>
      <c r="EO41" s="4">
        <v>1028061</v>
      </c>
      <c r="EP41" s="4">
        <v>1788709</v>
      </c>
      <c r="EQ41" s="3">
        <v>2.54</v>
      </c>
      <c r="ER41" s="4">
        <v>3316599</v>
      </c>
      <c r="ES41" s="3">
        <v>0.25</v>
      </c>
      <c r="ET41" s="4">
        <v>673634</v>
      </c>
      <c r="EU41" s="4">
        <v>2642965</v>
      </c>
      <c r="EV41" s="3">
        <v>0.31</v>
      </c>
      <c r="EW41" s="4">
        <v>1384419</v>
      </c>
      <c r="EX41" s="3">
        <v>0.35</v>
      </c>
      <c r="EY41" s="4">
        <v>933371</v>
      </c>
      <c r="EZ41" s="4">
        <v>451048</v>
      </c>
      <c r="FA41" s="3">
        <v>1.07</v>
      </c>
      <c r="FB41" s="4">
        <v>10731715</v>
      </c>
      <c r="FC41" s="3">
        <v>0.92</v>
      </c>
      <c r="FD41" s="4">
        <v>5900251</v>
      </c>
      <c r="FE41" s="4">
        <v>4831464</v>
      </c>
      <c r="FF41" s="3">
        <v>2.04</v>
      </c>
      <c r="FG41" s="4">
        <v>2313789</v>
      </c>
      <c r="FH41" s="3">
        <v>1.81</v>
      </c>
      <c r="FI41" s="4">
        <v>1370093</v>
      </c>
      <c r="FJ41" s="4">
        <v>943696</v>
      </c>
      <c r="FK41" s="3">
        <v>4.4400000000000004</v>
      </c>
      <c r="FL41" s="4">
        <v>28129084</v>
      </c>
      <c r="FM41" s="3">
        <v>1.0900000000000001</v>
      </c>
      <c r="FN41" s="4">
        <v>8510037</v>
      </c>
      <c r="FO41" s="4">
        <v>19619047</v>
      </c>
      <c r="FP41" s="3">
        <v>1.57</v>
      </c>
      <c r="FQ41" s="4">
        <v>15973315</v>
      </c>
      <c r="FR41" s="3">
        <v>0.59</v>
      </c>
      <c r="FS41" s="4">
        <v>5149449</v>
      </c>
      <c r="FT41" s="4">
        <v>10823866</v>
      </c>
      <c r="FU41" s="3">
        <v>0.88</v>
      </c>
      <c r="FV41" s="4">
        <v>1183301</v>
      </c>
      <c r="FW41" s="3">
        <v>0.55000000000000004</v>
      </c>
      <c r="FX41" s="4">
        <v>764567</v>
      </c>
      <c r="FY41" s="4">
        <v>418734</v>
      </c>
      <c r="FZ41" s="3">
        <v>1.55</v>
      </c>
      <c r="GA41" s="4">
        <v>15547530</v>
      </c>
      <c r="GB41" s="3">
        <v>0.92</v>
      </c>
      <c r="GC41" s="4">
        <v>7950754</v>
      </c>
      <c r="GD41" s="4">
        <v>7596776</v>
      </c>
      <c r="GE41" s="3">
        <v>1.89</v>
      </c>
      <c r="GF41" s="4">
        <v>4924819</v>
      </c>
      <c r="GG41" s="3">
        <v>1.04</v>
      </c>
      <c r="GH41" s="4">
        <v>2491130</v>
      </c>
      <c r="GI41" s="4">
        <v>2433689</v>
      </c>
      <c r="GJ41" s="3">
        <v>2.1</v>
      </c>
      <c r="GK41" s="4">
        <v>6773816</v>
      </c>
      <c r="GL41" s="3">
        <v>0.79</v>
      </c>
      <c r="GM41" s="4">
        <v>3720003</v>
      </c>
      <c r="GN41" s="4">
        <v>3053813</v>
      </c>
      <c r="GO41" s="3">
        <v>1.75</v>
      </c>
      <c r="GP41" s="4">
        <v>17584582</v>
      </c>
      <c r="GQ41" s="3">
        <v>1.97</v>
      </c>
      <c r="GR41" s="4">
        <v>9691460</v>
      </c>
      <c r="GS41" s="4">
        <v>7893122</v>
      </c>
      <c r="GT41" s="3">
        <v>4.4000000000000004</v>
      </c>
      <c r="GU41" s="4">
        <v>1142923</v>
      </c>
      <c r="GV41" s="3">
        <v>0.47</v>
      </c>
      <c r="GW41" s="4">
        <v>744765</v>
      </c>
      <c r="GX41" s="4">
        <v>398158</v>
      </c>
      <c r="GY41" s="3">
        <v>1.34</v>
      </c>
      <c r="GZ41" s="4">
        <v>9858709</v>
      </c>
      <c r="HA41" s="3">
        <v>1.83</v>
      </c>
      <c r="HB41" s="4">
        <v>4193046</v>
      </c>
      <c r="HC41" s="4">
        <v>5665663</v>
      </c>
      <c r="HD41" s="3">
        <v>3.19</v>
      </c>
      <c r="HE41" s="4">
        <v>820927</v>
      </c>
      <c r="HF41" s="3">
        <v>0.56999999999999995</v>
      </c>
      <c r="HG41" s="4">
        <v>344499</v>
      </c>
      <c r="HH41" s="4">
        <v>476428</v>
      </c>
      <c r="HI41" s="3">
        <v>0.97</v>
      </c>
      <c r="HJ41" s="4">
        <v>7478816</v>
      </c>
      <c r="HK41" s="3">
        <v>2.27</v>
      </c>
      <c r="HL41" s="4">
        <v>2016428</v>
      </c>
      <c r="HM41" s="4">
        <v>5462388</v>
      </c>
      <c r="HN41" s="3">
        <v>3.11</v>
      </c>
      <c r="HO41" s="4">
        <v>30946266</v>
      </c>
      <c r="HP41" s="3">
        <v>0.91</v>
      </c>
      <c r="HQ41" s="4">
        <v>12641609</v>
      </c>
      <c r="HR41" s="4">
        <v>18304657</v>
      </c>
      <c r="HS41" s="3">
        <v>1.55</v>
      </c>
      <c r="HT41" s="4">
        <v>4650751</v>
      </c>
      <c r="HU41" s="3">
        <v>0.61</v>
      </c>
      <c r="HV41" s="4">
        <v>3181111</v>
      </c>
      <c r="HW41" s="4">
        <v>1469640</v>
      </c>
      <c r="HX41" s="3">
        <v>1.94</v>
      </c>
      <c r="HY41" s="4">
        <v>749419</v>
      </c>
      <c r="HZ41" s="3">
        <v>1.05</v>
      </c>
      <c r="IA41" s="4">
        <v>527620</v>
      </c>
      <c r="IB41" s="4">
        <v>221799</v>
      </c>
      <c r="IC41" s="3">
        <v>3.55</v>
      </c>
      <c r="ID41" s="4">
        <v>12864140</v>
      </c>
      <c r="IE41" s="3">
        <v>0.79</v>
      </c>
      <c r="IF41" s="4">
        <v>8138597</v>
      </c>
      <c r="IG41" s="4">
        <v>4725543</v>
      </c>
      <c r="IH41" s="3">
        <v>2.15</v>
      </c>
      <c r="II41" s="4">
        <v>12726967</v>
      </c>
      <c r="IJ41" s="3">
        <v>1.73</v>
      </c>
      <c r="IK41" s="4">
        <v>4719060</v>
      </c>
      <c r="IL41" s="4">
        <v>8007907</v>
      </c>
      <c r="IM41" s="3">
        <v>2.76</v>
      </c>
      <c r="IN41" s="4">
        <v>2422308</v>
      </c>
      <c r="IO41" s="3">
        <v>1.52</v>
      </c>
      <c r="IP41" s="4">
        <v>1504885</v>
      </c>
      <c r="IQ41" s="4">
        <v>917423</v>
      </c>
      <c r="IR41" s="3">
        <v>4.0199999999999996</v>
      </c>
      <c r="IS41" s="4">
        <v>7628303</v>
      </c>
      <c r="IT41" s="3">
        <v>1.47</v>
      </c>
      <c r="IU41" s="4">
        <v>4011774</v>
      </c>
      <c r="IV41" s="4">
        <v>3616529</v>
      </c>
      <c r="IW41" s="3">
        <v>3.09</v>
      </c>
      <c r="IX41" s="4">
        <v>1482663</v>
      </c>
      <c r="IY41" s="3">
        <v>0.68</v>
      </c>
      <c r="IZ41" s="4">
        <v>195099</v>
      </c>
      <c r="JA41" s="4">
        <v>1287564</v>
      </c>
      <c r="JB41" s="5">
        <v>0.78</v>
      </c>
    </row>
    <row r="42" spans="1:262" x14ac:dyDescent="0.2">
      <c r="A42">
        <v>24</v>
      </c>
      <c r="B42" t="s">
        <v>24</v>
      </c>
      <c r="C42" s="4">
        <v>117647102</v>
      </c>
      <c r="D42" s="3">
        <v>0.04</v>
      </c>
      <c r="E42" s="4">
        <v>94158447</v>
      </c>
      <c r="F42" s="4">
        <v>23488655</v>
      </c>
      <c r="G42" s="3">
        <v>0.22</v>
      </c>
      <c r="H42" s="4">
        <v>2477525</v>
      </c>
      <c r="I42" s="3">
        <v>0.11</v>
      </c>
      <c r="J42" s="4">
        <v>2132350</v>
      </c>
      <c r="K42" s="4">
        <v>345175</v>
      </c>
      <c r="L42" s="3">
        <v>0.79</v>
      </c>
      <c r="M42" s="4">
        <v>220834</v>
      </c>
      <c r="N42" s="3">
        <v>0.13</v>
      </c>
      <c r="O42" s="4">
        <v>195529</v>
      </c>
      <c r="P42" s="4">
        <v>25305</v>
      </c>
      <c r="Q42" s="3">
        <v>1.1200000000000001</v>
      </c>
      <c r="R42" s="4">
        <v>2340551</v>
      </c>
      <c r="S42" s="3">
        <v>0</v>
      </c>
      <c r="T42" s="4">
        <v>1869466</v>
      </c>
      <c r="U42" s="4">
        <v>471085</v>
      </c>
      <c r="V42" s="3">
        <v>0</v>
      </c>
      <c r="W42" s="4">
        <v>1092857</v>
      </c>
      <c r="X42" s="3">
        <v>0</v>
      </c>
      <c r="Y42" s="4">
        <v>939033</v>
      </c>
      <c r="Z42" s="4">
        <v>153824</v>
      </c>
      <c r="AA42" s="3">
        <v>0</v>
      </c>
      <c r="AB42" s="4">
        <v>9491825</v>
      </c>
      <c r="AC42" s="3">
        <v>0.01</v>
      </c>
      <c r="AD42" s="4">
        <v>7386889</v>
      </c>
      <c r="AE42" s="4">
        <v>2104936</v>
      </c>
      <c r="AF42" s="3">
        <v>0.06</v>
      </c>
      <c r="AG42" s="4">
        <v>2860659</v>
      </c>
      <c r="AH42" s="3">
        <v>0</v>
      </c>
      <c r="AI42" s="4">
        <v>2399798</v>
      </c>
      <c r="AJ42" s="4">
        <v>460861</v>
      </c>
      <c r="AK42" s="3">
        <v>0</v>
      </c>
      <c r="AL42" s="4">
        <v>1275040</v>
      </c>
      <c r="AM42" s="3">
        <v>0.22</v>
      </c>
      <c r="AN42" s="4">
        <v>1143352</v>
      </c>
      <c r="AO42" s="4">
        <v>131688</v>
      </c>
      <c r="AP42" s="3">
        <v>2.08</v>
      </c>
      <c r="AQ42" s="4">
        <v>798682</v>
      </c>
      <c r="AR42" s="3">
        <v>0</v>
      </c>
      <c r="AS42" s="4">
        <v>784004</v>
      </c>
      <c r="AT42" s="4">
        <v>14678</v>
      </c>
      <c r="AU42" s="3">
        <v>0</v>
      </c>
      <c r="AV42" s="4">
        <v>32188</v>
      </c>
      <c r="AW42" s="3">
        <v>0</v>
      </c>
      <c r="AX42" s="4">
        <v>0</v>
      </c>
      <c r="AY42" s="4">
        <v>32188</v>
      </c>
      <c r="AZ42" s="3">
        <v>0</v>
      </c>
      <c r="BA42" s="4">
        <v>4422292</v>
      </c>
      <c r="BB42" s="3">
        <v>0</v>
      </c>
      <c r="BC42" s="4">
        <v>2444991</v>
      </c>
      <c r="BD42" s="4">
        <v>1977301</v>
      </c>
      <c r="BE42" s="3">
        <v>0</v>
      </c>
      <c r="BF42" s="4">
        <v>3184492</v>
      </c>
      <c r="BG42" s="3">
        <v>0</v>
      </c>
      <c r="BH42" s="4">
        <v>2657026</v>
      </c>
      <c r="BI42" s="4">
        <v>527466</v>
      </c>
      <c r="BJ42" s="3">
        <v>0</v>
      </c>
      <c r="BK42" s="4">
        <v>415368</v>
      </c>
      <c r="BL42" s="3">
        <v>0</v>
      </c>
      <c r="BM42" s="4">
        <v>415368</v>
      </c>
      <c r="BN42" s="4">
        <v>0</v>
      </c>
      <c r="BO42" s="3">
        <v>0</v>
      </c>
      <c r="BP42" s="4">
        <v>474959</v>
      </c>
      <c r="BQ42" s="3">
        <v>0</v>
      </c>
      <c r="BR42" s="4">
        <v>399485</v>
      </c>
      <c r="BS42" s="4">
        <v>75474</v>
      </c>
      <c r="BT42" s="3">
        <v>0</v>
      </c>
      <c r="BU42" s="4">
        <v>4329742</v>
      </c>
      <c r="BV42" s="3">
        <v>0</v>
      </c>
      <c r="BW42" s="4">
        <v>3051587</v>
      </c>
      <c r="BX42" s="4">
        <v>1278155</v>
      </c>
      <c r="BY42" s="3">
        <v>0</v>
      </c>
      <c r="BZ42" s="4">
        <v>3558417</v>
      </c>
      <c r="CA42" s="3">
        <v>0</v>
      </c>
      <c r="CB42" s="4">
        <v>3223966</v>
      </c>
      <c r="CC42" s="4">
        <v>334451</v>
      </c>
      <c r="CD42" s="3">
        <v>0</v>
      </c>
      <c r="CE42" s="4">
        <v>1801516</v>
      </c>
      <c r="CF42" s="3">
        <v>0</v>
      </c>
      <c r="CG42" s="4">
        <v>1319980</v>
      </c>
      <c r="CH42" s="4">
        <v>481536</v>
      </c>
      <c r="CI42" s="3">
        <v>0</v>
      </c>
      <c r="CJ42" s="4">
        <v>1371282</v>
      </c>
      <c r="CK42" s="3">
        <v>0</v>
      </c>
      <c r="CL42" s="4">
        <v>986198</v>
      </c>
      <c r="CM42" s="4">
        <v>385084</v>
      </c>
      <c r="CN42" s="3">
        <v>0</v>
      </c>
      <c r="CO42" s="4">
        <v>1497042</v>
      </c>
      <c r="CP42" s="3">
        <v>0</v>
      </c>
      <c r="CQ42" s="4">
        <v>1383038</v>
      </c>
      <c r="CR42" s="4">
        <v>114004</v>
      </c>
      <c r="CS42" s="3">
        <v>0</v>
      </c>
      <c r="CT42" s="4">
        <v>1325110</v>
      </c>
      <c r="CU42" s="3">
        <v>0</v>
      </c>
      <c r="CV42" s="4">
        <v>1262173</v>
      </c>
      <c r="CW42" s="4">
        <v>62937</v>
      </c>
      <c r="CX42" s="3">
        <v>0</v>
      </c>
      <c r="CY42" s="4">
        <v>382766</v>
      </c>
      <c r="CZ42" s="3">
        <v>0.11</v>
      </c>
      <c r="DA42" s="4">
        <v>341672</v>
      </c>
      <c r="DB42" s="4">
        <v>41094</v>
      </c>
      <c r="DC42" s="3">
        <v>1.05</v>
      </c>
      <c r="DD42" s="4">
        <v>2471355</v>
      </c>
      <c r="DE42" s="3">
        <v>0</v>
      </c>
      <c r="DF42" s="4">
        <v>1929330</v>
      </c>
      <c r="DG42" s="4">
        <v>542025</v>
      </c>
      <c r="DH42" s="3">
        <v>0</v>
      </c>
      <c r="DI42" s="4">
        <v>2712276</v>
      </c>
      <c r="DJ42" s="3">
        <v>0.54</v>
      </c>
      <c r="DK42" s="4">
        <v>2390439</v>
      </c>
      <c r="DL42" s="4">
        <v>321837</v>
      </c>
      <c r="DM42" s="3">
        <v>4.57</v>
      </c>
      <c r="DN42" s="4">
        <v>5507984</v>
      </c>
      <c r="DO42" s="3">
        <v>0</v>
      </c>
      <c r="DP42" s="4">
        <v>4415930</v>
      </c>
      <c r="DQ42" s="4">
        <v>1092054</v>
      </c>
      <c r="DR42" s="3">
        <v>0</v>
      </c>
      <c r="DS42" s="4">
        <v>2401748</v>
      </c>
      <c r="DT42" s="3">
        <v>0</v>
      </c>
      <c r="DU42" s="4">
        <v>1896912</v>
      </c>
      <c r="DV42" s="4">
        <v>504836</v>
      </c>
      <c r="DW42" s="3">
        <v>0</v>
      </c>
      <c r="DX42" s="4">
        <v>1132068</v>
      </c>
      <c r="DY42" s="3">
        <v>0</v>
      </c>
      <c r="DZ42" s="4">
        <v>793970</v>
      </c>
      <c r="EA42" s="4">
        <v>338098</v>
      </c>
      <c r="EB42" s="5">
        <v>0.01</v>
      </c>
      <c r="EC42" s="4">
        <v>2461461</v>
      </c>
      <c r="ED42" s="3">
        <v>0</v>
      </c>
      <c r="EE42" s="4">
        <v>1769970</v>
      </c>
      <c r="EF42" s="4">
        <v>691491</v>
      </c>
      <c r="EG42" s="3">
        <v>0</v>
      </c>
      <c r="EH42" s="4">
        <v>477564</v>
      </c>
      <c r="EI42" s="3">
        <v>0</v>
      </c>
      <c r="EJ42" s="4">
        <v>397795</v>
      </c>
      <c r="EK42" s="4">
        <v>79769</v>
      </c>
      <c r="EL42" s="3">
        <v>0</v>
      </c>
      <c r="EM42" s="4">
        <v>898315</v>
      </c>
      <c r="EN42" s="3">
        <v>0</v>
      </c>
      <c r="EO42" s="4">
        <v>665307</v>
      </c>
      <c r="EP42" s="4">
        <v>233008</v>
      </c>
      <c r="EQ42" s="3">
        <v>0</v>
      </c>
      <c r="ER42" s="4">
        <v>507527</v>
      </c>
      <c r="ES42" s="3">
        <v>0</v>
      </c>
      <c r="ET42" s="4">
        <v>464222</v>
      </c>
      <c r="EU42" s="4">
        <v>43305</v>
      </c>
      <c r="EV42" s="3">
        <v>0</v>
      </c>
      <c r="EW42" s="4">
        <v>644603</v>
      </c>
      <c r="EX42" s="3">
        <v>0</v>
      </c>
      <c r="EY42" s="4">
        <v>595464</v>
      </c>
      <c r="EZ42" s="4">
        <v>49139</v>
      </c>
      <c r="FA42" s="3">
        <v>0</v>
      </c>
      <c r="FB42" s="4">
        <v>3617477</v>
      </c>
      <c r="FC42" s="3">
        <v>0</v>
      </c>
      <c r="FD42" s="4">
        <v>2427996</v>
      </c>
      <c r="FE42" s="4">
        <v>1189481</v>
      </c>
      <c r="FF42" s="3">
        <v>0</v>
      </c>
      <c r="FG42" s="4">
        <v>674229</v>
      </c>
      <c r="FH42" s="3">
        <v>0</v>
      </c>
      <c r="FI42" s="4">
        <v>574639</v>
      </c>
      <c r="FJ42" s="4">
        <v>99590</v>
      </c>
      <c r="FK42" s="3">
        <v>0</v>
      </c>
      <c r="FL42" s="4">
        <v>3849833</v>
      </c>
      <c r="FM42" s="3">
        <v>1.05</v>
      </c>
      <c r="FN42" s="4">
        <v>2623751</v>
      </c>
      <c r="FO42" s="4">
        <v>1226082</v>
      </c>
      <c r="FP42" s="3">
        <v>3.29</v>
      </c>
      <c r="FQ42" s="4">
        <v>3513679</v>
      </c>
      <c r="FR42" s="3">
        <v>0.35</v>
      </c>
      <c r="FS42" s="4">
        <v>2918698</v>
      </c>
      <c r="FT42" s="4">
        <v>594981</v>
      </c>
      <c r="FU42" s="3">
        <v>2.04</v>
      </c>
      <c r="FV42" s="4">
        <v>463779</v>
      </c>
      <c r="FW42" s="3">
        <v>0</v>
      </c>
      <c r="FX42" s="4">
        <v>405012</v>
      </c>
      <c r="FY42" s="4">
        <v>58767</v>
      </c>
      <c r="FZ42" s="3">
        <v>0</v>
      </c>
      <c r="GA42" s="4">
        <v>5904496</v>
      </c>
      <c r="GB42" s="3">
        <v>0</v>
      </c>
      <c r="GC42" s="4">
        <v>4720749</v>
      </c>
      <c r="GD42" s="4">
        <v>1183747</v>
      </c>
      <c r="GE42" s="3">
        <v>0</v>
      </c>
      <c r="GF42" s="4">
        <v>2045844</v>
      </c>
      <c r="GG42" s="3">
        <v>0</v>
      </c>
      <c r="GH42" s="4">
        <v>1751146</v>
      </c>
      <c r="GI42" s="4">
        <v>294698</v>
      </c>
      <c r="GJ42" s="3">
        <v>0</v>
      </c>
      <c r="GK42" s="4">
        <v>1988611</v>
      </c>
      <c r="GL42" s="3">
        <v>0</v>
      </c>
      <c r="GM42" s="4">
        <v>1415459</v>
      </c>
      <c r="GN42" s="4">
        <v>573152</v>
      </c>
      <c r="GO42" s="3">
        <v>0</v>
      </c>
      <c r="GP42" s="4">
        <v>6334612</v>
      </c>
      <c r="GQ42" s="3">
        <v>0</v>
      </c>
      <c r="GR42" s="4">
        <v>5445792</v>
      </c>
      <c r="GS42" s="4">
        <v>888820</v>
      </c>
      <c r="GT42" s="3">
        <v>0</v>
      </c>
      <c r="GU42" s="4">
        <v>482283</v>
      </c>
      <c r="GV42" s="3">
        <v>0</v>
      </c>
      <c r="GW42" s="4">
        <v>444304</v>
      </c>
      <c r="GX42" s="4">
        <v>37979</v>
      </c>
      <c r="GY42" s="3">
        <v>0</v>
      </c>
      <c r="GZ42" s="4">
        <v>2227111</v>
      </c>
      <c r="HA42" s="3">
        <v>0</v>
      </c>
      <c r="HB42" s="4">
        <v>1978881</v>
      </c>
      <c r="HC42" s="4">
        <v>248230</v>
      </c>
      <c r="HD42" s="3">
        <v>0</v>
      </c>
      <c r="HE42" s="4">
        <v>354499</v>
      </c>
      <c r="HF42" s="3">
        <v>0</v>
      </c>
      <c r="HG42" s="4">
        <v>261673</v>
      </c>
      <c r="HH42" s="4">
        <v>92826</v>
      </c>
      <c r="HI42" s="3">
        <v>0</v>
      </c>
      <c r="HJ42" s="4">
        <v>2006520</v>
      </c>
      <c r="HK42" s="3">
        <v>1.1399999999999999</v>
      </c>
      <c r="HL42" s="4">
        <v>1550678</v>
      </c>
      <c r="HM42" s="4">
        <v>455842</v>
      </c>
      <c r="HN42" s="3">
        <v>5</v>
      </c>
      <c r="HO42" s="4">
        <v>8808551</v>
      </c>
      <c r="HP42" s="3">
        <v>0</v>
      </c>
      <c r="HQ42" s="4">
        <v>6677835</v>
      </c>
      <c r="HR42" s="4">
        <v>2130716</v>
      </c>
      <c r="HS42" s="3">
        <v>0</v>
      </c>
      <c r="HT42" s="4">
        <v>1562704</v>
      </c>
      <c r="HU42" s="3">
        <v>0</v>
      </c>
      <c r="HV42" s="4">
        <v>1472091</v>
      </c>
      <c r="HW42" s="4">
        <v>90613</v>
      </c>
      <c r="HX42" s="3">
        <v>0</v>
      </c>
      <c r="HY42" s="4">
        <v>502812</v>
      </c>
      <c r="HZ42" s="3">
        <v>0</v>
      </c>
      <c r="IA42" s="4">
        <v>476057</v>
      </c>
      <c r="IB42" s="4">
        <v>26755</v>
      </c>
      <c r="IC42" s="3">
        <v>0</v>
      </c>
      <c r="ID42" s="4">
        <v>4142435</v>
      </c>
      <c r="IE42" s="3">
        <v>0.31</v>
      </c>
      <c r="IF42" s="4">
        <v>3750416</v>
      </c>
      <c r="IG42" s="4">
        <v>392019</v>
      </c>
      <c r="IH42" s="3">
        <v>3.24</v>
      </c>
      <c r="II42" s="4">
        <v>3119668</v>
      </c>
      <c r="IJ42" s="3">
        <v>0</v>
      </c>
      <c r="IK42" s="4">
        <v>2761161</v>
      </c>
      <c r="IL42" s="4">
        <v>358507</v>
      </c>
      <c r="IM42" s="3">
        <v>0</v>
      </c>
      <c r="IN42" s="4">
        <v>847593</v>
      </c>
      <c r="IO42" s="3">
        <v>0</v>
      </c>
      <c r="IP42" s="4">
        <v>814546</v>
      </c>
      <c r="IQ42" s="4">
        <v>33047</v>
      </c>
      <c r="IR42" s="3">
        <v>0</v>
      </c>
      <c r="IS42" s="4">
        <v>2450553</v>
      </c>
      <c r="IT42" s="3">
        <v>0</v>
      </c>
      <c r="IU42" s="4">
        <v>1922032</v>
      </c>
      <c r="IV42" s="4">
        <v>528521</v>
      </c>
      <c r="IW42" s="3">
        <v>0</v>
      </c>
      <c r="IX42" s="4">
        <v>181765</v>
      </c>
      <c r="IY42" s="3">
        <v>0</v>
      </c>
      <c r="IZ42" s="4">
        <v>110287</v>
      </c>
      <c r="JA42" s="4">
        <v>71478</v>
      </c>
      <c r="JB42" s="5">
        <v>0</v>
      </c>
    </row>
    <row r="43" spans="1:262" x14ac:dyDescent="0.2">
      <c r="A43">
        <v>25</v>
      </c>
      <c r="B43" t="s">
        <v>25</v>
      </c>
      <c r="C43" s="4">
        <v>101945211</v>
      </c>
      <c r="D43" s="3">
        <v>0.04</v>
      </c>
      <c r="E43" s="4">
        <v>92847950</v>
      </c>
      <c r="F43" s="4">
        <v>9097261</v>
      </c>
      <c r="G43" s="3">
        <v>0.46</v>
      </c>
      <c r="H43" s="4">
        <v>2102965</v>
      </c>
      <c r="I43" s="3">
        <v>0</v>
      </c>
      <c r="J43" s="4">
        <v>2102965</v>
      </c>
      <c r="K43" s="4">
        <v>0</v>
      </c>
      <c r="L43" s="3">
        <v>0</v>
      </c>
      <c r="M43" s="4">
        <v>186196</v>
      </c>
      <c r="N43" s="3">
        <v>0</v>
      </c>
      <c r="O43" s="4">
        <v>185158</v>
      </c>
      <c r="P43" s="4">
        <v>1038</v>
      </c>
      <c r="Q43" s="3">
        <v>0</v>
      </c>
      <c r="R43" s="4">
        <v>2089429</v>
      </c>
      <c r="S43" s="3">
        <v>0</v>
      </c>
      <c r="T43" s="4">
        <v>1842705</v>
      </c>
      <c r="U43" s="4">
        <v>246724</v>
      </c>
      <c r="V43" s="3">
        <v>0</v>
      </c>
      <c r="W43" s="4">
        <v>937293</v>
      </c>
      <c r="X43" s="3">
        <v>0</v>
      </c>
      <c r="Y43" s="4">
        <v>937293</v>
      </c>
      <c r="Z43" s="4">
        <v>0</v>
      </c>
      <c r="AA43" s="3">
        <v>0</v>
      </c>
      <c r="AB43" s="4">
        <v>8443743</v>
      </c>
      <c r="AC43" s="3">
        <v>0</v>
      </c>
      <c r="AD43" s="4">
        <v>7382613</v>
      </c>
      <c r="AE43" s="4">
        <v>1061130</v>
      </c>
      <c r="AF43" s="3">
        <v>0</v>
      </c>
      <c r="AG43" s="4">
        <v>2418027</v>
      </c>
      <c r="AH43" s="3">
        <v>0</v>
      </c>
      <c r="AI43" s="4">
        <v>2385191</v>
      </c>
      <c r="AJ43" s="4">
        <v>32836</v>
      </c>
      <c r="AK43" s="3">
        <v>0</v>
      </c>
      <c r="AL43" s="4">
        <v>1141402</v>
      </c>
      <c r="AM43" s="3">
        <v>0</v>
      </c>
      <c r="AN43" s="4">
        <v>1141402</v>
      </c>
      <c r="AO43" s="4">
        <v>0</v>
      </c>
      <c r="AP43" s="3">
        <v>0</v>
      </c>
      <c r="AQ43" s="4">
        <v>784004</v>
      </c>
      <c r="AR43" s="3">
        <v>0</v>
      </c>
      <c r="AS43" s="4">
        <v>784004</v>
      </c>
      <c r="AT43" s="4">
        <v>0</v>
      </c>
      <c r="AU43" s="3">
        <v>0</v>
      </c>
      <c r="AV43" s="4">
        <v>30834</v>
      </c>
      <c r="AW43" s="3">
        <v>0</v>
      </c>
      <c r="AX43" s="4">
        <v>0</v>
      </c>
      <c r="AY43" s="4">
        <v>30834</v>
      </c>
      <c r="AZ43" s="3">
        <v>0</v>
      </c>
      <c r="BA43" s="4">
        <v>3194179</v>
      </c>
      <c r="BB43" s="3">
        <v>0</v>
      </c>
      <c r="BC43" s="4">
        <v>2443050</v>
      </c>
      <c r="BD43" s="4">
        <v>751129</v>
      </c>
      <c r="BE43" s="3">
        <v>0</v>
      </c>
      <c r="BF43" s="4">
        <v>2661037</v>
      </c>
      <c r="BG43" s="3">
        <v>0</v>
      </c>
      <c r="BH43" s="4">
        <v>2648228</v>
      </c>
      <c r="BI43" s="4">
        <v>12809</v>
      </c>
      <c r="BJ43" s="3">
        <v>0</v>
      </c>
      <c r="BK43" s="4">
        <v>380696</v>
      </c>
      <c r="BL43" s="3">
        <v>0</v>
      </c>
      <c r="BM43" s="4">
        <v>380696</v>
      </c>
      <c r="BN43" s="4">
        <v>0</v>
      </c>
      <c r="BO43" s="3">
        <v>0</v>
      </c>
      <c r="BP43" s="4">
        <v>436090</v>
      </c>
      <c r="BQ43" s="3">
        <v>0</v>
      </c>
      <c r="BR43" s="4">
        <v>398411</v>
      </c>
      <c r="BS43" s="4">
        <v>37679</v>
      </c>
      <c r="BT43" s="3">
        <v>0</v>
      </c>
      <c r="BU43" s="4">
        <v>3735196</v>
      </c>
      <c r="BV43" s="3">
        <v>0</v>
      </c>
      <c r="BW43" s="4">
        <v>3050214</v>
      </c>
      <c r="BX43" s="4">
        <v>684982</v>
      </c>
      <c r="BY43" s="3">
        <v>0</v>
      </c>
      <c r="BZ43" s="4">
        <v>3224756</v>
      </c>
      <c r="CA43" s="3">
        <v>0</v>
      </c>
      <c r="CB43" s="4">
        <v>3223861</v>
      </c>
      <c r="CC43" s="4">
        <v>895</v>
      </c>
      <c r="CD43" s="3">
        <v>0</v>
      </c>
      <c r="CE43" s="4">
        <v>1629362</v>
      </c>
      <c r="CF43" s="3">
        <v>0</v>
      </c>
      <c r="CG43" s="4">
        <v>1319529</v>
      </c>
      <c r="CH43" s="4">
        <v>309833</v>
      </c>
      <c r="CI43" s="3">
        <v>0</v>
      </c>
      <c r="CJ43" s="4">
        <v>1231305</v>
      </c>
      <c r="CK43" s="3">
        <v>0</v>
      </c>
      <c r="CL43" s="4">
        <v>984214</v>
      </c>
      <c r="CM43" s="4">
        <v>247091</v>
      </c>
      <c r="CN43" s="3">
        <v>0</v>
      </c>
      <c r="CO43" s="4">
        <v>1380755</v>
      </c>
      <c r="CP43" s="3">
        <v>0</v>
      </c>
      <c r="CQ43" s="4">
        <v>1380755</v>
      </c>
      <c r="CR43" s="4">
        <v>0</v>
      </c>
      <c r="CS43" s="3">
        <v>0</v>
      </c>
      <c r="CT43" s="4">
        <v>1248050</v>
      </c>
      <c r="CU43" s="3">
        <v>0</v>
      </c>
      <c r="CV43" s="4">
        <v>1248050</v>
      </c>
      <c r="CW43" s="4">
        <v>0</v>
      </c>
      <c r="CX43" s="3">
        <v>0</v>
      </c>
      <c r="CY43" s="4">
        <v>332948</v>
      </c>
      <c r="CZ43" s="3">
        <v>0</v>
      </c>
      <c r="DA43" s="4">
        <v>332948</v>
      </c>
      <c r="DB43" s="4">
        <v>0</v>
      </c>
      <c r="DC43" s="3">
        <v>0</v>
      </c>
      <c r="DD43" s="4">
        <v>2332718</v>
      </c>
      <c r="DE43" s="3">
        <v>0</v>
      </c>
      <c r="DF43" s="4">
        <v>1929111</v>
      </c>
      <c r="DG43" s="4">
        <v>403607</v>
      </c>
      <c r="DH43" s="3">
        <v>0</v>
      </c>
      <c r="DI43" s="4">
        <v>2405410</v>
      </c>
      <c r="DJ43" s="3">
        <v>0</v>
      </c>
      <c r="DK43" s="4">
        <v>2387799</v>
      </c>
      <c r="DL43" s="4">
        <v>17611</v>
      </c>
      <c r="DM43" s="3">
        <v>0</v>
      </c>
      <c r="DN43" s="4">
        <v>4940270</v>
      </c>
      <c r="DO43" s="3">
        <v>0</v>
      </c>
      <c r="DP43" s="4">
        <v>4410728</v>
      </c>
      <c r="DQ43" s="4">
        <v>529542</v>
      </c>
      <c r="DR43" s="3">
        <v>0</v>
      </c>
      <c r="DS43" s="4">
        <v>1827968</v>
      </c>
      <c r="DT43" s="3">
        <v>0</v>
      </c>
      <c r="DU43" s="4">
        <v>1827968</v>
      </c>
      <c r="DV43" s="4">
        <v>0</v>
      </c>
      <c r="DW43" s="3">
        <v>0</v>
      </c>
      <c r="DX43" s="4">
        <v>945371</v>
      </c>
      <c r="DY43" s="3">
        <v>0</v>
      </c>
      <c r="DZ43" s="4">
        <v>784331</v>
      </c>
      <c r="EA43" s="4">
        <v>161040</v>
      </c>
      <c r="EB43" s="5">
        <v>0</v>
      </c>
      <c r="EC43" s="4">
        <v>2049720</v>
      </c>
      <c r="ED43" s="3">
        <v>0</v>
      </c>
      <c r="EE43" s="4">
        <v>1769802</v>
      </c>
      <c r="EF43" s="4">
        <v>279918</v>
      </c>
      <c r="EG43" s="3">
        <v>0</v>
      </c>
      <c r="EH43" s="4">
        <v>413010</v>
      </c>
      <c r="EI43" s="3">
        <v>0</v>
      </c>
      <c r="EJ43" s="4">
        <v>395227</v>
      </c>
      <c r="EK43" s="4">
        <v>17783</v>
      </c>
      <c r="EL43" s="3">
        <v>0</v>
      </c>
      <c r="EM43" s="4">
        <v>752631</v>
      </c>
      <c r="EN43" s="3">
        <v>0</v>
      </c>
      <c r="EO43" s="4">
        <v>665231</v>
      </c>
      <c r="EP43" s="4">
        <v>87400</v>
      </c>
      <c r="EQ43" s="3">
        <v>0</v>
      </c>
      <c r="ER43" s="4">
        <v>464200</v>
      </c>
      <c r="ES43" s="3">
        <v>0</v>
      </c>
      <c r="ET43" s="4">
        <v>464200</v>
      </c>
      <c r="EU43" s="4">
        <v>0</v>
      </c>
      <c r="EV43" s="3">
        <v>0</v>
      </c>
      <c r="EW43" s="4">
        <v>595186</v>
      </c>
      <c r="EX43" s="3">
        <v>0</v>
      </c>
      <c r="EY43" s="4">
        <v>595186</v>
      </c>
      <c r="EZ43" s="4">
        <v>0</v>
      </c>
      <c r="FA43" s="3">
        <v>0</v>
      </c>
      <c r="FB43" s="4">
        <v>2962668</v>
      </c>
      <c r="FC43" s="3">
        <v>0</v>
      </c>
      <c r="FD43" s="4">
        <v>2369203</v>
      </c>
      <c r="FE43" s="4">
        <v>593465</v>
      </c>
      <c r="FF43" s="3">
        <v>0</v>
      </c>
      <c r="FG43" s="4">
        <v>617418</v>
      </c>
      <c r="FH43" s="3">
        <v>0</v>
      </c>
      <c r="FI43" s="4">
        <v>568577</v>
      </c>
      <c r="FJ43" s="4">
        <v>48841</v>
      </c>
      <c r="FK43" s="3">
        <v>0</v>
      </c>
      <c r="FL43" s="4">
        <v>3366052</v>
      </c>
      <c r="FM43" s="3">
        <v>1.2</v>
      </c>
      <c r="FN43" s="4">
        <v>2565425</v>
      </c>
      <c r="FO43" s="4">
        <v>800627</v>
      </c>
      <c r="FP43" s="3">
        <v>5.04</v>
      </c>
      <c r="FQ43" s="4">
        <v>3213153</v>
      </c>
      <c r="FR43" s="3">
        <v>0.31</v>
      </c>
      <c r="FS43" s="4">
        <v>2908622</v>
      </c>
      <c r="FT43" s="4">
        <v>304531</v>
      </c>
      <c r="FU43" s="3">
        <v>3.29</v>
      </c>
      <c r="FV43" s="4">
        <v>399047</v>
      </c>
      <c r="FW43" s="3">
        <v>0</v>
      </c>
      <c r="FX43" s="4">
        <v>399047</v>
      </c>
      <c r="FY43" s="4">
        <v>0</v>
      </c>
      <c r="FZ43" s="3">
        <v>0</v>
      </c>
      <c r="GA43" s="4">
        <v>4859950</v>
      </c>
      <c r="GB43" s="3">
        <v>0</v>
      </c>
      <c r="GC43" s="4">
        <v>4705077</v>
      </c>
      <c r="GD43" s="4">
        <v>154873</v>
      </c>
      <c r="GE43" s="3">
        <v>0</v>
      </c>
      <c r="GF43" s="4">
        <v>1746054</v>
      </c>
      <c r="GG43" s="3">
        <v>0</v>
      </c>
      <c r="GH43" s="4">
        <v>1746054</v>
      </c>
      <c r="GI43" s="4">
        <v>0</v>
      </c>
      <c r="GJ43" s="3">
        <v>0</v>
      </c>
      <c r="GK43" s="4">
        <v>1802410</v>
      </c>
      <c r="GL43" s="3">
        <v>0</v>
      </c>
      <c r="GM43" s="4">
        <v>1411723</v>
      </c>
      <c r="GN43" s="4">
        <v>390687</v>
      </c>
      <c r="GO43" s="3">
        <v>0</v>
      </c>
      <c r="GP43" s="4">
        <v>5350109</v>
      </c>
      <c r="GQ43" s="3">
        <v>0</v>
      </c>
      <c r="GR43" s="4">
        <v>4919227</v>
      </c>
      <c r="GS43" s="4">
        <v>430882</v>
      </c>
      <c r="GT43" s="3">
        <v>0</v>
      </c>
      <c r="GU43" s="4">
        <v>410344</v>
      </c>
      <c r="GV43" s="3">
        <v>0</v>
      </c>
      <c r="GW43" s="4">
        <v>410344</v>
      </c>
      <c r="GX43" s="4">
        <v>0</v>
      </c>
      <c r="GY43" s="3">
        <v>0</v>
      </c>
      <c r="GZ43" s="4">
        <v>1950669</v>
      </c>
      <c r="HA43" s="3">
        <v>0</v>
      </c>
      <c r="HB43" s="4">
        <v>1950669</v>
      </c>
      <c r="HC43" s="4">
        <v>0</v>
      </c>
      <c r="HD43" s="3">
        <v>0</v>
      </c>
      <c r="HE43" s="4">
        <v>300666</v>
      </c>
      <c r="HF43" s="3">
        <v>0</v>
      </c>
      <c r="HG43" s="4">
        <v>261673</v>
      </c>
      <c r="HH43" s="4">
        <v>38993</v>
      </c>
      <c r="HI43" s="3">
        <v>0</v>
      </c>
      <c r="HJ43" s="4">
        <v>1521120</v>
      </c>
      <c r="HK43" s="3">
        <v>0</v>
      </c>
      <c r="HL43" s="4">
        <v>1521120</v>
      </c>
      <c r="HM43" s="4">
        <v>0</v>
      </c>
      <c r="HN43" s="3">
        <v>0</v>
      </c>
      <c r="HO43" s="4">
        <v>7688180</v>
      </c>
      <c r="HP43" s="3">
        <v>0</v>
      </c>
      <c r="HQ43" s="4">
        <v>6671622</v>
      </c>
      <c r="HR43" s="4">
        <v>1016558</v>
      </c>
      <c r="HS43" s="3">
        <v>0</v>
      </c>
      <c r="HT43" s="4">
        <v>1472091</v>
      </c>
      <c r="HU43" s="3">
        <v>0</v>
      </c>
      <c r="HV43" s="4">
        <v>1472091</v>
      </c>
      <c r="HW43" s="4">
        <v>0</v>
      </c>
      <c r="HX43" s="3">
        <v>0</v>
      </c>
      <c r="HY43" s="4">
        <v>476014</v>
      </c>
      <c r="HZ43" s="3">
        <v>0</v>
      </c>
      <c r="IA43" s="4">
        <v>476014</v>
      </c>
      <c r="IB43" s="4">
        <v>0</v>
      </c>
      <c r="IC43" s="3">
        <v>0</v>
      </c>
      <c r="ID43" s="4">
        <v>3812030</v>
      </c>
      <c r="IE43" s="3">
        <v>0</v>
      </c>
      <c r="IF43" s="4">
        <v>3723730</v>
      </c>
      <c r="IG43" s="4">
        <v>88300</v>
      </c>
      <c r="IH43" s="3">
        <v>0</v>
      </c>
      <c r="II43" s="4">
        <v>2552448</v>
      </c>
      <c r="IJ43" s="3">
        <v>0</v>
      </c>
      <c r="IK43" s="4">
        <v>2552448</v>
      </c>
      <c r="IL43" s="4">
        <v>0</v>
      </c>
      <c r="IM43" s="3">
        <v>0</v>
      </c>
      <c r="IN43" s="4">
        <v>791990</v>
      </c>
      <c r="IO43" s="3">
        <v>0</v>
      </c>
      <c r="IP43" s="4">
        <v>791990</v>
      </c>
      <c r="IQ43" s="4">
        <v>0</v>
      </c>
      <c r="IR43" s="3">
        <v>0</v>
      </c>
      <c r="IS43" s="4">
        <v>2176018</v>
      </c>
      <c r="IT43" s="3">
        <v>0</v>
      </c>
      <c r="IU43" s="4">
        <v>1912137</v>
      </c>
      <c r="IV43" s="4">
        <v>263881</v>
      </c>
      <c r="IW43" s="3">
        <v>0</v>
      </c>
      <c r="IX43" s="4">
        <v>162029</v>
      </c>
      <c r="IY43" s="3">
        <v>0</v>
      </c>
      <c r="IZ43" s="4">
        <v>110287</v>
      </c>
      <c r="JA43" s="4">
        <v>51742</v>
      </c>
      <c r="JB43" s="5">
        <v>0</v>
      </c>
    </row>
    <row r="44" spans="1:262" x14ac:dyDescent="0.2">
      <c r="A44">
        <v>26</v>
      </c>
      <c r="B44" t="s">
        <v>26</v>
      </c>
      <c r="C44" s="4">
        <v>6009592</v>
      </c>
      <c r="D44" s="3">
        <v>0.28000000000000003</v>
      </c>
      <c r="E44" s="4">
        <v>31675</v>
      </c>
      <c r="F44" s="4">
        <v>5977917</v>
      </c>
      <c r="G44" s="3">
        <v>0.28000000000000003</v>
      </c>
      <c r="H44" s="4">
        <v>116826</v>
      </c>
      <c r="I44" s="3">
        <v>0</v>
      </c>
      <c r="J44" s="4">
        <v>0</v>
      </c>
      <c r="K44" s="4">
        <v>116826</v>
      </c>
      <c r="L44" s="3">
        <v>0</v>
      </c>
      <c r="M44" s="4">
        <v>9119</v>
      </c>
      <c r="N44" s="3">
        <v>0.99</v>
      </c>
      <c r="O44" s="4">
        <v>0</v>
      </c>
      <c r="P44" s="4">
        <v>9119</v>
      </c>
      <c r="Q44" s="3">
        <v>0.99</v>
      </c>
      <c r="R44" s="4">
        <v>89341</v>
      </c>
      <c r="S44" s="3">
        <v>0</v>
      </c>
      <c r="T44" s="4">
        <v>0</v>
      </c>
      <c r="U44" s="4">
        <v>89341</v>
      </c>
      <c r="V44" s="3">
        <v>0</v>
      </c>
      <c r="W44" s="4">
        <v>53027</v>
      </c>
      <c r="X44" s="3">
        <v>0</v>
      </c>
      <c r="Y44" s="4">
        <v>0</v>
      </c>
      <c r="Z44" s="4">
        <v>53027</v>
      </c>
      <c r="AA44" s="3">
        <v>0</v>
      </c>
      <c r="AB44" s="4">
        <v>385983</v>
      </c>
      <c r="AC44" s="3">
        <v>0.01</v>
      </c>
      <c r="AD44" s="4">
        <v>0</v>
      </c>
      <c r="AE44" s="4">
        <v>385983</v>
      </c>
      <c r="AF44" s="3">
        <v>0.01</v>
      </c>
      <c r="AG44" s="4">
        <v>86942</v>
      </c>
      <c r="AH44" s="3">
        <v>0</v>
      </c>
      <c r="AI44" s="4">
        <v>0</v>
      </c>
      <c r="AJ44" s="4">
        <v>86942</v>
      </c>
      <c r="AK44" s="3">
        <v>0</v>
      </c>
      <c r="AL44" s="4">
        <v>122775</v>
      </c>
      <c r="AM44" s="3">
        <v>2.2200000000000002</v>
      </c>
      <c r="AN44" s="4">
        <v>0</v>
      </c>
      <c r="AO44" s="4">
        <v>122775</v>
      </c>
      <c r="AP44" s="3">
        <v>2.2200000000000002</v>
      </c>
      <c r="AQ44" s="4">
        <v>13785</v>
      </c>
      <c r="AR44" s="3">
        <v>0</v>
      </c>
      <c r="AS44" s="4">
        <v>0</v>
      </c>
      <c r="AT44" s="4">
        <v>13785</v>
      </c>
      <c r="AU44" s="3">
        <v>0</v>
      </c>
      <c r="AV44" s="4">
        <v>696</v>
      </c>
      <c r="AW44" s="3">
        <v>0</v>
      </c>
      <c r="AX44" s="4">
        <v>0</v>
      </c>
      <c r="AY44" s="4">
        <v>696</v>
      </c>
      <c r="AZ44" s="3">
        <v>0</v>
      </c>
      <c r="BA44" s="4">
        <v>267446</v>
      </c>
      <c r="BB44" s="3">
        <v>0</v>
      </c>
      <c r="BC44" s="4">
        <v>0</v>
      </c>
      <c r="BD44" s="4">
        <v>267446</v>
      </c>
      <c r="BE44" s="3">
        <v>0</v>
      </c>
      <c r="BF44" s="4">
        <v>186933</v>
      </c>
      <c r="BG44" s="3">
        <v>0</v>
      </c>
      <c r="BH44" s="4">
        <v>0</v>
      </c>
      <c r="BI44" s="4">
        <v>186933</v>
      </c>
      <c r="BJ44" s="3">
        <v>0</v>
      </c>
      <c r="BK44" s="4">
        <v>25894</v>
      </c>
      <c r="BL44" s="3">
        <v>0</v>
      </c>
      <c r="BM44" s="4">
        <v>25894</v>
      </c>
      <c r="BN44" s="4">
        <v>0</v>
      </c>
      <c r="BO44" s="3">
        <v>0</v>
      </c>
      <c r="BP44" s="4">
        <v>23910</v>
      </c>
      <c r="BQ44" s="3">
        <v>0</v>
      </c>
      <c r="BR44" s="4">
        <v>0</v>
      </c>
      <c r="BS44" s="4">
        <v>23910</v>
      </c>
      <c r="BT44" s="3">
        <v>0</v>
      </c>
      <c r="BU44" s="4">
        <v>234130</v>
      </c>
      <c r="BV44" s="3">
        <v>0</v>
      </c>
      <c r="BW44" s="4">
        <v>0</v>
      </c>
      <c r="BX44" s="4">
        <v>234130</v>
      </c>
      <c r="BY44" s="3">
        <v>0</v>
      </c>
      <c r="BZ44" s="4">
        <v>191868</v>
      </c>
      <c r="CA44" s="3">
        <v>0</v>
      </c>
      <c r="CB44" s="4">
        <v>0</v>
      </c>
      <c r="CC44" s="4">
        <v>191868</v>
      </c>
      <c r="CD44" s="3">
        <v>0</v>
      </c>
      <c r="CE44" s="4">
        <v>107450</v>
      </c>
      <c r="CF44" s="3">
        <v>0</v>
      </c>
      <c r="CG44" s="4">
        <v>0</v>
      </c>
      <c r="CH44" s="4">
        <v>107450</v>
      </c>
      <c r="CI44" s="3">
        <v>0</v>
      </c>
      <c r="CJ44" s="4">
        <v>81666</v>
      </c>
      <c r="CK44" s="3">
        <v>0</v>
      </c>
      <c r="CL44" s="4">
        <v>0</v>
      </c>
      <c r="CM44" s="4">
        <v>81666</v>
      </c>
      <c r="CN44" s="3">
        <v>0</v>
      </c>
      <c r="CO44" s="4">
        <v>92416</v>
      </c>
      <c r="CP44" s="3">
        <v>0</v>
      </c>
      <c r="CQ44" s="4">
        <v>0</v>
      </c>
      <c r="CR44" s="4">
        <v>92416</v>
      </c>
      <c r="CS44" s="3">
        <v>0</v>
      </c>
      <c r="CT44" s="4">
        <v>44845</v>
      </c>
      <c r="CU44" s="3">
        <v>0</v>
      </c>
      <c r="CV44" s="4">
        <v>0</v>
      </c>
      <c r="CW44" s="4">
        <v>44845</v>
      </c>
      <c r="CX44" s="3">
        <v>0</v>
      </c>
      <c r="CY44" s="4">
        <v>29801</v>
      </c>
      <c r="CZ44" s="3">
        <v>1.45</v>
      </c>
      <c r="DA44" s="4">
        <v>0</v>
      </c>
      <c r="DB44" s="4">
        <v>29801</v>
      </c>
      <c r="DC44" s="3">
        <v>1.45</v>
      </c>
      <c r="DD44" s="4">
        <v>104793</v>
      </c>
      <c r="DE44" s="3">
        <v>0</v>
      </c>
      <c r="DF44" s="4">
        <v>0</v>
      </c>
      <c r="DG44" s="4">
        <v>104793</v>
      </c>
      <c r="DH44" s="3">
        <v>0</v>
      </c>
      <c r="DI44" s="4">
        <v>125323</v>
      </c>
      <c r="DJ44" s="3">
        <v>1.86</v>
      </c>
      <c r="DK44" s="4">
        <v>83</v>
      </c>
      <c r="DL44" s="4">
        <v>125240</v>
      </c>
      <c r="DM44" s="3">
        <v>1.86</v>
      </c>
      <c r="DN44" s="4">
        <v>164649</v>
      </c>
      <c r="DO44" s="3">
        <v>0</v>
      </c>
      <c r="DP44" s="4">
        <v>0</v>
      </c>
      <c r="DQ44" s="4">
        <v>164649</v>
      </c>
      <c r="DR44" s="3">
        <v>0</v>
      </c>
      <c r="DS44" s="4">
        <v>183168</v>
      </c>
      <c r="DT44" s="3">
        <v>0</v>
      </c>
      <c r="DU44" s="4">
        <v>0</v>
      </c>
      <c r="DV44" s="4">
        <v>183168</v>
      </c>
      <c r="DW44" s="3">
        <v>0</v>
      </c>
      <c r="DX44" s="4">
        <v>49584</v>
      </c>
      <c r="DY44" s="3">
        <v>0.01</v>
      </c>
      <c r="DZ44" s="4">
        <v>0</v>
      </c>
      <c r="EA44" s="4">
        <v>49584</v>
      </c>
      <c r="EB44" s="5">
        <v>0.01</v>
      </c>
      <c r="EC44" s="4">
        <v>137967</v>
      </c>
      <c r="ED44" s="3">
        <v>0</v>
      </c>
      <c r="EE44" s="4">
        <v>0</v>
      </c>
      <c r="EF44" s="4">
        <v>137967</v>
      </c>
      <c r="EG44" s="3">
        <v>0</v>
      </c>
      <c r="EH44" s="4">
        <v>19014</v>
      </c>
      <c r="EI44" s="3">
        <v>0</v>
      </c>
      <c r="EJ44" s="4">
        <v>0</v>
      </c>
      <c r="EK44" s="4">
        <v>19014</v>
      </c>
      <c r="EL44" s="3">
        <v>0</v>
      </c>
      <c r="EM44" s="4">
        <v>64229</v>
      </c>
      <c r="EN44" s="3">
        <v>0</v>
      </c>
      <c r="EO44" s="4">
        <v>0</v>
      </c>
      <c r="EP44" s="4">
        <v>64229</v>
      </c>
      <c r="EQ44" s="3">
        <v>0</v>
      </c>
      <c r="ER44" s="4">
        <v>26622</v>
      </c>
      <c r="ES44" s="3">
        <v>0</v>
      </c>
      <c r="ET44" s="4">
        <v>0</v>
      </c>
      <c r="EU44" s="4">
        <v>26622</v>
      </c>
      <c r="EV44" s="3">
        <v>0</v>
      </c>
      <c r="EW44" s="4">
        <v>36802</v>
      </c>
      <c r="EX44" s="3">
        <v>0</v>
      </c>
      <c r="EY44" s="4">
        <v>0</v>
      </c>
      <c r="EZ44" s="4">
        <v>36802</v>
      </c>
      <c r="FA44" s="3">
        <v>0</v>
      </c>
      <c r="FB44" s="4">
        <v>242355</v>
      </c>
      <c r="FC44" s="3">
        <v>0</v>
      </c>
      <c r="FD44" s="4">
        <v>5490</v>
      </c>
      <c r="FE44" s="4">
        <v>236865</v>
      </c>
      <c r="FF44" s="3">
        <v>0</v>
      </c>
      <c r="FG44" s="4">
        <v>23451</v>
      </c>
      <c r="FH44" s="3">
        <v>0</v>
      </c>
      <c r="FI44" s="4">
        <v>0</v>
      </c>
      <c r="FJ44" s="4">
        <v>23451</v>
      </c>
      <c r="FK44" s="3">
        <v>0</v>
      </c>
      <c r="FL44" s="4">
        <v>269829</v>
      </c>
      <c r="FM44" s="3">
        <v>0</v>
      </c>
      <c r="FN44" s="4">
        <v>0</v>
      </c>
      <c r="FO44" s="4">
        <v>269829</v>
      </c>
      <c r="FP44" s="3">
        <v>0</v>
      </c>
      <c r="FQ44" s="4">
        <v>209979</v>
      </c>
      <c r="FR44" s="3">
        <v>3.2</v>
      </c>
      <c r="FS44" s="4">
        <v>0</v>
      </c>
      <c r="FT44" s="4">
        <v>209979</v>
      </c>
      <c r="FU44" s="3">
        <v>3.2</v>
      </c>
      <c r="FV44" s="4">
        <v>28344</v>
      </c>
      <c r="FW44" s="3">
        <v>0</v>
      </c>
      <c r="FX44" s="4">
        <v>0</v>
      </c>
      <c r="FY44" s="4">
        <v>28344</v>
      </c>
      <c r="FZ44" s="3">
        <v>0</v>
      </c>
      <c r="GA44" s="4">
        <v>247953</v>
      </c>
      <c r="GB44" s="3">
        <v>0</v>
      </c>
      <c r="GC44" s="4">
        <v>0</v>
      </c>
      <c r="GD44" s="4">
        <v>247953</v>
      </c>
      <c r="GE44" s="3">
        <v>0</v>
      </c>
      <c r="GF44" s="4">
        <v>75011</v>
      </c>
      <c r="GG44" s="3">
        <v>0</v>
      </c>
      <c r="GH44" s="4">
        <v>0</v>
      </c>
      <c r="GI44" s="4">
        <v>75011</v>
      </c>
      <c r="GJ44" s="3">
        <v>0</v>
      </c>
      <c r="GK44" s="4">
        <v>42044</v>
      </c>
      <c r="GL44" s="3">
        <v>0</v>
      </c>
      <c r="GM44" s="4">
        <v>0</v>
      </c>
      <c r="GN44" s="4">
        <v>42044</v>
      </c>
      <c r="GO44" s="3">
        <v>0</v>
      </c>
      <c r="GP44" s="4">
        <v>310589</v>
      </c>
      <c r="GQ44" s="3">
        <v>0</v>
      </c>
      <c r="GR44" s="4">
        <v>0</v>
      </c>
      <c r="GS44" s="4">
        <v>310589</v>
      </c>
      <c r="GT44" s="3">
        <v>0</v>
      </c>
      <c r="GU44" s="4">
        <v>16404</v>
      </c>
      <c r="GV44" s="3">
        <v>0</v>
      </c>
      <c r="GW44" s="4">
        <v>190</v>
      </c>
      <c r="GX44" s="4">
        <v>16214</v>
      </c>
      <c r="GY44" s="3">
        <v>0</v>
      </c>
      <c r="GZ44" s="4">
        <v>82187</v>
      </c>
      <c r="HA44" s="3">
        <v>0</v>
      </c>
      <c r="HB44" s="4">
        <v>0</v>
      </c>
      <c r="HC44" s="4">
        <v>82187</v>
      </c>
      <c r="HD44" s="3">
        <v>0</v>
      </c>
      <c r="HE44" s="4">
        <v>28309</v>
      </c>
      <c r="HF44" s="3">
        <v>0</v>
      </c>
      <c r="HG44" s="4">
        <v>0</v>
      </c>
      <c r="HH44" s="4">
        <v>28309</v>
      </c>
      <c r="HI44" s="3">
        <v>0</v>
      </c>
      <c r="HJ44" s="4">
        <v>120571</v>
      </c>
      <c r="HK44" s="3">
        <v>6.83</v>
      </c>
      <c r="HL44" s="4">
        <v>0</v>
      </c>
      <c r="HM44" s="4">
        <v>120571</v>
      </c>
      <c r="HN44" s="3">
        <v>6.83</v>
      </c>
      <c r="HO44" s="4">
        <v>640010</v>
      </c>
      <c r="HP44" s="3">
        <v>0</v>
      </c>
      <c r="HQ44" s="4">
        <v>18</v>
      </c>
      <c r="HR44" s="4">
        <v>639992</v>
      </c>
      <c r="HS44" s="3">
        <v>0</v>
      </c>
      <c r="HT44" s="4">
        <v>54080</v>
      </c>
      <c r="HU44" s="3">
        <v>0</v>
      </c>
      <c r="HV44" s="4">
        <v>0</v>
      </c>
      <c r="HW44" s="4">
        <v>54080</v>
      </c>
      <c r="HX44" s="3">
        <v>0</v>
      </c>
      <c r="HY44" s="4">
        <v>17560</v>
      </c>
      <c r="HZ44" s="3">
        <v>0</v>
      </c>
      <c r="IA44" s="4">
        <v>0</v>
      </c>
      <c r="IB44" s="4">
        <v>17560</v>
      </c>
      <c r="IC44" s="3">
        <v>0</v>
      </c>
      <c r="ID44" s="4">
        <v>232319</v>
      </c>
      <c r="IE44" s="3">
        <v>5.38</v>
      </c>
      <c r="IF44" s="4">
        <v>0</v>
      </c>
      <c r="IG44" s="4">
        <v>232319</v>
      </c>
      <c r="IH44" s="3">
        <v>5.38</v>
      </c>
      <c r="II44" s="4">
        <v>102226</v>
      </c>
      <c r="IJ44" s="3">
        <v>0</v>
      </c>
      <c r="IK44" s="4">
        <v>0</v>
      </c>
      <c r="IL44" s="4">
        <v>102226</v>
      </c>
      <c r="IM44" s="3">
        <v>0</v>
      </c>
      <c r="IN44" s="4">
        <v>18491</v>
      </c>
      <c r="IO44" s="3">
        <v>0</v>
      </c>
      <c r="IP44" s="4">
        <v>0</v>
      </c>
      <c r="IQ44" s="4">
        <v>18491</v>
      </c>
      <c r="IR44" s="3">
        <v>0</v>
      </c>
      <c r="IS44" s="4">
        <v>154653</v>
      </c>
      <c r="IT44" s="3">
        <v>0</v>
      </c>
      <c r="IU44" s="4">
        <v>0</v>
      </c>
      <c r="IV44" s="4">
        <v>154653</v>
      </c>
      <c r="IW44" s="3">
        <v>0</v>
      </c>
      <c r="IX44" s="4">
        <v>16223</v>
      </c>
      <c r="IY44" s="3">
        <v>0</v>
      </c>
      <c r="IZ44" s="4">
        <v>0</v>
      </c>
      <c r="JA44" s="4">
        <v>16223</v>
      </c>
      <c r="JB44" s="5">
        <v>0</v>
      </c>
    </row>
    <row r="45" spans="1:262" x14ac:dyDescent="0.2">
      <c r="A45">
        <v>27</v>
      </c>
      <c r="B45" t="s">
        <v>27</v>
      </c>
      <c r="C45" s="4">
        <v>129820391</v>
      </c>
      <c r="D45" s="3">
        <v>0.44</v>
      </c>
      <c r="E45" s="4">
        <v>53241123</v>
      </c>
      <c r="F45" s="4">
        <v>76579268</v>
      </c>
      <c r="G45" s="3">
        <v>0.74</v>
      </c>
      <c r="H45" s="4">
        <v>4605394</v>
      </c>
      <c r="I45" s="3">
        <v>0.93</v>
      </c>
      <c r="J45" s="4">
        <v>1526967</v>
      </c>
      <c r="K45" s="4">
        <v>3078427</v>
      </c>
      <c r="L45" s="3">
        <v>1.38</v>
      </c>
      <c r="M45" s="4">
        <v>342014</v>
      </c>
      <c r="N45" s="3">
        <v>0</v>
      </c>
      <c r="O45" s="4">
        <v>3803</v>
      </c>
      <c r="P45" s="4">
        <v>338211</v>
      </c>
      <c r="Q45" s="3">
        <v>0</v>
      </c>
      <c r="R45" s="4">
        <v>1967851</v>
      </c>
      <c r="S45" s="3">
        <v>0.62</v>
      </c>
      <c r="T45" s="4">
        <v>1173082</v>
      </c>
      <c r="U45" s="4">
        <v>794769</v>
      </c>
      <c r="V45" s="3">
        <v>1.54</v>
      </c>
      <c r="W45" s="4">
        <v>1174195</v>
      </c>
      <c r="X45" s="3">
        <v>3.71</v>
      </c>
      <c r="Y45" s="4">
        <v>995422</v>
      </c>
      <c r="Z45" s="4">
        <v>178773</v>
      </c>
      <c r="AA45" s="3">
        <v>24.34</v>
      </c>
      <c r="AB45" s="4">
        <v>18682248</v>
      </c>
      <c r="AC45" s="3">
        <v>0.55000000000000004</v>
      </c>
      <c r="AD45" s="4">
        <v>7445366</v>
      </c>
      <c r="AE45" s="4">
        <v>11236882</v>
      </c>
      <c r="AF45" s="3">
        <v>0.91</v>
      </c>
      <c r="AG45" s="4">
        <v>2380892</v>
      </c>
      <c r="AH45" s="3">
        <v>3.43</v>
      </c>
      <c r="AI45" s="4">
        <v>566873</v>
      </c>
      <c r="AJ45" s="4">
        <v>1814019</v>
      </c>
      <c r="AK45" s="3">
        <v>4.5</v>
      </c>
      <c r="AL45" s="4">
        <v>332463</v>
      </c>
      <c r="AM45" s="3">
        <v>0</v>
      </c>
      <c r="AN45" s="4">
        <v>332463</v>
      </c>
      <c r="AO45" s="4">
        <v>0</v>
      </c>
      <c r="AP45" s="3">
        <v>0</v>
      </c>
      <c r="AQ45" s="4">
        <v>8327</v>
      </c>
      <c r="AR45" s="3">
        <v>0</v>
      </c>
      <c r="AS45" s="4">
        <v>8327</v>
      </c>
      <c r="AT45" s="4">
        <v>0</v>
      </c>
      <c r="AU45" s="3">
        <v>0</v>
      </c>
      <c r="AV45" s="4">
        <v>106819</v>
      </c>
      <c r="AW45" s="3">
        <v>0</v>
      </c>
      <c r="AX45" s="4">
        <v>0</v>
      </c>
      <c r="AY45" s="4">
        <v>106819</v>
      </c>
      <c r="AZ45" s="3">
        <v>0</v>
      </c>
      <c r="BA45" s="4">
        <v>6933984</v>
      </c>
      <c r="BB45" s="3">
        <v>1.17</v>
      </c>
      <c r="BC45" s="4">
        <v>698634</v>
      </c>
      <c r="BD45" s="4">
        <v>6235350</v>
      </c>
      <c r="BE45" s="3">
        <v>1.3</v>
      </c>
      <c r="BF45" s="4">
        <v>3913269</v>
      </c>
      <c r="BG45" s="3">
        <v>0.54</v>
      </c>
      <c r="BH45" s="4">
        <v>218275</v>
      </c>
      <c r="BI45" s="4">
        <v>3694994</v>
      </c>
      <c r="BJ45" s="3">
        <v>0.56999999999999995</v>
      </c>
      <c r="BK45" s="4">
        <v>591420</v>
      </c>
      <c r="BL45" s="3">
        <v>0</v>
      </c>
      <c r="BM45" s="4">
        <v>591420</v>
      </c>
      <c r="BN45" s="4">
        <v>0</v>
      </c>
      <c r="BO45" s="3">
        <v>0</v>
      </c>
      <c r="BP45" s="4">
        <v>505483</v>
      </c>
      <c r="BQ45" s="3">
        <v>3.27</v>
      </c>
      <c r="BR45" s="4">
        <v>48421</v>
      </c>
      <c r="BS45" s="4">
        <v>457062</v>
      </c>
      <c r="BT45" s="3">
        <v>3.62</v>
      </c>
      <c r="BU45" s="4">
        <v>1585304</v>
      </c>
      <c r="BV45" s="3">
        <v>4.18</v>
      </c>
      <c r="BW45" s="4">
        <v>699449</v>
      </c>
      <c r="BX45" s="4">
        <v>885855</v>
      </c>
      <c r="BY45" s="3">
        <v>7.49</v>
      </c>
      <c r="BZ45" s="4">
        <v>3349507</v>
      </c>
      <c r="CA45" s="3">
        <v>1.55</v>
      </c>
      <c r="CB45" s="4">
        <v>15</v>
      </c>
      <c r="CC45" s="4">
        <v>3349492</v>
      </c>
      <c r="CD45" s="3">
        <v>1.55</v>
      </c>
      <c r="CE45" s="4">
        <v>3159567</v>
      </c>
      <c r="CF45" s="3">
        <v>4.0199999999999996</v>
      </c>
      <c r="CG45" s="4">
        <v>1360107</v>
      </c>
      <c r="CH45" s="4">
        <v>1799460</v>
      </c>
      <c r="CI45" s="3">
        <v>7.05</v>
      </c>
      <c r="CJ45" s="4">
        <v>2569202</v>
      </c>
      <c r="CK45" s="3">
        <v>6.43</v>
      </c>
      <c r="CL45" s="4">
        <v>1505981</v>
      </c>
      <c r="CM45" s="4">
        <v>1063221</v>
      </c>
      <c r="CN45" s="3">
        <v>15.53</v>
      </c>
      <c r="CO45" s="4">
        <v>1768576</v>
      </c>
      <c r="CP45" s="3">
        <v>0.94</v>
      </c>
      <c r="CQ45" s="4">
        <v>1163425</v>
      </c>
      <c r="CR45" s="4">
        <v>605151</v>
      </c>
      <c r="CS45" s="3">
        <v>2.75</v>
      </c>
      <c r="CT45" s="4">
        <v>3457103</v>
      </c>
      <c r="CU45" s="3">
        <v>2.92</v>
      </c>
      <c r="CV45" s="4">
        <v>1306137</v>
      </c>
      <c r="CW45" s="4">
        <v>2150966</v>
      </c>
      <c r="CX45" s="3">
        <v>4.7</v>
      </c>
      <c r="CY45" s="4">
        <v>153223</v>
      </c>
      <c r="CZ45" s="3">
        <v>0</v>
      </c>
      <c r="DA45" s="4">
        <v>71234</v>
      </c>
      <c r="DB45" s="4">
        <v>81989</v>
      </c>
      <c r="DC45" s="3">
        <v>0</v>
      </c>
      <c r="DD45" s="4">
        <v>184367</v>
      </c>
      <c r="DE45" s="3">
        <v>0</v>
      </c>
      <c r="DF45" s="4">
        <v>184367</v>
      </c>
      <c r="DG45" s="4">
        <v>0</v>
      </c>
      <c r="DH45" s="3">
        <v>0</v>
      </c>
      <c r="DI45" s="4">
        <v>292781</v>
      </c>
      <c r="DJ45" s="3">
        <v>0</v>
      </c>
      <c r="DK45" s="4">
        <v>987</v>
      </c>
      <c r="DL45" s="4">
        <v>291794</v>
      </c>
      <c r="DM45" s="3">
        <v>0</v>
      </c>
      <c r="DN45" s="4">
        <v>3666481</v>
      </c>
      <c r="DO45" s="3">
        <v>3.34</v>
      </c>
      <c r="DP45" s="4">
        <v>2793437</v>
      </c>
      <c r="DQ45" s="4">
        <v>873044</v>
      </c>
      <c r="DR45" s="3">
        <v>14.04</v>
      </c>
      <c r="DS45" s="4">
        <v>1883142</v>
      </c>
      <c r="DT45" s="3">
        <v>7.72</v>
      </c>
      <c r="DU45" s="4">
        <v>155535</v>
      </c>
      <c r="DV45" s="4">
        <v>1727607</v>
      </c>
      <c r="DW45" s="3">
        <v>8.42</v>
      </c>
      <c r="DX45" s="4">
        <v>3211905</v>
      </c>
      <c r="DY45" s="3">
        <v>1.61</v>
      </c>
      <c r="DZ45" s="4">
        <v>841314</v>
      </c>
      <c r="EA45" s="4">
        <v>2370591</v>
      </c>
      <c r="EB45" s="5">
        <v>2.1800000000000002</v>
      </c>
      <c r="EC45" s="4">
        <v>2485845</v>
      </c>
      <c r="ED45" s="3">
        <v>7.38</v>
      </c>
      <c r="EE45" s="4">
        <v>713346</v>
      </c>
      <c r="EF45" s="4">
        <v>1772499</v>
      </c>
      <c r="EG45" s="3">
        <v>10.35</v>
      </c>
      <c r="EH45" s="4">
        <v>97592</v>
      </c>
      <c r="EI45" s="3">
        <v>0</v>
      </c>
      <c r="EJ45" s="4">
        <v>5299</v>
      </c>
      <c r="EK45" s="4">
        <v>92293</v>
      </c>
      <c r="EL45" s="3">
        <v>0</v>
      </c>
      <c r="EM45" s="4">
        <v>886650</v>
      </c>
      <c r="EN45" s="3">
        <v>3.38</v>
      </c>
      <c r="EO45" s="4">
        <v>232351</v>
      </c>
      <c r="EP45" s="4">
        <v>654299</v>
      </c>
      <c r="EQ45" s="3">
        <v>4.57</v>
      </c>
      <c r="ER45" s="4">
        <v>636926</v>
      </c>
      <c r="ES45" s="3">
        <v>0</v>
      </c>
      <c r="ET45" s="4">
        <v>19752</v>
      </c>
      <c r="EU45" s="4">
        <v>617174</v>
      </c>
      <c r="EV45" s="3">
        <v>0</v>
      </c>
      <c r="EW45" s="4">
        <v>16178</v>
      </c>
      <c r="EX45" s="3">
        <v>0</v>
      </c>
      <c r="EY45" s="4">
        <v>16178</v>
      </c>
      <c r="EZ45" s="4">
        <v>0</v>
      </c>
      <c r="FA45" s="3">
        <v>0</v>
      </c>
      <c r="FB45" s="4">
        <v>1264567</v>
      </c>
      <c r="FC45" s="3">
        <v>0</v>
      </c>
      <c r="FD45" s="4">
        <v>922123</v>
      </c>
      <c r="FE45" s="4">
        <v>342444</v>
      </c>
      <c r="FF45" s="3">
        <v>0</v>
      </c>
      <c r="FG45" s="4">
        <v>848598</v>
      </c>
      <c r="FH45" s="3">
        <v>0</v>
      </c>
      <c r="FI45" s="4">
        <v>698751</v>
      </c>
      <c r="FJ45" s="4">
        <v>149847</v>
      </c>
      <c r="FK45" s="3">
        <v>0</v>
      </c>
      <c r="FL45" s="4">
        <v>8845377</v>
      </c>
      <c r="FM45" s="3">
        <v>2.62</v>
      </c>
      <c r="FN45" s="4">
        <v>3985038</v>
      </c>
      <c r="FO45" s="4">
        <v>4860339</v>
      </c>
      <c r="FP45" s="3">
        <v>4.78</v>
      </c>
      <c r="FQ45" s="4">
        <v>8544923</v>
      </c>
      <c r="FR45" s="3">
        <v>0.79</v>
      </c>
      <c r="FS45" s="4">
        <v>1496219</v>
      </c>
      <c r="FT45" s="4">
        <v>7048704</v>
      </c>
      <c r="FU45" s="3">
        <v>0.96</v>
      </c>
      <c r="FV45" s="4">
        <v>5345</v>
      </c>
      <c r="FW45" s="3">
        <v>0</v>
      </c>
      <c r="FX45" s="4">
        <v>5074</v>
      </c>
      <c r="FY45" s="4">
        <v>271</v>
      </c>
      <c r="FZ45" s="3">
        <v>0</v>
      </c>
      <c r="GA45" s="4">
        <v>3993082</v>
      </c>
      <c r="GB45" s="3">
        <v>1.66</v>
      </c>
      <c r="GC45" s="4">
        <v>2674429</v>
      </c>
      <c r="GD45" s="4">
        <v>1318653</v>
      </c>
      <c r="GE45" s="3">
        <v>5.03</v>
      </c>
      <c r="GF45" s="4">
        <v>1223096</v>
      </c>
      <c r="GG45" s="3">
        <v>1.85</v>
      </c>
      <c r="GH45" s="4">
        <v>250249</v>
      </c>
      <c r="GI45" s="4">
        <v>972847</v>
      </c>
      <c r="GJ45" s="3">
        <v>2.33</v>
      </c>
      <c r="GK45" s="4">
        <v>1776341</v>
      </c>
      <c r="GL45" s="3">
        <v>1.17</v>
      </c>
      <c r="GM45" s="4">
        <v>1509074</v>
      </c>
      <c r="GN45" s="4">
        <v>267267</v>
      </c>
      <c r="GO45" s="3">
        <v>7.8</v>
      </c>
      <c r="GP45" s="4">
        <v>2831769</v>
      </c>
      <c r="GQ45" s="3">
        <v>0.16</v>
      </c>
      <c r="GR45" s="4">
        <v>2799175</v>
      </c>
      <c r="GS45" s="4">
        <v>32594</v>
      </c>
      <c r="GT45" s="3">
        <v>13.79</v>
      </c>
      <c r="GU45" s="4">
        <v>5422</v>
      </c>
      <c r="GV45" s="3">
        <v>0</v>
      </c>
      <c r="GW45" s="4">
        <v>5422</v>
      </c>
      <c r="GX45" s="4">
        <v>0</v>
      </c>
      <c r="GY45" s="3">
        <v>0</v>
      </c>
      <c r="GZ45" s="4">
        <v>5706099</v>
      </c>
      <c r="HA45" s="3">
        <v>3.04</v>
      </c>
      <c r="HB45" s="4">
        <v>1770698</v>
      </c>
      <c r="HC45" s="4">
        <v>3935401</v>
      </c>
      <c r="HD45" s="3">
        <v>4.41</v>
      </c>
      <c r="HE45" s="4">
        <v>60891</v>
      </c>
      <c r="HF45" s="3">
        <v>0</v>
      </c>
      <c r="HG45" s="4">
        <v>181</v>
      </c>
      <c r="HH45" s="4">
        <v>60710</v>
      </c>
      <c r="HI45" s="3">
        <v>0</v>
      </c>
      <c r="HJ45" s="4">
        <v>2657583</v>
      </c>
      <c r="HK45" s="3">
        <v>4.79</v>
      </c>
      <c r="HL45" s="4">
        <v>18984</v>
      </c>
      <c r="HM45" s="4">
        <v>2638599</v>
      </c>
      <c r="HN45" s="3">
        <v>4.82</v>
      </c>
      <c r="HO45" s="4">
        <v>9701586</v>
      </c>
      <c r="HP45" s="3">
        <v>1.48</v>
      </c>
      <c r="HQ45" s="4">
        <v>4966895</v>
      </c>
      <c r="HR45" s="4">
        <v>4734691</v>
      </c>
      <c r="HS45" s="3">
        <v>3.04</v>
      </c>
      <c r="HT45" s="4">
        <v>1466893</v>
      </c>
      <c r="HU45" s="3">
        <v>0.93</v>
      </c>
      <c r="HV45" s="4">
        <v>1423773</v>
      </c>
      <c r="HW45" s="4">
        <v>43120</v>
      </c>
      <c r="HX45" s="3">
        <v>31.67</v>
      </c>
      <c r="HY45" s="4">
        <v>26</v>
      </c>
      <c r="HZ45" s="3">
        <v>0</v>
      </c>
      <c r="IA45" s="4">
        <v>26</v>
      </c>
      <c r="IB45" s="4">
        <v>0</v>
      </c>
      <c r="IC45" s="3">
        <v>0</v>
      </c>
      <c r="ID45" s="4">
        <v>3626520</v>
      </c>
      <c r="IE45" s="3">
        <v>0</v>
      </c>
      <c r="IF45" s="4">
        <v>3319458</v>
      </c>
      <c r="IG45" s="4">
        <v>307062</v>
      </c>
      <c r="IH45" s="3">
        <v>0</v>
      </c>
      <c r="II45" s="4">
        <v>3581489</v>
      </c>
      <c r="IJ45" s="3">
        <v>4.3899999999999997</v>
      </c>
      <c r="IK45" s="4">
        <v>1212300</v>
      </c>
      <c r="IL45" s="4">
        <v>2369189</v>
      </c>
      <c r="IM45" s="3">
        <v>6.64</v>
      </c>
      <c r="IN45" s="4">
        <v>335352</v>
      </c>
      <c r="IO45" s="3">
        <v>8.08</v>
      </c>
      <c r="IP45" s="4">
        <v>73290</v>
      </c>
      <c r="IQ45" s="4">
        <v>262062</v>
      </c>
      <c r="IR45" s="3">
        <v>10.33</v>
      </c>
      <c r="IS45" s="4">
        <v>1430648</v>
      </c>
      <c r="IT45" s="3">
        <v>0</v>
      </c>
      <c r="IU45" s="4">
        <v>1430648</v>
      </c>
      <c r="IV45" s="4">
        <v>0</v>
      </c>
      <c r="IW45" s="3">
        <v>0</v>
      </c>
      <c r="IX45" s="4">
        <v>966076</v>
      </c>
      <c r="IY45" s="3">
        <v>0.09</v>
      </c>
      <c r="IZ45" s="4">
        <v>1349</v>
      </c>
      <c r="JA45" s="4">
        <v>964727</v>
      </c>
      <c r="JB45" s="5">
        <v>0.09</v>
      </c>
    </row>
    <row r="46" spans="1:262" x14ac:dyDescent="0.2">
      <c r="A46">
        <v>28</v>
      </c>
      <c r="B46" t="s">
        <v>28</v>
      </c>
      <c r="C46" s="4">
        <v>15171179</v>
      </c>
      <c r="D46" s="3">
        <v>0.6</v>
      </c>
      <c r="E46" s="4">
        <v>8527369</v>
      </c>
      <c r="F46" s="4">
        <v>6643810</v>
      </c>
      <c r="G46" s="3">
        <v>1.38</v>
      </c>
      <c r="H46" s="4">
        <v>24027</v>
      </c>
      <c r="I46" s="3">
        <v>42.61</v>
      </c>
      <c r="J46" s="4">
        <v>764</v>
      </c>
      <c r="K46" s="4">
        <v>23263</v>
      </c>
      <c r="L46" s="3">
        <v>44.01</v>
      </c>
      <c r="M46" s="4">
        <v>65938</v>
      </c>
      <c r="N46" s="3">
        <v>0</v>
      </c>
      <c r="O46" s="4">
        <v>65938</v>
      </c>
      <c r="P46" s="4">
        <v>0</v>
      </c>
      <c r="Q46" s="3">
        <v>0</v>
      </c>
      <c r="R46" s="4">
        <v>13465</v>
      </c>
      <c r="S46" s="3">
        <v>1.67</v>
      </c>
      <c r="T46" s="4">
        <v>9251</v>
      </c>
      <c r="U46" s="4">
        <v>4214</v>
      </c>
      <c r="V46" s="3">
        <v>5.33</v>
      </c>
      <c r="W46" s="4">
        <v>6154</v>
      </c>
      <c r="X46" s="3">
        <v>0.79</v>
      </c>
      <c r="Y46" s="4">
        <v>5827</v>
      </c>
      <c r="Z46" s="4">
        <v>327</v>
      </c>
      <c r="AA46" s="3">
        <v>14.84</v>
      </c>
      <c r="AB46" s="4">
        <v>826879</v>
      </c>
      <c r="AC46" s="3">
        <v>10.5</v>
      </c>
      <c r="AD46" s="4">
        <v>34283</v>
      </c>
      <c r="AE46" s="4">
        <v>792596</v>
      </c>
      <c r="AF46" s="3">
        <v>10.95</v>
      </c>
      <c r="AG46" s="4">
        <v>146554</v>
      </c>
      <c r="AH46" s="3">
        <v>0.34</v>
      </c>
      <c r="AI46" s="4">
        <v>5633</v>
      </c>
      <c r="AJ46" s="4">
        <v>140921</v>
      </c>
      <c r="AK46" s="3">
        <v>0.36</v>
      </c>
      <c r="AL46" s="4">
        <v>1239</v>
      </c>
      <c r="AM46" s="3">
        <v>4.16</v>
      </c>
      <c r="AN46" s="4">
        <v>515</v>
      </c>
      <c r="AO46" s="4">
        <v>724</v>
      </c>
      <c r="AP46" s="3">
        <v>7.11</v>
      </c>
      <c r="AQ46" s="4">
        <v>285836</v>
      </c>
      <c r="AR46" s="3">
        <v>0</v>
      </c>
      <c r="AS46" s="4">
        <v>174381</v>
      </c>
      <c r="AT46" s="4">
        <v>111455</v>
      </c>
      <c r="AU46" s="3">
        <v>0</v>
      </c>
      <c r="AV46" s="4">
        <v>51</v>
      </c>
      <c r="AW46" s="3">
        <v>0</v>
      </c>
      <c r="AX46" s="4">
        <v>0</v>
      </c>
      <c r="AY46" s="4">
        <v>51</v>
      </c>
      <c r="AZ46" s="3">
        <v>0</v>
      </c>
      <c r="BA46" s="4">
        <v>1470243</v>
      </c>
      <c r="BB46" s="3">
        <v>0.98</v>
      </c>
      <c r="BC46" s="4">
        <v>1343432</v>
      </c>
      <c r="BD46" s="4">
        <v>126811</v>
      </c>
      <c r="BE46" s="3">
        <v>11.39</v>
      </c>
      <c r="BF46" s="4">
        <v>41424</v>
      </c>
      <c r="BG46" s="3">
        <v>0</v>
      </c>
      <c r="BH46" s="4">
        <v>39394</v>
      </c>
      <c r="BI46" s="4">
        <v>2030</v>
      </c>
      <c r="BJ46" s="3">
        <v>0</v>
      </c>
      <c r="BK46" s="4">
        <v>25691</v>
      </c>
      <c r="BL46" s="3">
        <v>0</v>
      </c>
      <c r="BM46" s="4">
        <v>0</v>
      </c>
      <c r="BN46" s="4">
        <v>25691</v>
      </c>
      <c r="BO46" s="3">
        <v>0</v>
      </c>
      <c r="BP46" s="4">
        <v>36769</v>
      </c>
      <c r="BQ46" s="3">
        <v>22.99</v>
      </c>
      <c r="BR46" s="4">
        <v>7242</v>
      </c>
      <c r="BS46" s="4">
        <v>29527</v>
      </c>
      <c r="BT46" s="3">
        <v>28.63</v>
      </c>
      <c r="BU46" s="4">
        <v>991619</v>
      </c>
      <c r="BV46" s="3">
        <v>0.48</v>
      </c>
      <c r="BW46" s="4">
        <v>971603</v>
      </c>
      <c r="BX46" s="4">
        <v>20016</v>
      </c>
      <c r="BY46" s="3">
        <v>23.67</v>
      </c>
      <c r="BZ46" s="4">
        <v>6607</v>
      </c>
      <c r="CA46" s="3">
        <v>15.13</v>
      </c>
      <c r="CB46" s="4">
        <v>1587</v>
      </c>
      <c r="CC46" s="4">
        <v>5020</v>
      </c>
      <c r="CD46" s="3">
        <v>19.91</v>
      </c>
      <c r="CE46" s="4">
        <v>7639</v>
      </c>
      <c r="CF46" s="3">
        <v>1.27</v>
      </c>
      <c r="CG46" s="4">
        <v>5640</v>
      </c>
      <c r="CH46" s="4">
        <v>1999</v>
      </c>
      <c r="CI46" s="3">
        <v>4.84</v>
      </c>
      <c r="CJ46" s="4">
        <v>94602</v>
      </c>
      <c r="CK46" s="3">
        <v>1.25</v>
      </c>
      <c r="CL46" s="4">
        <v>91765</v>
      </c>
      <c r="CM46" s="4">
        <v>2837</v>
      </c>
      <c r="CN46" s="3">
        <v>41.75</v>
      </c>
      <c r="CO46" s="4">
        <v>7394</v>
      </c>
      <c r="CP46" s="3">
        <v>35.94</v>
      </c>
      <c r="CQ46" s="4">
        <v>5079</v>
      </c>
      <c r="CR46" s="4">
        <v>2315</v>
      </c>
      <c r="CS46" s="3">
        <v>114.8</v>
      </c>
      <c r="CT46" s="4">
        <v>51511</v>
      </c>
      <c r="CU46" s="3">
        <v>1.06</v>
      </c>
      <c r="CV46" s="4">
        <v>43193</v>
      </c>
      <c r="CW46" s="4">
        <v>8318</v>
      </c>
      <c r="CX46" s="3">
        <v>6.54</v>
      </c>
      <c r="CY46" s="4">
        <v>119432</v>
      </c>
      <c r="CZ46" s="3">
        <v>0.01</v>
      </c>
      <c r="DA46" s="4">
        <v>114470</v>
      </c>
      <c r="DB46" s="4">
        <v>4962</v>
      </c>
      <c r="DC46" s="3">
        <v>0.19</v>
      </c>
      <c r="DD46" s="4">
        <v>515167</v>
      </c>
      <c r="DE46" s="3">
        <v>0.01</v>
      </c>
      <c r="DF46" s="4">
        <v>499378</v>
      </c>
      <c r="DG46" s="4">
        <v>15789</v>
      </c>
      <c r="DH46" s="3">
        <v>0.32</v>
      </c>
      <c r="DI46" s="4">
        <v>487144</v>
      </c>
      <c r="DJ46" s="3">
        <v>0</v>
      </c>
      <c r="DK46" s="4">
        <v>487144</v>
      </c>
      <c r="DL46" s="4">
        <v>0</v>
      </c>
      <c r="DM46" s="3">
        <v>0</v>
      </c>
      <c r="DN46" s="4">
        <v>133472</v>
      </c>
      <c r="DO46" s="3">
        <v>3.96</v>
      </c>
      <c r="DP46" s="4">
        <v>31808</v>
      </c>
      <c r="DQ46" s="4">
        <v>101664</v>
      </c>
      <c r="DR46" s="3">
        <v>5.19</v>
      </c>
      <c r="DS46" s="4">
        <v>46102</v>
      </c>
      <c r="DT46" s="3">
        <v>8.7799999999999994</v>
      </c>
      <c r="DU46" s="4">
        <v>0</v>
      </c>
      <c r="DV46" s="4">
        <v>46102</v>
      </c>
      <c r="DW46" s="3">
        <v>8.7799999999999994</v>
      </c>
      <c r="DX46" s="4">
        <v>2740</v>
      </c>
      <c r="DY46" s="3">
        <v>0</v>
      </c>
      <c r="DZ46" s="4">
        <v>1273</v>
      </c>
      <c r="EA46" s="4">
        <v>1467</v>
      </c>
      <c r="EB46" s="5">
        <v>0</v>
      </c>
      <c r="EC46" s="4">
        <v>34705</v>
      </c>
      <c r="ED46" s="3">
        <v>32.36</v>
      </c>
      <c r="EE46" s="4">
        <v>3385</v>
      </c>
      <c r="EF46" s="4">
        <v>31320</v>
      </c>
      <c r="EG46" s="3">
        <v>35.85</v>
      </c>
      <c r="EH46" s="4">
        <v>17497</v>
      </c>
      <c r="EI46" s="3">
        <v>1.19</v>
      </c>
      <c r="EJ46" s="4">
        <v>118</v>
      </c>
      <c r="EK46" s="4">
        <v>17379</v>
      </c>
      <c r="EL46" s="3">
        <v>1.2</v>
      </c>
      <c r="EM46" s="4">
        <v>40043</v>
      </c>
      <c r="EN46" s="3">
        <v>17.809999999999999</v>
      </c>
      <c r="EO46" s="4">
        <v>2656</v>
      </c>
      <c r="EP46" s="4">
        <v>37387</v>
      </c>
      <c r="EQ46" s="3">
        <v>19.07</v>
      </c>
      <c r="ER46" s="4">
        <v>13393</v>
      </c>
      <c r="ES46" s="3">
        <v>0</v>
      </c>
      <c r="ET46" s="4">
        <v>1804</v>
      </c>
      <c r="EU46" s="4">
        <v>11589</v>
      </c>
      <c r="EV46" s="3">
        <v>0</v>
      </c>
      <c r="EW46" s="4">
        <v>170812</v>
      </c>
      <c r="EX46" s="3">
        <v>0</v>
      </c>
      <c r="EY46" s="4">
        <v>169965</v>
      </c>
      <c r="EZ46" s="4">
        <v>847</v>
      </c>
      <c r="FA46" s="3">
        <v>0</v>
      </c>
      <c r="FB46" s="4">
        <v>1922109</v>
      </c>
      <c r="FC46" s="3">
        <v>0</v>
      </c>
      <c r="FD46" s="4">
        <v>1584822</v>
      </c>
      <c r="FE46" s="4">
        <v>337287</v>
      </c>
      <c r="FF46" s="3">
        <v>0</v>
      </c>
      <c r="FG46" s="4">
        <v>13341</v>
      </c>
      <c r="FH46" s="3">
        <v>0.05</v>
      </c>
      <c r="FI46" s="4">
        <v>11919</v>
      </c>
      <c r="FJ46" s="4">
        <v>1422</v>
      </c>
      <c r="FK46" s="3">
        <v>0.46</v>
      </c>
      <c r="FL46" s="4">
        <v>3549216</v>
      </c>
      <c r="FM46" s="3">
        <v>0</v>
      </c>
      <c r="FN46" s="4">
        <v>788460</v>
      </c>
      <c r="FO46" s="4">
        <v>2760756</v>
      </c>
      <c r="FP46" s="3">
        <v>0</v>
      </c>
      <c r="FQ46" s="4">
        <v>18282</v>
      </c>
      <c r="FR46" s="3">
        <v>0.81</v>
      </c>
      <c r="FS46" s="4">
        <v>15011</v>
      </c>
      <c r="FT46" s="4">
        <v>3271</v>
      </c>
      <c r="FU46" s="3">
        <v>4.5</v>
      </c>
      <c r="FV46" s="4">
        <v>27583</v>
      </c>
      <c r="FW46" s="3">
        <v>4.42</v>
      </c>
      <c r="FX46" s="4">
        <v>1236</v>
      </c>
      <c r="FY46" s="4">
        <v>26347</v>
      </c>
      <c r="FZ46" s="3">
        <v>4.63</v>
      </c>
      <c r="GA46" s="4">
        <v>301788</v>
      </c>
      <c r="GB46" s="3">
        <v>0.79</v>
      </c>
      <c r="GC46" s="4">
        <v>271873</v>
      </c>
      <c r="GD46" s="4">
        <v>29915</v>
      </c>
      <c r="GE46" s="3">
        <v>7.98</v>
      </c>
      <c r="GF46" s="4">
        <v>237333</v>
      </c>
      <c r="GG46" s="3">
        <v>0.3</v>
      </c>
      <c r="GH46" s="4">
        <v>236062</v>
      </c>
      <c r="GI46" s="4">
        <v>1271</v>
      </c>
      <c r="GJ46" s="3">
        <v>56.01</v>
      </c>
      <c r="GK46" s="4">
        <v>67131</v>
      </c>
      <c r="GL46" s="3">
        <v>4.54</v>
      </c>
      <c r="GM46" s="4">
        <v>27429</v>
      </c>
      <c r="GN46" s="4">
        <v>39702</v>
      </c>
      <c r="GO46" s="3">
        <v>7.66</v>
      </c>
      <c r="GP46" s="4">
        <v>956673</v>
      </c>
      <c r="GQ46" s="3">
        <v>0.62</v>
      </c>
      <c r="GR46" s="4">
        <v>812699</v>
      </c>
      <c r="GS46" s="4">
        <v>143974</v>
      </c>
      <c r="GT46" s="3">
        <v>4.09</v>
      </c>
      <c r="GU46" s="4">
        <v>19055</v>
      </c>
      <c r="GV46" s="3">
        <v>0</v>
      </c>
      <c r="GW46" s="4">
        <v>19031</v>
      </c>
      <c r="GX46" s="4">
        <v>24</v>
      </c>
      <c r="GY46" s="3">
        <v>0</v>
      </c>
      <c r="GZ46" s="4">
        <v>58124</v>
      </c>
      <c r="HA46" s="3">
        <v>6.46</v>
      </c>
      <c r="HB46" s="4">
        <v>14723</v>
      </c>
      <c r="HC46" s="4">
        <v>43401</v>
      </c>
      <c r="HD46" s="3">
        <v>8.65</v>
      </c>
      <c r="HE46" s="4">
        <v>10395</v>
      </c>
      <c r="HF46" s="3">
        <v>1.35</v>
      </c>
      <c r="HG46" s="4">
        <v>22</v>
      </c>
      <c r="HH46" s="4">
        <v>10373</v>
      </c>
      <c r="HI46" s="3">
        <v>1.35</v>
      </c>
      <c r="HJ46" s="4">
        <v>1108</v>
      </c>
      <c r="HK46" s="3">
        <v>32.159999999999997</v>
      </c>
      <c r="HL46" s="4">
        <v>186</v>
      </c>
      <c r="HM46" s="4">
        <v>922</v>
      </c>
      <c r="HN46" s="3">
        <v>38.65</v>
      </c>
      <c r="HO46" s="4">
        <v>1379811</v>
      </c>
      <c r="HP46" s="3">
        <v>7.0000000000000007E-2</v>
      </c>
      <c r="HQ46" s="4">
        <v>132713</v>
      </c>
      <c r="HR46" s="4">
        <v>1247098</v>
      </c>
      <c r="HS46" s="3">
        <v>0.08</v>
      </c>
      <c r="HT46" s="4">
        <v>39386</v>
      </c>
      <c r="HU46" s="3">
        <v>0</v>
      </c>
      <c r="HV46" s="4">
        <v>38788</v>
      </c>
      <c r="HW46" s="4">
        <v>598</v>
      </c>
      <c r="HX46" s="3">
        <v>0</v>
      </c>
      <c r="HY46" s="4">
        <v>2294</v>
      </c>
      <c r="HZ46" s="3">
        <v>5.57</v>
      </c>
      <c r="IA46" s="4">
        <v>18</v>
      </c>
      <c r="IB46" s="4">
        <v>2276</v>
      </c>
      <c r="IC46" s="3">
        <v>5.61</v>
      </c>
      <c r="ID46" s="4">
        <v>241989</v>
      </c>
      <c r="IE46" s="3">
        <v>0</v>
      </c>
      <c r="IF46" s="4">
        <v>30104</v>
      </c>
      <c r="IG46" s="4">
        <v>211885</v>
      </c>
      <c r="IH46" s="3">
        <v>0</v>
      </c>
      <c r="II46" s="4">
        <v>374785</v>
      </c>
      <c r="IJ46" s="3">
        <v>1.7</v>
      </c>
      <c r="IK46" s="4">
        <v>291036</v>
      </c>
      <c r="IL46" s="4">
        <v>83749</v>
      </c>
      <c r="IM46" s="3">
        <v>7.62</v>
      </c>
      <c r="IN46" s="4">
        <v>97715</v>
      </c>
      <c r="IO46" s="3">
        <v>0.3</v>
      </c>
      <c r="IP46" s="4">
        <v>95426</v>
      </c>
      <c r="IQ46" s="4">
        <v>2289</v>
      </c>
      <c r="IR46" s="3">
        <v>12.63</v>
      </c>
      <c r="IS46" s="4">
        <v>158943</v>
      </c>
      <c r="IT46" s="3">
        <v>5.89</v>
      </c>
      <c r="IU46" s="4">
        <v>28610</v>
      </c>
      <c r="IV46" s="4">
        <v>130333</v>
      </c>
      <c r="IW46" s="3">
        <v>7.18</v>
      </c>
      <c r="IX46" s="4">
        <v>9969</v>
      </c>
      <c r="IY46" s="3">
        <v>0</v>
      </c>
      <c r="IZ46" s="4">
        <v>9673</v>
      </c>
      <c r="JA46" s="4">
        <v>296</v>
      </c>
      <c r="JB46" s="5">
        <v>0</v>
      </c>
    </row>
    <row r="47" spans="1:262" x14ac:dyDescent="0.2">
      <c r="A47">
        <v>29</v>
      </c>
      <c r="B47" t="s">
        <v>29</v>
      </c>
      <c r="C47" s="4">
        <v>20595949</v>
      </c>
      <c r="D47" s="3">
        <v>0.5</v>
      </c>
      <c r="E47" s="4">
        <v>1451406</v>
      </c>
      <c r="F47" s="4">
        <v>19144543</v>
      </c>
      <c r="G47" s="3">
        <v>0.54</v>
      </c>
      <c r="H47" s="4">
        <v>104363</v>
      </c>
      <c r="I47" s="3">
        <v>18.36</v>
      </c>
      <c r="J47" s="4">
        <v>0</v>
      </c>
      <c r="K47" s="4">
        <v>104363</v>
      </c>
      <c r="L47" s="3">
        <v>18.36</v>
      </c>
      <c r="M47" s="4">
        <v>117009</v>
      </c>
      <c r="N47" s="3">
        <v>1.5</v>
      </c>
      <c r="O47" s="4">
        <v>108438</v>
      </c>
      <c r="P47" s="4">
        <v>8571</v>
      </c>
      <c r="Q47" s="3">
        <v>20.48</v>
      </c>
      <c r="R47" s="4">
        <v>441706</v>
      </c>
      <c r="S47" s="3">
        <v>0.76</v>
      </c>
      <c r="T47" s="4">
        <v>805</v>
      </c>
      <c r="U47" s="4">
        <v>440901</v>
      </c>
      <c r="V47" s="3">
        <v>0.76</v>
      </c>
      <c r="W47" s="4">
        <v>70633</v>
      </c>
      <c r="X47" s="3">
        <v>3.15</v>
      </c>
      <c r="Y47" s="4">
        <v>26</v>
      </c>
      <c r="Z47" s="4">
        <v>70607</v>
      </c>
      <c r="AA47" s="3">
        <v>3.15</v>
      </c>
      <c r="AB47" s="4">
        <v>2826104</v>
      </c>
      <c r="AC47" s="3">
        <v>0.38</v>
      </c>
      <c r="AD47" s="4">
        <v>0</v>
      </c>
      <c r="AE47" s="4">
        <v>2826104</v>
      </c>
      <c r="AF47" s="3">
        <v>0.38</v>
      </c>
      <c r="AG47" s="4">
        <v>835389</v>
      </c>
      <c r="AH47" s="3">
        <v>4.78</v>
      </c>
      <c r="AI47" s="4">
        <v>0</v>
      </c>
      <c r="AJ47" s="4">
        <v>835389</v>
      </c>
      <c r="AK47" s="3">
        <v>4.78</v>
      </c>
      <c r="AL47" s="4">
        <v>43784</v>
      </c>
      <c r="AM47" s="3">
        <v>0.02</v>
      </c>
      <c r="AN47" s="4">
        <v>41551</v>
      </c>
      <c r="AO47" s="4">
        <v>2233</v>
      </c>
      <c r="AP47" s="3">
        <v>0.4</v>
      </c>
      <c r="AQ47" s="4">
        <v>7329</v>
      </c>
      <c r="AR47" s="3">
        <v>0</v>
      </c>
      <c r="AS47" s="4">
        <v>0</v>
      </c>
      <c r="AT47" s="4">
        <v>7329</v>
      </c>
      <c r="AU47" s="3">
        <v>0</v>
      </c>
      <c r="AV47" s="4">
        <v>0</v>
      </c>
      <c r="AW47" s="3">
        <v>0</v>
      </c>
      <c r="AX47" s="4">
        <v>0</v>
      </c>
      <c r="AY47" s="4">
        <v>0</v>
      </c>
      <c r="AZ47" s="3">
        <v>0</v>
      </c>
      <c r="BA47" s="4">
        <v>2014255</v>
      </c>
      <c r="BB47" s="3">
        <v>2.7</v>
      </c>
      <c r="BC47" s="4">
        <v>0</v>
      </c>
      <c r="BD47" s="4">
        <v>2014255</v>
      </c>
      <c r="BE47" s="3">
        <v>2.7</v>
      </c>
      <c r="BF47" s="4">
        <v>811052</v>
      </c>
      <c r="BG47" s="3">
        <v>1.5</v>
      </c>
      <c r="BH47" s="4">
        <v>0</v>
      </c>
      <c r="BI47" s="4">
        <v>811052</v>
      </c>
      <c r="BJ47" s="3">
        <v>1.5</v>
      </c>
      <c r="BK47" s="4">
        <v>375575</v>
      </c>
      <c r="BL47" s="3">
        <v>0</v>
      </c>
      <c r="BM47" s="4">
        <v>375575</v>
      </c>
      <c r="BN47" s="4">
        <v>0</v>
      </c>
      <c r="BO47" s="3">
        <v>0</v>
      </c>
      <c r="BP47" s="4">
        <v>27211</v>
      </c>
      <c r="BQ47" s="3">
        <v>1.8</v>
      </c>
      <c r="BR47" s="4">
        <v>0</v>
      </c>
      <c r="BS47" s="4">
        <v>27211</v>
      </c>
      <c r="BT47" s="3">
        <v>1.8</v>
      </c>
      <c r="BU47" s="4">
        <v>1163132</v>
      </c>
      <c r="BV47" s="3">
        <v>3.96</v>
      </c>
      <c r="BW47" s="4">
        <v>0</v>
      </c>
      <c r="BX47" s="4">
        <v>1163132</v>
      </c>
      <c r="BY47" s="3">
        <v>3.96</v>
      </c>
      <c r="BZ47" s="4">
        <v>177973</v>
      </c>
      <c r="CA47" s="3">
        <v>0.22</v>
      </c>
      <c r="CB47" s="4">
        <v>0</v>
      </c>
      <c r="CC47" s="4">
        <v>177973</v>
      </c>
      <c r="CD47" s="3">
        <v>0.22</v>
      </c>
      <c r="CE47" s="4">
        <v>63868</v>
      </c>
      <c r="CF47" s="3">
        <v>2.0099999999999998</v>
      </c>
      <c r="CG47" s="4">
        <v>1196</v>
      </c>
      <c r="CH47" s="4">
        <v>62672</v>
      </c>
      <c r="CI47" s="3">
        <v>2.0499999999999998</v>
      </c>
      <c r="CJ47" s="4">
        <v>42266</v>
      </c>
      <c r="CK47" s="3">
        <v>3.55</v>
      </c>
      <c r="CL47" s="4">
        <v>0</v>
      </c>
      <c r="CM47" s="4">
        <v>42266</v>
      </c>
      <c r="CN47" s="3">
        <v>3.55</v>
      </c>
      <c r="CO47" s="4">
        <v>132906</v>
      </c>
      <c r="CP47" s="3">
        <v>0</v>
      </c>
      <c r="CQ47" s="4">
        <v>1027</v>
      </c>
      <c r="CR47" s="4">
        <v>131879</v>
      </c>
      <c r="CS47" s="3">
        <v>0</v>
      </c>
      <c r="CT47" s="4">
        <v>155802</v>
      </c>
      <c r="CU47" s="3">
        <v>0.43</v>
      </c>
      <c r="CV47" s="4">
        <v>182</v>
      </c>
      <c r="CW47" s="4">
        <v>155620</v>
      </c>
      <c r="CX47" s="3">
        <v>0.43</v>
      </c>
      <c r="CY47" s="4">
        <v>33745</v>
      </c>
      <c r="CZ47" s="3">
        <v>5.45</v>
      </c>
      <c r="DA47" s="4">
        <v>140</v>
      </c>
      <c r="DB47" s="4">
        <v>33605</v>
      </c>
      <c r="DC47" s="3">
        <v>5.47</v>
      </c>
      <c r="DD47" s="4">
        <v>215153</v>
      </c>
      <c r="DE47" s="3">
        <v>0</v>
      </c>
      <c r="DF47" s="4">
        <v>205082</v>
      </c>
      <c r="DG47" s="4">
        <v>10071</v>
      </c>
      <c r="DH47" s="3">
        <v>0</v>
      </c>
      <c r="DI47" s="4">
        <v>607941</v>
      </c>
      <c r="DJ47" s="3">
        <v>0</v>
      </c>
      <c r="DK47" s="4">
        <v>583104</v>
      </c>
      <c r="DL47" s="4">
        <v>24837</v>
      </c>
      <c r="DM47" s="3">
        <v>0</v>
      </c>
      <c r="DN47" s="4">
        <v>467618</v>
      </c>
      <c r="DO47" s="3">
        <v>2.2999999999999998</v>
      </c>
      <c r="DP47" s="4">
        <v>731</v>
      </c>
      <c r="DQ47" s="4">
        <v>466887</v>
      </c>
      <c r="DR47" s="3">
        <v>2.31</v>
      </c>
      <c r="DS47" s="4">
        <v>345358</v>
      </c>
      <c r="DT47" s="3">
        <v>1.1200000000000001</v>
      </c>
      <c r="DU47" s="4">
        <v>0</v>
      </c>
      <c r="DV47" s="4">
        <v>345358</v>
      </c>
      <c r="DW47" s="3">
        <v>1.1200000000000001</v>
      </c>
      <c r="DX47" s="4">
        <v>55817</v>
      </c>
      <c r="DY47" s="3">
        <v>15.22</v>
      </c>
      <c r="DZ47" s="4">
        <v>0</v>
      </c>
      <c r="EA47" s="4">
        <v>55817</v>
      </c>
      <c r="EB47" s="5">
        <v>15.22</v>
      </c>
      <c r="EC47" s="4">
        <v>347854</v>
      </c>
      <c r="ED47" s="3">
        <v>0.54</v>
      </c>
      <c r="EE47" s="4">
        <v>0</v>
      </c>
      <c r="EF47" s="4">
        <v>347854</v>
      </c>
      <c r="EG47" s="3">
        <v>0.54</v>
      </c>
      <c r="EH47" s="4">
        <v>32692</v>
      </c>
      <c r="EI47" s="3">
        <v>0.32</v>
      </c>
      <c r="EJ47" s="4">
        <v>142</v>
      </c>
      <c r="EK47" s="4">
        <v>32550</v>
      </c>
      <c r="EL47" s="3">
        <v>0.32</v>
      </c>
      <c r="EM47" s="4">
        <v>57706</v>
      </c>
      <c r="EN47" s="3">
        <v>2.4300000000000002</v>
      </c>
      <c r="EO47" s="4">
        <v>382</v>
      </c>
      <c r="EP47" s="4">
        <v>57324</v>
      </c>
      <c r="EQ47" s="3">
        <v>2.44</v>
      </c>
      <c r="ER47" s="4">
        <v>541067</v>
      </c>
      <c r="ES47" s="3">
        <v>0</v>
      </c>
      <c r="ET47" s="4">
        <v>0</v>
      </c>
      <c r="EU47" s="4">
        <v>541067</v>
      </c>
      <c r="EV47" s="3">
        <v>0</v>
      </c>
      <c r="EW47" s="4">
        <v>45468</v>
      </c>
      <c r="EX47" s="3">
        <v>0</v>
      </c>
      <c r="EY47" s="4">
        <v>251</v>
      </c>
      <c r="EZ47" s="4">
        <v>45217</v>
      </c>
      <c r="FA47" s="3">
        <v>0</v>
      </c>
      <c r="FB47" s="4">
        <v>19720</v>
      </c>
      <c r="FC47" s="3">
        <v>0</v>
      </c>
      <c r="FD47" s="4">
        <v>11639</v>
      </c>
      <c r="FE47" s="4">
        <v>8081</v>
      </c>
      <c r="FF47" s="3">
        <v>0</v>
      </c>
      <c r="FG47" s="4">
        <v>80971</v>
      </c>
      <c r="FH47" s="3">
        <v>3.76</v>
      </c>
      <c r="FI47" s="4">
        <v>0</v>
      </c>
      <c r="FJ47" s="4">
        <v>80971</v>
      </c>
      <c r="FK47" s="3">
        <v>3.76</v>
      </c>
      <c r="FL47" s="4">
        <v>2784572</v>
      </c>
      <c r="FM47" s="3">
        <v>1.22</v>
      </c>
      <c r="FN47" s="4">
        <v>67407</v>
      </c>
      <c r="FO47" s="4">
        <v>2717165</v>
      </c>
      <c r="FP47" s="3">
        <v>1.25</v>
      </c>
      <c r="FQ47" s="4">
        <v>423378</v>
      </c>
      <c r="FR47" s="3">
        <v>0.28000000000000003</v>
      </c>
      <c r="FS47" s="4">
        <v>0</v>
      </c>
      <c r="FT47" s="4">
        <v>423378</v>
      </c>
      <c r="FU47" s="3">
        <v>0.28000000000000003</v>
      </c>
      <c r="FV47" s="4">
        <v>22240</v>
      </c>
      <c r="FW47" s="3">
        <v>3.38</v>
      </c>
      <c r="FX47" s="4">
        <v>1</v>
      </c>
      <c r="FY47" s="4">
        <v>22239</v>
      </c>
      <c r="FZ47" s="3">
        <v>3.38</v>
      </c>
      <c r="GA47" s="4">
        <v>278237</v>
      </c>
      <c r="GB47" s="3">
        <v>3.04</v>
      </c>
      <c r="GC47" s="4">
        <v>0</v>
      </c>
      <c r="GD47" s="4">
        <v>278237</v>
      </c>
      <c r="GE47" s="3">
        <v>3.04</v>
      </c>
      <c r="GF47" s="4">
        <v>97170</v>
      </c>
      <c r="GG47" s="3">
        <v>7.59</v>
      </c>
      <c r="GH47" s="4">
        <v>443</v>
      </c>
      <c r="GI47" s="4">
        <v>96727</v>
      </c>
      <c r="GJ47" s="3">
        <v>7.63</v>
      </c>
      <c r="GK47" s="4">
        <v>245141</v>
      </c>
      <c r="GL47" s="3">
        <v>1.52</v>
      </c>
      <c r="GM47" s="4">
        <v>0</v>
      </c>
      <c r="GN47" s="4">
        <v>245141</v>
      </c>
      <c r="GO47" s="3">
        <v>1.52</v>
      </c>
      <c r="GP47" s="4">
        <v>564353</v>
      </c>
      <c r="GQ47" s="3">
        <v>4.6900000000000004</v>
      </c>
      <c r="GR47" s="4">
        <v>17</v>
      </c>
      <c r="GS47" s="4">
        <v>564336</v>
      </c>
      <c r="GT47" s="3">
        <v>4.6900000000000004</v>
      </c>
      <c r="GU47" s="4">
        <v>50321</v>
      </c>
      <c r="GV47" s="3">
        <v>0</v>
      </c>
      <c r="GW47" s="4">
        <v>50321</v>
      </c>
      <c r="GX47" s="4">
        <v>0</v>
      </c>
      <c r="GY47" s="3">
        <v>0</v>
      </c>
      <c r="GZ47" s="4">
        <v>100902</v>
      </c>
      <c r="HA47" s="3">
        <v>1.41</v>
      </c>
      <c r="HB47" s="4">
        <v>333</v>
      </c>
      <c r="HC47" s="4">
        <v>100569</v>
      </c>
      <c r="HD47" s="3">
        <v>1.41</v>
      </c>
      <c r="HE47" s="4">
        <v>13411</v>
      </c>
      <c r="HF47" s="3">
        <v>0.25</v>
      </c>
      <c r="HG47" s="4">
        <v>0</v>
      </c>
      <c r="HH47" s="4">
        <v>13411</v>
      </c>
      <c r="HI47" s="3">
        <v>0.25</v>
      </c>
      <c r="HJ47" s="4">
        <v>317326</v>
      </c>
      <c r="HK47" s="3">
        <v>6.85</v>
      </c>
      <c r="HL47" s="4">
        <v>0</v>
      </c>
      <c r="HM47" s="4">
        <v>317326</v>
      </c>
      <c r="HN47" s="3">
        <v>6.85</v>
      </c>
      <c r="HO47" s="4">
        <v>1654379</v>
      </c>
      <c r="HP47" s="3">
        <v>1.33</v>
      </c>
      <c r="HQ47" s="4">
        <v>0</v>
      </c>
      <c r="HR47" s="4">
        <v>1654379</v>
      </c>
      <c r="HS47" s="3">
        <v>1.33</v>
      </c>
      <c r="HT47" s="4">
        <v>206386</v>
      </c>
      <c r="HU47" s="3">
        <v>0.28999999999999998</v>
      </c>
      <c r="HV47" s="4">
        <v>585</v>
      </c>
      <c r="HW47" s="4">
        <v>205801</v>
      </c>
      <c r="HX47" s="3">
        <v>0.28999999999999998</v>
      </c>
      <c r="HY47" s="4">
        <v>18157</v>
      </c>
      <c r="HZ47" s="3">
        <v>0</v>
      </c>
      <c r="IA47" s="4">
        <v>368</v>
      </c>
      <c r="IB47" s="4">
        <v>17789</v>
      </c>
      <c r="IC47" s="3">
        <v>0</v>
      </c>
      <c r="ID47" s="4">
        <v>798973</v>
      </c>
      <c r="IE47" s="3">
        <v>1.71</v>
      </c>
      <c r="IF47" s="4">
        <v>0</v>
      </c>
      <c r="IG47" s="4">
        <v>798973</v>
      </c>
      <c r="IH47" s="3">
        <v>1.71</v>
      </c>
      <c r="II47" s="4">
        <v>547923</v>
      </c>
      <c r="IJ47" s="3">
        <v>0.39</v>
      </c>
      <c r="IK47" s="4">
        <v>2</v>
      </c>
      <c r="IL47" s="4">
        <v>547921</v>
      </c>
      <c r="IM47" s="3">
        <v>0.39</v>
      </c>
      <c r="IN47" s="4">
        <v>31444</v>
      </c>
      <c r="IO47" s="3">
        <v>2.81</v>
      </c>
      <c r="IP47" s="4">
        <v>876</v>
      </c>
      <c r="IQ47" s="4">
        <v>30568</v>
      </c>
      <c r="IR47" s="3">
        <v>2.89</v>
      </c>
      <c r="IS47" s="4">
        <v>161384</v>
      </c>
      <c r="IT47" s="3">
        <v>3.89</v>
      </c>
      <c r="IU47" s="4">
        <v>0</v>
      </c>
      <c r="IV47" s="4">
        <v>161384</v>
      </c>
      <c r="IW47" s="3">
        <v>3.89</v>
      </c>
      <c r="IX47" s="4">
        <v>18785</v>
      </c>
      <c r="IY47" s="3">
        <v>20.87</v>
      </c>
      <c r="IZ47" s="4">
        <v>782</v>
      </c>
      <c r="JA47" s="4">
        <v>18003</v>
      </c>
      <c r="JB47" s="5">
        <v>21.77</v>
      </c>
    </row>
    <row r="48" spans="1:262" x14ac:dyDescent="0.2">
      <c r="A48">
        <v>30</v>
      </c>
      <c r="B48" t="s">
        <v>30</v>
      </c>
      <c r="C48" s="4">
        <v>2733953</v>
      </c>
      <c r="D48" s="3">
        <v>2.14</v>
      </c>
      <c r="E48" s="4">
        <v>21748</v>
      </c>
      <c r="F48" s="4">
        <v>2712205</v>
      </c>
      <c r="G48" s="3">
        <v>2.16</v>
      </c>
      <c r="H48" s="4">
        <v>8891</v>
      </c>
      <c r="I48" s="3">
        <v>0</v>
      </c>
      <c r="J48" s="4">
        <v>0</v>
      </c>
      <c r="K48" s="4">
        <v>8891</v>
      </c>
      <c r="L48" s="3">
        <v>0</v>
      </c>
      <c r="M48" s="4">
        <v>8176</v>
      </c>
      <c r="N48" s="3">
        <v>0</v>
      </c>
      <c r="O48" s="4">
        <v>0</v>
      </c>
      <c r="P48" s="4">
        <v>8176</v>
      </c>
      <c r="Q48" s="3">
        <v>0</v>
      </c>
      <c r="R48" s="4">
        <v>3757</v>
      </c>
      <c r="S48" s="3">
        <v>0.03</v>
      </c>
      <c r="T48" s="4">
        <v>0</v>
      </c>
      <c r="U48" s="4">
        <v>3757</v>
      </c>
      <c r="V48" s="3">
        <v>0.03</v>
      </c>
      <c r="W48" s="4">
        <v>3943</v>
      </c>
      <c r="X48" s="3">
        <v>0</v>
      </c>
      <c r="Y48" s="4">
        <v>0</v>
      </c>
      <c r="Z48" s="4">
        <v>3943</v>
      </c>
      <c r="AA48" s="3">
        <v>0</v>
      </c>
      <c r="AB48" s="4">
        <v>613331</v>
      </c>
      <c r="AC48" s="3">
        <v>7.86</v>
      </c>
      <c r="AD48" s="4">
        <v>9718</v>
      </c>
      <c r="AE48" s="4">
        <v>603613</v>
      </c>
      <c r="AF48" s="3">
        <v>7.99</v>
      </c>
      <c r="AG48" s="4">
        <v>22450</v>
      </c>
      <c r="AH48" s="3">
        <v>41.39</v>
      </c>
      <c r="AI48" s="4">
        <v>0</v>
      </c>
      <c r="AJ48" s="4">
        <v>22450</v>
      </c>
      <c r="AK48" s="3">
        <v>41.39</v>
      </c>
      <c r="AL48" s="4">
        <v>63793</v>
      </c>
      <c r="AM48" s="3">
        <v>0.38</v>
      </c>
      <c r="AN48" s="4">
        <v>6735</v>
      </c>
      <c r="AO48" s="4">
        <v>57058</v>
      </c>
      <c r="AP48" s="3">
        <v>0.43</v>
      </c>
      <c r="AQ48" s="4">
        <v>15444</v>
      </c>
      <c r="AR48" s="3">
        <v>18.32</v>
      </c>
      <c r="AS48" s="4">
        <v>0</v>
      </c>
      <c r="AT48" s="4">
        <v>15444</v>
      </c>
      <c r="AU48" s="3">
        <v>18.32</v>
      </c>
      <c r="AV48" s="4">
        <v>42014</v>
      </c>
      <c r="AW48" s="3">
        <v>0</v>
      </c>
      <c r="AX48" s="4">
        <v>0</v>
      </c>
      <c r="AY48" s="4">
        <v>42014</v>
      </c>
      <c r="AZ48" s="3">
        <v>0</v>
      </c>
      <c r="BA48" s="4">
        <v>182415</v>
      </c>
      <c r="BB48" s="3">
        <v>12.78</v>
      </c>
      <c r="BC48" s="4">
        <v>0</v>
      </c>
      <c r="BD48" s="4">
        <v>182415</v>
      </c>
      <c r="BE48" s="3">
        <v>12.78</v>
      </c>
      <c r="BF48" s="4">
        <v>18634</v>
      </c>
      <c r="BG48" s="3">
        <v>4.82</v>
      </c>
      <c r="BH48" s="4">
        <v>0</v>
      </c>
      <c r="BI48" s="4">
        <v>18634</v>
      </c>
      <c r="BJ48" s="3">
        <v>4.82</v>
      </c>
      <c r="BK48" s="4">
        <v>11067</v>
      </c>
      <c r="BL48" s="3">
        <v>0</v>
      </c>
      <c r="BM48" s="4">
        <v>2578</v>
      </c>
      <c r="BN48" s="4">
        <v>8489</v>
      </c>
      <c r="BO48" s="3">
        <v>0</v>
      </c>
      <c r="BP48" s="4">
        <v>408</v>
      </c>
      <c r="BQ48" s="3">
        <v>0</v>
      </c>
      <c r="BR48" s="4">
        <v>0</v>
      </c>
      <c r="BS48" s="4">
        <v>408</v>
      </c>
      <c r="BT48" s="3">
        <v>0</v>
      </c>
      <c r="BU48" s="4">
        <v>62675</v>
      </c>
      <c r="BV48" s="3">
        <v>8.64</v>
      </c>
      <c r="BW48" s="4">
        <v>0</v>
      </c>
      <c r="BX48" s="4">
        <v>62675</v>
      </c>
      <c r="BY48" s="3">
        <v>8.64</v>
      </c>
      <c r="BZ48" s="4">
        <v>9150</v>
      </c>
      <c r="CA48" s="3">
        <v>1.81</v>
      </c>
      <c r="CB48" s="4">
        <v>0</v>
      </c>
      <c r="CC48" s="4">
        <v>9150</v>
      </c>
      <c r="CD48" s="3">
        <v>1.81</v>
      </c>
      <c r="CE48" s="4">
        <v>22252</v>
      </c>
      <c r="CF48" s="3">
        <v>0</v>
      </c>
      <c r="CG48" s="4">
        <v>0</v>
      </c>
      <c r="CH48" s="4">
        <v>22252</v>
      </c>
      <c r="CI48" s="3">
        <v>0</v>
      </c>
      <c r="CJ48" s="4">
        <v>5458</v>
      </c>
      <c r="CK48" s="3">
        <v>0</v>
      </c>
      <c r="CL48" s="4">
        <v>0</v>
      </c>
      <c r="CM48" s="4">
        <v>5458</v>
      </c>
      <c r="CN48" s="3">
        <v>0</v>
      </c>
      <c r="CO48" s="4">
        <v>21322</v>
      </c>
      <c r="CP48" s="3">
        <v>0.63</v>
      </c>
      <c r="CQ48" s="4">
        <v>0</v>
      </c>
      <c r="CR48" s="4">
        <v>21322</v>
      </c>
      <c r="CS48" s="3">
        <v>0.63</v>
      </c>
      <c r="CT48" s="4">
        <v>7967</v>
      </c>
      <c r="CU48" s="3">
        <v>1.1299999999999999</v>
      </c>
      <c r="CV48" s="4">
        <v>0</v>
      </c>
      <c r="CW48" s="4">
        <v>7967</v>
      </c>
      <c r="CX48" s="3">
        <v>1.1299999999999999</v>
      </c>
      <c r="CY48" s="4">
        <v>10419</v>
      </c>
      <c r="CZ48" s="3">
        <v>17.68</v>
      </c>
      <c r="DA48" s="4">
        <v>0</v>
      </c>
      <c r="DB48" s="4">
        <v>10419</v>
      </c>
      <c r="DC48" s="3">
        <v>17.68</v>
      </c>
      <c r="DD48" s="4">
        <v>124894</v>
      </c>
      <c r="DE48" s="3">
        <v>0.06</v>
      </c>
      <c r="DF48" s="4">
        <v>0</v>
      </c>
      <c r="DG48" s="4">
        <v>124894</v>
      </c>
      <c r="DH48" s="3">
        <v>0.06</v>
      </c>
      <c r="DI48" s="4">
        <v>46439</v>
      </c>
      <c r="DJ48" s="3">
        <v>2.21</v>
      </c>
      <c r="DK48" s="4">
        <v>0</v>
      </c>
      <c r="DL48" s="4">
        <v>46439</v>
      </c>
      <c r="DM48" s="3">
        <v>2.21</v>
      </c>
      <c r="DN48" s="4">
        <v>82370</v>
      </c>
      <c r="DO48" s="3">
        <v>0.37</v>
      </c>
      <c r="DP48" s="4">
        <v>0</v>
      </c>
      <c r="DQ48" s="4">
        <v>82370</v>
      </c>
      <c r="DR48" s="3">
        <v>0.37</v>
      </c>
      <c r="DS48" s="4">
        <v>80812</v>
      </c>
      <c r="DT48" s="3">
        <v>0.1</v>
      </c>
      <c r="DU48" s="4">
        <v>0</v>
      </c>
      <c r="DV48" s="4">
        <v>80812</v>
      </c>
      <c r="DW48" s="3">
        <v>0.1</v>
      </c>
      <c r="DX48" s="4">
        <v>226</v>
      </c>
      <c r="DY48" s="3">
        <v>0</v>
      </c>
      <c r="DZ48" s="4">
        <v>0</v>
      </c>
      <c r="EA48" s="4">
        <v>226</v>
      </c>
      <c r="EB48" s="5">
        <v>0</v>
      </c>
      <c r="EC48" s="4">
        <v>23773</v>
      </c>
      <c r="ED48" s="3">
        <v>7.1</v>
      </c>
      <c r="EE48" s="4">
        <v>0</v>
      </c>
      <c r="EF48" s="4">
        <v>23773</v>
      </c>
      <c r="EG48" s="3">
        <v>7.1</v>
      </c>
      <c r="EH48" s="4">
        <v>6043</v>
      </c>
      <c r="EI48" s="3">
        <v>0</v>
      </c>
      <c r="EJ48" s="4">
        <v>0</v>
      </c>
      <c r="EK48" s="4">
        <v>6043</v>
      </c>
      <c r="EL48" s="3">
        <v>0</v>
      </c>
      <c r="EM48" s="4">
        <v>14892</v>
      </c>
      <c r="EN48" s="3">
        <v>0</v>
      </c>
      <c r="EO48" s="4">
        <v>0</v>
      </c>
      <c r="EP48" s="4">
        <v>14892</v>
      </c>
      <c r="EQ48" s="3">
        <v>0</v>
      </c>
      <c r="ER48" s="4">
        <v>3763</v>
      </c>
      <c r="ES48" s="3">
        <v>0</v>
      </c>
      <c r="ET48" s="4">
        <v>0</v>
      </c>
      <c r="EU48" s="4">
        <v>3763</v>
      </c>
      <c r="EV48" s="3">
        <v>0</v>
      </c>
      <c r="EW48" s="4">
        <v>9164</v>
      </c>
      <c r="EX48" s="3">
        <v>0</v>
      </c>
      <c r="EY48" s="4">
        <v>0</v>
      </c>
      <c r="EZ48" s="4">
        <v>9164</v>
      </c>
      <c r="FA48" s="3">
        <v>0</v>
      </c>
      <c r="FB48" s="4">
        <v>118551</v>
      </c>
      <c r="FC48" s="3">
        <v>7.18</v>
      </c>
      <c r="FD48" s="4">
        <v>0</v>
      </c>
      <c r="FE48" s="4">
        <v>118551</v>
      </c>
      <c r="FF48" s="3">
        <v>7.18</v>
      </c>
      <c r="FG48" s="4">
        <v>8319</v>
      </c>
      <c r="FH48" s="3">
        <v>0</v>
      </c>
      <c r="FI48" s="4">
        <v>0</v>
      </c>
      <c r="FJ48" s="4">
        <v>8319</v>
      </c>
      <c r="FK48" s="3">
        <v>0</v>
      </c>
      <c r="FL48" s="4">
        <v>297593</v>
      </c>
      <c r="FM48" s="3">
        <v>5.62</v>
      </c>
      <c r="FN48" s="4">
        <v>0</v>
      </c>
      <c r="FO48" s="4">
        <v>297593</v>
      </c>
      <c r="FP48" s="3">
        <v>5.62</v>
      </c>
      <c r="FQ48" s="4">
        <v>32766</v>
      </c>
      <c r="FR48" s="3">
        <v>0.03</v>
      </c>
      <c r="FS48" s="4">
        <v>2280</v>
      </c>
      <c r="FT48" s="4">
        <v>30486</v>
      </c>
      <c r="FU48" s="3">
        <v>0.04</v>
      </c>
      <c r="FV48" s="4">
        <v>2807</v>
      </c>
      <c r="FW48" s="3">
        <v>0</v>
      </c>
      <c r="FX48" s="4">
        <v>0</v>
      </c>
      <c r="FY48" s="4">
        <v>2807</v>
      </c>
      <c r="FZ48" s="3">
        <v>0</v>
      </c>
      <c r="GA48" s="4">
        <v>45504</v>
      </c>
      <c r="GB48" s="3">
        <v>0.18</v>
      </c>
      <c r="GC48" s="4">
        <v>0</v>
      </c>
      <c r="GD48" s="4">
        <v>45504</v>
      </c>
      <c r="GE48" s="3">
        <v>0.18</v>
      </c>
      <c r="GF48" s="4">
        <v>9739</v>
      </c>
      <c r="GG48" s="3">
        <v>6.82</v>
      </c>
      <c r="GH48" s="4">
        <v>0</v>
      </c>
      <c r="GI48" s="4">
        <v>9739</v>
      </c>
      <c r="GJ48" s="3">
        <v>6.82</v>
      </c>
      <c r="GK48" s="4">
        <v>56728</v>
      </c>
      <c r="GL48" s="3">
        <v>3.38</v>
      </c>
      <c r="GM48" s="4">
        <v>0</v>
      </c>
      <c r="GN48" s="4">
        <v>56728</v>
      </c>
      <c r="GO48" s="3">
        <v>3.38</v>
      </c>
      <c r="GP48" s="4">
        <v>357724</v>
      </c>
      <c r="GQ48" s="3">
        <v>2.13</v>
      </c>
      <c r="GR48" s="4">
        <v>0</v>
      </c>
      <c r="GS48" s="4">
        <v>357724</v>
      </c>
      <c r="GT48" s="3">
        <v>2.13</v>
      </c>
      <c r="GU48" s="4">
        <v>1721</v>
      </c>
      <c r="GV48" s="3">
        <v>0</v>
      </c>
      <c r="GW48" s="4">
        <v>0</v>
      </c>
      <c r="GX48" s="4">
        <v>1721</v>
      </c>
      <c r="GY48" s="3">
        <v>0</v>
      </c>
      <c r="GZ48" s="4">
        <v>39981</v>
      </c>
      <c r="HA48" s="3">
        <v>2.39</v>
      </c>
      <c r="HB48" s="4">
        <v>437</v>
      </c>
      <c r="HC48" s="4">
        <v>39544</v>
      </c>
      <c r="HD48" s="3">
        <v>2.41</v>
      </c>
      <c r="HE48" s="4">
        <v>3462</v>
      </c>
      <c r="HF48" s="3">
        <v>0</v>
      </c>
      <c r="HG48" s="4">
        <v>0</v>
      </c>
      <c r="HH48" s="4">
        <v>3462</v>
      </c>
      <c r="HI48" s="3">
        <v>0</v>
      </c>
      <c r="HJ48" s="4">
        <v>6549</v>
      </c>
      <c r="HK48" s="3">
        <v>25.94</v>
      </c>
      <c r="HL48" s="4">
        <v>0</v>
      </c>
      <c r="HM48" s="4">
        <v>6549</v>
      </c>
      <c r="HN48" s="3">
        <v>25.94</v>
      </c>
      <c r="HO48" s="4">
        <v>33426</v>
      </c>
      <c r="HP48" s="3">
        <v>0.13</v>
      </c>
      <c r="HQ48" s="4">
        <v>0</v>
      </c>
      <c r="HR48" s="4">
        <v>33426</v>
      </c>
      <c r="HS48" s="3">
        <v>0.13</v>
      </c>
      <c r="HT48" s="4">
        <v>3561</v>
      </c>
      <c r="HU48" s="3">
        <v>0</v>
      </c>
      <c r="HV48" s="4">
        <v>0</v>
      </c>
      <c r="HW48" s="4">
        <v>3561</v>
      </c>
      <c r="HX48" s="3">
        <v>0</v>
      </c>
      <c r="HY48" s="4">
        <v>5726</v>
      </c>
      <c r="HZ48" s="3">
        <v>2.11</v>
      </c>
      <c r="IA48" s="4">
        <v>0</v>
      </c>
      <c r="IB48" s="4">
        <v>5726</v>
      </c>
      <c r="IC48" s="3">
        <v>2.11</v>
      </c>
      <c r="ID48" s="4">
        <v>49098</v>
      </c>
      <c r="IE48" s="3">
        <v>2.21</v>
      </c>
      <c r="IF48" s="4">
        <v>0</v>
      </c>
      <c r="IG48" s="4">
        <v>49098</v>
      </c>
      <c r="IH48" s="3">
        <v>2.21</v>
      </c>
      <c r="II48" s="4">
        <v>53685</v>
      </c>
      <c r="IJ48" s="3">
        <v>0.13</v>
      </c>
      <c r="IK48" s="4">
        <v>0</v>
      </c>
      <c r="IL48" s="4">
        <v>53685</v>
      </c>
      <c r="IM48" s="3">
        <v>0.13</v>
      </c>
      <c r="IN48" s="4">
        <v>9284</v>
      </c>
      <c r="IO48" s="3">
        <v>0.4</v>
      </c>
      <c r="IP48" s="4">
        <v>0</v>
      </c>
      <c r="IQ48" s="4">
        <v>9284</v>
      </c>
      <c r="IR48" s="3">
        <v>0.4</v>
      </c>
      <c r="IS48" s="4">
        <v>71787</v>
      </c>
      <c r="IT48" s="3">
        <v>0.75</v>
      </c>
      <c r="IU48" s="4">
        <v>0</v>
      </c>
      <c r="IV48" s="4">
        <v>71787</v>
      </c>
      <c r="IW48" s="3">
        <v>0.75</v>
      </c>
      <c r="IX48" s="4">
        <v>0</v>
      </c>
      <c r="IY48" s="3">
        <v>0</v>
      </c>
      <c r="IZ48" s="4">
        <v>0</v>
      </c>
      <c r="JA48" s="4">
        <v>0</v>
      </c>
      <c r="JB48" s="5">
        <v>0</v>
      </c>
    </row>
    <row r="49" spans="1:262" x14ac:dyDescent="0.2">
      <c r="A49">
        <v>31</v>
      </c>
      <c r="B49" t="s">
        <v>31</v>
      </c>
      <c r="C49" s="4">
        <v>4604812</v>
      </c>
      <c r="D49" s="3">
        <v>2.2999999999999998</v>
      </c>
      <c r="E49" s="4">
        <v>1344250</v>
      </c>
      <c r="F49" s="4">
        <v>3260562</v>
      </c>
      <c r="G49" s="3">
        <v>3.24</v>
      </c>
      <c r="H49" s="4">
        <v>147508</v>
      </c>
      <c r="I49" s="3">
        <v>0</v>
      </c>
      <c r="J49" s="4">
        <v>147508</v>
      </c>
      <c r="K49" s="4">
        <v>0</v>
      </c>
      <c r="L49" s="3">
        <v>0</v>
      </c>
      <c r="M49" s="4">
        <v>57890</v>
      </c>
      <c r="N49" s="3">
        <v>5.17</v>
      </c>
      <c r="O49" s="4">
        <v>8</v>
      </c>
      <c r="P49" s="4">
        <v>57882</v>
      </c>
      <c r="Q49" s="3">
        <v>5.17</v>
      </c>
      <c r="R49" s="4">
        <v>0</v>
      </c>
      <c r="S49" s="3">
        <v>0</v>
      </c>
      <c r="T49" s="4">
        <v>0</v>
      </c>
      <c r="U49" s="4">
        <v>0</v>
      </c>
      <c r="V49" s="3">
        <v>0</v>
      </c>
      <c r="W49" s="4">
        <v>3533</v>
      </c>
      <c r="X49" s="3">
        <v>0</v>
      </c>
      <c r="Y49" s="4">
        <v>0</v>
      </c>
      <c r="Z49" s="4">
        <v>3533</v>
      </c>
      <c r="AA49" s="3">
        <v>0</v>
      </c>
      <c r="AB49" s="4">
        <v>1383550</v>
      </c>
      <c r="AC49" s="3">
        <v>5.99</v>
      </c>
      <c r="AD49" s="4">
        <v>0</v>
      </c>
      <c r="AE49" s="4">
        <v>1383550</v>
      </c>
      <c r="AF49" s="3">
        <v>5.99</v>
      </c>
      <c r="AG49" s="4">
        <v>0</v>
      </c>
      <c r="AH49" s="3">
        <v>0</v>
      </c>
      <c r="AI49" s="4">
        <v>0</v>
      </c>
      <c r="AJ49" s="4">
        <v>0</v>
      </c>
      <c r="AK49" s="3">
        <v>0</v>
      </c>
      <c r="AL49" s="4">
        <v>1251</v>
      </c>
      <c r="AM49" s="3">
        <v>0</v>
      </c>
      <c r="AN49" s="4">
        <v>337</v>
      </c>
      <c r="AO49" s="4">
        <v>914</v>
      </c>
      <c r="AP49" s="3">
        <v>0</v>
      </c>
      <c r="AQ49" s="4">
        <v>36750</v>
      </c>
      <c r="AR49" s="3">
        <v>0</v>
      </c>
      <c r="AS49" s="4">
        <v>36750</v>
      </c>
      <c r="AT49" s="4">
        <v>0</v>
      </c>
      <c r="AU49" s="3">
        <v>0</v>
      </c>
      <c r="AV49" s="4">
        <v>0</v>
      </c>
      <c r="AW49" s="3">
        <v>0</v>
      </c>
      <c r="AX49" s="4">
        <v>0</v>
      </c>
      <c r="AY49" s="4">
        <v>0</v>
      </c>
      <c r="AZ49" s="3">
        <v>0</v>
      </c>
      <c r="BA49" s="4">
        <v>433292</v>
      </c>
      <c r="BB49" s="3">
        <v>11.81</v>
      </c>
      <c r="BC49" s="4">
        <v>0</v>
      </c>
      <c r="BD49" s="4">
        <v>433292</v>
      </c>
      <c r="BE49" s="3">
        <v>11.81</v>
      </c>
      <c r="BF49" s="4">
        <v>292583</v>
      </c>
      <c r="BG49" s="3">
        <v>0</v>
      </c>
      <c r="BH49" s="4">
        <v>292583</v>
      </c>
      <c r="BI49" s="4">
        <v>0</v>
      </c>
      <c r="BJ49" s="3">
        <v>0</v>
      </c>
      <c r="BK49" s="4">
        <v>104376</v>
      </c>
      <c r="BL49" s="3">
        <v>0</v>
      </c>
      <c r="BM49" s="4">
        <v>104376</v>
      </c>
      <c r="BN49" s="4">
        <v>0</v>
      </c>
      <c r="BO49" s="3">
        <v>0</v>
      </c>
      <c r="BP49" s="4">
        <v>1737</v>
      </c>
      <c r="BQ49" s="3">
        <v>0</v>
      </c>
      <c r="BR49" s="4">
        <v>0</v>
      </c>
      <c r="BS49" s="4">
        <v>1737</v>
      </c>
      <c r="BT49" s="3">
        <v>0</v>
      </c>
      <c r="BU49" s="4">
        <v>0</v>
      </c>
      <c r="BV49" s="3">
        <v>0</v>
      </c>
      <c r="BW49" s="4">
        <v>0</v>
      </c>
      <c r="BX49" s="4">
        <v>0</v>
      </c>
      <c r="BY49" s="3">
        <v>0</v>
      </c>
      <c r="BZ49" s="4">
        <v>12201</v>
      </c>
      <c r="CA49" s="3">
        <v>0</v>
      </c>
      <c r="CB49" s="4">
        <v>10649</v>
      </c>
      <c r="CC49" s="4">
        <v>1552</v>
      </c>
      <c r="CD49" s="3">
        <v>0</v>
      </c>
      <c r="CE49" s="4">
        <v>0</v>
      </c>
      <c r="CF49" s="3">
        <v>0</v>
      </c>
      <c r="CG49" s="4">
        <v>0</v>
      </c>
      <c r="CH49" s="4">
        <v>0</v>
      </c>
      <c r="CI49" s="3">
        <v>0</v>
      </c>
      <c r="CJ49" s="4">
        <v>0</v>
      </c>
      <c r="CK49" s="3">
        <v>0</v>
      </c>
      <c r="CL49" s="4">
        <v>0</v>
      </c>
      <c r="CM49" s="4">
        <v>0</v>
      </c>
      <c r="CN49" s="3">
        <v>0</v>
      </c>
      <c r="CO49" s="4">
        <v>15393</v>
      </c>
      <c r="CP49" s="3">
        <v>0</v>
      </c>
      <c r="CQ49" s="4">
        <v>0</v>
      </c>
      <c r="CR49" s="4">
        <v>15393</v>
      </c>
      <c r="CS49" s="3">
        <v>0</v>
      </c>
      <c r="CT49" s="4">
        <v>154043</v>
      </c>
      <c r="CU49" s="3">
        <v>4.7300000000000004</v>
      </c>
      <c r="CV49" s="4">
        <v>67474</v>
      </c>
      <c r="CW49" s="4">
        <v>86569</v>
      </c>
      <c r="CX49" s="3">
        <v>8.41</v>
      </c>
      <c r="CY49" s="4">
        <v>2157</v>
      </c>
      <c r="CZ49" s="3">
        <v>26.83</v>
      </c>
      <c r="DA49" s="4">
        <v>0</v>
      </c>
      <c r="DB49" s="4">
        <v>2157</v>
      </c>
      <c r="DC49" s="3">
        <v>26.83</v>
      </c>
      <c r="DD49" s="4">
        <v>46447</v>
      </c>
      <c r="DE49" s="3">
        <v>0</v>
      </c>
      <c r="DF49" s="4">
        <v>45136</v>
      </c>
      <c r="DG49" s="4">
        <v>1311</v>
      </c>
      <c r="DH49" s="3">
        <v>0</v>
      </c>
      <c r="DI49" s="4">
        <v>84249</v>
      </c>
      <c r="DJ49" s="3">
        <v>0.91</v>
      </c>
      <c r="DK49" s="4">
        <v>76629</v>
      </c>
      <c r="DL49" s="4">
        <v>7620</v>
      </c>
      <c r="DM49" s="3">
        <v>10.039999999999999</v>
      </c>
      <c r="DN49" s="4">
        <v>0</v>
      </c>
      <c r="DO49" s="3">
        <v>0</v>
      </c>
      <c r="DP49" s="4">
        <v>0</v>
      </c>
      <c r="DQ49" s="4">
        <v>0</v>
      </c>
      <c r="DR49" s="3">
        <v>0</v>
      </c>
      <c r="DS49" s="4">
        <v>19189</v>
      </c>
      <c r="DT49" s="3">
        <v>19.11</v>
      </c>
      <c r="DU49" s="4">
        <v>0</v>
      </c>
      <c r="DV49" s="4">
        <v>19189</v>
      </c>
      <c r="DW49" s="3">
        <v>19.11</v>
      </c>
      <c r="DX49" s="4">
        <v>37156</v>
      </c>
      <c r="DY49" s="3">
        <v>5.92</v>
      </c>
      <c r="DZ49" s="4">
        <v>16584</v>
      </c>
      <c r="EA49" s="4">
        <v>20572</v>
      </c>
      <c r="EB49" s="5">
        <v>10.69</v>
      </c>
      <c r="EC49" s="4">
        <v>2449</v>
      </c>
      <c r="ED49" s="3">
        <v>0</v>
      </c>
      <c r="EE49" s="4">
        <v>0</v>
      </c>
      <c r="EF49" s="4">
        <v>2449</v>
      </c>
      <c r="EG49" s="3">
        <v>0</v>
      </c>
      <c r="EH49" s="4">
        <v>1183</v>
      </c>
      <c r="EI49" s="3">
        <v>0</v>
      </c>
      <c r="EJ49" s="4">
        <v>0</v>
      </c>
      <c r="EK49" s="4">
        <v>1183</v>
      </c>
      <c r="EL49" s="3">
        <v>0</v>
      </c>
      <c r="EM49" s="4">
        <v>0</v>
      </c>
      <c r="EN49" s="3">
        <v>0</v>
      </c>
      <c r="EO49" s="4">
        <v>0</v>
      </c>
      <c r="EP49" s="4">
        <v>0</v>
      </c>
      <c r="EQ49" s="3">
        <v>0</v>
      </c>
      <c r="ER49" s="4">
        <v>0</v>
      </c>
      <c r="ES49" s="3">
        <v>0</v>
      </c>
      <c r="ET49" s="4">
        <v>0</v>
      </c>
      <c r="EU49" s="4">
        <v>0</v>
      </c>
      <c r="EV49" s="3">
        <v>0</v>
      </c>
      <c r="EW49" s="4">
        <v>0</v>
      </c>
      <c r="EX49" s="3">
        <v>0</v>
      </c>
      <c r="EY49" s="4">
        <v>0</v>
      </c>
      <c r="EZ49" s="4">
        <v>0</v>
      </c>
      <c r="FA49" s="3">
        <v>0</v>
      </c>
      <c r="FB49" s="4">
        <v>18250</v>
      </c>
      <c r="FC49" s="3">
        <v>0</v>
      </c>
      <c r="FD49" s="4">
        <v>18250</v>
      </c>
      <c r="FE49" s="4">
        <v>0</v>
      </c>
      <c r="FF49" s="3">
        <v>0</v>
      </c>
      <c r="FG49" s="4">
        <v>0</v>
      </c>
      <c r="FH49" s="3">
        <v>0</v>
      </c>
      <c r="FI49" s="4">
        <v>0</v>
      </c>
      <c r="FJ49" s="4">
        <v>0</v>
      </c>
      <c r="FK49" s="3">
        <v>0</v>
      </c>
      <c r="FL49" s="4">
        <v>301103</v>
      </c>
      <c r="FM49" s="3">
        <v>0</v>
      </c>
      <c r="FN49" s="4">
        <v>11024</v>
      </c>
      <c r="FO49" s="4">
        <v>290079</v>
      </c>
      <c r="FP49" s="3">
        <v>0</v>
      </c>
      <c r="FQ49" s="4">
        <v>37094</v>
      </c>
      <c r="FR49" s="3">
        <v>0</v>
      </c>
      <c r="FS49" s="4">
        <v>37094</v>
      </c>
      <c r="FT49" s="4">
        <v>0</v>
      </c>
      <c r="FU49" s="3">
        <v>0</v>
      </c>
      <c r="FV49" s="4">
        <v>0</v>
      </c>
      <c r="FW49" s="3">
        <v>0</v>
      </c>
      <c r="FX49" s="4">
        <v>0</v>
      </c>
      <c r="FY49" s="4">
        <v>0</v>
      </c>
      <c r="FZ49" s="3">
        <v>0</v>
      </c>
      <c r="GA49" s="4">
        <v>27900</v>
      </c>
      <c r="GB49" s="3">
        <v>3.69</v>
      </c>
      <c r="GC49" s="4">
        <v>0</v>
      </c>
      <c r="GD49" s="4">
        <v>27900</v>
      </c>
      <c r="GE49" s="3">
        <v>3.69</v>
      </c>
      <c r="GF49" s="4">
        <v>7645</v>
      </c>
      <c r="GG49" s="3">
        <v>0</v>
      </c>
      <c r="GH49" s="4">
        <v>0</v>
      </c>
      <c r="GI49" s="4">
        <v>7645</v>
      </c>
      <c r="GJ49" s="3">
        <v>0</v>
      </c>
      <c r="GK49" s="4">
        <v>70595</v>
      </c>
      <c r="GL49" s="3">
        <v>14.51</v>
      </c>
      <c r="GM49" s="4">
        <v>0</v>
      </c>
      <c r="GN49" s="4">
        <v>70595</v>
      </c>
      <c r="GO49" s="3">
        <v>14.51</v>
      </c>
      <c r="GP49" s="4">
        <v>20764</v>
      </c>
      <c r="GQ49" s="3">
        <v>56.04</v>
      </c>
      <c r="GR49" s="4">
        <v>0</v>
      </c>
      <c r="GS49" s="4">
        <v>20764</v>
      </c>
      <c r="GT49" s="3">
        <v>56.04</v>
      </c>
      <c r="GU49" s="4">
        <v>1625</v>
      </c>
      <c r="GV49" s="3">
        <v>0</v>
      </c>
      <c r="GW49" s="4">
        <v>0</v>
      </c>
      <c r="GX49" s="4">
        <v>1625</v>
      </c>
      <c r="GY49" s="3">
        <v>0</v>
      </c>
      <c r="GZ49" s="4">
        <v>141745</v>
      </c>
      <c r="HA49" s="3">
        <v>0.75</v>
      </c>
      <c r="HB49" s="4">
        <v>140388</v>
      </c>
      <c r="HC49" s="4">
        <v>1357</v>
      </c>
      <c r="HD49" s="3">
        <v>78.03</v>
      </c>
      <c r="HE49" s="4">
        <v>0</v>
      </c>
      <c r="HF49" s="3">
        <v>0</v>
      </c>
      <c r="HG49" s="4">
        <v>0</v>
      </c>
      <c r="HH49" s="4">
        <v>0</v>
      </c>
      <c r="HI49" s="3">
        <v>0</v>
      </c>
      <c r="HJ49" s="4">
        <v>5030</v>
      </c>
      <c r="HK49" s="3">
        <v>0</v>
      </c>
      <c r="HL49" s="4">
        <v>0</v>
      </c>
      <c r="HM49" s="4">
        <v>5030</v>
      </c>
      <c r="HN49" s="3">
        <v>0</v>
      </c>
      <c r="HO49" s="4">
        <v>368352</v>
      </c>
      <c r="HP49" s="3">
        <v>0.78</v>
      </c>
      <c r="HQ49" s="4">
        <v>0</v>
      </c>
      <c r="HR49" s="4">
        <v>368352</v>
      </c>
      <c r="HS49" s="3">
        <v>0.78</v>
      </c>
      <c r="HT49" s="4">
        <v>0</v>
      </c>
      <c r="HU49" s="3">
        <v>0</v>
      </c>
      <c r="HV49" s="4">
        <v>0</v>
      </c>
      <c r="HW49" s="4">
        <v>0</v>
      </c>
      <c r="HX49" s="3">
        <v>0</v>
      </c>
      <c r="HY49" s="4">
        <v>0</v>
      </c>
      <c r="HZ49" s="3">
        <v>0</v>
      </c>
      <c r="IA49" s="4">
        <v>0</v>
      </c>
      <c r="IB49" s="4">
        <v>0</v>
      </c>
      <c r="IC49" s="3">
        <v>0</v>
      </c>
      <c r="ID49" s="4">
        <v>340011</v>
      </c>
      <c r="IE49" s="3">
        <v>0</v>
      </c>
      <c r="IF49" s="4">
        <v>339460</v>
      </c>
      <c r="IG49" s="4">
        <v>551</v>
      </c>
      <c r="IH49" s="3">
        <v>0</v>
      </c>
      <c r="II49" s="4">
        <v>416949</v>
      </c>
      <c r="IJ49" s="3">
        <v>8.86</v>
      </c>
      <c r="IK49" s="4">
        <v>0</v>
      </c>
      <c r="IL49" s="4">
        <v>416949</v>
      </c>
      <c r="IM49" s="3">
        <v>8.86</v>
      </c>
      <c r="IN49" s="4">
        <v>0</v>
      </c>
      <c r="IO49" s="3">
        <v>0</v>
      </c>
      <c r="IP49" s="4">
        <v>0</v>
      </c>
      <c r="IQ49" s="4">
        <v>0</v>
      </c>
      <c r="IR49" s="3">
        <v>0</v>
      </c>
      <c r="IS49" s="4">
        <v>10812</v>
      </c>
      <c r="IT49" s="3">
        <v>34.520000000000003</v>
      </c>
      <c r="IU49" s="4">
        <v>0</v>
      </c>
      <c r="IV49" s="4">
        <v>10812</v>
      </c>
      <c r="IW49" s="3">
        <v>34.520000000000003</v>
      </c>
      <c r="IX49" s="4">
        <v>0</v>
      </c>
      <c r="IY49" s="3">
        <v>0</v>
      </c>
      <c r="IZ49" s="4">
        <v>0</v>
      </c>
      <c r="JA49" s="4">
        <v>0</v>
      </c>
      <c r="JB49" s="5">
        <v>0</v>
      </c>
    </row>
    <row r="50" spans="1:262" x14ac:dyDescent="0.2">
      <c r="A50">
        <v>32</v>
      </c>
      <c r="B50" t="s">
        <v>32</v>
      </c>
      <c r="C50" s="4">
        <v>4841537</v>
      </c>
      <c r="D50" s="3">
        <v>5.93</v>
      </c>
      <c r="E50" s="4">
        <v>2914201</v>
      </c>
      <c r="F50" s="4">
        <v>1927336</v>
      </c>
      <c r="G50" s="3">
        <v>14.9</v>
      </c>
      <c r="H50" s="4">
        <v>10827</v>
      </c>
      <c r="I50" s="3">
        <v>0</v>
      </c>
      <c r="J50" s="4">
        <v>10827</v>
      </c>
      <c r="K50" s="4">
        <v>0</v>
      </c>
      <c r="L50" s="3">
        <v>0</v>
      </c>
      <c r="M50" s="4">
        <v>26285</v>
      </c>
      <c r="N50" s="3">
        <v>0</v>
      </c>
      <c r="O50" s="4">
        <v>26055</v>
      </c>
      <c r="P50" s="4">
        <v>230</v>
      </c>
      <c r="Q50" s="3">
        <v>0</v>
      </c>
      <c r="R50" s="4">
        <v>133099</v>
      </c>
      <c r="S50" s="3">
        <v>39.25</v>
      </c>
      <c r="T50" s="4">
        <v>22261</v>
      </c>
      <c r="U50" s="4">
        <v>110838</v>
      </c>
      <c r="V50" s="3">
        <v>47.13</v>
      </c>
      <c r="W50" s="4">
        <v>24189</v>
      </c>
      <c r="X50" s="3">
        <v>4.72</v>
      </c>
      <c r="Y50" s="4">
        <v>20829</v>
      </c>
      <c r="Z50" s="4">
        <v>3360</v>
      </c>
      <c r="AA50" s="3">
        <v>34.01</v>
      </c>
      <c r="AB50" s="4">
        <v>2143434</v>
      </c>
      <c r="AC50" s="3">
        <v>12.51</v>
      </c>
      <c r="AD50" s="4">
        <v>1215809</v>
      </c>
      <c r="AE50" s="4">
        <v>927625</v>
      </c>
      <c r="AF50" s="3">
        <v>28.9</v>
      </c>
      <c r="AG50" s="4">
        <v>64427</v>
      </c>
      <c r="AH50" s="3">
        <v>30.49</v>
      </c>
      <c r="AI50" s="4">
        <v>20180</v>
      </c>
      <c r="AJ50" s="4">
        <v>44247</v>
      </c>
      <c r="AK50" s="3">
        <v>44.39</v>
      </c>
      <c r="AL50" s="4">
        <v>9546</v>
      </c>
      <c r="AM50" s="3">
        <v>0.51</v>
      </c>
      <c r="AN50" s="4">
        <v>7318</v>
      </c>
      <c r="AO50" s="4">
        <v>2228</v>
      </c>
      <c r="AP50" s="3">
        <v>2.17</v>
      </c>
      <c r="AQ50" s="4">
        <v>2493</v>
      </c>
      <c r="AR50" s="3">
        <v>0</v>
      </c>
      <c r="AS50" s="4">
        <v>2493</v>
      </c>
      <c r="AT50" s="4">
        <v>0</v>
      </c>
      <c r="AU50" s="3">
        <v>0</v>
      </c>
      <c r="AV50" s="4">
        <v>0</v>
      </c>
      <c r="AW50" s="3">
        <v>0</v>
      </c>
      <c r="AX50" s="4">
        <v>0</v>
      </c>
      <c r="AY50" s="4">
        <v>0</v>
      </c>
      <c r="AZ50" s="3">
        <v>0</v>
      </c>
      <c r="BA50" s="4">
        <v>394768</v>
      </c>
      <c r="BB50" s="3">
        <v>7.88</v>
      </c>
      <c r="BC50" s="4">
        <v>83599</v>
      </c>
      <c r="BD50" s="4">
        <v>311169</v>
      </c>
      <c r="BE50" s="3">
        <v>10</v>
      </c>
      <c r="BF50" s="4">
        <v>40511</v>
      </c>
      <c r="BG50" s="3">
        <v>0</v>
      </c>
      <c r="BH50" s="4">
        <v>40511</v>
      </c>
      <c r="BI50" s="4">
        <v>0</v>
      </c>
      <c r="BJ50" s="3">
        <v>0</v>
      </c>
      <c r="BK50" s="4">
        <v>21388</v>
      </c>
      <c r="BL50" s="3">
        <v>0</v>
      </c>
      <c r="BM50" s="4">
        <v>21388</v>
      </c>
      <c r="BN50" s="4">
        <v>0</v>
      </c>
      <c r="BO50" s="3">
        <v>0</v>
      </c>
      <c r="BP50" s="4">
        <v>87808</v>
      </c>
      <c r="BQ50" s="3">
        <v>10.15</v>
      </c>
      <c r="BR50" s="4">
        <v>64708</v>
      </c>
      <c r="BS50" s="4">
        <v>23100</v>
      </c>
      <c r="BT50" s="3">
        <v>38.56</v>
      </c>
      <c r="BU50" s="4">
        <v>38634</v>
      </c>
      <c r="BV50" s="3">
        <v>18.75</v>
      </c>
      <c r="BW50" s="4">
        <v>14859</v>
      </c>
      <c r="BX50" s="4">
        <v>23775</v>
      </c>
      <c r="BY50" s="3">
        <v>30.47</v>
      </c>
      <c r="BZ50" s="4">
        <v>50960</v>
      </c>
      <c r="CA50" s="3">
        <v>0.18</v>
      </c>
      <c r="CB50" s="4">
        <v>47577</v>
      </c>
      <c r="CC50" s="4">
        <v>3383</v>
      </c>
      <c r="CD50" s="3">
        <v>2.65</v>
      </c>
      <c r="CE50" s="4">
        <v>47400</v>
      </c>
      <c r="CF50" s="3">
        <v>1.98</v>
      </c>
      <c r="CG50" s="4">
        <v>45347</v>
      </c>
      <c r="CH50" s="4">
        <v>2053</v>
      </c>
      <c r="CI50" s="3">
        <v>45.6</v>
      </c>
      <c r="CJ50" s="4">
        <v>45245</v>
      </c>
      <c r="CK50" s="3">
        <v>5.82</v>
      </c>
      <c r="CL50" s="4">
        <v>36873</v>
      </c>
      <c r="CM50" s="4">
        <v>8372</v>
      </c>
      <c r="CN50" s="3">
        <v>31.47</v>
      </c>
      <c r="CO50" s="4">
        <v>51317</v>
      </c>
      <c r="CP50" s="3">
        <v>1.86</v>
      </c>
      <c r="CQ50" s="4">
        <v>50039</v>
      </c>
      <c r="CR50" s="4">
        <v>1278</v>
      </c>
      <c r="CS50" s="3">
        <v>74.540000000000006</v>
      </c>
      <c r="CT50" s="4">
        <v>103023</v>
      </c>
      <c r="CU50" s="3">
        <v>0.37</v>
      </c>
      <c r="CV50" s="4">
        <v>101724</v>
      </c>
      <c r="CW50" s="4">
        <v>1299</v>
      </c>
      <c r="CX50" s="3">
        <v>29.17</v>
      </c>
      <c r="CY50" s="4">
        <v>14179</v>
      </c>
      <c r="CZ50" s="3">
        <v>0.19</v>
      </c>
      <c r="DA50" s="4">
        <v>14138</v>
      </c>
      <c r="DB50" s="4">
        <v>41</v>
      </c>
      <c r="DC50" s="3">
        <v>64.790000000000006</v>
      </c>
      <c r="DD50" s="4">
        <v>21112</v>
      </c>
      <c r="DE50" s="3">
        <v>13.15</v>
      </c>
      <c r="DF50" s="4">
        <v>14429</v>
      </c>
      <c r="DG50" s="4">
        <v>6683</v>
      </c>
      <c r="DH50" s="3">
        <v>41.55</v>
      </c>
      <c r="DI50" s="4">
        <v>44886</v>
      </c>
      <c r="DJ50" s="3">
        <v>0.2</v>
      </c>
      <c r="DK50" s="4">
        <v>43771</v>
      </c>
      <c r="DL50" s="4">
        <v>1115</v>
      </c>
      <c r="DM50" s="3">
        <v>8.1199999999999992</v>
      </c>
      <c r="DN50" s="4">
        <v>46985</v>
      </c>
      <c r="DO50" s="3">
        <v>2.95</v>
      </c>
      <c r="DP50" s="4">
        <v>35527</v>
      </c>
      <c r="DQ50" s="4">
        <v>11458</v>
      </c>
      <c r="DR50" s="3">
        <v>12.11</v>
      </c>
      <c r="DS50" s="4">
        <v>68219</v>
      </c>
      <c r="DT50" s="3">
        <v>10.32</v>
      </c>
      <c r="DU50" s="4">
        <v>51051</v>
      </c>
      <c r="DV50" s="4">
        <v>17168</v>
      </c>
      <c r="DW50" s="3">
        <v>41.03</v>
      </c>
      <c r="DX50" s="4">
        <v>36748</v>
      </c>
      <c r="DY50" s="3">
        <v>0.06</v>
      </c>
      <c r="DZ50" s="4">
        <v>36714</v>
      </c>
      <c r="EA50" s="4">
        <v>34</v>
      </c>
      <c r="EB50" s="5">
        <v>69.180000000000007</v>
      </c>
      <c r="EC50" s="4">
        <v>10227</v>
      </c>
      <c r="ED50" s="3">
        <v>0</v>
      </c>
      <c r="EE50" s="4">
        <v>10227</v>
      </c>
      <c r="EF50" s="4">
        <v>0</v>
      </c>
      <c r="EG50" s="3">
        <v>0</v>
      </c>
      <c r="EH50" s="4">
        <v>43887</v>
      </c>
      <c r="EI50" s="3">
        <v>2.64</v>
      </c>
      <c r="EJ50" s="4">
        <v>36356</v>
      </c>
      <c r="EK50" s="4">
        <v>7531</v>
      </c>
      <c r="EL50" s="3">
        <v>15.37</v>
      </c>
      <c r="EM50" s="4">
        <v>57999</v>
      </c>
      <c r="EN50" s="3">
        <v>41.01</v>
      </c>
      <c r="EO50" s="4">
        <v>35771</v>
      </c>
      <c r="EP50" s="4">
        <v>22228</v>
      </c>
      <c r="EQ50" s="3">
        <v>107.01</v>
      </c>
      <c r="ER50" s="4">
        <v>11715</v>
      </c>
      <c r="ES50" s="3">
        <v>0</v>
      </c>
      <c r="ET50" s="4">
        <v>9367</v>
      </c>
      <c r="EU50" s="4">
        <v>2348</v>
      </c>
      <c r="EV50" s="3">
        <v>0</v>
      </c>
      <c r="EW50" s="4">
        <v>6069</v>
      </c>
      <c r="EX50" s="3">
        <v>3.34</v>
      </c>
      <c r="EY50" s="4">
        <v>5144</v>
      </c>
      <c r="EZ50" s="4">
        <v>925</v>
      </c>
      <c r="FA50" s="3">
        <v>21.91</v>
      </c>
      <c r="FB50" s="4">
        <v>28133</v>
      </c>
      <c r="FC50" s="3">
        <v>77.52</v>
      </c>
      <c r="FD50" s="4">
        <v>6320</v>
      </c>
      <c r="FE50" s="4">
        <v>21813</v>
      </c>
      <c r="FF50" s="3">
        <v>99.98</v>
      </c>
      <c r="FG50" s="4">
        <v>30733</v>
      </c>
      <c r="FH50" s="3">
        <v>7.55</v>
      </c>
      <c r="FI50" s="4">
        <v>14820</v>
      </c>
      <c r="FJ50" s="4">
        <v>15913</v>
      </c>
      <c r="FK50" s="3">
        <v>14.59</v>
      </c>
      <c r="FL50" s="4">
        <v>80976</v>
      </c>
      <c r="FM50" s="3">
        <v>0</v>
      </c>
      <c r="FN50" s="4">
        <v>80976</v>
      </c>
      <c r="FO50" s="4">
        <v>0</v>
      </c>
      <c r="FP50" s="3">
        <v>0</v>
      </c>
      <c r="FQ50" s="4">
        <v>47283</v>
      </c>
      <c r="FR50" s="3">
        <v>1.1399999999999999</v>
      </c>
      <c r="FS50" s="4">
        <v>41834</v>
      </c>
      <c r="FT50" s="4">
        <v>5449</v>
      </c>
      <c r="FU50" s="3">
        <v>9.93</v>
      </c>
      <c r="FV50" s="4">
        <v>41955</v>
      </c>
      <c r="FW50" s="3">
        <v>8.23</v>
      </c>
      <c r="FX50" s="4">
        <v>24645</v>
      </c>
      <c r="FY50" s="4">
        <v>17310</v>
      </c>
      <c r="FZ50" s="3">
        <v>19.96</v>
      </c>
      <c r="GA50" s="4">
        <v>30073</v>
      </c>
      <c r="GB50" s="3">
        <v>7.95</v>
      </c>
      <c r="GC50" s="4">
        <v>26984</v>
      </c>
      <c r="GD50" s="4">
        <v>3089</v>
      </c>
      <c r="GE50" s="3">
        <v>77.42</v>
      </c>
      <c r="GF50" s="4">
        <v>48859</v>
      </c>
      <c r="GG50" s="3">
        <v>0.1</v>
      </c>
      <c r="GH50" s="4">
        <v>48081</v>
      </c>
      <c r="GI50" s="4">
        <v>778</v>
      </c>
      <c r="GJ50" s="3">
        <v>6.19</v>
      </c>
      <c r="GK50" s="4">
        <v>189184</v>
      </c>
      <c r="GL50" s="3">
        <v>11.96</v>
      </c>
      <c r="GM50" s="4">
        <v>129779</v>
      </c>
      <c r="GN50" s="4">
        <v>59405</v>
      </c>
      <c r="GO50" s="3">
        <v>38.090000000000003</v>
      </c>
      <c r="GP50" s="4">
        <v>49712</v>
      </c>
      <c r="GQ50" s="3">
        <v>0</v>
      </c>
      <c r="GR50" s="4">
        <v>49136</v>
      </c>
      <c r="GS50" s="4">
        <v>576</v>
      </c>
      <c r="GT50" s="3">
        <v>0</v>
      </c>
      <c r="GU50" s="4">
        <v>3033</v>
      </c>
      <c r="GV50" s="3">
        <v>0</v>
      </c>
      <c r="GW50" s="4">
        <v>3033</v>
      </c>
      <c r="GX50" s="4">
        <v>0</v>
      </c>
      <c r="GY50" s="3">
        <v>0</v>
      </c>
      <c r="GZ50" s="4">
        <v>32069</v>
      </c>
      <c r="HA50" s="3">
        <v>0.44</v>
      </c>
      <c r="HB50" s="4">
        <v>26875</v>
      </c>
      <c r="HC50" s="4">
        <v>5194</v>
      </c>
      <c r="HD50" s="3">
        <v>2.71</v>
      </c>
      <c r="HE50" s="4">
        <v>21513</v>
      </c>
      <c r="HF50" s="3">
        <v>7.96</v>
      </c>
      <c r="HG50" s="4">
        <v>11708</v>
      </c>
      <c r="HH50" s="4">
        <v>9805</v>
      </c>
      <c r="HI50" s="3">
        <v>17.46</v>
      </c>
      <c r="HJ50" s="4">
        <v>22111</v>
      </c>
      <c r="HK50" s="3">
        <v>0.01</v>
      </c>
      <c r="HL50" s="4">
        <v>16753</v>
      </c>
      <c r="HM50" s="4">
        <v>5358</v>
      </c>
      <c r="HN50" s="3">
        <v>0.04</v>
      </c>
      <c r="HO50" s="4">
        <v>212427</v>
      </c>
      <c r="HP50" s="3">
        <v>31.76</v>
      </c>
      <c r="HQ50" s="4">
        <v>35651</v>
      </c>
      <c r="HR50" s="4">
        <v>176776</v>
      </c>
      <c r="HS50" s="3">
        <v>38.159999999999997</v>
      </c>
      <c r="HT50" s="4">
        <v>21662</v>
      </c>
      <c r="HU50" s="3">
        <v>4.0599999999999996</v>
      </c>
      <c r="HV50" s="4">
        <v>15213</v>
      </c>
      <c r="HW50" s="4">
        <v>6449</v>
      </c>
      <c r="HX50" s="3">
        <v>13.63</v>
      </c>
      <c r="HY50" s="4">
        <v>1670</v>
      </c>
      <c r="HZ50" s="3">
        <v>12.24</v>
      </c>
      <c r="IA50" s="4">
        <v>1389</v>
      </c>
      <c r="IB50" s="4">
        <v>281</v>
      </c>
      <c r="IC50" s="3">
        <v>72.760000000000005</v>
      </c>
      <c r="ID50" s="4">
        <v>2498</v>
      </c>
      <c r="IE50" s="3">
        <v>0</v>
      </c>
      <c r="IF50" s="4">
        <v>2498</v>
      </c>
      <c r="IG50" s="4">
        <v>0</v>
      </c>
      <c r="IH50" s="3">
        <v>0</v>
      </c>
      <c r="II50" s="4">
        <v>173763</v>
      </c>
      <c r="IJ50" s="3">
        <v>5.91</v>
      </c>
      <c r="IK50" s="4">
        <v>143244</v>
      </c>
      <c r="IL50" s="4">
        <v>30519</v>
      </c>
      <c r="IM50" s="3">
        <v>33.65</v>
      </c>
      <c r="IN50" s="4">
        <v>36687</v>
      </c>
      <c r="IO50" s="3">
        <v>0</v>
      </c>
      <c r="IP50" s="4">
        <v>36687</v>
      </c>
      <c r="IQ50" s="4">
        <v>0</v>
      </c>
      <c r="IR50" s="3">
        <v>0</v>
      </c>
      <c r="IS50" s="4">
        <v>95655</v>
      </c>
      <c r="IT50" s="3">
        <v>8.6300000000000008</v>
      </c>
      <c r="IU50" s="4">
        <v>67331</v>
      </c>
      <c r="IV50" s="4">
        <v>28324</v>
      </c>
      <c r="IW50" s="3">
        <v>29.15</v>
      </c>
      <c r="IX50" s="4">
        <v>14161</v>
      </c>
      <c r="IY50" s="3">
        <v>34.85</v>
      </c>
      <c r="IZ50" s="4">
        <v>6352</v>
      </c>
      <c r="JA50" s="4">
        <v>7809</v>
      </c>
      <c r="JB50" s="5">
        <v>63.21</v>
      </c>
    </row>
    <row r="51" spans="1:262" x14ac:dyDescent="0.2">
      <c r="A51">
        <v>33</v>
      </c>
      <c r="B51" t="s">
        <v>33</v>
      </c>
      <c r="C51" s="4">
        <v>9916241</v>
      </c>
      <c r="D51" s="3">
        <v>1.84</v>
      </c>
      <c r="E51" s="4">
        <v>1389680</v>
      </c>
      <c r="F51" s="4">
        <v>8526561</v>
      </c>
      <c r="G51" s="3">
        <v>2.14</v>
      </c>
      <c r="H51" s="4">
        <v>149981</v>
      </c>
      <c r="I51" s="3">
        <v>5.75</v>
      </c>
      <c r="J51" s="4">
        <v>34725</v>
      </c>
      <c r="K51" s="4">
        <v>115256</v>
      </c>
      <c r="L51" s="3">
        <v>7.48</v>
      </c>
      <c r="M51" s="4">
        <v>14960</v>
      </c>
      <c r="N51" s="3">
        <v>2.0299999999999998</v>
      </c>
      <c r="O51" s="4">
        <v>2907</v>
      </c>
      <c r="P51" s="4">
        <v>12053</v>
      </c>
      <c r="Q51" s="3">
        <v>2.52</v>
      </c>
      <c r="R51" s="4">
        <v>131966</v>
      </c>
      <c r="S51" s="3">
        <v>4.21</v>
      </c>
      <c r="T51" s="4">
        <v>22801</v>
      </c>
      <c r="U51" s="4">
        <v>109165</v>
      </c>
      <c r="V51" s="3">
        <v>5.09</v>
      </c>
      <c r="W51" s="4">
        <v>61933</v>
      </c>
      <c r="X51" s="3">
        <v>6.56</v>
      </c>
      <c r="Y51" s="4">
        <v>23576</v>
      </c>
      <c r="Z51" s="4">
        <v>38357</v>
      </c>
      <c r="AA51" s="3">
        <v>10.59</v>
      </c>
      <c r="AB51" s="4">
        <v>1527895</v>
      </c>
      <c r="AC51" s="3">
        <v>7.18</v>
      </c>
      <c r="AD51" s="4">
        <v>102735</v>
      </c>
      <c r="AE51" s="4">
        <v>1425160</v>
      </c>
      <c r="AF51" s="3">
        <v>7.69</v>
      </c>
      <c r="AG51" s="4">
        <v>431321</v>
      </c>
      <c r="AH51" s="3">
        <v>18.37</v>
      </c>
      <c r="AI51" s="4">
        <v>18341</v>
      </c>
      <c r="AJ51" s="4">
        <v>412980</v>
      </c>
      <c r="AK51" s="3">
        <v>19.18</v>
      </c>
      <c r="AL51" s="4">
        <v>106525</v>
      </c>
      <c r="AM51" s="3">
        <v>3.04</v>
      </c>
      <c r="AN51" s="4">
        <v>17483</v>
      </c>
      <c r="AO51" s="4">
        <v>89042</v>
      </c>
      <c r="AP51" s="3">
        <v>3.64</v>
      </c>
      <c r="AQ51" s="4">
        <v>14893</v>
      </c>
      <c r="AR51" s="3">
        <v>1.81</v>
      </c>
      <c r="AS51" s="4">
        <v>11692</v>
      </c>
      <c r="AT51" s="4">
        <v>3201</v>
      </c>
      <c r="AU51" s="3">
        <v>8.4</v>
      </c>
      <c r="AV51" s="4">
        <v>28927</v>
      </c>
      <c r="AW51" s="3">
        <v>0</v>
      </c>
      <c r="AX51" s="4">
        <v>0</v>
      </c>
      <c r="AY51" s="4">
        <v>28927</v>
      </c>
      <c r="AZ51" s="3">
        <v>0</v>
      </c>
      <c r="BA51" s="4">
        <v>683411</v>
      </c>
      <c r="BB51" s="3">
        <v>9.41</v>
      </c>
      <c r="BC51" s="4">
        <v>43855</v>
      </c>
      <c r="BD51" s="4">
        <v>639556</v>
      </c>
      <c r="BE51" s="3">
        <v>10.06</v>
      </c>
      <c r="BF51" s="4">
        <v>218962</v>
      </c>
      <c r="BG51" s="3">
        <v>4.67</v>
      </c>
      <c r="BH51" s="4">
        <v>123782</v>
      </c>
      <c r="BI51" s="4">
        <v>95180</v>
      </c>
      <c r="BJ51" s="3">
        <v>10.75</v>
      </c>
      <c r="BK51" s="4">
        <v>42339</v>
      </c>
      <c r="BL51" s="3">
        <v>0</v>
      </c>
      <c r="BM51" s="4">
        <v>10899</v>
      </c>
      <c r="BN51" s="4">
        <v>31440</v>
      </c>
      <c r="BO51" s="3">
        <v>0</v>
      </c>
      <c r="BP51" s="4">
        <v>38840</v>
      </c>
      <c r="BQ51" s="3">
        <v>22.83</v>
      </c>
      <c r="BR51" s="4">
        <v>8936</v>
      </c>
      <c r="BS51" s="4">
        <v>29904</v>
      </c>
      <c r="BT51" s="3">
        <v>29.65</v>
      </c>
      <c r="BU51" s="4">
        <v>931820</v>
      </c>
      <c r="BV51" s="3">
        <v>6.95</v>
      </c>
      <c r="BW51" s="4">
        <v>7168</v>
      </c>
      <c r="BX51" s="4">
        <v>924652</v>
      </c>
      <c r="BY51" s="3">
        <v>7</v>
      </c>
      <c r="BZ51" s="4">
        <v>177982</v>
      </c>
      <c r="CA51" s="3">
        <v>1.42</v>
      </c>
      <c r="CB51" s="4">
        <v>22629</v>
      </c>
      <c r="CC51" s="4">
        <v>155353</v>
      </c>
      <c r="CD51" s="3">
        <v>1.63</v>
      </c>
      <c r="CE51" s="4">
        <v>84046</v>
      </c>
      <c r="CF51" s="3">
        <v>4.5599999999999996</v>
      </c>
      <c r="CG51" s="4">
        <v>4175</v>
      </c>
      <c r="CH51" s="4">
        <v>79871</v>
      </c>
      <c r="CI51" s="3">
        <v>4.8</v>
      </c>
      <c r="CJ51" s="4">
        <v>86427</v>
      </c>
      <c r="CK51" s="3">
        <v>1.39</v>
      </c>
      <c r="CL51" s="4">
        <v>6697</v>
      </c>
      <c r="CM51" s="4">
        <v>79730</v>
      </c>
      <c r="CN51" s="3">
        <v>1.51</v>
      </c>
      <c r="CO51" s="4">
        <v>115380</v>
      </c>
      <c r="CP51" s="3">
        <v>8.09</v>
      </c>
      <c r="CQ51" s="4">
        <v>61221</v>
      </c>
      <c r="CR51" s="4">
        <v>54159</v>
      </c>
      <c r="CS51" s="3">
        <v>17.25</v>
      </c>
      <c r="CT51" s="4">
        <v>199498</v>
      </c>
      <c r="CU51" s="3">
        <v>1.21</v>
      </c>
      <c r="CV51" s="4">
        <v>81439</v>
      </c>
      <c r="CW51" s="4">
        <v>118059</v>
      </c>
      <c r="CX51" s="3">
        <v>2.04</v>
      </c>
      <c r="CY51" s="4">
        <v>34250</v>
      </c>
      <c r="CZ51" s="3">
        <v>4.8499999999999996</v>
      </c>
      <c r="DA51" s="4">
        <v>4445</v>
      </c>
      <c r="DB51" s="4">
        <v>29805</v>
      </c>
      <c r="DC51" s="3">
        <v>5.57</v>
      </c>
      <c r="DD51" s="4">
        <v>266447</v>
      </c>
      <c r="DE51" s="3">
        <v>1.1000000000000001</v>
      </c>
      <c r="DF51" s="4">
        <v>29894</v>
      </c>
      <c r="DG51" s="4">
        <v>236553</v>
      </c>
      <c r="DH51" s="3">
        <v>1.24</v>
      </c>
      <c r="DI51" s="4">
        <v>137429</v>
      </c>
      <c r="DJ51" s="3">
        <v>4.07</v>
      </c>
      <c r="DK51" s="4">
        <v>60245</v>
      </c>
      <c r="DL51" s="4">
        <v>77184</v>
      </c>
      <c r="DM51" s="3">
        <v>7.25</v>
      </c>
      <c r="DN51" s="4">
        <v>210434</v>
      </c>
      <c r="DO51" s="3">
        <v>2.74</v>
      </c>
      <c r="DP51" s="4">
        <v>5480</v>
      </c>
      <c r="DQ51" s="4">
        <v>204954</v>
      </c>
      <c r="DR51" s="3">
        <v>2.81</v>
      </c>
      <c r="DS51" s="4">
        <v>275810</v>
      </c>
      <c r="DT51" s="3">
        <v>2.35</v>
      </c>
      <c r="DU51" s="4">
        <v>34755</v>
      </c>
      <c r="DV51" s="4">
        <v>241055</v>
      </c>
      <c r="DW51" s="3">
        <v>2.69</v>
      </c>
      <c r="DX51" s="4">
        <v>35938</v>
      </c>
      <c r="DY51" s="3">
        <v>8.1999999999999993</v>
      </c>
      <c r="DZ51" s="4">
        <v>8012</v>
      </c>
      <c r="EA51" s="4">
        <v>27926</v>
      </c>
      <c r="EB51" s="5">
        <v>10.55</v>
      </c>
      <c r="EC51" s="4">
        <v>144028</v>
      </c>
      <c r="ED51" s="3">
        <v>10.5</v>
      </c>
      <c r="EE51" s="4">
        <v>3830</v>
      </c>
      <c r="EF51" s="4">
        <v>140198</v>
      </c>
      <c r="EG51" s="3">
        <v>10.79</v>
      </c>
      <c r="EH51" s="4">
        <v>22487</v>
      </c>
      <c r="EI51" s="3">
        <v>4.87</v>
      </c>
      <c r="EJ51" s="4">
        <v>2634</v>
      </c>
      <c r="EK51" s="4">
        <v>19853</v>
      </c>
      <c r="EL51" s="3">
        <v>5.51</v>
      </c>
      <c r="EM51" s="4">
        <v>41326</v>
      </c>
      <c r="EN51" s="3">
        <v>1.81</v>
      </c>
      <c r="EO51" s="4">
        <v>7800</v>
      </c>
      <c r="EP51" s="4">
        <v>33526</v>
      </c>
      <c r="EQ51" s="3">
        <v>2.23</v>
      </c>
      <c r="ER51" s="4">
        <v>139452</v>
      </c>
      <c r="ES51" s="3">
        <v>0</v>
      </c>
      <c r="ET51" s="4">
        <v>6273</v>
      </c>
      <c r="EU51" s="4">
        <v>133179</v>
      </c>
      <c r="EV51" s="3">
        <v>0</v>
      </c>
      <c r="EW51" s="4">
        <v>43089</v>
      </c>
      <c r="EX51" s="3">
        <v>2.6</v>
      </c>
      <c r="EY51" s="4">
        <v>17558</v>
      </c>
      <c r="EZ51" s="4">
        <v>25531</v>
      </c>
      <c r="FA51" s="3">
        <v>4.3899999999999997</v>
      </c>
      <c r="FB51" s="4">
        <v>256194</v>
      </c>
      <c r="FC51" s="3">
        <v>7.08</v>
      </c>
      <c r="FD51" s="4">
        <v>95716</v>
      </c>
      <c r="FE51" s="4">
        <v>160478</v>
      </c>
      <c r="FF51" s="3">
        <v>11.3</v>
      </c>
      <c r="FG51" s="4">
        <v>34594</v>
      </c>
      <c r="FH51" s="3">
        <v>4.26</v>
      </c>
      <c r="FI51" s="4">
        <v>1411</v>
      </c>
      <c r="FJ51" s="4">
        <v>33183</v>
      </c>
      <c r="FK51" s="3">
        <v>4.4400000000000004</v>
      </c>
      <c r="FL51" s="4">
        <v>501691</v>
      </c>
      <c r="FM51" s="3">
        <v>3.54</v>
      </c>
      <c r="FN51" s="4">
        <v>167510</v>
      </c>
      <c r="FO51" s="4">
        <v>334181</v>
      </c>
      <c r="FP51" s="3">
        <v>5.31</v>
      </c>
      <c r="FQ51" s="4">
        <v>172044</v>
      </c>
      <c r="FR51" s="3">
        <v>2.17</v>
      </c>
      <c r="FS51" s="4">
        <v>11175</v>
      </c>
      <c r="FT51" s="4">
        <v>160869</v>
      </c>
      <c r="FU51" s="3">
        <v>2.33</v>
      </c>
      <c r="FV51" s="4">
        <v>69899</v>
      </c>
      <c r="FW51" s="3">
        <v>2.7</v>
      </c>
      <c r="FX51" s="4">
        <v>3553</v>
      </c>
      <c r="FY51" s="4">
        <v>66346</v>
      </c>
      <c r="FZ51" s="3">
        <v>2.85</v>
      </c>
      <c r="GA51" s="4">
        <v>261049</v>
      </c>
      <c r="GB51" s="3">
        <v>9.31</v>
      </c>
      <c r="GC51" s="4">
        <v>17176</v>
      </c>
      <c r="GD51" s="4">
        <v>243873</v>
      </c>
      <c r="GE51" s="3">
        <v>9.9700000000000006</v>
      </c>
      <c r="GF51" s="4">
        <v>144460</v>
      </c>
      <c r="GG51" s="3">
        <v>22.3</v>
      </c>
      <c r="GH51" s="4">
        <v>22077</v>
      </c>
      <c r="GI51" s="4">
        <v>122383</v>
      </c>
      <c r="GJ51" s="3">
        <v>26.33</v>
      </c>
      <c r="GK51" s="4">
        <v>204836</v>
      </c>
      <c r="GL51" s="3">
        <v>6.24</v>
      </c>
      <c r="GM51" s="4">
        <v>22108</v>
      </c>
      <c r="GN51" s="4">
        <v>182728</v>
      </c>
      <c r="GO51" s="3">
        <v>6.99</v>
      </c>
      <c r="GP51" s="4">
        <v>188168</v>
      </c>
      <c r="GQ51" s="3">
        <v>6.49</v>
      </c>
      <c r="GR51" s="4">
        <v>40646</v>
      </c>
      <c r="GS51" s="4">
        <v>147522</v>
      </c>
      <c r="GT51" s="3">
        <v>8.2799999999999994</v>
      </c>
      <c r="GU51" s="4">
        <v>40456</v>
      </c>
      <c r="GV51" s="3">
        <v>0</v>
      </c>
      <c r="GW51" s="4">
        <v>28491</v>
      </c>
      <c r="GX51" s="4">
        <v>11965</v>
      </c>
      <c r="GY51" s="3">
        <v>0</v>
      </c>
      <c r="GZ51" s="4">
        <v>92613</v>
      </c>
      <c r="HA51" s="3">
        <v>8.42</v>
      </c>
      <c r="HB51" s="4">
        <v>16694</v>
      </c>
      <c r="HC51" s="4">
        <v>75919</v>
      </c>
      <c r="HD51" s="3">
        <v>10.27</v>
      </c>
      <c r="HE51" s="4">
        <v>30433</v>
      </c>
      <c r="HF51" s="3">
        <v>0.56999999999999995</v>
      </c>
      <c r="HG51" s="4">
        <v>3229</v>
      </c>
      <c r="HH51" s="4">
        <v>27204</v>
      </c>
      <c r="HI51" s="3">
        <v>0.63</v>
      </c>
      <c r="HJ51" s="4">
        <v>105936</v>
      </c>
      <c r="HK51" s="3">
        <v>7.04</v>
      </c>
      <c r="HL51" s="4">
        <v>34030</v>
      </c>
      <c r="HM51" s="4">
        <v>71906</v>
      </c>
      <c r="HN51" s="3">
        <v>10.37</v>
      </c>
      <c r="HO51" s="4">
        <v>529089</v>
      </c>
      <c r="HP51" s="3">
        <v>9.1999999999999993</v>
      </c>
      <c r="HQ51" s="4">
        <v>48189</v>
      </c>
      <c r="HR51" s="4">
        <v>480900</v>
      </c>
      <c r="HS51" s="3">
        <v>10.119999999999999</v>
      </c>
      <c r="HT51" s="4">
        <v>98858</v>
      </c>
      <c r="HU51" s="3">
        <v>4.4800000000000004</v>
      </c>
      <c r="HV51" s="4">
        <v>2451</v>
      </c>
      <c r="HW51" s="4">
        <v>96407</v>
      </c>
      <c r="HX51" s="3">
        <v>4.59</v>
      </c>
      <c r="HY51" s="4">
        <v>17704</v>
      </c>
      <c r="HZ51" s="3">
        <v>1.5</v>
      </c>
      <c r="IA51" s="4">
        <v>8209</v>
      </c>
      <c r="IB51" s="4">
        <v>9495</v>
      </c>
      <c r="IC51" s="3">
        <v>2.8</v>
      </c>
      <c r="ID51" s="4">
        <v>244653</v>
      </c>
      <c r="IE51" s="3">
        <v>5.13</v>
      </c>
      <c r="IF51" s="4">
        <v>21599</v>
      </c>
      <c r="IG51" s="4">
        <v>223054</v>
      </c>
      <c r="IH51" s="3">
        <v>5.63</v>
      </c>
      <c r="II51" s="4">
        <v>217459</v>
      </c>
      <c r="IJ51" s="3">
        <v>9.31</v>
      </c>
      <c r="IK51" s="4">
        <v>2242</v>
      </c>
      <c r="IL51" s="4">
        <v>215217</v>
      </c>
      <c r="IM51" s="3">
        <v>9.4</v>
      </c>
      <c r="IN51" s="4">
        <v>62077</v>
      </c>
      <c r="IO51" s="3">
        <v>4.29</v>
      </c>
      <c r="IP51" s="4">
        <v>16481</v>
      </c>
      <c r="IQ51" s="4">
        <v>45596</v>
      </c>
      <c r="IR51" s="3">
        <v>5.84</v>
      </c>
      <c r="IS51" s="4">
        <v>220853</v>
      </c>
      <c r="IT51" s="3">
        <v>3.38</v>
      </c>
      <c r="IU51" s="4">
        <v>38926</v>
      </c>
      <c r="IV51" s="4">
        <v>181927</v>
      </c>
      <c r="IW51" s="3">
        <v>4.1100000000000003</v>
      </c>
      <c r="IX51" s="4">
        <v>25379</v>
      </c>
      <c r="IY51" s="3">
        <v>1.21</v>
      </c>
      <c r="IZ51" s="4">
        <v>1780</v>
      </c>
      <c r="JA51" s="4">
        <v>23599</v>
      </c>
      <c r="JB51" s="5">
        <v>1.3</v>
      </c>
    </row>
    <row r="52" spans="1:262" x14ac:dyDescent="0.2">
      <c r="A52">
        <v>34</v>
      </c>
      <c r="B52" t="s">
        <v>34</v>
      </c>
      <c r="C52" s="4">
        <v>6195146</v>
      </c>
      <c r="D52" s="3">
        <v>2.17</v>
      </c>
      <c r="E52" s="4">
        <v>602630</v>
      </c>
      <c r="F52" s="4">
        <v>5592516</v>
      </c>
      <c r="G52" s="3">
        <v>2.4</v>
      </c>
      <c r="H52" s="4">
        <v>87457</v>
      </c>
      <c r="I52" s="3">
        <v>22.35</v>
      </c>
      <c r="J52" s="4">
        <v>12259</v>
      </c>
      <c r="K52" s="4">
        <v>75198</v>
      </c>
      <c r="L52" s="3">
        <v>25.99</v>
      </c>
      <c r="M52" s="4">
        <v>32509</v>
      </c>
      <c r="N52" s="3">
        <v>0</v>
      </c>
      <c r="O52" s="4">
        <v>11426</v>
      </c>
      <c r="P52" s="4">
        <v>21083</v>
      </c>
      <c r="Q52" s="3">
        <v>0</v>
      </c>
      <c r="R52" s="4">
        <v>34385</v>
      </c>
      <c r="S52" s="3">
        <v>2.31</v>
      </c>
      <c r="T52" s="4">
        <v>4937</v>
      </c>
      <c r="U52" s="4">
        <v>29448</v>
      </c>
      <c r="V52" s="3">
        <v>2.7</v>
      </c>
      <c r="W52" s="4">
        <v>30279</v>
      </c>
      <c r="X52" s="3">
        <v>9.9700000000000006</v>
      </c>
      <c r="Y52" s="4">
        <v>359</v>
      </c>
      <c r="Z52" s="4">
        <v>29920</v>
      </c>
      <c r="AA52" s="3">
        <v>10.09</v>
      </c>
      <c r="AB52" s="4">
        <v>766992</v>
      </c>
      <c r="AC52" s="3">
        <v>8.9700000000000006</v>
      </c>
      <c r="AD52" s="4">
        <v>692</v>
      </c>
      <c r="AE52" s="4">
        <v>766300</v>
      </c>
      <c r="AF52" s="3">
        <v>8.98</v>
      </c>
      <c r="AG52" s="4">
        <v>139941</v>
      </c>
      <c r="AH52" s="3">
        <v>37.380000000000003</v>
      </c>
      <c r="AI52" s="4">
        <v>2698</v>
      </c>
      <c r="AJ52" s="4">
        <v>137243</v>
      </c>
      <c r="AK52" s="3">
        <v>38.119999999999997</v>
      </c>
      <c r="AL52" s="4">
        <v>150234</v>
      </c>
      <c r="AM52" s="3">
        <v>25.71</v>
      </c>
      <c r="AN52" s="4">
        <v>5423</v>
      </c>
      <c r="AO52" s="4">
        <v>144811</v>
      </c>
      <c r="AP52" s="3">
        <v>26.68</v>
      </c>
      <c r="AQ52" s="4">
        <v>9874</v>
      </c>
      <c r="AR52" s="3">
        <v>15.27</v>
      </c>
      <c r="AS52" s="4">
        <v>3683</v>
      </c>
      <c r="AT52" s="4">
        <v>6191</v>
      </c>
      <c r="AU52" s="3">
        <v>24.36</v>
      </c>
      <c r="AV52" s="4">
        <v>29382</v>
      </c>
      <c r="AW52" s="3">
        <v>0</v>
      </c>
      <c r="AX52" s="4">
        <v>0</v>
      </c>
      <c r="AY52" s="4">
        <v>29382</v>
      </c>
      <c r="AZ52" s="3">
        <v>0</v>
      </c>
      <c r="BA52" s="4">
        <v>237206</v>
      </c>
      <c r="BB52" s="3">
        <v>7.22</v>
      </c>
      <c r="BC52" s="4">
        <v>0</v>
      </c>
      <c r="BD52" s="4">
        <v>237206</v>
      </c>
      <c r="BE52" s="3">
        <v>7.22</v>
      </c>
      <c r="BF52" s="4">
        <v>113983</v>
      </c>
      <c r="BG52" s="3">
        <v>17.96</v>
      </c>
      <c r="BH52" s="4">
        <v>1627</v>
      </c>
      <c r="BI52" s="4">
        <v>112356</v>
      </c>
      <c r="BJ52" s="3">
        <v>18.22</v>
      </c>
      <c r="BK52" s="4">
        <v>19456</v>
      </c>
      <c r="BL52" s="3">
        <v>0</v>
      </c>
      <c r="BM52" s="4">
        <v>18015</v>
      </c>
      <c r="BN52" s="4">
        <v>1441</v>
      </c>
      <c r="BO52" s="3">
        <v>0</v>
      </c>
      <c r="BP52" s="4">
        <v>25942</v>
      </c>
      <c r="BQ52" s="3">
        <v>0</v>
      </c>
      <c r="BR52" s="4">
        <v>16676</v>
      </c>
      <c r="BS52" s="4">
        <v>9266</v>
      </c>
      <c r="BT52" s="3">
        <v>0</v>
      </c>
      <c r="BU52" s="4">
        <v>186715</v>
      </c>
      <c r="BV52" s="3">
        <v>13.16</v>
      </c>
      <c r="BW52" s="4">
        <v>37022</v>
      </c>
      <c r="BX52" s="4">
        <v>149693</v>
      </c>
      <c r="BY52" s="3">
        <v>16.41</v>
      </c>
      <c r="BZ52" s="4">
        <v>50356</v>
      </c>
      <c r="CA52" s="3">
        <v>3.75</v>
      </c>
      <c r="CB52" s="4">
        <v>6249</v>
      </c>
      <c r="CC52" s="4">
        <v>44107</v>
      </c>
      <c r="CD52" s="3">
        <v>4.28</v>
      </c>
      <c r="CE52" s="4">
        <v>24847</v>
      </c>
      <c r="CF52" s="3">
        <v>3.72</v>
      </c>
      <c r="CG52" s="4">
        <v>15012</v>
      </c>
      <c r="CH52" s="4">
        <v>9835</v>
      </c>
      <c r="CI52" s="3">
        <v>9.4</v>
      </c>
      <c r="CJ52" s="4">
        <v>34942</v>
      </c>
      <c r="CK52" s="3">
        <v>13.49</v>
      </c>
      <c r="CL52" s="4">
        <v>5111</v>
      </c>
      <c r="CM52" s="4">
        <v>29831</v>
      </c>
      <c r="CN52" s="3">
        <v>15.8</v>
      </c>
      <c r="CO52" s="4">
        <v>31880</v>
      </c>
      <c r="CP52" s="3">
        <v>5.29</v>
      </c>
      <c r="CQ52" s="4">
        <v>10032</v>
      </c>
      <c r="CR52" s="4">
        <v>21848</v>
      </c>
      <c r="CS52" s="3">
        <v>7.71</v>
      </c>
      <c r="CT52" s="4">
        <v>70453</v>
      </c>
      <c r="CU52" s="3">
        <v>9.49</v>
      </c>
      <c r="CV52" s="4">
        <v>2915</v>
      </c>
      <c r="CW52" s="4">
        <v>67538</v>
      </c>
      <c r="CX52" s="3">
        <v>9.9</v>
      </c>
      <c r="CY52" s="4">
        <v>36598</v>
      </c>
      <c r="CZ52" s="3">
        <v>10.08</v>
      </c>
      <c r="DA52" s="4">
        <v>8199</v>
      </c>
      <c r="DB52" s="4">
        <v>28399</v>
      </c>
      <c r="DC52" s="3">
        <v>12.99</v>
      </c>
      <c r="DD52" s="4">
        <v>176699</v>
      </c>
      <c r="DE52" s="3">
        <v>1.93</v>
      </c>
      <c r="DF52" s="4">
        <v>9850</v>
      </c>
      <c r="DG52" s="4">
        <v>166849</v>
      </c>
      <c r="DH52" s="3">
        <v>2.04</v>
      </c>
      <c r="DI52" s="4">
        <v>337200</v>
      </c>
      <c r="DJ52" s="3">
        <v>12.78</v>
      </c>
      <c r="DK52" s="4">
        <v>3483</v>
      </c>
      <c r="DL52" s="4">
        <v>333717</v>
      </c>
      <c r="DM52" s="3">
        <v>12.91</v>
      </c>
      <c r="DN52" s="4">
        <v>63269</v>
      </c>
      <c r="DO52" s="3">
        <v>2.67</v>
      </c>
      <c r="DP52" s="4">
        <v>6205</v>
      </c>
      <c r="DQ52" s="4">
        <v>57064</v>
      </c>
      <c r="DR52" s="3">
        <v>2.96</v>
      </c>
      <c r="DS52" s="4">
        <v>183150</v>
      </c>
      <c r="DT52" s="3">
        <v>10.8</v>
      </c>
      <c r="DU52" s="4">
        <v>13965</v>
      </c>
      <c r="DV52" s="4">
        <v>169185</v>
      </c>
      <c r="DW52" s="3">
        <v>11.69</v>
      </c>
      <c r="DX52" s="4">
        <v>27538</v>
      </c>
      <c r="DY52" s="3">
        <v>20.8</v>
      </c>
      <c r="DZ52" s="4">
        <v>1141</v>
      </c>
      <c r="EA52" s="4">
        <v>26397</v>
      </c>
      <c r="EB52" s="5">
        <v>21.7</v>
      </c>
      <c r="EC52" s="4">
        <v>59904</v>
      </c>
      <c r="ED52" s="3">
        <v>34.71</v>
      </c>
      <c r="EE52" s="4">
        <v>18911</v>
      </c>
      <c r="EF52" s="4">
        <v>40993</v>
      </c>
      <c r="EG52" s="3">
        <v>50.73</v>
      </c>
      <c r="EH52" s="4">
        <v>14028</v>
      </c>
      <c r="EI52" s="3">
        <v>11.21</v>
      </c>
      <c r="EJ52" s="4">
        <v>1064</v>
      </c>
      <c r="EK52" s="4">
        <v>12964</v>
      </c>
      <c r="EL52" s="3">
        <v>12.13</v>
      </c>
      <c r="EM52" s="4">
        <v>40020</v>
      </c>
      <c r="EN52" s="3">
        <v>14.71</v>
      </c>
      <c r="EO52" s="4">
        <v>2143</v>
      </c>
      <c r="EP52" s="4">
        <v>37877</v>
      </c>
      <c r="EQ52" s="3">
        <v>15.54</v>
      </c>
      <c r="ER52" s="4">
        <v>145969</v>
      </c>
      <c r="ES52" s="3">
        <v>0</v>
      </c>
      <c r="ET52" s="4">
        <v>3318</v>
      </c>
      <c r="EU52" s="4">
        <v>142651</v>
      </c>
      <c r="EV52" s="3">
        <v>0</v>
      </c>
      <c r="EW52" s="4">
        <v>37238</v>
      </c>
      <c r="EX52" s="3">
        <v>0.99</v>
      </c>
      <c r="EY52" s="4">
        <v>16488</v>
      </c>
      <c r="EZ52" s="4">
        <v>20750</v>
      </c>
      <c r="FA52" s="3">
        <v>1.77</v>
      </c>
      <c r="FB52" s="4">
        <v>247282</v>
      </c>
      <c r="FC52" s="3">
        <v>3.42</v>
      </c>
      <c r="FD52" s="4">
        <v>67250</v>
      </c>
      <c r="FE52" s="4">
        <v>180032</v>
      </c>
      <c r="FF52" s="3">
        <v>4.6900000000000004</v>
      </c>
      <c r="FG52" s="4">
        <v>18137</v>
      </c>
      <c r="FH52" s="3">
        <v>5.95</v>
      </c>
      <c r="FI52" s="4">
        <v>3626</v>
      </c>
      <c r="FJ52" s="4">
        <v>14511</v>
      </c>
      <c r="FK52" s="3">
        <v>7.44</v>
      </c>
      <c r="FL52" s="4">
        <v>1114905</v>
      </c>
      <c r="FM52" s="3">
        <v>0.12</v>
      </c>
      <c r="FN52" s="4">
        <v>8849</v>
      </c>
      <c r="FO52" s="4">
        <v>1106056</v>
      </c>
      <c r="FP52" s="3">
        <v>0.12</v>
      </c>
      <c r="FQ52" s="4">
        <v>123916</v>
      </c>
      <c r="FR52" s="3">
        <v>9.92</v>
      </c>
      <c r="FS52" s="4">
        <v>31223</v>
      </c>
      <c r="FT52" s="4">
        <v>92693</v>
      </c>
      <c r="FU52" s="3">
        <v>13.26</v>
      </c>
      <c r="FV52" s="4">
        <v>12246</v>
      </c>
      <c r="FW52" s="3">
        <v>24.67</v>
      </c>
      <c r="FX52" s="4">
        <v>2294</v>
      </c>
      <c r="FY52" s="4">
        <v>9952</v>
      </c>
      <c r="FZ52" s="3">
        <v>30.35</v>
      </c>
      <c r="GA52" s="4">
        <v>107921</v>
      </c>
      <c r="GB52" s="3">
        <v>9.01</v>
      </c>
      <c r="GC52" s="4">
        <v>18425</v>
      </c>
      <c r="GD52" s="4">
        <v>89496</v>
      </c>
      <c r="GE52" s="3">
        <v>10.86</v>
      </c>
      <c r="GF52" s="4">
        <v>42961</v>
      </c>
      <c r="GG52" s="3">
        <v>16</v>
      </c>
      <c r="GH52" s="4">
        <v>12011</v>
      </c>
      <c r="GI52" s="4">
        <v>30950</v>
      </c>
      <c r="GJ52" s="3">
        <v>22.21</v>
      </c>
      <c r="GK52" s="4">
        <v>56900</v>
      </c>
      <c r="GL52" s="3">
        <v>10.86</v>
      </c>
      <c r="GM52" s="4">
        <v>8542</v>
      </c>
      <c r="GN52" s="4">
        <v>48358</v>
      </c>
      <c r="GO52" s="3">
        <v>12.78</v>
      </c>
      <c r="GP52" s="4">
        <v>232993</v>
      </c>
      <c r="GQ52" s="3">
        <v>11.73</v>
      </c>
      <c r="GR52" s="4">
        <v>61677</v>
      </c>
      <c r="GS52" s="4">
        <v>171316</v>
      </c>
      <c r="GT52" s="3">
        <v>15.95</v>
      </c>
      <c r="GU52" s="4">
        <v>43273</v>
      </c>
      <c r="GV52" s="3">
        <v>11.59</v>
      </c>
      <c r="GW52" s="4">
        <v>7773</v>
      </c>
      <c r="GX52" s="4">
        <v>35500</v>
      </c>
      <c r="GY52" s="3">
        <v>14.13</v>
      </c>
      <c r="GZ52" s="4">
        <v>54162</v>
      </c>
      <c r="HA52" s="3">
        <v>32.71</v>
      </c>
      <c r="HB52" s="4">
        <v>12411</v>
      </c>
      <c r="HC52" s="4">
        <v>41751</v>
      </c>
      <c r="HD52" s="3">
        <v>42.43</v>
      </c>
      <c r="HE52" s="4">
        <v>11275</v>
      </c>
      <c r="HF52" s="3">
        <v>17.28</v>
      </c>
      <c r="HG52" s="4">
        <v>0</v>
      </c>
      <c r="HH52" s="4">
        <v>11275</v>
      </c>
      <c r="HI52" s="3">
        <v>17.28</v>
      </c>
      <c r="HJ52" s="4">
        <v>88798</v>
      </c>
      <c r="HK52" s="3">
        <v>23.28</v>
      </c>
      <c r="HL52" s="4">
        <v>1866</v>
      </c>
      <c r="HM52" s="4">
        <v>86932</v>
      </c>
      <c r="HN52" s="3">
        <v>23.78</v>
      </c>
      <c r="HO52" s="4">
        <v>231909</v>
      </c>
      <c r="HP52" s="3">
        <v>13.55</v>
      </c>
      <c r="HQ52" s="4">
        <v>0</v>
      </c>
      <c r="HR52" s="4">
        <v>231909</v>
      </c>
      <c r="HS52" s="3">
        <v>13.55</v>
      </c>
      <c r="HT52" s="4">
        <v>25139</v>
      </c>
      <c r="HU52" s="3">
        <v>4.42</v>
      </c>
      <c r="HV52" s="4">
        <v>7472</v>
      </c>
      <c r="HW52" s="4">
        <v>17667</v>
      </c>
      <c r="HX52" s="3">
        <v>6.29</v>
      </c>
      <c r="HY52" s="4">
        <v>14895</v>
      </c>
      <c r="HZ52" s="3">
        <v>11.33</v>
      </c>
      <c r="IA52" s="4">
        <v>3807</v>
      </c>
      <c r="IB52" s="4">
        <v>11088</v>
      </c>
      <c r="IC52" s="3">
        <v>15.22</v>
      </c>
      <c r="ID52" s="4">
        <v>140239</v>
      </c>
      <c r="IE52" s="3">
        <v>0</v>
      </c>
      <c r="IF52" s="4">
        <v>37055</v>
      </c>
      <c r="IG52" s="4">
        <v>103184</v>
      </c>
      <c r="IH52" s="3">
        <v>0</v>
      </c>
      <c r="II52" s="4">
        <v>306207</v>
      </c>
      <c r="IJ52" s="3">
        <v>12.68</v>
      </c>
      <c r="IK52" s="4">
        <v>51951</v>
      </c>
      <c r="IL52" s="4">
        <v>254256</v>
      </c>
      <c r="IM52" s="3">
        <v>15.27</v>
      </c>
      <c r="IN52" s="4">
        <v>26502</v>
      </c>
      <c r="IO52" s="3">
        <v>8.1300000000000008</v>
      </c>
      <c r="IP52" s="4">
        <v>8248</v>
      </c>
      <c r="IQ52" s="4">
        <v>18254</v>
      </c>
      <c r="IR52" s="3">
        <v>11.8</v>
      </c>
      <c r="IS52" s="4">
        <v>92310</v>
      </c>
      <c r="IT52" s="3">
        <v>11.35</v>
      </c>
      <c r="IU52" s="4">
        <v>15374</v>
      </c>
      <c r="IV52" s="4">
        <v>76936</v>
      </c>
      <c r="IW52" s="3">
        <v>13.62</v>
      </c>
      <c r="IX52" s="4">
        <v>4730</v>
      </c>
      <c r="IY52" s="3">
        <v>0</v>
      </c>
      <c r="IZ52" s="4">
        <v>3873</v>
      </c>
      <c r="JA52" s="4">
        <v>857</v>
      </c>
      <c r="JB52" s="5">
        <v>0</v>
      </c>
    </row>
    <row r="53" spans="1:262" x14ac:dyDescent="0.2">
      <c r="A53">
        <v>35</v>
      </c>
      <c r="B53" t="s">
        <v>35</v>
      </c>
      <c r="C53" s="4">
        <v>50689306</v>
      </c>
      <c r="D53" s="3">
        <v>1.41</v>
      </c>
      <c r="E53" s="4">
        <v>621920</v>
      </c>
      <c r="F53" s="4">
        <v>50067386</v>
      </c>
      <c r="G53" s="3">
        <v>1.42</v>
      </c>
      <c r="H53" s="4">
        <v>516966</v>
      </c>
      <c r="I53" s="3">
        <v>7.47</v>
      </c>
      <c r="J53" s="4">
        <v>0</v>
      </c>
      <c r="K53" s="4">
        <v>516966</v>
      </c>
      <c r="L53" s="3">
        <v>7.47</v>
      </c>
      <c r="M53" s="4">
        <v>99611</v>
      </c>
      <c r="N53" s="3">
        <v>4.12</v>
      </c>
      <c r="O53" s="4">
        <v>0</v>
      </c>
      <c r="P53" s="4">
        <v>99611</v>
      </c>
      <c r="Q53" s="3">
        <v>4.12</v>
      </c>
      <c r="R53" s="4">
        <v>834168</v>
      </c>
      <c r="S53" s="3">
        <v>4.5599999999999996</v>
      </c>
      <c r="T53" s="4">
        <v>0</v>
      </c>
      <c r="U53" s="4">
        <v>834168</v>
      </c>
      <c r="V53" s="3">
        <v>4.5599999999999996</v>
      </c>
      <c r="W53" s="4">
        <v>277607</v>
      </c>
      <c r="X53" s="3">
        <v>5.99</v>
      </c>
      <c r="Y53" s="4">
        <v>0</v>
      </c>
      <c r="Z53" s="4">
        <v>277607</v>
      </c>
      <c r="AA53" s="3">
        <v>5.99</v>
      </c>
      <c r="AB53" s="4">
        <v>7038377</v>
      </c>
      <c r="AC53" s="3">
        <v>5.67</v>
      </c>
      <c r="AD53" s="4">
        <v>0</v>
      </c>
      <c r="AE53" s="4">
        <v>7038377</v>
      </c>
      <c r="AF53" s="3">
        <v>5.67</v>
      </c>
      <c r="AG53" s="4">
        <v>927650</v>
      </c>
      <c r="AH53" s="3">
        <v>10.92</v>
      </c>
      <c r="AI53" s="4">
        <v>0</v>
      </c>
      <c r="AJ53" s="4">
        <v>927650</v>
      </c>
      <c r="AK53" s="3">
        <v>10.92</v>
      </c>
      <c r="AL53" s="4">
        <v>384666</v>
      </c>
      <c r="AM53" s="3">
        <v>1.83</v>
      </c>
      <c r="AN53" s="4">
        <v>0</v>
      </c>
      <c r="AO53" s="4">
        <v>384666</v>
      </c>
      <c r="AP53" s="3">
        <v>1.83</v>
      </c>
      <c r="AQ53" s="4">
        <v>155838</v>
      </c>
      <c r="AR53" s="3">
        <v>4.8499999999999996</v>
      </c>
      <c r="AS53" s="4">
        <v>0</v>
      </c>
      <c r="AT53" s="4">
        <v>155838</v>
      </c>
      <c r="AU53" s="3">
        <v>4.8499999999999996</v>
      </c>
      <c r="AV53" s="4">
        <v>263466</v>
      </c>
      <c r="AW53" s="3">
        <v>0</v>
      </c>
      <c r="AX53" s="4">
        <v>0</v>
      </c>
      <c r="AY53" s="4">
        <v>263466</v>
      </c>
      <c r="AZ53" s="3">
        <v>0</v>
      </c>
      <c r="BA53" s="4">
        <v>3163120</v>
      </c>
      <c r="BB53" s="3">
        <v>6.09</v>
      </c>
      <c r="BC53" s="4">
        <v>0</v>
      </c>
      <c r="BD53" s="4">
        <v>3163120</v>
      </c>
      <c r="BE53" s="3">
        <v>6.09</v>
      </c>
      <c r="BF53" s="4">
        <v>1224635</v>
      </c>
      <c r="BG53" s="3">
        <v>2.37</v>
      </c>
      <c r="BH53" s="4">
        <v>0</v>
      </c>
      <c r="BI53" s="4">
        <v>1224635</v>
      </c>
      <c r="BJ53" s="3">
        <v>2.37</v>
      </c>
      <c r="BK53" s="4">
        <v>423607</v>
      </c>
      <c r="BL53" s="3">
        <v>0</v>
      </c>
      <c r="BM53" s="4">
        <v>0</v>
      </c>
      <c r="BN53" s="4">
        <v>423607</v>
      </c>
      <c r="BO53" s="3">
        <v>0</v>
      </c>
      <c r="BP53" s="4">
        <v>192590</v>
      </c>
      <c r="BQ53" s="3">
        <v>4.0599999999999996</v>
      </c>
      <c r="BR53" s="4">
        <v>0</v>
      </c>
      <c r="BS53" s="4">
        <v>192590</v>
      </c>
      <c r="BT53" s="3">
        <v>4.0599999999999996</v>
      </c>
      <c r="BU53" s="4">
        <v>1423389</v>
      </c>
      <c r="BV53" s="3">
        <v>10.36</v>
      </c>
      <c r="BW53" s="4">
        <v>0</v>
      </c>
      <c r="BX53" s="4">
        <v>1423389</v>
      </c>
      <c r="BY53" s="3">
        <v>10.36</v>
      </c>
      <c r="BZ53" s="4">
        <v>1175267</v>
      </c>
      <c r="CA53" s="3">
        <v>3.2</v>
      </c>
      <c r="CB53" s="4">
        <v>0</v>
      </c>
      <c r="CC53" s="4">
        <v>1175267</v>
      </c>
      <c r="CD53" s="3">
        <v>3.2</v>
      </c>
      <c r="CE53" s="4">
        <v>484621</v>
      </c>
      <c r="CF53" s="3">
        <v>5.55</v>
      </c>
      <c r="CG53" s="4">
        <v>0</v>
      </c>
      <c r="CH53" s="4">
        <v>484621</v>
      </c>
      <c r="CI53" s="3">
        <v>5.55</v>
      </c>
      <c r="CJ53" s="4">
        <v>393683</v>
      </c>
      <c r="CK53" s="3">
        <v>0.98</v>
      </c>
      <c r="CL53" s="4">
        <v>0</v>
      </c>
      <c r="CM53" s="4">
        <v>393683</v>
      </c>
      <c r="CN53" s="3">
        <v>0.98</v>
      </c>
      <c r="CO53" s="4">
        <v>556190</v>
      </c>
      <c r="CP53" s="3">
        <v>3.49</v>
      </c>
      <c r="CQ53" s="4">
        <v>0</v>
      </c>
      <c r="CR53" s="4">
        <v>556190</v>
      </c>
      <c r="CS53" s="3">
        <v>3.49</v>
      </c>
      <c r="CT53" s="4">
        <v>407308</v>
      </c>
      <c r="CU53" s="3">
        <v>3.37</v>
      </c>
      <c r="CV53" s="4">
        <v>0</v>
      </c>
      <c r="CW53" s="4">
        <v>407308</v>
      </c>
      <c r="CX53" s="3">
        <v>3.37</v>
      </c>
      <c r="CY53" s="4">
        <v>163552</v>
      </c>
      <c r="CZ53" s="3">
        <v>11.49</v>
      </c>
      <c r="DA53" s="4">
        <v>0</v>
      </c>
      <c r="DB53" s="4">
        <v>163552</v>
      </c>
      <c r="DC53" s="3">
        <v>11.49</v>
      </c>
      <c r="DD53" s="4">
        <v>1034188</v>
      </c>
      <c r="DE53" s="3">
        <v>2.35</v>
      </c>
      <c r="DF53" s="4">
        <v>97869</v>
      </c>
      <c r="DG53" s="4">
        <v>936319</v>
      </c>
      <c r="DH53" s="3">
        <v>2.59</v>
      </c>
      <c r="DI53" s="4">
        <v>1890114</v>
      </c>
      <c r="DJ53" s="3">
        <v>15.36</v>
      </c>
      <c r="DK53" s="4">
        <v>418181</v>
      </c>
      <c r="DL53" s="4">
        <v>1471933</v>
      </c>
      <c r="DM53" s="3">
        <v>19.72</v>
      </c>
      <c r="DN53" s="4">
        <v>2000008</v>
      </c>
      <c r="DO53" s="3">
        <v>1.7</v>
      </c>
      <c r="DP53" s="4">
        <v>0</v>
      </c>
      <c r="DQ53" s="4">
        <v>2000008</v>
      </c>
      <c r="DR53" s="3">
        <v>1.7</v>
      </c>
      <c r="DS53" s="4">
        <v>771304</v>
      </c>
      <c r="DT53" s="3">
        <v>4.72</v>
      </c>
      <c r="DU53" s="4">
        <v>0</v>
      </c>
      <c r="DV53" s="4">
        <v>771304</v>
      </c>
      <c r="DW53" s="3">
        <v>4.72</v>
      </c>
      <c r="DX53" s="4">
        <v>220159</v>
      </c>
      <c r="DY53" s="3">
        <v>9.35</v>
      </c>
      <c r="DZ53" s="4">
        <v>0</v>
      </c>
      <c r="EA53" s="4">
        <v>220159</v>
      </c>
      <c r="EB53" s="5">
        <v>9.35</v>
      </c>
      <c r="EC53" s="4">
        <v>816239</v>
      </c>
      <c r="ED53" s="3">
        <v>4.7699999999999996</v>
      </c>
      <c r="EE53" s="4">
        <v>0</v>
      </c>
      <c r="EF53" s="4">
        <v>816239</v>
      </c>
      <c r="EG53" s="3">
        <v>4.7699999999999996</v>
      </c>
      <c r="EH53" s="4">
        <v>97138</v>
      </c>
      <c r="EI53" s="3">
        <v>3.22</v>
      </c>
      <c r="EJ53" s="4">
        <v>0</v>
      </c>
      <c r="EK53" s="4">
        <v>97138</v>
      </c>
      <c r="EL53" s="3">
        <v>3.22</v>
      </c>
      <c r="EM53" s="4">
        <v>200431</v>
      </c>
      <c r="EN53" s="3">
        <v>3.03</v>
      </c>
      <c r="EO53" s="4">
        <v>0</v>
      </c>
      <c r="EP53" s="4">
        <v>200431</v>
      </c>
      <c r="EQ53" s="3">
        <v>3.03</v>
      </c>
      <c r="ER53" s="4">
        <v>450594</v>
      </c>
      <c r="ES53" s="3">
        <v>1.79</v>
      </c>
      <c r="ET53" s="4">
        <v>0</v>
      </c>
      <c r="EU53" s="4">
        <v>450594</v>
      </c>
      <c r="EV53" s="3">
        <v>1.79</v>
      </c>
      <c r="EW53" s="4">
        <v>138830</v>
      </c>
      <c r="EX53" s="3">
        <v>2.19</v>
      </c>
      <c r="EY53" s="4">
        <v>1806</v>
      </c>
      <c r="EZ53" s="4">
        <v>137024</v>
      </c>
      <c r="FA53" s="3">
        <v>2.2200000000000002</v>
      </c>
      <c r="FB53" s="4">
        <v>1634799</v>
      </c>
      <c r="FC53" s="3">
        <v>5.62</v>
      </c>
      <c r="FD53" s="4">
        <v>19667</v>
      </c>
      <c r="FE53" s="4">
        <v>1615132</v>
      </c>
      <c r="FF53" s="3">
        <v>5.69</v>
      </c>
      <c r="FG53" s="4">
        <v>195738</v>
      </c>
      <c r="FH53" s="3">
        <v>10.17</v>
      </c>
      <c r="FI53" s="4">
        <v>0</v>
      </c>
      <c r="FJ53" s="4">
        <v>195738</v>
      </c>
      <c r="FK53" s="3">
        <v>10.17</v>
      </c>
      <c r="FL53" s="4">
        <v>2703676</v>
      </c>
      <c r="FM53" s="3">
        <v>2.25</v>
      </c>
      <c r="FN53" s="4">
        <v>0</v>
      </c>
      <c r="FO53" s="4">
        <v>2703676</v>
      </c>
      <c r="FP53" s="3">
        <v>2.25</v>
      </c>
      <c r="FQ53" s="4">
        <v>1213835</v>
      </c>
      <c r="FR53" s="3">
        <v>4.4400000000000004</v>
      </c>
      <c r="FS53" s="4">
        <v>0</v>
      </c>
      <c r="FT53" s="4">
        <v>1213835</v>
      </c>
      <c r="FU53" s="3">
        <v>4.4400000000000004</v>
      </c>
      <c r="FV53" s="4">
        <v>58584</v>
      </c>
      <c r="FW53" s="3">
        <v>1.22</v>
      </c>
      <c r="FX53" s="4">
        <v>0</v>
      </c>
      <c r="FY53" s="4">
        <v>58584</v>
      </c>
      <c r="FZ53" s="3">
        <v>1.22</v>
      </c>
      <c r="GA53" s="4">
        <v>2129414</v>
      </c>
      <c r="GB53" s="3">
        <v>4.03</v>
      </c>
      <c r="GC53" s="4">
        <v>0</v>
      </c>
      <c r="GD53" s="4">
        <v>2129414</v>
      </c>
      <c r="GE53" s="3">
        <v>4.03</v>
      </c>
      <c r="GF53" s="4">
        <v>360460</v>
      </c>
      <c r="GG53" s="3">
        <v>5.25</v>
      </c>
      <c r="GH53" s="4">
        <v>3</v>
      </c>
      <c r="GI53" s="4">
        <v>360457</v>
      </c>
      <c r="GJ53" s="3">
        <v>5.25</v>
      </c>
      <c r="GK53" s="4">
        <v>928099</v>
      </c>
      <c r="GL53" s="3">
        <v>3.39</v>
      </c>
      <c r="GM53" s="4">
        <v>0</v>
      </c>
      <c r="GN53" s="4">
        <v>928099</v>
      </c>
      <c r="GO53" s="3">
        <v>3.39</v>
      </c>
      <c r="GP53" s="4">
        <v>2967238</v>
      </c>
      <c r="GQ53" s="3">
        <v>10.62</v>
      </c>
      <c r="GR53" s="4">
        <v>0</v>
      </c>
      <c r="GS53" s="4">
        <v>2967238</v>
      </c>
      <c r="GT53" s="3">
        <v>10.62</v>
      </c>
      <c r="GU53" s="4">
        <v>192873</v>
      </c>
      <c r="GV53" s="3">
        <v>0</v>
      </c>
      <c r="GW53" s="4">
        <v>81290</v>
      </c>
      <c r="GX53" s="4">
        <v>111583</v>
      </c>
      <c r="GY53" s="3">
        <v>0</v>
      </c>
      <c r="GZ53" s="4">
        <v>652567</v>
      </c>
      <c r="HA53" s="3">
        <v>5.94</v>
      </c>
      <c r="HB53" s="4">
        <v>0</v>
      </c>
      <c r="HC53" s="4">
        <v>652567</v>
      </c>
      <c r="HD53" s="3">
        <v>5.94</v>
      </c>
      <c r="HE53" s="4">
        <v>93201</v>
      </c>
      <c r="HF53" s="3">
        <v>3.62</v>
      </c>
      <c r="HG53" s="4">
        <v>0</v>
      </c>
      <c r="HH53" s="4">
        <v>93201</v>
      </c>
      <c r="HI53" s="3">
        <v>3.62</v>
      </c>
      <c r="HJ53" s="4">
        <v>832362</v>
      </c>
      <c r="HK53" s="3">
        <v>9.43</v>
      </c>
      <c r="HL53" s="4">
        <v>66</v>
      </c>
      <c r="HM53" s="4">
        <v>832296</v>
      </c>
      <c r="HN53" s="3">
        <v>9.44</v>
      </c>
      <c r="HO53" s="4">
        <v>3716296</v>
      </c>
      <c r="HP53" s="3">
        <v>4.78</v>
      </c>
      <c r="HQ53" s="4">
        <v>117</v>
      </c>
      <c r="HR53" s="4">
        <v>3716179</v>
      </c>
      <c r="HS53" s="3">
        <v>4.78</v>
      </c>
      <c r="HT53" s="4">
        <v>373799</v>
      </c>
      <c r="HU53" s="3">
        <v>4.63</v>
      </c>
      <c r="HV53" s="4">
        <v>0</v>
      </c>
      <c r="HW53" s="4">
        <v>373799</v>
      </c>
      <c r="HX53" s="3">
        <v>4.63</v>
      </c>
      <c r="HY53" s="4">
        <v>77040</v>
      </c>
      <c r="HZ53" s="3">
        <v>9.41</v>
      </c>
      <c r="IA53" s="4">
        <v>0</v>
      </c>
      <c r="IB53" s="4">
        <v>77040</v>
      </c>
      <c r="IC53" s="3">
        <v>9.41</v>
      </c>
      <c r="ID53" s="4">
        <v>1364026</v>
      </c>
      <c r="IE53" s="3">
        <v>3.16</v>
      </c>
      <c r="IF53" s="4">
        <v>0</v>
      </c>
      <c r="IG53" s="4">
        <v>1364026</v>
      </c>
      <c r="IH53" s="3">
        <v>3.16</v>
      </c>
      <c r="II53" s="4">
        <v>2266750</v>
      </c>
      <c r="IJ53" s="3">
        <v>5.34</v>
      </c>
      <c r="IK53" s="4">
        <v>0</v>
      </c>
      <c r="IL53" s="4">
        <v>2266750</v>
      </c>
      <c r="IM53" s="3">
        <v>5.34</v>
      </c>
      <c r="IN53" s="4">
        <v>251718</v>
      </c>
      <c r="IO53" s="3">
        <v>3.83</v>
      </c>
      <c r="IP53" s="4">
        <v>2850</v>
      </c>
      <c r="IQ53" s="4">
        <v>248868</v>
      </c>
      <c r="IR53" s="3">
        <v>3.87</v>
      </c>
      <c r="IS53" s="4">
        <v>886586</v>
      </c>
      <c r="IT53" s="3">
        <v>5.24</v>
      </c>
      <c r="IU53" s="4">
        <v>71</v>
      </c>
      <c r="IV53" s="4">
        <v>886515</v>
      </c>
      <c r="IW53" s="3">
        <v>5.24</v>
      </c>
      <c r="IX53" s="4">
        <v>64929</v>
      </c>
      <c r="IY53" s="3">
        <v>7.15</v>
      </c>
      <c r="IZ53" s="4">
        <v>0</v>
      </c>
      <c r="JA53" s="4">
        <v>64929</v>
      </c>
      <c r="JB53" s="5">
        <v>7.15</v>
      </c>
    </row>
    <row r="54" spans="1:262" x14ac:dyDescent="0.2">
      <c r="A54">
        <v>36</v>
      </c>
      <c r="B54" t="s">
        <v>36</v>
      </c>
      <c r="C54" s="4">
        <v>16842617</v>
      </c>
      <c r="D54" s="3">
        <v>2.1</v>
      </c>
      <c r="E54" s="4">
        <v>401840</v>
      </c>
      <c r="F54" s="4">
        <v>16440777</v>
      </c>
      <c r="G54" s="3">
        <v>2.15</v>
      </c>
      <c r="H54" s="4">
        <v>182439</v>
      </c>
      <c r="I54" s="3">
        <v>11.13</v>
      </c>
      <c r="J54" s="4">
        <v>6232</v>
      </c>
      <c r="K54" s="4">
        <v>176207</v>
      </c>
      <c r="L54" s="3">
        <v>11.52</v>
      </c>
      <c r="M54" s="4">
        <v>82362</v>
      </c>
      <c r="N54" s="3">
        <v>7.39</v>
      </c>
      <c r="O54" s="4">
        <v>0</v>
      </c>
      <c r="P54" s="4">
        <v>82362</v>
      </c>
      <c r="Q54" s="3">
        <v>7.39</v>
      </c>
      <c r="R54" s="4">
        <v>466524</v>
      </c>
      <c r="S54" s="3">
        <v>5.14</v>
      </c>
      <c r="T54" s="4">
        <v>2906</v>
      </c>
      <c r="U54" s="4">
        <v>463618</v>
      </c>
      <c r="V54" s="3">
        <v>5.17</v>
      </c>
      <c r="W54" s="4">
        <v>163257</v>
      </c>
      <c r="X54" s="3">
        <v>4.3099999999999996</v>
      </c>
      <c r="Y54" s="4">
        <v>4</v>
      </c>
      <c r="Z54" s="4">
        <v>163253</v>
      </c>
      <c r="AA54" s="3">
        <v>4.3099999999999996</v>
      </c>
      <c r="AB54" s="4">
        <v>2658326</v>
      </c>
      <c r="AC54" s="3">
        <v>8.7100000000000009</v>
      </c>
      <c r="AD54" s="4">
        <v>0</v>
      </c>
      <c r="AE54" s="4">
        <v>2658326</v>
      </c>
      <c r="AF54" s="3">
        <v>8.7100000000000009</v>
      </c>
      <c r="AG54" s="4">
        <v>81768</v>
      </c>
      <c r="AH54" s="3">
        <v>5.38</v>
      </c>
      <c r="AI54" s="4">
        <v>4782</v>
      </c>
      <c r="AJ54" s="4">
        <v>76986</v>
      </c>
      <c r="AK54" s="3">
        <v>5.71</v>
      </c>
      <c r="AL54" s="4">
        <v>207675</v>
      </c>
      <c r="AM54" s="3">
        <v>1.45</v>
      </c>
      <c r="AN54" s="4">
        <v>119866</v>
      </c>
      <c r="AO54" s="4">
        <v>87809</v>
      </c>
      <c r="AP54" s="3">
        <v>3.42</v>
      </c>
      <c r="AQ54" s="4">
        <v>70250</v>
      </c>
      <c r="AR54" s="3">
        <v>3.04</v>
      </c>
      <c r="AS54" s="4">
        <v>56093</v>
      </c>
      <c r="AT54" s="4">
        <v>14157</v>
      </c>
      <c r="AU54" s="3">
        <v>15.09</v>
      </c>
      <c r="AV54" s="4">
        <v>4971</v>
      </c>
      <c r="AW54" s="3">
        <v>0</v>
      </c>
      <c r="AX54" s="4">
        <v>0</v>
      </c>
      <c r="AY54" s="4">
        <v>4971</v>
      </c>
      <c r="AZ54" s="3">
        <v>0</v>
      </c>
      <c r="BA54" s="4">
        <v>2396757</v>
      </c>
      <c r="BB54" s="3">
        <v>6.8</v>
      </c>
      <c r="BC54" s="4">
        <v>25281</v>
      </c>
      <c r="BD54" s="4">
        <v>2371476</v>
      </c>
      <c r="BE54" s="3">
        <v>6.88</v>
      </c>
      <c r="BF54" s="4">
        <v>603050</v>
      </c>
      <c r="BG54" s="3">
        <v>3.69</v>
      </c>
      <c r="BH54" s="4">
        <v>0</v>
      </c>
      <c r="BI54" s="4">
        <v>603050</v>
      </c>
      <c r="BJ54" s="3">
        <v>3.69</v>
      </c>
      <c r="BK54" s="4">
        <v>141476</v>
      </c>
      <c r="BL54" s="3">
        <v>0</v>
      </c>
      <c r="BM54" s="4">
        <v>0</v>
      </c>
      <c r="BN54" s="4">
        <v>141476</v>
      </c>
      <c r="BO54" s="3">
        <v>0</v>
      </c>
      <c r="BP54" s="4">
        <v>136305</v>
      </c>
      <c r="BQ54" s="3">
        <v>3.64</v>
      </c>
      <c r="BR54" s="4">
        <v>0</v>
      </c>
      <c r="BS54" s="4">
        <v>136305</v>
      </c>
      <c r="BT54" s="3">
        <v>3.64</v>
      </c>
      <c r="BU54" s="4">
        <v>305761</v>
      </c>
      <c r="BV54" s="3">
        <v>12.09</v>
      </c>
      <c r="BW54" s="4">
        <v>0</v>
      </c>
      <c r="BX54" s="4">
        <v>305761</v>
      </c>
      <c r="BY54" s="3">
        <v>12.09</v>
      </c>
      <c r="BZ54" s="4">
        <v>166534</v>
      </c>
      <c r="CA54" s="3">
        <v>19.600000000000001</v>
      </c>
      <c r="CB54" s="4">
        <v>0</v>
      </c>
      <c r="CC54" s="4">
        <v>166534</v>
      </c>
      <c r="CD54" s="3">
        <v>19.600000000000001</v>
      </c>
      <c r="CE54" s="4">
        <v>186646</v>
      </c>
      <c r="CF54" s="3">
        <v>6.68</v>
      </c>
      <c r="CG54" s="4">
        <v>3994</v>
      </c>
      <c r="CH54" s="4">
        <v>182652</v>
      </c>
      <c r="CI54" s="3">
        <v>6.82</v>
      </c>
      <c r="CJ54" s="4">
        <v>161968</v>
      </c>
      <c r="CK54" s="3">
        <v>10.23</v>
      </c>
      <c r="CL54" s="4">
        <v>0</v>
      </c>
      <c r="CM54" s="4">
        <v>161968</v>
      </c>
      <c r="CN54" s="3">
        <v>10.23</v>
      </c>
      <c r="CO54" s="4">
        <v>136400</v>
      </c>
      <c r="CP54" s="3">
        <v>22.56</v>
      </c>
      <c r="CQ54" s="4">
        <v>0</v>
      </c>
      <c r="CR54" s="4">
        <v>136400</v>
      </c>
      <c r="CS54" s="3">
        <v>22.56</v>
      </c>
      <c r="CT54" s="4">
        <v>203798</v>
      </c>
      <c r="CU54" s="3">
        <v>3.83</v>
      </c>
      <c r="CV54" s="4">
        <v>0</v>
      </c>
      <c r="CW54" s="4">
        <v>203798</v>
      </c>
      <c r="CX54" s="3">
        <v>3.83</v>
      </c>
      <c r="CY54" s="4">
        <v>62170</v>
      </c>
      <c r="CZ54" s="3">
        <v>7.12</v>
      </c>
      <c r="DA54" s="4">
        <v>14610</v>
      </c>
      <c r="DB54" s="4">
        <v>47560</v>
      </c>
      <c r="DC54" s="3">
        <v>9.31</v>
      </c>
      <c r="DD54" s="4">
        <v>406825</v>
      </c>
      <c r="DE54" s="3">
        <v>1.44</v>
      </c>
      <c r="DF54" s="4">
        <v>0</v>
      </c>
      <c r="DG54" s="4">
        <v>406825</v>
      </c>
      <c r="DH54" s="3">
        <v>1.44</v>
      </c>
      <c r="DI54" s="4">
        <v>127240</v>
      </c>
      <c r="DJ54" s="3">
        <v>4.99</v>
      </c>
      <c r="DK54" s="4">
        <v>0</v>
      </c>
      <c r="DL54" s="4">
        <v>127240</v>
      </c>
      <c r="DM54" s="3">
        <v>4.99</v>
      </c>
      <c r="DN54" s="4">
        <v>224822</v>
      </c>
      <c r="DO54" s="3">
        <v>7.06</v>
      </c>
      <c r="DP54" s="4">
        <v>0</v>
      </c>
      <c r="DQ54" s="4">
        <v>224822</v>
      </c>
      <c r="DR54" s="3">
        <v>7.06</v>
      </c>
      <c r="DS54" s="4">
        <v>241776</v>
      </c>
      <c r="DT54" s="3">
        <v>5.69</v>
      </c>
      <c r="DU54" s="4">
        <v>0</v>
      </c>
      <c r="DV54" s="4">
        <v>241776</v>
      </c>
      <c r="DW54" s="3">
        <v>5.69</v>
      </c>
      <c r="DX54" s="4">
        <v>150721</v>
      </c>
      <c r="DY54" s="3">
        <v>11.43</v>
      </c>
      <c r="DZ54" s="4">
        <v>0</v>
      </c>
      <c r="EA54" s="4">
        <v>150721</v>
      </c>
      <c r="EB54" s="5">
        <v>11.43</v>
      </c>
      <c r="EC54" s="4">
        <v>107296</v>
      </c>
      <c r="ED54" s="3">
        <v>11.86</v>
      </c>
      <c r="EE54" s="4">
        <v>1602</v>
      </c>
      <c r="EF54" s="4">
        <v>105694</v>
      </c>
      <c r="EG54" s="3">
        <v>12.04</v>
      </c>
      <c r="EH54" s="4">
        <v>62003</v>
      </c>
      <c r="EI54" s="3">
        <v>4.75</v>
      </c>
      <c r="EJ54" s="4">
        <v>60</v>
      </c>
      <c r="EK54" s="4">
        <v>61943</v>
      </c>
      <c r="EL54" s="3">
        <v>4.76</v>
      </c>
      <c r="EM54" s="4">
        <v>57631</v>
      </c>
      <c r="EN54" s="3">
        <v>4.51</v>
      </c>
      <c r="EO54" s="4">
        <v>0</v>
      </c>
      <c r="EP54" s="4">
        <v>57631</v>
      </c>
      <c r="EQ54" s="3">
        <v>4.51</v>
      </c>
      <c r="ER54" s="4">
        <v>103875</v>
      </c>
      <c r="ES54" s="3">
        <v>0</v>
      </c>
      <c r="ET54" s="4">
        <v>0</v>
      </c>
      <c r="EU54" s="4">
        <v>103875</v>
      </c>
      <c r="EV54" s="3">
        <v>0</v>
      </c>
      <c r="EW54" s="4">
        <v>31814</v>
      </c>
      <c r="EX54" s="3">
        <v>4.09</v>
      </c>
      <c r="EY54" s="4">
        <v>0</v>
      </c>
      <c r="EZ54" s="4">
        <v>31814</v>
      </c>
      <c r="FA54" s="3">
        <v>4.09</v>
      </c>
      <c r="FB54" s="4">
        <v>472221</v>
      </c>
      <c r="FC54" s="3">
        <v>2.02</v>
      </c>
      <c r="FD54" s="4">
        <v>40017</v>
      </c>
      <c r="FE54" s="4">
        <v>432204</v>
      </c>
      <c r="FF54" s="3">
        <v>2.21</v>
      </c>
      <c r="FG54" s="4">
        <v>222414</v>
      </c>
      <c r="FH54" s="3">
        <v>16.36</v>
      </c>
      <c r="FI54" s="4">
        <v>0</v>
      </c>
      <c r="FJ54" s="4">
        <v>222414</v>
      </c>
      <c r="FK54" s="3">
        <v>16.36</v>
      </c>
      <c r="FL54" s="4">
        <v>746975</v>
      </c>
      <c r="FM54" s="3">
        <v>14.57</v>
      </c>
      <c r="FN54" s="4">
        <v>18222</v>
      </c>
      <c r="FO54" s="4">
        <v>728753</v>
      </c>
      <c r="FP54" s="3">
        <v>14.94</v>
      </c>
      <c r="FQ54" s="4">
        <v>486594</v>
      </c>
      <c r="FR54" s="3">
        <v>5.18</v>
      </c>
      <c r="FS54" s="4">
        <v>669</v>
      </c>
      <c r="FT54" s="4">
        <v>485925</v>
      </c>
      <c r="FU54" s="3">
        <v>5.18</v>
      </c>
      <c r="FV54" s="4">
        <v>63605</v>
      </c>
      <c r="FW54" s="3">
        <v>1.32</v>
      </c>
      <c r="FX54" s="4">
        <v>0</v>
      </c>
      <c r="FY54" s="4">
        <v>63605</v>
      </c>
      <c r="FZ54" s="3">
        <v>1.32</v>
      </c>
      <c r="GA54" s="4">
        <v>310242</v>
      </c>
      <c r="GB54" s="3">
        <v>6.25</v>
      </c>
      <c r="GC54" s="4">
        <v>0</v>
      </c>
      <c r="GD54" s="4">
        <v>310242</v>
      </c>
      <c r="GE54" s="3">
        <v>6.25</v>
      </c>
      <c r="GF54" s="4">
        <v>242488</v>
      </c>
      <c r="GG54" s="3">
        <v>8.2200000000000006</v>
      </c>
      <c r="GH54" s="4">
        <v>1477</v>
      </c>
      <c r="GI54" s="4">
        <v>241011</v>
      </c>
      <c r="GJ54" s="3">
        <v>8.27</v>
      </c>
      <c r="GK54" s="4">
        <v>118693</v>
      </c>
      <c r="GL54" s="3">
        <v>2.08</v>
      </c>
      <c r="GM54" s="4">
        <v>0</v>
      </c>
      <c r="GN54" s="4">
        <v>118693</v>
      </c>
      <c r="GO54" s="3">
        <v>2.08</v>
      </c>
      <c r="GP54" s="4">
        <v>680817</v>
      </c>
      <c r="GQ54" s="3">
        <v>11.06</v>
      </c>
      <c r="GR54" s="4">
        <v>0</v>
      </c>
      <c r="GS54" s="4">
        <v>680817</v>
      </c>
      <c r="GT54" s="3">
        <v>11.06</v>
      </c>
      <c r="GU54" s="4">
        <v>25369</v>
      </c>
      <c r="GV54" s="3">
        <v>0</v>
      </c>
      <c r="GW54" s="4">
        <v>11847</v>
      </c>
      <c r="GX54" s="4">
        <v>13522</v>
      </c>
      <c r="GY54" s="3">
        <v>0</v>
      </c>
      <c r="GZ54" s="4">
        <v>202281</v>
      </c>
      <c r="HA54" s="3">
        <v>5.96</v>
      </c>
      <c r="HB54" s="4">
        <v>0</v>
      </c>
      <c r="HC54" s="4">
        <v>202281</v>
      </c>
      <c r="HD54" s="3">
        <v>5.96</v>
      </c>
      <c r="HE54" s="4">
        <v>49308</v>
      </c>
      <c r="HF54" s="3">
        <v>1.25</v>
      </c>
      <c r="HG54" s="4">
        <v>0</v>
      </c>
      <c r="HH54" s="4">
        <v>49308</v>
      </c>
      <c r="HI54" s="3">
        <v>1.25</v>
      </c>
      <c r="HJ54" s="4">
        <v>237729</v>
      </c>
      <c r="HK54" s="3">
        <v>12.36</v>
      </c>
      <c r="HL54" s="4">
        <v>5091</v>
      </c>
      <c r="HM54" s="4">
        <v>232638</v>
      </c>
      <c r="HN54" s="3">
        <v>12.64</v>
      </c>
      <c r="HO54" s="4">
        <v>1415100</v>
      </c>
      <c r="HP54" s="3">
        <v>7.99</v>
      </c>
      <c r="HQ54" s="4">
        <v>73353</v>
      </c>
      <c r="HR54" s="4">
        <v>1341747</v>
      </c>
      <c r="HS54" s="3">
        <v>8.43</v>
      </c>
      <c r="HT54" s="4">
        <v>179032</v>
      </c>
      <c r="HU54" s="3">
        <v>5.5</v>
      </c>
      <c r="HV54" s="4">
        <v>4693</v>
      </c>
      <c r="HW54" s="4">
        <v>174339</v>
      </c>
      <c r="HX54" s="3">
        <v>5.65</v>
      </c>
      <c r="HY54" s="4">
        <v>21548</v>
      </c>
      <c r="HZ54" s="3">
        <v>11.03</v>
      </c>
      <c r="IA54" s="4">
        <v>0</v>
      </c>
      <c r="IB54" s="4">
        <v>21548</v>
      </c>
      <c r="IC54" s="3">
        <v>11.03</v>
      </c>
      <c r="ID54" s="4">
        <v>461552</v>
      </c>
      <c r="IE54" s="3">
        <v>10.72</v>
      </c>
      <c r="IF54" s="4">
        <v>0</v>
      </c>
      <c r="IG54" s="4">
        <v>461552</v>
      </c>
      <c r="IH54" s="3">
        <v>10.72</v>
      </c>
      <c r="II54" s="4">
        <v>621886</v>
      </c>
      <c r="IJ54" s="3">
        <v>4.87</v>
      </c>
      <c r="IK54" s="4">
        <v>9706</v>
      </c>
      <c r="IL54" s="4">
        <v>612180</v>
      </c>
      <c r="IM54" s="3">
        <v>4.95</v>
      </c>
      <c r="IN54" s="4">
        <v>59984</v>
      </c>
      <c r="IO54" s="3">
        <v>17.329999999999998</v>
      </c>
      <c r="IP54" s="4">
        <v>471</v>
      </c>
      <c r="IQ54" s="4">
        <v>59513</v>
      </c>
      <c r="IR54" s="3">
        <v>17.47</v>
      </c>
      <c r="IS54" s="4">
        <v>227807</v>
      </c>
      <c r="IT54" s="3">
        <v>9.58</v>
      </c>
      <c r="IU54" s="4">
        <v>861</v>
      </c>
      <c r="IV54" s="4">
        <v>226946</v>
      </c>
      <c r="IW54" s="3">
        <v>9.6199999999999992</v>
      </c>
      <c r="IX54" s="4">
        <v>64532</v>
      </c>
      <c r="IY54" s="3">
        <v>9.27</v>
      </c>
      <c r="IZ54" s="4">
        <v>3</v>
      </c>
      <c r="JA54" s="4">
        <v>64529</v>
      </c>
      <c r="JB54" s="5">
        <v>9.27</v>
      </c>
    </row>
    <row r="55" spans="1:262" x14ac:dyDescent="0.2">
      <c r="A55">
        <v>37</v>
      </c>
      <c r="B55" t="s">
        <v>37</v>
      </c>
      <c r="C55" s="4">
        <v>65094356</v>
      </c>
      <c r="D55" s="3">
        <v>0.69</v>
      </c>
      <c r="E55" s="4">
        <v>18759050</v>
      </c>
      <c r="F55" s="4">
        <v>46335306</v>
      </c>
      <c r="G55" s="3">
        <v>0.96</v>
      </c>
      <c r="H55" s="4">
        <v>591307</v>
      </c>
      <c r="I55" s="3">
        <v>7.8</v>
      </c>
      <c r="J55" s="4">
        <v>94041</v>
      </c>
      <c r="K55" s="4">
        <v>497266</v>
      </c>
      <c r="L55" s="3">
        <v>9.27</v>
      </c>
      <c r="M55" s="4">
        <v>384037</v>
      </c>
      <c r="N55" s="3">
        <v>5.05</v>
      </c>
      <c r="O55" s="4">
        <v>209693</v>
      </c>
      <c r="P55" s="4">
        <v>174344</v>
      </c>
      <c r="Q55" s="3">
        <v>11.13</v>
      </c>
      <c r="R55" s="4">
        <v>798058</v>
      </c>
      <c r="S55" s="3">
        <v>3.11</v>
      </c>
      <c r="T55" s="4">
        <v>276344</v>
      </c>
      <c r="U55" s="4">
        <v>521714</v>
      </c>
      <c r="V55" s="3">
        <v>4.75</v>
      </c>
      <c r="W55" s="4">
        <v>329516</v>
      </c>
      <c r="X55" s="3">
        <v>1.83</v>
      </c>
      <c r="Y55" s="4">
        <v>151314</v>
      </c>
      <c r="Z55" s="4">
        <v>178202</v>
      </c>
      <c r="AA55" s="3">
        <v>3.39</v>
      </c>
      <c r="AB55" s="4">
        <v>15850347</v>
      </c>
      <c r="AC55" s="3">
        <v>1.78</v>
      </c>
      <c r="AD55" s="4">
        <v>2159046</v>
      </c>
      <c r="AE55" s="4">
        <v>13691301</v>
      </c>
      <c r="AF55" s="3">
        <v>2.06</v>
      </c>
      <c r="AG55" s="4">
        <v>1146234</v>
      </c>
      <c r="AH55" s="3">
        <v>5.37</v>
      </c>
      <c r="AI55" s="4">
        <v>178487</v>
      </c>
      <c r="AJ55" s="4">
        <v>967747</v>
      </c>
      <c r="AK55" s="3">
        <v>6.36</v>
      </c>
      <c r="AL55" s="4">
        <v>373622</v>
      </c>
      <c r="AM55" s="3">
        <v>1.6</v>
      </c>
      <c r="AN55" s="4">
        <v>122288</v>
      </c>
      <c r="AO55" s="4">
        <v>251334</v>
      </c>
      <c r="AP55" s="3">
        <v>2.37</v>
      </c>
      <c r="AQ55" s="4">
        <v>104487</v>
      </c>
      <c r="AR55" s="3">
        <v>0.41</v>
      </c>
      <c r="AS55" s="4">
        <v>56586</v>
      </c>
      <c r="AT55" s="4">
        <v>47901</v>
      </c>
      <c r="AU55" s="3">
        <v>0.9</v>
      </c>
      <c r="AV55" s="4">
        <v>148891</v>
      </c>
      <c r="AW55" s="3">
        <v>0</v>
      </c>
      <c r="AX55" s="4">
        <v>0</v>
      </c>
      <c r="AY55" s="4">
        <v>148891</v>
      </c>
      <c r="AZ55" s="3">
        <v>0</v>
      </c>
      <c r="BA55" s="4">
        <v>6843596</v>
      </c>
      <c r="BB55" s="3">
        <v>1.22</v>
      </c>
      <c r="BC55" s="4">
        <v>4379021</v>
      </c>
      <c r="BD55" s="4">
        <v>2464575</v>
      </c>
      <c r="BE55" s="3">
        <v>3.39</v>
      </c>
      <c r="BF55" s="4">
        <v>1376064</v>
      </c>
      <c r="BG55" s="3">
        <v>4</v>
      </c>
      <c r="BH55" s="4">
        <v>303415</v>
      </c>
      <c r="BI55" s="4">
        <v>1072649</v>
      </c>
      <c r="BJ55" s="3">
        <v>5.13</v>
      </c>
      <c r="BK55" s="4">
        <v>100669</v>
      </c>
      <c r="BL55" s="3">
        <v>0</v>
      </c>
      <c r="BM55" s="4">
        <v>87208</v>
      </c>
      <c r="BN55" s="4">
        <v>13461</v>
      </c>
      <c r="BO55" s="3">
        <v>0</v>
      </c>
      <c r="BP55" s="4">
        <v>358981</v>
      </c>
      <c r="BQ55" s="3">
        <v>2.71</v>
      </c>
      <c r="BR55" s="4">
        <v>172081</v>
      </c>
      <c r="BS55" s="4">
        <v>186900</v>
      </c>
      <c r="BT55" s="3">
        <v>5.21</v>
      </c>
      <c r="BU55" s="4">
        <v>1638177</v>
      </c>
      <c r="BV55" s="3">
        <v>3.61</v>
      </c>
      <c r="BW55" s="4">
        <v>132254</v>
      </c>
      <c r="BX55" s="4">
        <v>1505923</v>
      </c>
      <c r="BY55" s="3">
        <v>3.92</v>
      </c>
      <c r="BZ55" s="4">
        <v>496443</v>
      </c>
      <c r="CA55" s="3">
        <v>4.0599999999999996</v>
      </c>
      <c r="CB55" s="4">
        <v>116691</v>
      </c>
      <c r="CC55" s="4">
        <v>379752</v>
      </c>
      <c r="CD55" s="3">
        <v>5.31</v>
      </c>
      <c r="CE55" s="4">
        <v>390884</v>
      </c>
      <c r="CF55" s="3">
        <v>4.99</v>
      </c>
      <c r="CG55" s="4">
        <v>153307</v>
      </c>
      <c r="CH55" s="4">
        <v>237577</v>
      </c>
      <c r="CI55" s="3">
        <v>8.2100000000000009</v>
      </c>
      <c r="CJ55" s="4">
        <v>461513</v>
      </c>
      <c r="CK55" s="3">
        <v>3.55</v>
      </c>
      <c r="CL55" s="4">
        <v>149097</v>
      </c>
      <c r="CM55" s="4">
        <v>312416</v>
      </c>
      <c r="CN55" s="3">
        <v>5.24</v>
      </c>
      <c r="CO55" s="4">
        <v>578871</v>
      </c>
      <c r="CP55" s="3">
        <v>4.54</v>
      </c>
      <c r="CQ55" s="4">
        <v>207385</v>
      </c>
      <c r="CR55" s="4">
        <v>371486</v>
      </c>
      <c r="CS55" s="3">
        <v>7.07</v>
      </c>
      <c r="CT55" s="4">
        <v>674924</v>
      </c>
      <c r="CU55" s="3">
        <v>2.38</v>
      </c>
      <c r="CV55" s="4">
        <v>102229</v>
      </c>
      <c r="CW55" s="4">
        <v>572695</v>
      </c>
      <c r="CX55" s="3">
        <v>2.8</v>
      </c>
      <c r="CY55" s="4">
        <v>291865</v>
      </c>
      <c r="CZ55" s="3">
        <v>2.09</v>
      </c>
      <c r="DA55" s="4">
        <v>168785</v>
      </c>
      <c r="DB55" s="4">
        <v>123080</v>
      </c>
      <c r="DC55" s="3">
        <v>4.96</v>
      </c>
      <c r="DD55" s="4">
        <v>1267987</v>
      </c>
      <c r="DE55" s="3">
        <v>0.7</v>
      </c>
      <c r="DF55" s="4">
        <v>413075</v>
      </c>
      <c r="DG55" s="4">
        <v>854912</v>
      </c>
      <c r="DH55" s="3">
        <v>1.03</v>
      </c>
      <c r="DI55" s="4">
        <v>960138</v>
      </c>
      <c r="DJ55" s="3">
        <v>1.83</v>
      </c>
      <c r="DK55" s="4">
        <v>542606</v>
      </c>
      <c r="DL55" s="4">
        <v>417532</v>
      </c>
      <c r="DM55" s="3">
        <v>4.22</v>
      </c>
      <c r="DN55" s="4">
        <v>2473998</v>
      </c>
      <c r="DO55" s="3">
        <v>4.6100000000000003</v>
      </c>
      <c r="DP55" s="4">
        <v>101884</v>
      </c>
      <c r="DQ55" s="4">
        <v>2372114</v>
      </c>
      <c r="DR55" s="3">
        <v>4.79</v>
      </c>
      <c r="DS55" s="4">
        <v>1013191</v>
      </c>
      <c r="DT55" s="3">
        <v>3.46</v>
      </c>
      <c r="DU55" s="4">
        <v>116649</v>
      </c>
      <c r="DV55" s="4">
        <v>896542</v>
      </c>
      <c r="DW55" s="3">
        <v>3.91</v>
      </c>
      <c r="DX55" s="4">
        <v>331923</v>
      </c>
      <c r="DY55" s="3">
        <v>8.19</v>
      </c>
      <c r="DZ55" s="4">
        <v>131886</v>
      </c>
      <c r="EA55" s="4">
        <v>200037</v>
      </c>
      <c r="EB55" s="5">
        <v>13.59</v>
      </c>
      <c r="EC55" s="4">
        <v>794718</v>
      </c>
      <c r="ED55" s="3">
        <v>9.76</v>
      </c>
      <c r="EE55" s="4">
        <v>194160</v>
      </c>
      <c r="EF55" s="4">
        <v>600558</v>
      </c>
      <c r="EG55" s="3">
        <v>12.9</v>
      </c>
      <c r="EH55" s="4">
        <v>276838</v>
      </c>
      <c r="EI55" s="3">
        <v>1.32</v>
      </c>
      <c r="EJ55" s="4">
        <v>97325</v>
      </c>
      <c r="EK55" s="4">
        <v>179513</v>
      </c>
      <c r="EL55" s="3">
        <v>2.04</v>
      </c>
      <c r="EM55" s="4">
        <v>521757</v>
      </c>
      <c r="EN55" s="3">
        <v>4.18</v>
      </c>
      <c r="EO55" s="4">
        <v>81651</v>
      </c>
      <c r="EP55" s="4">
        <v>440106</v>
      </c>
      <c r="EQ55" s="3">
        <v>4.95</v>
      </c>
      <c r="ER55" s="4">
        <v>762318</v>
      </c>
      <c r="ES55" s="3">
        <v>0.22</v>
      </c>
      <c r="ET55" s="4">
        <v>168898</v>
      </c>
      <c r="EU55" s="4">
        <v>593420</v>
      </c>
      <c r="EV55" s="3">
        <v>0.28000000000000003</v>
      </c>
      <c r="EW55" s="4">
        <v>241154</v>
      </c>
      <c r="EX55" s="3">
        <v>1.38</v>
      </c>
      <c r="EY55" s="4">
        <v>110517</v>
      </c>
      <c r="EZ55" s="4">
        <v>130637</v>
      </c>
      <c r="FA55" s="3">
        <v>2.54</v>
      </c>
      <c r="FB55" s="4">
        <v>1132412</v>
      </c>
      <c r="FC55" s="3">
        <v>1.25</v>
      </c>
      <c r="FD55" s="4">
        <v>706451</v>
      </c>
      <c r="FE55" s="4">
        <v>425961</v>
      </c>
      <c r="FF55" s="3">
        <v>3.33</v>
      </c>
      <c r="FG55" s="4">
        <v>186715</v>
      </c>
      <c r="FH55" s="3">
        <v>2.4500000000000002</v>
      </c>
      <c r="FI55" s="4">
        <v>64927</v>
      </c>
      <c r="FJ55" s="4">
        <v>121788</v>
      </c>
      <c r="FK55" s="3">
        <v>3.77</v>
      </c>
      <c r="FL55" s="4">
        <v>3353167</v>
      </c>
      <c r="FM55" s="3">
        <v>4.42</v>
      </c>
      <c r="FN55" s="4">
        <v>758800</v>
      </c>
      <c r="FO55" s="4">
        <v>2594367</v>
      </c>
      <c r="FP55" s="3">
        <v>5.72</v>
      </c>
      <c r="FQ55" s="4">
        <v>1359521</v>
      </c>
      <c r="FR55" s="3">
        <v>1.83</v>
      </c>
      <c r="FS55" s="4">
        <v>595246</v>
      </c>
      <c r="FT55" s="4">
        <v>764275</v>
      </c>
      <c r="FU55" s="3">
        <v>3.26</v>
      </c>
      <c r="FV55" s="4">
        <v>415258</v>
      </c>
      <c r="FW55" s="3">
        <v>0.91</v>
      </c>
      <c r="FX55" s="4">
        <v>322752</v>
      </c>
      <c r="FY55" s="4">
        <v>92506</v>
      </c>
      <c r="FZ55" s="3">
        <v>4.0599999999999996</v>
      </c>
      <c r="GA55" s="4">
        <v>2157824</v>
      </c>
      <c r="GB55" s="3">
        <v>4.0599999999999996</v>
      </c>
      <c r="GC55" s="4">
        <v>221118</v>
      </c>
      <c r="GD55" s="4">
        <v>1936706</v>
      </c>
      <c r="GE55" s="3">
        <v>4.53</v>
      </c>
      <c r="GF55" s="4">
        <v>464764</v>
      </c>
      <c r="GG55" s="3">
        <v>3.06</v>
      </c>
      <c r="GH55" s="4">
        <v>169581</v>
      </c>
      <c r="GI55" s="4">
        <v>295183</v>
      </c>
      <c r="GJ55" s="3">
        <v>4.82</v>
      </c>
      <c r="GK55" s="4">
        <v>1071557</v>
      </c>
      <c r="GL55" s="3">
        <v>2.21</v>
      </c>
      <c r="GM55" s="4">
        <v>607612</v>
      </c>
      <c r="GN55" s="4">
        <v>463945</v>
      </c>
      <c r="GO55" s="3">
        <v>5.12</v>
      </c>
      <c r="GP55" s="4">
        <v>2399759</v>
      </c>
      <c r="GQ55" s="3">
        <v>4.8499999999999996</v>
      </c>
      <c r="GR55" s="4">
        <v>482318</v>
      </c>
      <c r="GS55" s="4">
        <v>1917441</v>
      </c>
      <c r="GT55" s="3">
        <v>6.07</v>
      </c>
      <c r="GU55" s="4">
        <v>277492</v>
      </c>
      <c r="GV55" s="3">
        <v>0.66</v>
      </c>
      <c r="GW55" s="4">
        <v>93253</v>
      </c>
      <c r="GX55" s="4">
        <v>184239</v>
      </c>
      <c r="GY55" s="3">
        <v>0.99</v>
      </c>
      <c r="GZ55" s="4">
        <v>551055</v>
      </c>
      <c r="HA55" s="3">
        <v>3.8</v>
      </c>
      <c r="HB55" s="4">
        <v>231606</v>
      </c>
      <c r="HC55" s="4">
        <v>319449</v>
      </c>
      <c r="HD55" s="3">
        <v>6.56</v>
      </c>
      <c r="HE55" s="4">
        <v>172539</v>
      </c>
      <c r="HF55" s="3">
        <v>1.01</v>
      </c>
      <c r="HG55" s="4">
        <v>67686</v>
      </c>
      <c r="HH55" s="4">
        <v>104853</v>
      </c>
      <c r="HI55" s="3">
        <v>1.66</v>
      </c>
      <c r="HJ55" s="4">
        <v>1197764</v>
      </c>
      <c r="HK55" s="3">
        <v>5.34</v>
      </c>
      <c r="HL55" s="4">
        <v>388774</v>
      </c>
      <c r="HM55" s="4">
        <v>808990</v>
      </c>
      <c r="HN55" s="3">
        <v>7.9</v>
      </c>
      <c r="HO55" s="4">
        <v>2895340</v>
      </c>
      <c r="HP55" s="3">
        <v>2.82</v>
      </c>
      <c r="HQ55" s="4">
        <v>706856</v>
      </c>
      <c r="HR55" s="4">
        <v>2188484</v>
      </c>
      <c r="HS55" s="3">
        <v>3.73</v>
      </c>
      <c r="HT55" s="4">
        <v>673331</v>
      </c>
      <c r="HU55" s="3">
        <v>2.15</v>
      </c>
      <c r="HV55" s="4">
        <v>216045</v>
      </c>
      <c r="HW55" s="4">
        <v>457286</v>
      </c>
      <c r="HX55" s="3">
        <v>3.17</v>
      </c>
      <c r="HY55" s="4">
        <v>87547</v>
      </c>
      <c r="HZ55" s="3">
        <v>0.93</v>
      </c>
      <c r="IA55" s="4">
        <v>37746</v>
      </c>
      <c r="IB55" s="4">
        <v>49801</v>
      </c>
      <c r="IC55" s="3">
        <v>1.64</v>
      </c>
      <c r="ID55" s="4">
        <v>1452146</v>
      </c>
      <c r="IE55" s="3">
        <v>5.12</v>
      </c>
      <c r="IF55" s="4">
        <v>638007</v>
      </c>
      <c r="IG55" s="4">
        <v>814139</v>
      </c>
      <c r="IH55" s="3">
        <v>9.14</v>
      </c>
      <c r="II55" s="4">
        <v>1046403</v>
      </c>
      <c r="IJ55" s="3">
        <v>6.73</v>
      </c>
      <c r="IK55" s="4">
        <v>247418</v>
      </c>
      <c r="IL55" s="4">
        <v>798985</v>
      </c>
      <c r="IM55" s="3">
        <v>8.82</v>
      </c>
      <c r="IN55" s="4">
        <v>663952</v>
      </c>
      <c r="IO55" s="3">
        <v>3.06</v>
      </c>
      <c r="IP55" s="4">
        <v>456010</v>
      </c>
      <c r="IQ55" s="4">
        <v>207942</v>
      </c>
      <c r="IR55" s="3">
        <v>9.77</v>
      </c>
      <c r="IS55" s="4">
        <v>1820965</v>
      </c>
      <c r="IT55" s="3">
        <v>5.36</v>
      </c>
      <c r="IU55" s="4">
        <v>507921</v>
      </c>
      <c r="IV55" s="4">
        <v>1313044</v>
      </c>
      <c r="IW55" s="3">
        <v>7.42</v>
      </c>
      <c r="IX55" s="4">
        <v>132337</v>
      </c>
      <c r="IY55" s="3">
        <v>1.25</v>
      </c>
      <c r="IZ55" s="4">
        <v>61000</v>
      </c>
      <c r="JA55" s="4">
        <v>71337</v>
      </c>
      <c r="JB55" s="5">
        <v>2.3199999999999998</v>
      </c>
    </row>
    <row r="56" spans="1:262" x14ac:dyDescent="0.2">
      <c r="C56" s="4"/>
      <c r="D56" s="3"/>
      <c r="E56" s="4"/>
      <c r="F56" s="4"/>
      <c r="G56" s="3"/>
      <c r="H56" s="4"/>
      <c r="I56" s="3"/>
      <c r="J56" s="4"/>
      <c r="K56" s="4"/>
      <c r="L56" s="3"/>
      <c r="M56" s="4"/>
      <c r="N56" s="3"/>
      <c r="O56" s="4"/>
      <c r="P56" s="4"/>
      <c r="Q56" s="3"/>
      <c r="R56" s="4"/>
      <c r="S56" s="3"/>
      <c r="T56" s="4"/>
      <c r="U56" s="4"/>
      <c r="V56" s="3"/>
      <c r="W56" s="4"/>
      <c r="X56" s="3"/>
      <c r="Y56" s="4"/>
      <c r="Z56" s="4"/>
      <c r="AA56" s="3"/>
      <c r="AB56" s="4"/>
      <c r="AC56" s="3"/>
      <c r="AD56" s="4"/>
      <c r="AE56" s="4"/>
      <c r="AF56" s="3"/>
      <c r="AG56" s="4"/>
      <c r="AH56" s="3"/>
      <c r="AI56" s="4"/>
      <c r="AJ56" s="4"/>
      <c r="AK56" s="3"/>
      <c r="AL56" s="4"/>
      <c r="AM56" s="3"/>
      <c r="AN56" s="4"/>
      <c r="AO56" s="4"/>
      <c r="AP56" s="3"/>
      <c r="AQ56" s="4"/>
      <c r="AR56" s="3"/>
      <c r="AS56" s="4"/>
      <c r="AT56" s="4"/>
      <c r="AU56" s="3"/>
      <c r="AV56" s="4"/>
      <c r="AW56" s="3"/>
      <c r="AX56" s="4"/>
      <c r="AY56" s="4"/>
      <c r="AZ56" s="3"/>
      <c r="BA56" s="4"/>
      <c r="BB56" s="3"/>
      <c r="BC56" s="4"/>
      <c r="BD56" s="4"/>
      <c r="BE56" s="3"/>
      <c r="BF56" s="4"/>
      <c r="BG56" s="3"/>
      <c r="BH56" s="4"/>
      <c r="BI56" s="4"/>
      <c r="BJ56" s="3"/>
      <c r="BK56" s="4"/>
      <c r="BL56" s="3"/>
      <c r="BM56" s="4"/>
      <c r="BN56" s="4"/>
      <c r="BO56" s="3"/>
      <c r="BP56" s="4"/>
      <c r="BQ56" s="3"/>
      <c r="BR56" s="4"/>
      <c r="BS56" s="4"/>
      <c r="BT56" s="3"/>
      <c r="BU56" s="4"/>
      <c r="BV56" s="3"/>
      <c r="BW56" s="4"/>
      <c r="BX56" s="4"/>
      <c r="BY56" s="3"/>
      <c r="BZ56" s="4"/>
      <c r="CA56" s="3"/>
      <c r="CB56" s="4"/>
      <c r="CC56" s="4"/>
      <c r="CD56" s="3"/>
      <c r="CE56" s="4"/>
      <c r="CF56" s="3"/>
      <c r="CG56" s="4"/>
      <c r="CH56" s="4"/>
      <c r="CI56" s="3"/>
      <c r="CJ56" s="4"/>
      <c r="CK56" s="3"/>
      <c r="CL56" s="4"/>
      <c r="CM56" s="4"/>
      <c r="CN56" s="3"/>
      <c r="CO56" s="4"/>
      <c r="CP56" s="3"/>
      <c r="CQ56" s="4"/>
      <c r="CR56" s="4"/>
      <c r="CS56" s="3"/>
      <c r="CT56" s="4"/>
      <c r="CU56" s="3"/>
      <c r="CV56" s="4"/>
      <c r="CW56" s="4"/>
      <c r="CX56" s="3"/>
      <c r="CY56" s="4"/>
      <c r="CZ56" s="3"/>
      <c r="DA56" s="4"/>
      <c r="DB56" s="4"/>
      <c r="DC56" s="3"/>
      <c r="DD56" s="4"/>
      <c r="DE56" s="3"/>
      <c r="DF56" s="4"/>
      <c r="DG56" s="4"/>
      <c r="DH56" s="3"/>
      <c r="DI56" s="4"/>
      <c r="DJ56" s="3"/>
      <c r="DK56" s="4"/>
      <c r="DL56" s="4"/>
      <c r="DM56" s="3"/>
      <c r="DN56" s="4"/>
      <c r="DO56" s="3"/>
      <c r="DP56" s="4"/>
      <c r="DQ56" s="4"/>
      <c r="DR56" s="3"/>
      <c r="DS56" s="4"/>
      <c r="DT56" s="3"/>
      <c r="DU56" s="4"/>
      <c r="DV56" s="4"/>
      <c r="DW56" s="3"/>
      <c r="DX56" s="4"/>
      <c r="DY56" s="3"/>
      <c r="DZ56" s="4"/>
      <c r="EA56" s="4"/>
      <c r="EB56" s="5"/>
      <c r="EC56" s="4"/>
      <c r="ED56" s="3"/>
      <c r="EE56" s="4"/>
      <c r="EF56" s="4"/>
      <c r="EG56" s="3"/>
      <c r="EH56" s="4"/>
      <c r="EI56" s="3"/>
      <c r="EJ56" s="4"/>
      <c r="EK56" s="4"/>
      <c r="EL56" s="3"/>
      <c r="EM56" s="4"/>
      <c r="EN56" s="3"/>
      <c r="EO56" s="4"/>
      <c r="EP56" s="4"/>
      <c r="EQ56" s="3"/>
      <c r="ER56" s="4"/>
      <c r="ES56" s="3"/>
      <c r="ET56" s="4"/>
      <c r="EU56" s="4"/>
      <c r="EV56" s="3"/>
      <c r="EW56" s="4"/>
      <c r="EX56" s="3"/>
      <c r="EY56" s="4"/>
      <c r="EZ56" s="4"/>
      <c r="FA56" s="3"/>
      <c r="FB56" s="4"/>
      <c r="FC56" s="3"/>
      <c r="FD56" s="4"/>
      <c r="FE56" s="4"/>
      <c r="FF56" s="3"/>
      <c r="FG56" s="4"/>
      <c r="FH56" s="3"/>
      <c r="FI56" s="4"/>
      <c r="FJ56" s="4"/>
      <c r="FK56" s="3"/>
      <c r="FL56" s="4"/>
      <c r="FM56" s="3"/>
      <c r="FN56" s="4"/>
      <c r="FO56" s="4"/>
      <c r="FP56" s="3"/>
      <c r="FQ56" s="4"/>
      <c r="FR56" s="3"/>
      <c r="FS56" s="4"/>
      <c r="FT56" s="4"/>
      <c r="FU56" s="3"/>
      <c r="FV56" s="4"/>
      <c r="FW56" s="3"/>
      <c r="FX56" s="4"/>
      <c r="FY56" s="4"/>
      <c r="FZ56" s="3"/>
      <c r="GA56" s="4"/>
      <c r="GB56" s="3"/>
      <c r="GC56" s="4"/>
      <c r="GD56" s="4"/>
      <c r="GE56" s="3"/>
      <c r="GF56" s="4"/>
      <c r="GG56" s="3"/>
      <c r="GH56" s="4"/>
      <c r="GI56" s="4"/>
      <c r="GJ56" s="3"/>
      <c r="GK56" s="4"/>
      <c r="GL56" s="3"/>
      <c r="GM56" s="4"/>
      <c r="GN56" s="4"/>
      <c r="GO56" s="3"/>
      <c r="GP56" s="4"/>
      <c r="GQ56" s="3"/>
      <c r="GR56" s="4"/>
      <c r="GS56" s="4"/>
      <c r="GT56" s="3"/>
      <c r="GU56" s="4"/>
      <c r="GV56" s="3"/>
      <c r="GW56" s="4"/>
      <c r="GX56" s="4"/>
      <c r="GY56" s="3"/>
      <c r="GZ56" s="4"/>
      <c r="HA56" s="3"/>
      <c r="HB56" s="4"/>
      <c r="HC56" s="4"/>
      <c r="HD56" s="3"/>
      <c r="HE56" s="4"/>
      <c r="HF56" s="3"/>
      <c r="HG56" s="4"/>
      <c r="HH56" s="4"/>
      <c r="HI56" s="3"/>
      <c r="HJ56" s="4"/>
      <c r="HK56" s="3"/>
      <c r="HL56" s="4"/>
      <c r="HM56" s="4"/>
      <c r="HN56" s="3"/>
      <c r="HO56" s="4"/>
      <c r="HP56" s="3"/>
      <c r="HQ56" s="4"/>
      <c r="HR56" s="4"/>
      <c r="HS56" s="3"/>
      <c r="HT56" s="4"/>
      <c r="HU56" s="3"/>
      <c r="HV56" s="4"/>
      <c r="HW56" s="4"/>
      <c r="HX56" s="3"/>
      <c r="HY56" s="4"/>
      <c r="HZ56" s="3"/>
      <c r="IA56" s="4"/>
      <c r="IB56" s="4"/>
      <c r="IC56" s="3"/>
      <c r="ID56" s="4"/>
      <c r="IE56" s="3"/>
      <c r="IF56" s="4"/>
      <c r="IG56" s="4"/>
      <c r="IH56" s="3"/>
      <c r="II56" s="4"/>
      <c r="IJ56" s="3"/>
      <c r="IK56" s="4"/>
      <c r="IL56" s="4"/>
      <c r="IM56" s="3"/>
      <c r="IN56" s="4"/>
      <c r="IO56" s="3"/>
      <c r="IP56" s="4"/>
      <c r="IQ56" s="4"/>
      <c r="IR56" s="3"/>
      <c r="IS56" s="4"/>
      <c r="IT56" s="3"/>
      <c r="IU56" s="4"/>
      <c r="IV56" s="4"/>
      <c r="IW56" s="3"/>
      <c r="IX56" s="4"/>
      <c r="IY56" s="3"/>
      <c r="IZ56" s="4"/>
      <c r="JA56" s="4"/>
      <c r="JB56" s="5"/>
    </row>
    <row r="57" spans="1:262" x14ac:dyDescent="0.2">
      <c r="A57">
        <v>38</v>
      </c>
      <c r="B57" t="s">
        <v>38</v>
      </c>
      <c r="C57" s="4">
        <v>206123686</v>
      </c>
      <c r="D57" s="3">
        <v>0.19</v>
      </c>
      <c r="E57" s="4">
        <v>127811216</v>
      </c>
      <c r="F57" s="4">
        <v>78312470</v>
      </c>
      <c r="G57" s="3">
        <v>0.5</v>
      </c>
      <c r="H57" s="4">
        <v>2168244</v>
      </c>
      <c r="I57" s="3">
        <v>2.15</v>
      </c>
      <c r="J57" s="4">
        <v>1188372</v>
      </c>
      <c r="K57" s="4">
        <v>979872</v>
      </c>
      <c r="L57" s="3">
        <v>4.76</v>
      </c>
      <c r="M57" s="4">
        <v>3979883</v>
      </c>
      <c r="N57" s="3">
        <v>0.11</v>
      </c>
      <c r="O57" s="4">
        <v>3769295</v>
      </c>
      <c r="P57" s="4">
        <v>210588</v>
      </c>
      <c r="Q57" s="3">
        <v>2.02</v>
      </c>
      <c r="R57" s="4">
        <v>3340974</v>
      </c>
      <c r="S57" s="3">
        <v>1.02</v>
      </c>
      <c r="T57" s="4">
        <v>1742208</v>
      </c>
      <c r="U57" s="4">
        <v>1598766</v>
      </c>
      <c r="V57" s="3">
        <v>2.14</v>
      </c>
      <c r="W57" s="4">
        <v>1389050</v>
      </c>
      <c r="X57" s="3">
        <v>1.0900000000000001</v>
      </c>
      <c r="Y57" s="4">
        <v>862673</v>
      </c>
      <c r="Z57" s="4">
        <v>526377</v>
      </c>
      <c r="AA57" s="3">
        <v>2.88</v>
      </c>
      <c r="AB57" s="4">
        <v>22748260</v>
      </c>
      <c r="AC57" s="3">
        <v>0.93</v>
      </c>
      <c r="AD57" s="4">
        <v>10057563</v>
      </c>
      <c r="AE57" s="4">
        <v>12690697</v>
      </c>
      <c r="AF57" s="3">
        <v>1.67</v>
      </c>
      <c r="AG57" s="4">
        <v>3806479</v>
      </c>
      <c r="AH57" s="3">
        <v>0.99</v>
      </c>
      <c r="AI57" s="4">
        <v>2177894</v>
      </c>
      <c r="AJ57" s="4">
        <v>1628585</v>
      </c>
      <c r="AK57" s="3">
        <v>2.3199999999999998</v>
      </c>
      <c r="AL57" s="4">
        <v>1840238</v>
      </c>
      <c r="AM57" s="3">
        <v>0.46</v>
      </c>
      <c r="AN57" s="4">
        <v>1496859</v>
      </c>
      <c r="AO57" s="4">
        <v>343379</v>
      </c>
      <c r="AP57" s="3">
        <v>2.48</v>
      </c>
      <c r="AQ57" s="4">
        <v>1476888</v>
      </c>
      <c r="AR57" s="3">
        <v>0.24</v>
      </c>
      <c r="AS57" s="4">
        <v>1317584</v>
      </c>
      <c r="AT57" s="4">
        <v>159304</v>
      </c>
      <c r="AU57" s="3">
        <v>2.2400000000000002</v>
      </c>
      <c r="AV57" s="4">
        <v>1130469</v>
      </c>
      <c r="AW57" s="3">
        <v>0</v>
      </c>
      <c r="AX57" s="4">
        <v>0</v>
      </c>
      <c r="AY57" s="4">
        <v>1130469</v>
      </c>
      <c r="AZ57" s="3">
        <v>0</v>
      </c>
      <c r="BA57" s="4">
        <v>13273959</v>
      </c>
      <c r="BB57" s="3">
        <v>1.4</v>
      </c>
      <c r="BC57" s="4">
        <v>6449315</v>
      </c>
      <c r="BD57" s="4">
        <v>6824644</v>
      </c>
      <c r="BE57" s="3">
        <v>2.72</v>
      </c>
      <c r="BF57" s="4">
        <v>4522414</v>
      </c>
      <c r="BG57" s="3">
        <v>1.21</v>
      </c>
      <c r="BH57" s="4">
        <v>2301808</v>
      </c>
      <c r="BI57" s="4">
        <v>2220606</v>
      </c>
      <c r="BJ57" s="3">
        <v>2.46</v>
      </c>
      <c r="BK57" s="4">
        <v>866742</v>
      </c>
      <c r="BL57" s="3">
        <v>0</v>
      </c>
      <c r="BM57" s="4">
        <v>773945</v>
      </c>
      <c r="BN57" s="4">
        <v>92797</v>
      </c>
      <c r="BO57" s="3">
        <v>0</v>
      </c>
      <c r="BP57" s="4">
        <v>725839</v>
      </c>
      <c r="BQ57" s="3">
        <v>3.45</v>
      </c>
      <c r="BR57" s="4">
        <v>502183</v>
      </c>
      <c r="BS57" s="4">
        <v>223656</v>
      </c>
      <c r="BT57" s="3">
        <v>11.21</v>
      </c>
      <c r="BU57" s="4">
        <v>7676169</v>
      </c>
      <c r="BV57" s="3">
        <v>0.98</v>
      </c>
      <c r="BW57" s="4">
        <v>4605465</v>
      </c>
      <c r="BX57" s="4">
        <v>3070704</v>
      </c>
      <c r="BY57" s="3">
        <v>2.46</v>
      </c>
      <c r="BZ57" s="4">
        <v>3256191</v>
      </c>
      <c r="CA57" s="3">
        <v>1.23</v>
      </c>
      <c r="CB57" s="4">
        <v>1871248</v>
      </c>
      <c r="CC57" s="4">
        <v>1384943</v>
      </c>
      <c r="CD57" s="3">
        <v>2.89</v>
      </c>
      <c r="CE57" s="4">
        <v>1791959</v>
      </c>
      <c r="CF57" s="3">
        <v>0.81</v>
      </c>
      <c r="CG57" s="4">
        <v>1259144</v>
      </c>
      <c r="CH57" s="4">
        <v>532815</v>
      </c>
      <c r="CI57" s="3">
        <v>2.73</v>
      </c>
      <c r="CJ57" s="4">
        <v>2060478</v>
      </c>
      <c r="CK57" s="3">
        <v>1.42</v>
      </c>
      <c r="CL57" s="4">
        <v>998901</v>
      </c>
      <c r="CM57" s="4">
        <v>1061577</v>
      </c>
      <c r="CN57" s="3">
        <v>2.76</v>
      </c>
      <c r="CO57" s="4">
        <v>1868723</v>
      </c>
      <c r="CP57" s="3">
        <v>0.7</v>
      </c>
      <c r="CQ57" s="4">
        <v>1145924</v>
      </c>
      <c r="CR57" s="4">
        <v>722799</v>
      </c>
      <c r="CS57" s="3">
        <v>1.8</v>
      </c>
      <c r="CT57" s="4">
        <v>3510147</v>
      </c>
      <c r="CU57" s="3">
        <v>0.72</v>
      </c>
      <c r="CV57" s="4">
        <v>2403803</v>
      </c>
      <c r="CW57" s="4">
        <v>1106344</v>
      </c>
      <c r="CX57" s="3">
        <v>2.2799999999999998</v>
      </c>
      <c r="CY57" s="4">
        <v>658490</v>
      </c>
      <c r="CZ57" s="3">
        <v>0.85</v>
      </c>
      <c r="DA57" s="4">
        <v>538483</v>
      </c>
      <c r="DB57" s="4">
        <v>120007</v>
      </c>
      <c r="DC57" s="3">
        <v>4.6399999999999997</v>
      </c>
      <c r="DD57" s="4">
        <v>3696843</v>
      </c>
      <c r="DE57" s="3">
        <v>0.39</v>
      </c>
      <c r="DF57" s="4">
        <v>2907539</v>
      </c>
      <c r="DG57" s="4">
        <v>789304</v>
      </c>
      <c r="DH57" s="3">
        <v>1.84</v>
      </c>
      <c r="DI57" s="4">
        <v>4795464</v>
      </c>
      <c r="DJ57" s="3">
        <v>0.53</v>
      </c>
      <c r="DK57" s="4">
        <v>3966184</v>
      </c>
      <c r="DL57" s="4">
        <v>829280</v>
      </c>
      <c r="DM57" s="3">
        <v>3.06</v>
      </c>
      <c r="DN57" s="4">
        <v>5885742</v>
      </c>
      <c r="DO57" s="3">
        <v>0.56000000000000005</v>
      </c>
      <c r="DP57" s="4">
        <v>4008425</v>
      </c>
      <c r="DQ57" s="4">
        <v>1877317</v>
      </c>
      <c r="DR57" s="3">
        <v>1.76</v>
      </c>
      <c r="DS57" s="4">
        <v>4025729</v>
      </c>
      <c r="DT57" s="3">
        <v>0.88</v>
      </c>
      <c r="DU57" s="4">
        <v>2035543</v>
      </c>
      <c r="DV57" s="4">
        <v>1990186</v>
      </c>
      <c r="DW57" s="3">
        <v>1.78</v>
      </c>
      <c r="DX57" s="4">
        <v>1076560</v>
      </c>
      <c r="DY57" s="3">
        <v>1.4</v>
      </c>
      <c r="DZ57" s="4">
        <v>627621</v>
      </c>
      <c r="EA57" s="4">
        <v>448939</v>
      </c>
      <c r="EB57" s="5">
        <v>3.35</v>
      </c>
      <c r="EC57" s="4">
        <v>3858365</v>
      </c>
      <c r="ED57" s="3">
        <v>1.02</v>
      </c>
      <c r="EE57" s="4">
        <v>2309762</v>
      </c>
      <c r="EF57" s="4">
        <v>1548603</v>
      </c>
      <c r="EG57" s="3">
        <v>2.56</v>
      </c>
      <c r="EH57" s="4">
        <v>655345</v>
      </c>
      <c r="EI57" s="3">
        <v>1.43</v>
      </c>
      <c r="EJ57" s="4">
        <v>420154</v>
      </c>
      <c r="EK57" s="4">
        <v>235191</v>
      </c>
      <c r="EL57" s="3">
        <v>3.98</v>
      </c>
      <c r="EM57" s="4">
        <v>1265032</v>
      </c>
      <c r="EN57" s="3">
        <v>6.72</v>
      </c>
      <c r="EO57" s="4">
        <v>860018</v>
      </c>
      <c r="EP57" s="4">
        <v>405014</v>
      </c>
      <c r="EQ57" s="3">
        <v>20.99</v>
      </c>
      <c r="ER57" s="4">
        <v>1287382</v>
      </c>
      <c r="ES57" s="3">
        <v>0.25</v>
      </c>
      <c r="ET57" s="4">
        <v>621896</v>
      </c>
      <c r="EU57" s="4">
        <v>665486</v>
      </c>
      <c r="EV57" s="3">
        <v>0.48</v>
      </c>
      <c r="EW57" s="4">
        <v>1107984</v>
      </c>
      <c r="EX57" s="3">
        <v>0.22</v>
      </c>
      <c r="EY57" s="4">
        <v>965951</v>
      </c>
      <c r="EZ57" s="4">
        <v>142033</v>
      </c>
      <c r="FA57" s="3">
        <v>1.75</v>
      </c>
      <c r="FB57" s="4">
        <v>6104237</v>
      </c>
      <c r="FC57" s="3">
        <v>0.65</v>
      </c>
      <c r="FD57" s="4">
        <v>4414716</v>
      </c>
      <c r="FE57" s="4">
        <v>1689521</v>
      </c>
      <c r="FF57" s="3">
        <v>2.36</v>
      </c>
      <c r="FG57" s="4">
        <v>2718641</v>
      </c>
      <c r="FH57" s="3">
        <v>0.78</v>
      </c>
      <c r="FI57" s="4">
        <v>2307624</v>
      </c>
      <c r="FJ57" s="4">
        <v>411017</v>
      </c>
      <c r="FK57" s="3">
        <v>5.15</v>
      </c>
      <c r="FL57" s="4">
        <v>19032559</v>
      </c>
      <c r="FM57" s="3">
        <v>0.56000000000000005</v>
      </c>
      <c r="FN57" s="4">
        <v>11341216</v>
      </c>
      <c r="FO57" s="4">
        <v>7691343</v>
      </c>
      <c r="FP57" s="3">
        <v>1.38</v>
      </c>
      <c r="FQ57" s="4">
        <v>4553526</v>
      </c>
      <c r="FR57" s="3">
        <v>0.73</v>
      </c>
      <c r="FS57" s="4">
        <v>2886553</v>
      </c>
      <c r="FT57" s="4">
        <v>1666973</v>
      </c>
      <c r="FU57" s="3">
        <v>1.99</v>
      </c>
      <c r="FV57" s="4">
        <v>829413</v>
      </c>
      <c r="FW57" s="3">
        <v>1.25</v>
      </c>
      <c r="FX57" s="4">
        <v>424112</v>
      </c>
      <c r="FY57" s="4">
        <v>405301</v>
      </c>
      <c r="FZ57" s="3">
        <v>2.56</v>
      </c>
      <c r="GA57" s="4">
        <v>7415779</v>
      </c>
      <c r="GB57" s="3">
        <v>1.27</v>
      </c>
      <c r="GC57" s="4">
        <v>4363970</v>
      </c>
      <c r="GD57" s="4">
        <v>3051809</v>
      </c>
      <c r="GE57" s="3">
        <v>3.1</v>
      </c>
      <c r="GF57" s="4">
        <v>2934772</v>
      </c>
      <c r="GG57" s="3">
        <v>0.47</v>
      </c>
      <c r="GH57" s="4">
        <v>2256558</v>
      </c>
      <c r="GI57" s="4">
        <v>678214</v>
      </c>
      <c r="GJ57" s="3">
        <v>2.0099999999999998</v>
      </c>
      <c r="GK57" s="4">
        <v>2808704</v>
      </c>
      <c r="GL57" s="3">
        <v>0.62</v>
      </c>
      <c r="GM57" s="4">
        <v>1948874</v>
      </c>
      <c r="GN57" s="4">
        <v>859830</v>
      </c>
      <c r="GO57" s="3">
        <v>2.0299999999999998</v>
      </c>
      <c r="GP57" s="4">
        <v>7547565</v>
      </c>
      <c r="GQ57" s="3">
        <v>0.51</v>
      </c>
      <c r="GR57" s="4">
        <v>4686007</v>
      </c>
      <c r="GS57" s="4">
        <v>2861558</v>
      </c>
      <c r="GT57" s="3">
        <v>1.33</v>
      </c>
      <c r="GU57" s="4">
        <v>1012239</v>
      </c>
      <c r="GV57" s="3">
        <v>0.09</v>
      </c>
      <c r="GW57" s="4">
        <v>878476</v>
      </c>
      <c r="GX57" s="4">
        <v>133763</v>
      </c>
      <c r="GY57" s="3">
        <v>0.7</v>
      </c>
      <c r="GZ57" s="4">
        <v>2980629</v>
      </c>
      <c r="HA57" s="3">
        <v>0.52</v>
      </c>
      <c r="HB57" s="4">
        <v>2043684</v>
      </c>
      <c r="HC57" s="4">
        <v>936945</v>
      </c>
      <c r="HD57" s="3">
        <v>1.66</v>
      </c>
      <c r="HE57" s="4">
        <v>685241</v>
      </c>
      <c r="HF57" s="3">
        <v>0.38</v>
      </c>
      <c r="HG57" s="4">
        <v>551981</v>
      </c>
      <c r="HH57" s="4">
        <v>133260</v>
      </c>
      <c r="HI57" s="3">
        <v>1.97</v>
      </c>
      <c r="HJ57" s="4">
        <v>3351914</v>
      </c>
      <c r="HK57" s="3">
        <v>1.03</v>
      </c>
      <c r="HL57" s="4">
        <v>2117865</v>
      </c>
      <c r="HM57" s="4">
        <v>1234049</v>
      </c>
      <c r="HN57" s="3">
        <v>2.81</v>
      </c>
      <c r="HO57" s="4">
        <v>17282317</v>
      </c>
      <c r="HP57" s="3">
        <v>0.6</v>
      </c>
      <c r="HQ57" s="4">
        <v>10999945</v>
      </c>
      <c r="HR57" s="4">
        <v>6282372</v>
      </c>
      <c r="HS57" s="3">
        <v>1.66</v>
      </c>
      <c r="HT57" s="4">
        <v>1654624</v>
      </c>
      <c r="HU57" s="3">
        <v>0.56000000000000005</v>
      </c>
      <c r="HV57" s="4">
        <v>1000357</v>
      </c>
      <c r="HW57" s="4">
        <v>654267</v>
      </c>
      <c r="HX57" s="3">
        <v>1.41</v>
      </c>
      <c r="HY57" s="4">
        <v>439981</v>
      </c>
      <c r="HZ57" s="3">
        <v>0.43</v>
      </c>
      <c r="IA57" s="4">
        <v>356646</v>
      </c>
      <c r="IB57" s="4">
        <v>83335</v>
      </c>
      <c r="IC57" s="3">
        <v>2.2799999999999998</v>
      </c>
      <c r="ID57" s="4">
        <v>5207592</v>
      </c>
      <c r="IE57" s="3">
        <v>0.72</v>
      </c>
      <c r="IF57" s="4">
        <v>3855918</v>
      </c>
      <c r="IG57" s="4">
        <v>1351674</v>
      </c>
      <c r="IH57" s="3">
        <v>2.78</v>
      </c>
      <c r="II57" s="4">
        <v>3655889</v>
      </c>
      <c r="IJ57" s="3">
        <v>1.03</v>
      </c>
      <c r="IK57" s="4">
        <v>2252761</v>
      </c>
      <c r="IL57" s="4">
        <v>1403128</v>
      </c>
      <c r="IM57" s="3">
        <v>2.67</v>
      </c>
      <c r="IN57" s="4">
        <v>1456865</v>
      </c>
      <c r="IO57" s="3">
        <v>0.64</v>
      </c>
      <c r="IP57" s="4">
        <v>1182707</v>
      </c>
      <c r="IQ57" s="4">
        <v>274158</v>
      </c>
      <c r="IR57" s="3">
        <v>3.4</v>
      </c>
      <c r="IS57" s="4">
        <v>3322701</v>
      </c>
      <c r="IT57" s="3">
        <v>0.39</v>
      </c>
      <c r="IU57" s="4">
        <v>2526464</v>
      </c>
      <c r="IV57" s="4">
        <v>796237</v>
      </c>
      <c r="IW57" s="3">
        <v>1.62</v>
      </c>
      <c r="IX57" s="4">
        <v>1382456</v>
      </c>
      <c r="IY57" s="3">
        <v>0.82</v>
      </c>
      <c r="IZ57" s="4">
        <v>1229022</v>
      </c>
      <c r="JA57" s="4">
        <v>153434</v>
      </c>
      <c r="JB57" s="5">
        <v>7.36</v>
      </c>
    </row>
    <row r="58" spans="1:262" x14ac:dyDescent="0.2">
      <c r="A58">
        <v>39</v>
      </c>
      <c r="B58" t="s">
        <v>39</v>
      </c>
      <c r="C58" s="4">
        <v>50837197</v>
      </c>
      <c r="D58" s="3">
        <v>0.22</v>
      </c>
      <c r="E58" s="4">
        <v>32369893</v>
      </c>
      <c r="F58" s="4">
        <v>18467304</v>
      </c>
      <c r="G58" s="3">
        <v>0.61</v>
      </c>
      <c r="H58" s="4">
        <v>356255</v>
      </c>
      <c r="I58" s="3">
        <v>2.4900000000000002</v>
      </c>
      <c r="J58" s="4">
        <v>230351</v>
      </c>
      <c r="K58" s="4">
        <v>125904</v>
      </c>
      <c r="L58" s="3">
        <v>7.05</v>
      </c>
      <c r="M58" s="4">
        <v>721614</v>
      </c>
      <c r="N58" s="3">
        <v>0.21</v>
      </c>
      <c r="O58" s="4">
        <v>668448</v>
      </c>
      <c r="P58" s="4">
        <v>53166</v>
      </c>
      <c r="Q58" s="3">
        <v>2.83</v>
      </c>
      <c r="R58" s="4">
        <v>697077</v>
      </c>
      <c r="S58" s="3">
        <v>1.07</v>
      </c>
      <c r="T58" s="4">
        <v>323913</v>
      </c>
      <c r="U58" s="4">
        <v>373164</v>
      </c>
      <c r="V58" s="3">
        <v>1.99</v>
      </c>
      <c r="W58" s="4">
        <v>293587</v>
      </c>
      <c r="X58" s="3">
        <v>3.03</v>
      </c>
      <c r="Y58" s="4">
        <v>112271</v>
      </c>
      <c r="Z58" s="4">
        <v>181316</v>
      </c>
      <c r="AA58" s="3">
        <v>4.9000000000000004</v>
      </c>
      <c r="AB58" s="4">
        <v>4534776</v>
      </c>
      <c r="AC58" s="3">
        <v>0.79</v>
      </c>
      <c r="AD58" s="4">
        <v>2239537</v>
      </c>
      <c r="AE58" s="4">
        <v>2295239</v>
      </c>
      <c r="AF58" s="3">
        <v>1.56</v>
      </c>
      <c r="AG58" s="4">
        <v>1174470</v>
      </c>
      <c r="AH58" s="3">
        <v>1.72</v>
      </c>
      <c r="AI58" s="4">
        <v>824321</v>
      </c>
      <c r="AJ58" s="4">
        <v>350149</v>
      </c>
      <c r="AK58" s="3">
        <v>5.78</v>
      </c>
      <c r="AL58" s="4">
        <v>668990</v>
      </c>
      <c r="AM58" s="3">
        <v>0.33</v>
      </c>
      <c r="AN58" s="4">
        <v>614332</v>
      </c>
      <c r="AO58" s="4">
        <v>54658</v>
      </c>
      <c r="AP58" s="3">
        <v>4.01</v>
      </c>
      <c r="AQ58" s="4">
        <v>153393</v>
      </c>
      <c r="AR58" s="3">
        <v>1.98</v>
      </c>
      <c r="AS58" s="4">
        <v>130380</v>
      </c>
      <c r="AT58" s="4">
        <v>23013</v>
      </c>
      <c r="AU58" s="3">
        <v>13.18</v>
      </c>
      <c r="AV58" s="4">
        <v>81468</v>
      </c>
      <c r="AW58" s="3">
        <v>0</v>
      </c>
      <c r="AX58" s="4">
        <v>0</v>
      </c>
      <c r="AY58" s="4">
        <v>81468</v>
      </c>
      <c r="AZ58" s="3">
        <v>0</v>
      </c>
      <c r="BA58" s="4">
        <v>2215970</v>
      </c>
      <c r="BB58" s="3">
        <v>2.34</v>
      </c>
      <c r="BC58" s="4">
        <v>709765</v>
      </c>
      <c r="BD58" s="4">
        <v>1506205</v>
      </c>
      <c r="BE58" s="3">
        <v>3.44</v>
      </c>
      <c r="BF58" s="4">
        <v>693747</v>
      </c>
      <c r="BG58" s="3">
        <v>3.33</v>
      </c>
      <c r="BH58" s="4">
        <v>226299</v>
      </c>
      <c r="BI58" s="4">
        <v>467448</v>
      </c>
      <c r="BJ58" s="3">
        <v>4.95</v>
      </c>
      <c r="BK58" s="4">
        <v>44740</v>
      </c>
      <c r="BL58" s="3">
        <v>0</v>
      </c>
      <c r="BM58" s="4">
        <v>36345</v>
      </c>
      <c r="BN58" s="4">
        <v>8395</v>
      </c>
      <c r="BO58" s="3">
        <v>0</v>
      </c>
      <c r="BP58" s="4">
        <v>154778</v>
      </c>
      <c r="BQ58" s="3">
        <v>1.65</v>
      </c>
      <c r="BR58" s="4">
        <v>121265</v>
      </c>
      <c r="BS58" s="4">
        <v>33513</v>
      </c>
      <c r="BT58" s="3">
        <v>7.61</v>
      </c>
      <c r="BU58" s="4">
        <v>1957900</v>
      </c>
      <c r="BV58" s="3">
        <v>0.32</v>
      </c>
      <c r="BW58" s="4">
        <v>1538101</v>
      </c>
      <c r="BX58" s="4">
        <v>419799</v>
      </c>
      <c r="BY58" s="3">
        <v>1.47</v>
      </c>
      <c r="BZ58" s="4">
        <v>1120022</v>
      </c>
      <c r="CA58" s="3">
        <v>0.62</v>
      </c>
      <c r="CB58" s="4">
        <v>919139</v>
      </c>
      <c r="CC58" s="4">
        <v>200883</v>
      </c>
      <c r="CD58" s="3">
        <v>3.47</v>
      </c>
      <c r="CE58" s="4">
        <v>358846</v>
      </c>
      <c r="CF58" s="3">
        <v>1.47</v>
      </c>
      <c r="CG58" s="4">
        <v>255495</v>
      </c>
      <c r="CH58" s="4">
        <v>103351</v>
      </c>
      <c r="CI58" s="3">
        <v>5.12</v>
      </c>
      <c r="CJ58" s="4">
        <v>605915</v>
      </c>
      <c r="CK58" s="3">
        <v>0.19</v>
      </c>
      <c r="CL58" s="4">
        <v>161714</v>
      </c>
      <c r="CM58" s="4">
        <v>444201</v>
      </c>
      <c r="CN58" s="3">
        <v>0.26</v>
      </c>
      <c r="CO58" s="4">
        <v>711785</v>
      </c>
      <c r="CP58" s="3">
        <v>0.48</v>
      </c>
      <c r="CQ58" s="4">
        <v>259590</v>
      </c>
      <c r="CR58" s="4">
        <v>452195</v>
      </c>
      <c r="CS58" s="3">
        <v>0.76</v>
      </c>
      <c r="CT58" s="4">
        <v>899352</v>
      </c>
      <c r="CU58" s="3">
        <v>0.71</v>
      </c>
      <c r="CV58" s="4">
        <v>455232</v>
      </c>
      <c r="CW58" s="4">
        <v>444120</v>
      </c>
      <c r="CX58" s="3">
        <v>1.44</v>
      </c>
      <c r="CY58" s="4">
        <v>212941</v>
      </c>
      <c r="CZ58" s="3">
        <v>0.97</v>
      </c>
      <c r="DA58" s="4">
        <v>189063</v>
      </c>
      <c r="DB58" s="4">
        <v>23878</v>
      </c>
      <c r="DC58" s="3">
        <v>8.69</v>
      </c>
      <c r="DD58" s="4">
        <v>592494</v>
      </c>
      <c r="DE58" s="3">
        <v>0.08</v>
      </c>
      <c r="DF58" s="4">
        <v>502307</v>
      </c>
      <c r="DG58" s="4">
        <v>90187</v>
      </c>
      <c r="DH58" s="3">
        <v>0.52</v>
      </c>
      <c r="DI58" s="4">
        <v>1507250</v>
      </c>
      <c r="DJ58" s="3">
        <v>0.12</v>
      </c>
      <c r="DK58" s="4">
        <v>1447377</v>
      </c>
      <c r="DL58" s="4">
        <v>59873</v>
      </c>
      <c r="DM58" s="3">
        <v>2.97</v>
      </c>
      <c r="DN58" s="4">
        <v>1405904</v>
      </c>
      <c r="DO58" s="3">
        <v>0.46</v>
      </c>
      <c r="DP58" s="4">
        <v>1104446</v>
      </c>
      <c r="DQ58" s="4">
        <v>301458</v>
      </c>
      <c r="DR58" s="3">
        <v>2.16</v>
      </c>
      <c r="DS58" s="4">
        <v>1005498</v>
      </c>
      <c r="DT58" s="3">
        <v>1.0900000000000001</v>
      </c>
      <c r="DU58" s="4">
        <v>392180</v>
      </c>
      <c r="DV58" s="4">
        <v>613318</v>
      </c>
      <c r="DW58" s="3">
        <v>1.78</v>
      </c>
      <c r="DX58" s="4">
        <v>198383</v>
      </c>
      <c r="DY58" s="3">
        <v>1.95</v>
      </c>
      <c r="DZ58" s="4">
        <v>118930</v>
      </c>
      <c r="EA58" s="4">
        <v>79453</v>
      </c>
      <c r="EB58" s="5">
        <v>4.88</v>
      </c>
      <c r="EC58" s="4">
        <v>1011321</v>
      </c>
      <c r="ED58" s="3">
        <v>0.99</v>
      </c>
      <c r="EE58" s="4">
        <v>713910</v>
      </c>
      <c r="EF58" s="4">
        <v>297411</v>
      </c>
      <c r="EG58" s="3">
        <v>3.38</v>
      </c>
      <c r="EH58" s="4">
        <v>226774</v>
      </c>
      <c r="EI58" s="3">
        <v>0.4</v>
      </c>
      <c r="EJ58" s="4">
        <v>184025</v>
      </c>
      <c r="EK58" s="4">
        <v>42749</v>
      </c>
      <c r="EL58" s="3">
        <v>2.15</v>
      </c>
      <c r="EM58" s="4">
        <v>260285</v>
      </c>
      <c r="EN58" s="3">
        <v>1.03</v>
      </c>
      <c r="EO58" s="4">
        <v>164288</v>
      </c>
      <c r="EP58" s="4">
        <v>95997</v>
      </c>
      <c r="EQ58" s="3">
        <v>2.8</v>
      </c>
      <c r="ER58" s="4">
        <v>223341</v>
      </c>
      <c r="ES58" s="3">
        <v>0.12</v>
      </c>
      <c r="ET58" s="4">
        <v>80322</v>
      </c>
      <c r="EU58" s="4">
        <v>143019</v>
      </c>
      <c r="EV58" s="3">
        <v>0.18</v>
      </c>
      <c r="EW58" s="4">
        <v>395230</v>
      </c>
      <c r="EX58" s="3">
        <v>0.25</v>
      </c>
      <c r="EY58" s="4">
        <v>374721</v>
      </c>
      <c r="EZ58" s="4">
        <v>20509</v>
      </c>
      <c r="FA58" s="3">
        <v>4.8499999999999996</v>
      </c>
      <c r="FB58" s="4">
        <v>1507514</v>
      </c>
      <c r="FC58" s="3">
        <v>0.88</v>
      </c>
      <c r="FD58" s="4">
        <v>1305704</v>
      </c>
      <c r="FE58" s="4">
        <v>201810</v>
      </c>
      <c r="FF58" s="3">
        <v>6.55</v>
      </c>
      <c r="FG58" s="4">
        <v>756579</v>
      </c>
      <c r="FH58" s="3">
        <v>2.33</v>
      </c>
      <c r="FI58" s="4">
        <v>606556</v>
      </c>
      <c r="FJ58" s="4">
        <v>150023</v>
      </c>
      <c r="FK58" s="3">
        <v>11.76</v>
      </c>
      <c r="FL58" s="4">
        <v>5481928</v>
      </c>
      <c r="FM58" s="3">
        <v>0.77</v>
      </c>
      <c r="FN58" s="4">
        <v>3696123</v>
      </c>
      <c r="FO58" s="4">
        <v>1785805</v>
      </c>
      <c r="FP58" s="3">
        <v>2.36</v>
      </c>
      <c r="FQ58" s="4">
        <v>869760</v>
      </c>
      <c r="FR58" s="3">
        <v>0.55000000000000004</v>
      </c>
      <c r="FS58" s="4">
        <v>625273</v>
      </c>
      <c r="FT58" s="4">
        <v>244487</v>
      </c>
      <c r="FU58" s="3">
        <v>1.95</v>
      </c>
      <c r="FV58" s="4">
        <v>299465</v>
      </c>
      <c r="FW58" s="3">
        <v>0.23</v>
      </c>
      <c r="FX58" s="4">
        <v>243398</v>
      </c>
      <c r="FY58" s="4">
        <v>56067</v>
      </c>
      <c r="FZ58" s="3">
        <v>1.24</v>
      </c>
      <c r="GA58" s="4">
        <v>1934142</v>
      </c>
      <c r="GB58" s="3">
        <v>2.93</v>
      </c>
      <c r="GC58" s="4">
        <v>934423</v>
      </c>
      <c r="GD58" s="4">
        <v>999719</v>
      </c>
      <c r="GE58" s="3">
        <v>5.67</v>
      </c>
      <c r="GF58" s="4">
        <v>569359</v>
      </c>
      <c r="GG58" s="3">
        <v>1.07</v>
      </c>
      <c r="GH58" s="4">
        <v>452048</v>
      </c>
      <c r="GI58" s="4">
        <v>117311</v>
      </c>
      <c r="GJ58" s="3">
        <v>5.19</v>
      </c>
      <c r="GK58" s="4">
        <v>504741</v>
      </c>
      <c r="GL58" s="3">
        <v>1.1499999999999999</v>
      </c>
      <c r="GM58" s="4">
        <v>297779</v>
      </c>
      <c r="GN58" s="4">
        <v>206962</v>
      </c>
      <c r="GO58" s="3">
        <v>2.81</v>
      </c>
      <c r="GP58" s="4">
        <v>2445346</v>
      </c>
      <c r="GQ58" s="3">
        <v>0.62</v>
      </c>
      <c r="GR58" s="4">
        <v>1033726</v>
      </c>
      <c r="GS58" s="4">
        <v>1411620</v>
      </c>
      <c r="GT58" s="3">
        <v>1.07</v>
      </c>
      <c r="GU58" s="4">
        <v>371347</v>
      </c>
      <c r="GV58" s="3">
        <v>0.05</v>
      </c>
      <c r="GW58" s="4">
        <v>354918</v>
      </c>
      <c r="GX58" s="4">
        <v>16429</v>
      </c>
      <c r="GY58" s="3">
        <v>1.1200000000000001</v>
      </c>
      <c r="GZ58" s="4">
        <v>668805</v>
      </c>
      <c r="HA58" s="3">
        <v>0.37</v>
      </c>
      <c r="HB58" s="4">
        <v>354230</v>
      </c>
      <c r="HC58" s="4">
        <v>314575</v>
      </c>
      <c r="HD58" s="3">
        <v>0.78</v>
      </c>
      <c r="HE58" s="4">
        <v>252809</v>
      </c>
      <c r="HF58" s="3">
        <v>0.22</v>
      </c>
      <c r="HG58" s="4">
        <v>224717</v>
      </c>
      <c r="HH58" s="4">
        <v>28092</v>
      </c>
      <c r="HI58" s="3">
        <v>1.98</v>
      </c>
      <c r="HJ58" s="4">
        <v>697992</v>
      </c>
      <c r="HK58" s="3">
        <v>2.3199999999999998</v>
      </c>
      <c r="HL58" s="4">
        <v>300514</v>
      </c>
      <c r="HM58" s="4">
        <v>397478</v>
      </c>
      <c r="HN58" s="3">
        <v>4.07</v>
      </c>
      <c r="HO58" s="4">
        <v>5325375</v>
      </c>
      <c r="HP58" s="3">
        <v>0.56000000000000005</v>
      </c>
      <c r="HQ58" s="4">
        <v>3123581</v>
      </c>
      <c r="HR58" s="4">
        <v>2201794</v>
      </c>
      <c r="HS58" s="3">
        <v>1.36</v>
      </c>
      <c r="HT58" s="4">
        <v>399394</v>
      </c>
      <c r="HU58" s="3">
        <v>0.84</v>
      </c>
      <c r="HV58" s="4">
        <v>276800</v>
      </c>
      <c r="HW58" s="4">
        <v>122594</v>
      </c>
      <c r="HX58" s="3">
        <v>2.74</v>
      </c>
      <c r="HY58" s="4">
        <v>119863</v>
      </c>
      <c r="HZ58" s="3">
        <v>0.34</v>
      </c>
      <c r="IA58" s="4">
        <v>111612</v>
      </c>
      <c r="IB58" s="4">
        <v>8251</v>
      </c>
      <c r="IC58" s="3">
        <v>4.97</v>
      </c>
      <c r="ID58" s="4">
        <v>1254457</v>
      </c>
      <c r="IE58" s="3">
        <v>0.89</v>
      </c>
      <c r="IF58" s="4">
        <v>908567</v>
      </c>
      <c r="IG58" s="4">
        <v>345890</v>
      </c>
      <c r="IH58" s="3">
        <v>3.24</v>
      </c>
      <c r="II58" s="4">
        <v>808123</v>
      </c>
      <c r="IJ58" s="3">
        <v>1.01</v>
      </c>
      <c r="IK58" s="4">
        <v>570810</v>
      </c>
      <c r="IL58" s="4">
        <v>237313</v>
      </c>
      <c r="IM58" s="3">
        <v>3.45</v>
      </c>
      <c r="IN58" s="4">
        <v>261097</v>
      </c>
      <c r="IO58" s="3">
        <v>1.3</v>
      </c>
      <c r="IP58" s="4">
        <v>216590</v>
      </c>
      <c r="IQ58" s="4">
        <v>44507</v>
      </c>
      <c r="IR58" s="3">
        <v>7.62</v>
      </c>
      <c r="IS58" s="4">
        <v>913825</v>
      </c>
      <c r="IT58" s="3">
        <v>0.63</v>
      </c>
      <c r="IU58" s="4">
        <v>749076</v>
      </c>
      <c r="IV58" s="4">
        <v>164749</v>
      </c>
      <c r="IW58" s="3">
        <v>3.48</v>
      </c>
      <c r="IX58" s="4">
        <v>911170</v>
      </c>
      <c r="IY58" s="3">
        <v>0.03</v>
      </c>
      <c r="IZ58" s="4">
        <v>885381</v>
      </c>
      <c r="JA58" s="4">
        <v>25789</v>
      </c>
      <c r="JB58" s="5">
        <v>1.2</v>
      </c>
    </row>
    <row r="59" spans="1:262" x14ac:dyDescent="0.2">
      <c r="A59">
        <v>40</v>
      </c>
      <c r="B59" t="s">
        <v>40</v>
      </c>
      <c r="C59" s="4">
        <v>7154276</v>
      </c>
      <c r="D59" s="3">
        <v>3.04</v>
      </c>
      <c r="E59" s="4">
        <v>23498</v>
      </c>
      <c r="F59" s="4">
        <v>7130778</v>
      </c>
      <c r="G59" s="3">
        <v>3.05</v>
      </c>
      <c r="H59" s="4">
        <v>14357</v>
      </c>
      <c r="I59" s="3">
        <v>28.85</v>
      </c>
      <c r="J59" s="4">
        <v>0</v>
      </c>
      <c r="K59" s="4">
        <v>14357</v>
      </c>
      <c r="L59" s="3">
        <v>28.85</v>
      </c>
      <c r="M59" s="4">
        <v>10478</v>
      </c>
      <c r="N59" s="3">
        <v>3.14</v>
      </c>
      <c r="O59" s="4">
        <v>0</v>
      </c>
      <c r="P59" s="4">
        <v>10478</v>
      </c>
      <c r="Q59" s="3">
        <v>3.14</v>
      </c>
      <c r="R59" s="4">
        <v>61489</v>
      </c>
      <c r="S59" s="3">
        <v>7.14</v>
      </c>
      <c r="T59" s="4">
        <v>0</v>
      </c>
      <c r="U59" s="4">
        <v>61489</v>
      </c>
      <c r="V59" s="3">
        <v>7.14</v>
      </c>
      <c r="W59" s="4">
        <v>37745</v>
      </c>
      <c r="X59" s="3">
        <v>9.08</v>
      </c>
      <c r="Y59" s="4">
        <v>71</v>
      </c>
      <c r="Z59" s="4">
        <v>37674</v>
      </c>
      <c r="AA59" s="3">
        <v>9.1</v>
      </c>
      <c r="AB59" s="4">
        <v>1516455</v>
      </c>
      <c r="AC59" s="3">
        <v>7.46</v>
      </c>
      <c r="AD59" s="4">
        <v>0</v>
      </c>
      <c r="AE59" s="4">
        <v>1516455</v>
      </c>
      <c r="AF59" s="3">
        <v>7.46</v>
      </c>
      <c r="AG59" s="4">
        <v>81186</v>
      </c>
      <c r="AH59" s="3">
        <v>14.84</v>
      </c>
      <c r="AI59" s="4">
        <v>0</v>
      </c>
      <c r="AJ59" s="4">
        <v>81186</v>
      </c>
      <c r="AK59" s="3">
        <v>14.84</v>
      </c>
      <c r="AL59" s="4">
        <v>40276</v>
      </c>
      <c r="AM59" s="3">
        <v>8.3000000000000007</v>
      </c>
      <c r="AN59" s="4">
        <v>0</v>
      </c>
      <c r="AO59" s="4">
        <v>40276</v>
      </c>
      <c r="AP59" s="3">
        <v>8.3000000000000007</v>
      </c>
      <c r="AQ59" s="4">
        <v>20063</v>
      </c>
      <c r="AR59" s="3">
        <v>0.38</v>
      </c>
      <c r="AS59" s="4">
        <v>0</v>
      </c>
      <c r="AT59" s="4">
        <v>20063</v>
      </c>
      <c r="AU59" s="3">
        <v>0.38</v>
      </c>
      <c r="AV59" s="4">
        <v>0</v>
      </c>
      <c r="AW59" s="3">
        <v>0</v>
      </c>
      <c r="AX59" s="4">
        <v>0</v>
      </c>
      <c r="AY59" s="4">
        <v>0</v>
      </c>
      <c r="AZ59" s="3">
        <v>0</v>
      </c>
      <c r="BA59" s="4">
        <v>2010202</v>
      </c>
      <c r="BB59" s="3">
        <v>7.53</v>
      </c>
      <c r="BC59" s="4">
        <v>0</v>
      </c>
      <c r="BD59" s="4">
        <v>2010202</v>
      </c>
      <c r="BE59" s="3">
        <v>7.53</v>
      </c>
      <c r="BF59" s="4">
        <v>56963</v>
      </c>
      <c r="BG59" s="3">
        <v>18.12</v>
      </c>
      <c r="BH59" s="4">
        <v>0</v>
      </c>
      <c r="BI59" s="4">
        <v>56963</v>
      </c>
      <c r="BJ59" s="3">
        <v>18.12</v>
      </c>
      <c r="BK59" s="4">
        <v>27554</v>
      </c>
      <c r="BL59" s="3">
        <v>0</v>
      </c>
      <c r="BM59" s="4">
        <v>2786</v>
      </c>
      <c r="BN59" s="4">
        <v>24768</v>
      </c>
      <c r="BO59" s="3">
        <v>0</v>
      </c>
      <c r="BP59" s="4">
        <v>38658</v>
      </c>
      <c r="BQ59" s="3">
        <v>10.43</v>
      </c>
      <c r="BR59" s="4">
        <v>0</v>
      </c>
      <c r="BS59" s="4">
        <v>38658</v>
      </c>
      <c r="BT59" s="3">
        <v>10.43</v>
      </c>
      <c r="BU59" s="4">
        <v>496760</v>
      </c>
      <c r="BV59" s="3">
        <v>1.31</v>
      </c>
      <c r="BW59" s="4">
        <v>0</v>
      </c>
      <c r="BX59" s="4">
        <v>496760</v>
      </c>
      <c r="BY59" s="3">
        <v>1.31</v>
      </c>
      <c r="BZ59" s="4">
        <v>30814</v>
      </c>
      <c r="CA59" s="3">
        <v>9.75</v>
      </c>
      <c r="CB59" s="4">
        <v>0</v>
      </c>
      <c r="CC59" s="4">
        <v>30814</v>
      </c>
      <c r="CD59" s="3">
        <v>9.75</v>
      </c>
      <c r="CE59" s="4">
        <v>11372</v>
      </c>
      <c r="CF59" s="3">
        <v>21.19</v>
      </c>
      <c r="CG59" s="4">
        <v>0</v>
      </c>
      <c r="CH59" s="4">
        <v>11372</v>
      </c>
      <c r="CI59" s="3">
        <v>21.19</v>
      </c>
      <c r="CJ59" s="4">
        <v>124434</v>
      </c>
      <c r="CK59" s="3">
        <v>2.99</v>
      </c>
      <c r="CL59" s="4">
        <v>0</v>
      </c>
      <c r="CM59" s="4">
        <v>124434</v>
      </c>
      <c r="CN59" s="3">
        <v>2.99</v>
      </c>
      <c r="CO59" s="4">
        <v>17700</v>
      </c>
      <c r="CP59" s="3">
        <v>18.579999999999998</v>
      </c>
      <c r="CQ59" s="4">
        <v>0</v>
      </c>
      <c r="CR59" s="4">
        <v>17700</v>
      </c>
      <c r="CS59" s="3">
        <v>18.579999999999998</v>
      </c>
      <c r="CT59" s="4">
        <v>10730</v>
      </c>
      <c r="CU59" s="3">
        <v>5.17</v>
      </c>
      <c r="CV59" s="4">
        <v>0</v>
      </c>
      <c r="CW59" s="4">
        <v>10730</v>
      </c>
      <c r="CX59" s="3">
        <v>5.17</v>
      </c>
      <c r="CY59" s="4">
        <v>5482</v>
      </c>
      <c r="CZ59" s="3">
        <v>25.66</v>
      </c>
      <c r="DA59" s="4">
        <v>0</v>
      </c>
      <c r="DB59" s="4">
        <v>5482</v>
      </c>
      <c r="DC59" s="3">
        <v>25.66</v>
      </c>
      <c r="DD59" s="4">
        <v>51316</v>
      </c>
      <c r="DE59" s="3">
        <v>0</v>
      </c>
      <c r="DF59" s="4">
        <v>0</v>
      </c>
      <c r="DG59" s="4">
        <v>51316</v>
      </c>
      <c r="DH59" s="3">
        <v>0</v>
      </c>
      <c r="DI59" s="4">
        <v>17305</v>
      </c>
      <c r="DJ59" s="3">
        <v>11.47</v>
      </c>
      <c r="DK59" s="4">
        <v>0</v>
      </c>
      <c r="DL59" s="4">
        <v>17305</v>
      </c>
      <c r="DM59" s="3">
        <v>11.47</v>
      </c>
      <c r="DN59" s="4">
        <v>207167</v>
      </c>
      <c r="DO59" s="3">
        <v>10.64</v>
      </c>
      <c r="DP59" s="4">
        <v>0</v>
      </c>
      <c r="DQ59" s="4">
        <v>207167</v>
      </c>
      <c r="DR59" s="3">
        <v>10.64</v>
      </c>
      <c r="DS59" s="4">
        <v>370463</v>
      </c>
      <c r="DT59" s="3">
        <v>6.27</v>
      </c>
      <c r="DU59" s="4">
        <v>0</v>
      </c>
      <c r="DV59" s="4">
        <v>370463</v>
      </c>
      <c r="DW59" s="3">
        <v>6.27</v>
      </c>
      <c r="DX59" s="4">
        <v>4369</v>
      </c>
      <c r="DY59" s="3">
        <v>5.98</v>
      </c>
      <c r="DZ59" s="4">
        <v>0</v>
      </c>
      <c r="EA59" s="4">
        <v>4369</v>
      </c>
      <c r="EB59" s="5">
        <v>5.98</v>
      </c>
      <c r="EC59" s="4">
        <v>55842</v>
      </c>
      <c r="ED59" s="3">
        <v>6.52</v>
      </c>
      <c r="EE59" s="4">
        <v>0</v>
      </c>
      <c r="EF59" s="4">
        <v>55842</v>
      </c>
      <c r="EG59" s="3">
        <v>6.52</v>
      </c>
      <c r="EH59" s="4">
        <v>80404</v>
      </c>
      <c r="EI59" s="3">
        <v>7.5</v>
      </c>
      <c r="EJ59" s="4">
        <v>0</v>
      </c>
      <c r="EK59" s="4">
        <v>80404</v>
      </c>
      <c r="EL59" s="3">
        <v>7.5</v>
      </c>
      <c r="EM59" s="4">
        <v>39756</v>
      </c>
      <c r="EN59" s="3">
        <v>211.53</v>
      </c>
      <c r="EO59" s="4">
        <v>0</v>
      </c>
      <c r="EP59" s="4">
        <v>39756</v>
      </c>
      <c r="EQ59" s="3">
        <v>211.53</v>
      </c>
      <c r="ER59" s="4">
        <v>64885</v>
      </c>
      <c r="ES59" s="3">
        <v>4.93</v>
      </c>
      <c r="ET59" s="4">
        <v>3273</v>
      </c>
      <c r="EU59" s="4">
        <v>61612</v>
      </c>
      <c r="EV59" s="3">
        <v>5.19</v>
      </c>
      <c r="EW59" s="4">
        <v>866</v>
      </c>
      <c r="EX59" s="3">
        <v>2.25</v>
      </c>
      <c r="EY59" s="4">
        <v>219</v>
      </c>
      <c r="EZ59" s="4">
        <v>647</v>
      </c>
      <c r="FA59" s="3">
        <v>3.01</v>
      </c>
      <c r="FB59" s="4">
        <v>3463</v>
      </c>
      <c r="FC59" s="3">
        <v>63.12</v>
      </c>
      <c r="FD59" s="4">
        <v>0</v>
      </c>
      <c r="FE59" s="4">
        <v>3463</v>
      </c>
      <c r="FF59" s="3">
        <v>63.12</v>
      </c>
      <c r="FG59" s="4">
        <v>19734</v>
      </c>
      <c r="FH59" s="3">
        <v>10.26</v>
      </c>
      <c r="FI59" s="4">
        <v>0</v>
      </c>
      <c r="FJ59" s="4">
        <v>19734</v>
      </c>
      <c r="FK59" s="3">
        <v>10.26</v>
      </c>
      <c r="FL59" s="4">
        <v>93261</v>
      </c>
      <c r="FM59" s="3">
        <v>13.52</v>
      </c>
      <c r="FN59" s="4">
        <v>0</v>
      </c>
      <c r="FO59" s="4">
        <v>93261</v>
      </c>
      <c r="FP59" s="3">
        <v>13.52</v>
      </c>
      <c r="FQ59" s="4">
        <v>37592</v>
      </c>
      <c r="FR59" s="3">
        <v>5.73</v>
      </c>
      <c r="FS59" s="4">
        <v>0</v>
      </c>
      <c r="FT59" s="4">
        <v>37592</v>
      </c>
      <c r="FU59" s="3">
        <v>5.73</v>
      </c>
      <c r="FV59" s="4">
        <v>101120</v>
      </c>
      <c r="FW59" s="3">
        <v>0.7</v>
      </c>
      <c r="FX59" s="4">
        <v>0</v>
      </c>
      <c r="FY59" s="4">
        <v>101120</v>
      </c>
      <c r="FZ59" s="3">
        <v>0.7</v>
      </c>
      <c r="GA59" s="4">
        <v>247840</v>
      </c>
      <c r="GB59" s="3">
        <v>13.63</v>
      </c>
      <c r="GC59" s="4">
        <v>0</v>
      </c>
      <c r="GD59" s="4">
        <v>247840</v>
      </c>
      <c r="GE59" s="3">
        <v>13.63</v>
      </c>
      <c r="GF59" s="4">
        <v>15799</v>
      </c>
      <c r="GG59" s="3">
        <v>2.58</v>
      </c>
      <c r="GH59" s="4">
        <v>0</v>
      </c>
      <c r="GI59" s="4">
        <v>15799</v>
      </c>
      <c r="GJ59" s="3">
        <v>2.58</v>
      </c>
      <c r="GK59" s="4">
        <v>76126</v>
      </c>
      <c r="GL59" s="3">
        <v>2.04</v>
      </c>
      <c r="GM59" s="4">
        <v>0</v>
      </c>
      <c r="GN59" s="4">
        <v>76126</v>
      </c>
      <c r="GO59" s="3">
        <v>2.04</v>
      </c>
      <c r="GP59" s="4">
        <v>69916</v>
      </c>
      <c r="GQ59" s="3">
        <v>15.69</v>
      </c>
      <c r="GR59" s="4">
        <v>0</v>
      </c>
      <c r="GS59" s="4">
        <v>69916</v>
      </c>
      <c r="GT59" s="3">
        <v>15.69</v>
      </c>
      <c r="GU59" s="4">
        <v>8310</v>
      </c>
      <c r="GV59" s="3">
        <v>0.27</v>
      </c>
      <c r="GW59" s="4">
        <v>0</v>
      </c>
      <c r="GX59" s="4">
        <v>8310</v>
      </c>
      <c r="GY59" s="3">
        <v>0.27</v>
      </c>
      <c r="GZ59" s="4">
        <v>26094</v>
      </c>
      <c r="HA59" s="3">
        <v>15.67</v>
      </c>
      <c r="HB59" s="4">
        <v>0</v>
      </c>
      <c r="HC59" s="4">
        <v>26094</v>
      </c>
      <c r="HD59" s="3">
        <v>15.67</v>
      </c>
      <c r="HE59" s="4">
        <v>13276</v>
      </c>
      <c r="HF59" s="3">
        <v>9.98</v>
      </c>
      <c r="HG59" s="4">
        <v>0</v>
      </c>
      <c r="HH59" s="4">
        <v>13276</v>
      </c>
      <c r="HI59" s="3">
        <v>9.98</v>
      </c>
      <c r="HJ59" s="4">
        <v>104737</v>
      </c>
      <c r="HK59" s="3">
        <v>6.85</v>
      </c>
      <c r="HL59" s="4">
        <v>0</v>
      </c>
      <c r="HM59" s="4">
        <v>104737</v>
      </c>
      <c r="HN59" s="3">
        <v>6.85</v>
      </c>
      <c r="HO59" s="4">
        <v>297807</v>
      </c>
      <c r="HP59" s="3">
        <v>6.89</v>
      </c>
      <c r="HQ59" s="4">
        <v>0</v>
      </c>
      <c r="HR59" s="4">
        <v>297807</v>
      </c>
      <c r="HS59" s="3">
        <v>6.89</v>
      </c>
      <c r="HT59" s="4">
        <v>68071</v>
      </c>
      <c r="HU59" s="3">
        <v>0.92</v>
      </c>
      <c r="HV59" s="4">
        <v>644</v>
      </c>
      <c r="HW59" s="4">
        <v>67427</v>
      </c>
      <c r="HX59" s="3">
        <v>0.93</v>
      </c>
      <c r="HY59" s="4">
        <v>3058</v>
      </c>
      <c r="HZ59" s="3">
        <v>29.46</v>
      </c>
      <c r="IA59" s="4">
        <v>0</v>
      </c>
      <c r="IB59" s="4">
        <v>3058</v>
      </c>
      <c r="IC59" s="3">
        <v>29.46</v>
      </c>
      <c r="ID59" s="4">
        <v>53090</v>
      </c>
      <c r="IE59" s="3">
        <v>15.54</v>
      </c>
      <c r="IF59" s="4">
        <v>0</v>
      </c>
      <c r="IG59" s="4">
        <v>53090</v>
      </c>
      <c r="IH59" s="3">
        <v>15.54</v>
      </c>
      <c r="II59" s="4">
        <v>289003</v>
      </c>
      <c r="IJ59" s="3">
        <v>11.21</v>
      </c>
      <c r="IK59" s="4">
        <v>0</v>
      </c>
      <c r="IL59" s="4">
        <v>289003</v>
      </c>
      <c r="IM59" s="3">
        <v>11.21</v>
      </c>
      <c r="IN59" s="4">
        <v>30981</v>
      </c>
      <c r="IO59" s="3">
        <v>18.37</v>
      </c>
      <c r="IP59" s="4">
        <v>0</v>
      </c>
      <c r="IQ59" s="4">
        <v>30981</v>
      </c>
      <c r="IR59" s="3">
        <v>18.37</v>
      </c>
      <c r="IS59" s="4">
        <v>74320</v>
      </c>
      <c r="IT59" s="3">
        <v>4.55</v>
      </c>
      <c r="IU59" s="4">
        <v>16505</v>
      </c>
      <c r="IV59" s="4">
        <v>57815</v>
      </c>
      <c r="IW59" s="3">
        <v>5.84</v>
      </c>
      <c r="IX59" s="4">
        <v>15587</v>
      </c>
      <c r="IY59" s="3">
        <v>14.62</v>
      </c>
      <c r="IZ59" s="4">
        <v>0</v>
      </c>
      <c r="JA59" s="4">
        <v>15587</v>
      </c>
      <c r="JB59" s="5">
        <v>14.62</v>
      </c>
    </row>
    <row r="60" spans="1:262" x14ac:dyDescent="0.2">
      <c r="A60">
        <v>41</v>
      </c>
      <c r="B60" t="s">
        <v>41</v>
      </c>
      <c r="C60" s="4">
        <v>3685061</v>
      </c>
      <c r="D60" s="3">
        <v>1.3</v>
      </c>
      <c r="E60" s="4">
        <v>1159296</v>
      </c>
      <c r="F60" s="4">
        <v>2525765</v>
      </c>
      <c r="G60" s="3">
        <v>1.9</v>
      </c>
      <c r="H60" s="4">
        <v>61293</v>
      </c>
      <c r="I60" s="3">
        <v>7.26</v>
      </c>
      <c r="J60" s="4">
        <v>2504</v>
      </c>
      <c r="K60" s="4">
        <v>58789</v>
      </c>
      <c r="L60" s="3">
        <v>7.57</v>
      </c>
      <c r="M60" s="4">
        <v>306990</v>
      </c>
      <c r="N60" s="3">
        <v>0.03</v>
      </c>
      <c r="O60" s="4">
        <v>302813</v>
      </c>
      <c r="P60" s="4">
        <v>4177</v>
      </c>
      <c r="Q60" s="3">
        <v>2.19</v>
      </c>
      <c r="R60" s="4">
        <v>376950</v>
      </c>
      <c r="S60" s="3">
        <v>7.92</v>
      </c>
      <c r="T60" s="4">
        <v>251425</v>
      </c>
      <c r="U60" s="4">
        <v>125525</v>
      </c>
      <c r="V60" s="3">
        <v>23.78</v>
      </c>
      <c r="W60" s="4">
        <v>12945</v>
      </c>
      <c r="X60" s="3">
        <v>7.04</v>
      </c>
      <c r="Y60" s="4">
        <v>7</v>
      </c>
      <c r="Z60" s="4">
        <v>12938</v>
      </c>
      <c r="AA60" s="3">
        <v>7.05</v>
      </c>
      <c r="AB60" s="4">
        <v>521625</v>
      </c>
      <c r="AC60" s="3">
        <v>3.47</v>
      </c>
      <c r="AD60" s="4">
        <v>15797</v>
      </c>
      <c r="AE60" s="4">
        <v>505828</v>
      </c>
      <c r="AF60" s="3">
        <v>3.58</v>
      </c>
      <c r="AG60" s="4">
        <v>89578</v>
      </c>
      <c r="AH60" s="3">
        <v>19.84</v>
      </c>
      <c r="AI60" s="4">
        <v>0</v>
      </c>
      <c r="AJ60" s="4">
        <v>89578</v>
      </c>
      <c r="AK60" s="3">
        <v>19.84</v>
      </c>
      <c r="AL60" s="4">
        <v>18162</v>
      </c>
      <c r="AM60" s="3">
        <v>0.41</v>
      </c>
      <c r="AN60" s="4">
        <v>3620</v>
      </c>
      <c r="AO60" s="4">
        <v>14542</v>
      </c>
      <c r="AP60" s="3">
        <v>0.51</v>
      </c>
      <c r="AQ60" s="4">
        <v>2777</v>
      </c>
      <c r="AR60" s="3">
        <v>10.23</v>
      </c>
      <c r="AS60" s="4">
        <v>1464</v>
      </c>
      <c r="AT60" s="4">
        <v>1313</v>
      </c>
      <c r="AU60" s="3">
        <v>21.64</v>
      </c>
      <c r="AV60" s="4">
        <v>3613</v>
      </c>
      <c r="AW60" s="3">
        <v>0</v>
      </c>
      <c r="AX60" s="4">
        <v>0</v>
      </c>
      <c r="AY60" s="4">
        <v>3613</v>
      </c>
      <c r="AZ60" s="3">
        <v>0</v>
      </c>
      <c r="BA60" s="4">
        <v>129576</v>
      </c>
      <c r="BB60" s="3">
        <v>2.65</v>
      </c>
      <c r="BC60" s="4">
        <v>65519</v>
      </c>
      <c r="BD60" s="4">
        <v>64057</v>
      </c>
      <c r="BE60" s="3">
        <v>5.36</v>
      </c>
      <c r="BF60" s="4">
        <v>66747</v>
      </c>
      <c r="BG60" s="3">
        <v>10.33</v>
      </c>
      <c r="BH60" s="4">
        <v>0</v>
      </c>
      <c r="BI60" s="4">
        <v>66747</v>
      </c>
      <c r="BJ60" s="3">
        <v>10.33</v>
      </c>
      <c r="BK60" s="4">
        <v>1719</v>
      </c>
      <c r="BL60" s="3">
        <v>0</v>
      </c>
      <c r="BM60" s="4">
        <v>101</v>
      </c>
      <c r="BN60" s="4">
        <v>1618</v>
      </c>
      <c r="BO60" s="3">
        <v>0</v>
      </c>
      <c r="BP60" s="4">
        <v>22006</v>
      </c>
      <c r="BQ60" s="3">
        <v>14.01</v>
      </c>
      <c r="BR60" s="4">
        <v>15658</v>
      </c>
      <c r="BS60" s="4">
        <v>6348</v>
      </c>
      <c r="BT60" s="3">
        <v>48.56</v>
      </c>
      <c r="BU60" s="4">
        <v>13409</v>
      </c>
      <c r="BV60" s="3">
        <v>0</v>
      </c>
      <c r="BW60" s="4">
        <v>318</v>
      </c>
      <c r="BX60" s="4">
        <v>13091</v>
      </c>
      <c r="BY60" s="3">
        <v>0</v>
      </c>
      <c r="BZ60" s="4">
        <v>75892</v>
      </c>
      <c r="CA60" s="3">
        <v>2.2999999999999998</v>
      </c>
      <c r="CB60" s="4">
        <v>6387</v>
      </c>
      <c r="CC60" s="4">
        <v>69505</v>
      </c>
      <c r="CD60" s="3">
        <v>2.52</v>
      </c>
      <c r="CE60" s="4">
        <v>35095</v>
      </c>
      <c r="CF60" s="3">
        <v>6.15</v>
      </c>
      <c r="CG60" s="4">
        <v>5722</v>
      </c>
      <c r="CH60" s="4">
        <v>29373</v>
      </c>
      <c r="CI60" s="3">
        <v>7.35</v>
      </c>
      <c r="CJ60" s="4">
        <v>16970</v>
      </c>
      <c r="CK60" s="3">
        <v>7.14</v>
      </c>
      <c r="CL60" s="4">
        <v>9573</v>
      </c>
      <c r="CM60" s="4">
        <v>7397</v>
      </c>
      <c r="CN60" s="3">
        <v>16.38</v>
      </c>
      <c r="CO60" s="4">
        <v>27808</v>
      </c>
      <c r="CP60" s="3">
        <v>5.71</v>
      </c>
      <c r="CQ60" s="4">
        <v>9704</v>
      </c>
      <c r="CR60" s="4">
        <v>18104</v>
      </c>
      <c r="CS60" s="3">
        <v>8.77</v>
      </c>
      <c r="CT60" s="4">
        <v>31591</v>
      </c>
      <c r="CU60" s="3">
        <v>2.15</v>
      </c>
      <c r="CV60" s="4">
        <v>19556</v>
      </c>
      <c r="CW60" s="4">
        <v>12035</v>
      </c>
      <c r="CX60" s="3">
        <v>5.64</v>
      </c>
      <c r="CY60" s="4">
        <v>6090</v>
      </c>
      <c r="CZ60" s="3">
        <v>10.37</v>
      </c>
      <c r="DA60" s="4">
        <v>549</v>
      </c>
      <c r="DB60" s="4">
        <v>5541</v>
      </c>
      <c r="DC60" s="3">
        <v>11.39</v>
      </c>
      <c r="DD60" s="4">
        <v>25188</v>
      </c>
      <c r="DE60" s="3">
        <v>0.09</v>
      </c>
      <c r="DF60" s="4">
        <v>21945</v>
      </c>
      <c r="DG60" s="4">
        <v>3243</v>
      </c>
      <c r="DH60" s="3">
        <v>0.68</v>
      </c>
      <c r="DI60" s="4">
        <v>15314</v>
      </c>
      <c r="DJ60" s="3">
        <v>0</v>
      </c>
      <c r="DK60" s="4">
        <v>9664</v>
      </c>
      <c r="DL60" s="4">
        <v>5650</v>
      </c>
      <c r="DM60" s="3">
        <v>0</v>
      </c>
      <c r="DN60" s="4">
        <v>106165</v>
      </c>
      <c r="DO60" s="3">
        <v>1.07</v>
      </c>
      <c r="DP60" s="4">
        <v>4729</v>
      </c>
      <c r="DQ60" s="4">
        <v>101436</v>
      </c>
      <c r="DR60" s="3">
        <v>1.1200000000000001</v>
      </c>
      <c r="DS60" s="4">
        <v>45989</v>
      </c>
      <c r="DT60" s="3">
        <v>4.3899999999999997</v>
      </c>
      <c r="DU60" s="4">
        <v>9387</v>
      </c>
      <c r="DV60" s="4">
        <v>36602</v>
      </c>
      <c r="DW60" s="3">
        <v>5.51</v>
      </c>
      <c r="DX60" s="4">
        <v>27594</v>
      </c>
      <c r="DY60" s="3">
        <v>11.18</v>
      </c>
      <c r="DZ60" s="4">
        <v>4772</v>
      </c>
      <c r="EA60" s="4">
        <v>22822</v>
      </c>
      <c r="EB60" s="5">
        <v>13.52</v>
      </c>
      <c r="EC60" s="4">
        <v>55629</v>
      </c>
      <c r="ED60" s="3">
        <v>5.14</v>
      </c>
      <c r="EE60" s="4">
        <v>17157</v>
      </c>
      <c r="EF60" s="4">
        <v>38472</v>
      </c>
      <c r="EG60" s="3">
        <v>7.43</v>
      </c>
      <c r="EH60" s="4">
        <v>14661</v>
      </c>
      <c r="EI60" s="3">
        <v>1.89</v>
      </c>
      <c r="EJ60" s="4">
        <v>6434</v>
      </c>
      <c r="EK60" s="4">
        <v>8227</v>
      </c>
      <c r="EL60" s="3">
        <v>3.36</v>
      </c>
      <c r="EM60" s="4">
        <v>11900</v>
      </c>
      <c r="EN60" s="3">
        <v>4.29</v>
      </c>
      <c r="EO60" s="4">
        <v>4083</v>
      </c>
      <c r="EP60" s="4">
        <v>7817</v>
      </c>
      <c r="EQ60" s="3">
        <v>6.53</v>
      </c>
      <c r="ER60" s="4">
        <v>16955</v>
      </c>
      <c r="ES60" s="3">
        <v>0</v>
      </c>
      <c r="ET60" s="4">
        <v>4661</v>
      </c>
      <c r="EU60" s="4">
        <v>12294</v>
      </c>
      <c r="EV60" s="3">
        <v>0</v>
      </c>
      <c r="EW60" s="4">
        <v>8892</v>
      </c>
      <c r="EX60" s="3">
        <v>7.26</v>
      </c>
      <c r="EY60" s="4">
        <v>2708</v>
      </c>
      <c r="EZ60" s="4">
        <v>6184</v>
      </c>
      <c r="FA60" s="3">
        <v>10.44</v>
      </c>
      <c r="FB60" s="4">
        <v>241018</v>
      </c>
      <c r="FC60" s="3">
        <v>3.53</v>
      </c>
      <c r="FD60" s="4">
        <v>5400</v>
      </c>
      <c r="FE60" s="4">
        <v>235618</v>
      </c>
      <c r="FF60" s="3">
        <v>3.61</v>
      </c>
      <c r="FG60" s="4">
        <v>8909</v>
      </c>
      <c r="FH60" s="3">
        <v>16.190000000000001</v>
      </c>
      <c r="FI60" s="4">
        <v>2683</v>
      </c>
      <c r="FJ60" s="4">
        <v>6226</v>
      </c>
      <c r="FK60" s="3">
        <v>23.17</v>
      </c>
      <c r="FL60" s="4">
        <v>145171</v>
      </c>
      <c r="FM60" s="3">
        <v>0.37</v>
      </c>
      <c r="FN60" s="4">
        <v>44467</v>
      </c>
      <c r="FO60" s="4">
        <v>100704</v>
      </c>
      <c r="FP60" s="3">
        <v>0.54</v>
      </c>
      <c r="FQ60" s="4">
        <v>84102</v>
      </c>
      <c r="FR60" s="3">
        <v>1.94</v>
      </c>
      <c r="FS60" s="4">
        <v>16540</v>
      </c>
      <c r="FT60" s="4">
        <v>67562</v>
      </c>
      <c r="FU60" s="3">
        <v>2.41</v>
      </c>
      <c r="FV60" s="4">
        <v>12781</v>
      </c>
      <c r="FW60" s="3">
        <v>0.7</v>
      </c>
      <c r="FX60" s="4">
        <v>2949</v>
      </c>
      <c r="FY60" s="4">
        <v>9832</v>
      </c>
      <c r="FZ60" s="3">
        <v>0.91</v>
      </c>
      <c r="GA60" s="4">
        <v>62725</v>
      </c>
      <c r="GB60" s="3">
        <v>5.42</v>
      </c>
      <c r="GC60" s="4">
        <v>5958</v>
      </c>
      <c r="GD60" s="4">
        <v>56767</v>
      </c>
      <c r="GE60" s="3">
        <v>5.99</v>
      </c>
      <c r="GF60" s="4">
        <v>31693</v>
      </c>
      <c r="GG60" s="3">
        <v>5.18</v>
      </c>
      <c r="GH60" s="4">
        <v>14414</v>
      </c>
      <c r="GI60" s="4">
        <v>17279</v>
      </c>
      <c r="GJ60" s="3">
        <v>9.5</v>
      </c>
      <c r="GK60" s="4">
        <v>50979</v>
      </c>
      <c r="GL60" s="3">
        <v>4.1100000000000003</v>
      </c>
      <c r="GM60" s="4">
        <v>8200</v>
      </c>
      <c r="GN60" s="4">
        <v>42779</v>
      </c>
      <c r="GO60" s="3">
        <v>4.9000000000000004</v>
      </c>
      <c r="GP60" s="4">
        <v>74219</v>
      </c>
      <c r="GQ60" s="3">
        <v>11.7</v>
      </c>
      <c r="GR60" s="4">
        <v>15489</v>
      </c>
      <c r="GS60" s="4">
        <v>58730</v>
      </c>
      <c r="GT60" s="3">
        <v>14.79</v>
      </c>
      <c r="GU60" s="4">
        <v>5630</v>
      </c>
      <c r="GV60" s="3">
        <v>1.38</v>
      </c>
      <c r="GW60" s="4">
        <v>3600</v>
      </c>
      <c r="GX60" s="4">
        <v>2030</v>
      </c>
      <c r="GY60" s="3">
        <v>3.83</v>
      </c>
      <c r="GZ60" s="4">
        <v>48662</v>
      </c>
      <c r="HA60" s="3">
        <v>1.98</v>
      </c>
      <c r="HB60" s="4">
        <v>30654</v>
      </c>
      <c r="HC60" s="4">
        <v>18008</v>
      </c>
      <c r="HD60" s="3">
        <v>5.34</v>
      </c>
      <c r="HE60" s="4">
        <v>20145</v>
      </c>
      <c r="HF60" s="3">
        <v>2.31</v>
      </c>
      <c r="HG60" s="4">
        <v>9926</v>
      </c>
      <c r="HH60" s="4">
        <v>10219</v>
      </c>
      <c r="HI60" s="3">
        <v>4.5599999999999996</v>
      </c>
      <c r="HJ60" s="4">
        <v>45122</v>
      </c>
      <c r="HK60" s="3">
        <v>38.840000000000003</v>
      </c>
      <c r="HL60" s="4">
        <v>2986</v>
      </c>
      <c r="HM60" s="4">
        <v>42136</v>
      </c>
      <c r="HN60" s="3">
        <v>41.59</v>
      </c>
      <c r="HO60" s="4">
        <v>347504</v>
      </c>
      <c r="HP60" s="3">
        <v>2.65</v>
      </c>
      <c r="HQ60" s="4">
        <v>37519</v>
      </c>
      <c r="HR60" s="4">
        <v>309985</v>
      </c>
      <c r="HS60" s="3">
        <v>2.97</v>
      </c>
      <c r="HT60" s="4">
        <v>77004</v>
      </c>
      <c r="HU60" s="3">
        <v>4.03</v>
      </c>
      <c r="HV60" s="4">
        <v>42193</v>
      </c>
      <c r="HW60" s="4">
        <v>34811</v>
      </c>
      <c r="HX60" s="3">
        <v>8.91</v>
      </c>
      <c r="HY60" s="4">
        <v>5716</v>
      </c>
      <c r="HZ60" s="3">
        <v>0.95</v>
      </c>
      <c r="IA60" s="4">
        <v>4644</v>
      </c>
      <c r="IB60" s="4">
        <v>1072</v>
      </c>
      <c r="IC60" s="3">
        <v>5.07</v>
      </c>
      <c r="ID60" s="4">
        <v>41739</v>
      </c>
      <c r="IE60" s="3">
        <v>3.69</v>
      </c>
      <c r="IF60" s="4">
        <v>24589</v>
      </c>
      <c r="IG60" s="4">
        <v>17150</v>
      </c>
      <c r="IH60" s="3">
        <v>8.98</v>
      </c>
      <c r="II60" s="4">
        <v>100291</v>
      </c>
      <c r="IJ60" s="3">
        <v>7.22</v>
      </c>
      <c r="IK60" s="4">
        <v>15833</v>
      </c>
      <c r="IL60" s="4">
        <v>84458</v>
      </c>
      <c r="IM60" s="3">
        <v>8.57</v>
      </c>
      <c r="IN60" s="4">
        <v>53984</v>
      </c>
      <c r="IO60" s="3">
        <v>2.95</v>
      </c>
      <c r="IP60" s="4">
        <v>48660</v>
      </c>
      <c r="IQ60" s="4">
        <v>5324</v>
      </c>
      <c r="IR60" s="3">
        <v>29.93</v>
      </c>
      <c r="IS60" s="4">
        <v>52870</v>
      </c>
      <c r="IT60" s="3">
        <v>4.25</v>
      </c>
      <c r="IU60" s="4">
        <v>7129</v>
      </c>
      <c r="IV60" s="4">
        <v>45741</v>
      </c>
      <c r="IW60" s="3">
        <v>4.92</v>
      </c>
      <c r="IX60" s="4">
        <v>25674</v>
      </c>
      <c r="IY60" s="3">
        <v>0.81</v>
      </c>
      <c r="IZ60" s="4">
        <v>19206</v>
      </c>
      <c r="JA60" s="4">
        <v>6468</v>
      </c>
      <c r="JB60" s="5">
        <v>3.2</v>
      </c>
    </row>
    <row r="61" spans="1:262" x14ac:dyDescent="0.2">
      <c r="A61">
        <v>42</v>
      </c>
      <c r="B61" t="s">
        <v>42</v>
      </c>
      <c r="C61" s="4">
        <v>144447152</v>
      </c>
      <c r="D61" s="3">
        <v>0.21</v>
      </c>
      <c r="E61" s="4">
        <v>94258529</v>
      </c>
      <c r="F61" s="4">
        <v>50188623</v>
      </c>
      <c r="G61" s="3">
        <v>0.59</v>
      </c>
      <c r="H61" s="4">
        <v>1736339</v>
      </c>
      <c r="I61" s="3">
        <v>2.61</v>
      </c>
      <c r="J61" s="4">
        <v>955517</v>
      </c>
      <c r="K61" s="4">
        <v>780822</v>
      </c>
      <c r="L61" s="3">
        <v>5.81</v>
      </c>
      <c r="M61" s="4">
        <v>2940801</v>
      </c>
      <c r="N61" s="3">
        <v>0.13</v>
      </c>
      <c r="O61" s="4">
        <v>2798034</v>
      </c>
      <c r="P61" s="4">
        <v>142767</v>
      </c>
      <c r="Q61" s="3">
        <v>2.77</v>
      </c>
      <c r="R61" s="4">
        <v>2205458</v>
      </c>
      <c r="S61" s="3">
        <v>0.65</v>
      </c>
      <c r="T61" s="4">
        <v>1166870</v>
      </c>
      <c r="U61" s="4">
        <v>1038588</v>
      </c>
      <c r="V61" s="3">
        <v>1.39</v>
      </c>
      <c r="W61" s="4">
        <v>1044773</v>
      </c>
      <c r="X61" s="3">
        <v>1.1299999999999999</v>
      </c>
      <c r="Y61" s="4">
        <v>750324</v>
      </c>
      <c r="Z61" s="4">
        <v>294449</v>
      </c>
      <c r="AA61" s="3">
        <v>4</v>
      </c>
      <c r="AB61" s="4">
        <v>16175404</v>
      </c>
      <c r="AC61" s="3">
        <v>1.08</v>
      </c>
      <c r="AD61" s="4">
        <v>7802229</v>
      </c>
      <c r="AE61" s="4">
        <v>8373175</v>
      </c>
      <c r="AF61" s="3">
        <v>2.08</v>
      </c>
      <c r="AG61" s="4">
        <v>2461245</v>
      </c>
      <c r="AH61" s="3">
        <v>0.97</v>
      </c>
      <c r="AI61" s="4">
        <v>1353573</v>
      </c>
      <c r="AJ61" s="4">
        <v>1107672</v>
      </c>
      <c r="AK61" s="3">
        <v>2.14</v>
      </c>
      <c r="AL61" s="4">
        <v>1112810</v>
      </c>
      <c r="AM61" s="3">
        <v>0.68</v>
      </c>
      <c r="AN61" s="4">
        <v>878907</v>
      </c>
      <c r="AO61" s="4">
        <v>233903</v>
      </c>
      <c r="AP61" s="3">
        <v>3.22</v>
      </c>
      <c r="AQ61" s="4">
        <v>1300655</v>
      </c>
      <c r="AR61" s="3">
        <v>0.14000000000000001</v>
      </c>
      <c r="AS61" s="4">
        <v>1185740</v>
      </c>
      <c r="AT61" s="4">
        <v>114915</v>
      </c>
      <c r="AU61" s="3">
        <v>1.61</v>
      </c>
      <c r="AV61" s="4">
        <v>1045388</v>
      </c>
      <c r="AW61" s="3">
        <v>0</v>
      </c>
      <c r="AX61" s="4">
        <v>0</v>
      </c>
      <c r="AY61" s="4">
        <v>1045388</v>
      </c>
      <c r="AZ61" s="3">
        <v>0</v>
      </c>
      <c r="BA61" s="4">
        <v>8918211</v>
      </c>
      <c r="BB61" s="3">
        <v>1.05</v>
      </c>
      <c r="BC61" s="4">
        <v>5674031</v>
      </c>
      <c r="BD61" s="4">
        <v>3244180</v>
      </c>
      <c r="BE61" s="3">
        <v>2.89</v>
      </c>
      <c r="BF61" s="4">
        <v>3704957</v>
      </c>
      <c r="BG61" s="3">
        <v>1.29</v>
      </c>
      <c r="BH61" s="4">
        <v>2075509</v>
      </c>
      <c r="BI61" s="4">
        <v>1629448</v>
      </c>
      <c r="BJ61" s="3">
        <v>2.93</v>
      </c>
      <c r="BK61" s="4">
        <v>792729</v>
      </c>
      <c r="BL61" s="3">
        <v>0</v>
      </c>
      <c r="BM61" s="4">
        <v>734713</v>
      </c>
      <c r="BN61" s="4">
        <v>58016</v>
      </c>
      <c r="BO61" s="3">
        <v>0</v>
      </c>
      <c r="BP61" s="4">
        <v>510397</v>
      </c>
      <c r="BQ61" s="3">
        <v>4.79</v>
      </c>
      <c r="BR61" s="4">
        <v>365260</v>
      </c>
      <c r="BS61" s="4">
        <v>145137</v>
      </c>
      <c r="BT61" s="3">
        <v>16.829999999999998</v>
      </c>
      <c r="BU61" s="4">
        <v>5208100</v>
      </c>
      <c r="BV61" s="3">
        <v>1.44</v>
      </c>
      <c r="BW61" s="4">
        <v>3067046</v>
      </c>
      <c r="BX61" s="4">
        <v>2141054</v>
      </c>
      <c r="BY61" s="3">
        <v>3.5</v>
      </c>
      <c r="BZ61" s="4">
        <v>2029463</v>
      </c>
      <c r="CA61" s="3">
        <v>1.94</v>
      </c>
      <c r="CB61" s="4">
        <v>945722</v>
      </c>
      <c r="CC61" s="4">
        <v>1083741</v>
      </c>
      <c r="CD61" s="3">
        <v>3.63</v>
      </c>
      <c r="CE61" s="4">
        <v>1386646</v>
      </c>
      <c r="CF61" s="3">
        <v>0.95</v>
      </c>
      <c r="CG61" s="4">
        <v>997927</v>
      </c>
      <c r="CH61" s="4">
        <v>388719</v>
      </c>
      <c r="CI61" s="3">
        <v>3.38</v>
      </c>
      <c r="CJ61" s="4">
        <v>1313159</v>
      </c>
      <c r="CK61" s="3">
        <v>2.21</v>
      </c>
      <c r="CL61" s="4">
        <v>827614</v>
      </c>
      <c r="CM61" s="4">
        <v>485545</v>
      </c>
      <c r="CN61" s="3">
        <v>5.98</v>
      </c>
      <c r="CO61" s="4">
        <v>1111430</v>
      </c>
      <c r="CP61" s="3">
        <v>1.08</v>
      </c>
      <c r="CQ61" s="4">
        <v>876630</v>
      </c>
      <c r="CR61" s="4">
        <v>234800</v>
      </c>
      <c r="CS61" s="3">
        <v>5.12</v>
      </c>
      <c r="CT61" s="4">
        <v>2568474</v>
      </c>
      <c r="CU61" s="3">
        <v>0.95</v>
      </c>
      <c r="CV61" s="4">
        <v>1929015</v>
      </c>
      <c r="CW61" s="4">
        <v>639459</v>
      </c>
      <c r="CX61" s="3">
        <v>3.81</v>
      </c>
      <c r="CY61" s="4">
        <v>433977</v>
      </c>
      <c r="CZ61" s="3">
        <v>1.1399999999999999</v>
      </c>
      <c r="DA61" s="4">
        <v>348871</v>
      </c>
      <c r="DB61" s="4">
        <v>85106</v>
      </c>
      <c r="DC61" s="3">
        <v>5.8</v>
      </c>
      <c r="DD61" s="4">
        <v>3027845</v>
      </c>
      <c r="DE61" s="3">
        <v>0.48</v>
      </c>
      <c r="DF61" s="4">
        <v>2383287</v>
      </c>
      <c r="DG61" s="4">
        <v>644558</v>
      </c>
      <c r="DH61" s="3">
        <v>2.25</v>
      </c>
      <c r="DI61" s="4">
        <v>3255595</v>
      </c>
      <c r="DJ61" s="3">
        <v>0.77</v>
      </c>
      <c r="DK61" s="4">
        <v>2509143</v>
      </c>
      <c r="DL61" s="4">
        <v>746452</v>
      </c>
      <c r="DM61" s="3">
        <v>3.38</v>
      </c>
      <c r="DN61" s="4">
        <v>4166506</v>
      </c>
      <c r="DO61" s="3">
        <v>0.56999999999999995</v>
      </c>
      <c r="DP61" s="4">
        <v>2899250</v>
      </c>
      <c r="DQ61" s="4">
        <v>1267256</v>
      </c>
      <c r="DR61" s="3">
        <v>1.87</v>
      </c>
      <c r="DS61" s="4">
        <v>2603779</v>
      </c>
      <c r="DT61" s="3">
        <v>0.94</v>
      </c>
      <c r="DU61" s="4">
        <v>1633976</v>
      </c>
      <c r="DV61" s="4">
        <v>969803</v>
      </c>
      <c r="DW61" s="3">
        <v>2.52</v>
      </c>
      <c r="DX61" s="4">
        <v>846214</v>
      </c>
      <c r="DY61" s="3">
        <v>1.68</v>
      </c>
      <c r="DZ61" s="4">
        <v>503919</v>
      </c>
      <c r="EA61" s="4">
        <v>342295</v>
      </c>
      <c r="EB61" s="5">
        <v>4.1500000000000004</v>
      </c>
      <c r="EC61" s="4">
        <v>2735573</v>
      </c>
      <c r="ED61" s="3">
        <v>1.39</v>
      </c>
      <c r="EE61" s="4">
        <v>1578695</v>
      </c>
      <c r="EF61" s="4">
        <v>1156878</v>
      </c>
      <c r="EG61" s="3">
        <v>3.29</v>
      </c>
      <c r="EH61" s="4">
        <v>333506</v>
      </c>
      <c r="EI61" s="3">
        <v>2.13</v>
      </c>
      <c r="EJ61" s="4">
        <v>229695</v>
      </c>
      <c r="EK61" s="4">
        <v>103811</v>
      </c>
      <c r="EL61" s="3">
        <v>6.84</v>
      </c>
      <c r="EM61" s="4">
        <v>953091</v>
      </c>
      <c r="EN61" s="3">
        <v>1.26</v>
      </c>
      <c r="EO61" s="4">
        <v>691647</v>
      </c>
      <c r="EP61" s="4">
        <v>261444</v>
      </c>
      <c r="EQ61" s="3">
        <v>4.6100000000000003</v>
      </c>
      <c r="ER61" s="4">
        <v>982201</v>
      </c>
      <c r="ES61" s="3">
        <v>0.01</v>
      </c>
      <c r="ET61" s="4">
        <v>533640</v>
      </c>
      <c r="EU61" s="4">
        <v>448561</v>
      </c>
      <c r="EV61" s="3">
        <v>0.02</v>
      </c>
      <c r="EW61" s="4">
        <v>702996</v>
      </c>
      <c r="EX61" s="3">
        <v>0.31</v>
      </c>
      <c r="EY61" s="4">
        <v>588303</v>
      </c>
      <c r="EZ61" s="4">
        <v>114693</v>
      </c>
      <c r="FA61" s="3">
        <v>1.9</v>
      </c>
      <c r="FB61" s="4">
        <v>4352242</v>
      </c>
      <c r="FC61" s="3">
        <v>0.84</v>
      </c>
      <c r="FD61" s="4">
        <v>3103612</v>
      </c>
      <c r="FE61" s="4">
        <v>1248630</v>
      </c>
      <c r="FF61" s="3">
        <v>2.93</v>
      </c>
      <c r="FG61" s="4">
        <v>1933419</v>
      </c>
      <c r="FH61" s="3">
        <v>0.59</v>
      </c>
      <c r="FI61" s="4">
        <v>1698385</v>
      </c>
      <c r="FJ61" s="4">
        <v>235034</v>
      </c>
      <c r="FK61" s="3">
        <v>4.8499999999999996</v>
      </c>
      <c r="FL61" s="4">
        <v>13312199</v>
      </c>
      <c r="FM61" s="3">
        <v>0.73</v>
      </c>
      <c r="FN61" s="4">
        <v>7600626</v>
      </c>
      <c r="FO61" s="4">
        <v>5711573</v>
      </c>
      <c r="FP61" s="3">
        <v>1.69</v>
      </c>
      <c r="FQ61" s="4">
        <v>3562072</v>
      </c>
      <c r="FR61" s="3">
        <v>0.92</v>
      </c>
      <c r="FS61" s="4">
        <v>2244740</v>
      </c>
      <c r="FT61" s="4">
        <v>1317332</v>
      </c>
      <c r="FU61" s="3">
        <v>2.48</v>
      </c>
      <c r="FV61" s="4">
        <v>416047</v>
      </c>
      <c r="FW61" s="3">
        <v>2.4900000000000002</v>
      </c>
      <c r="FX61" s="4">
        <v>177765</v>
      </c>
      <c r="FY61" s="4">
        <v>238282</v>
      </c>
      <c r="FZ61" s="3">
        <v>4.34</v>
      </c>
      <c r="GA61" s="4">
        <v>5171072</v>
      </c>
      <c r="GB61" s="3">
        <v>1.31</v>
      </c>
      <c r="GC61" s="4">
        <v>3423589</v>
      </c>
      <c r="GD61" s="4">
        <v>1747483</v>
      </c>
      <c r="GE61" s="3">
        <v>3.86</v>
      </c>
      <c r="GF61" s="4">
        <v>2317921</v>
      </c>
      <c r="GG61" s="3">
        <v>0.52</v>
      </c>
      <c r="GH61" s="4">
        <v>1790096</v>
      </c>
      <c r="GI61" s="4">
        <v>527825</v>
      </c>
      <c r="GJ61" s="3">
        <v>2.29</v>
      </c>
      <c r="GK61" s="4">
        <v>2176858</v>
      </c>
      <c r="GL61" s="3">
        <v>0.75</v>
      </c>
      <c r="GM61" s="4">
        <v>1642895</v>
      </c>
      <c r="GN61" s="4">
        <v>533963</v>
      </c>
      <c r="GO61" s="3">
        <v>3.04</v>
      </c>
      <c r="GP61" s="4">
        <v>4958084</v>
      </c>
      <c r="GQ61" s="3">
        <v>0.65</v>
      </c>
      <c r="GR61" s="4">
        <v>3636792</v>
      </c>
      <c r="GS61" s="4">
        <v>1321292</v>
      </c>
      <c r="GT61" s="3">
        <v>2.4300000000000002</v>
      </c>
      <c r="GU61" s="4">
        <v>626952</v>
      </c>
      <c r="GV61" s="3">
        <v>0.15</v>
      </c>
      <c r="GW61" s="4">
        <v>519958</v>
      </c>
      <c r="GX61" s="4">
        <v>106994</v>
      </c>
      <c r="GY61" s="3">
        <v>0.85</v>
      </c>
      <c r="GZ61" s="4">
        <v>2237068</v>
      </c>
      <c r="HA61" s="3">
        <v>0.66</v>
      </c>
      <c r="HB61" s="4">
        <v>1658800</v>
      </c>
      <c r="HC61" s="4">
        <v>578268</v>
      </c>
      <c r="HD61" s="3">
        <v>2.5499999999999998</v>
      </c>
      <c r="HE61" s="4">
        <v>399011</v>
      </c>
      <c r="HF61" s="3">
        <v>0.54</v>
      </c>
      <c r="HG61" s="4">
        <v>317338</v>
      </c>
      <c r="HH61" s="4">
        <v>81673</v>
      </c>
      <c r="HI61" s="3">
        <v>2.63</v>
      </c>
      <c r="HJ61" s="4">
        <v>2504063</v>
      </c>
      <c r="HK61" s="3">
        <v>0.96</v>
      </c>
      <c r="HL61" s="4">
        <v>1814365</v>
      </c>
      <c r="HM61" s="4">
        <v>689698</v>
      </c>
      <c r="HN61" s="3">
        <v>3.49</v>
      </c>
      <c r="HO61" s="4">
        <v>11311631</v>
      </c>
      <c r="HP61" s="3">
        <v>0.86</v>
      </c>
      <c r="HQ61" s="4">
        <v>7838845</v>
      </c>
      <c r="HR61" s="4">
        <v>3472786</v>
      </c>
      <c r="HS61" s="3">
        <v>2.8</v>
      </c>
      <c r="HT61" s="4">
        <v>1110155</v>
      </c>
      <c r="HU61" s="3">
        <v>0.72</v>
      </c>
      <c r="HV61" s="4">
        <v>680720</v>
      </c>
      <c r="HW61" s="4">
        <v>429435</v>
      </c>
      <c r="HX61" s="3">
        <v>1.86</v>
      </c>
      <c r="HY61" s="4">
        <v>311344</v>
      </c>
      <c r="HZ61" s="3">
        <v>0.52</v>
      </c>
      <c r="IA61" s="4">
        <v>240390</v>
      </c>
      <c r="IB61" s="4">
        <v>70954</v>
      </c>
      <c r="IC61" s="3">
        <v>2.29</v>
      </c>
      <c r="ID61" s="4">
        <v>3858306</v>
      </c>
      <c r="IE61" s="3">
        <v>0.91</v>
      </c>
      <c r="IF61" s="4">
        <v>2922762</v>
      </c>
      <c r="IG61" s="4">
        <v>935544</v>
      </c>
      <c r="IH61" s="3">
        <v>3.73</v>
      </c>
      <c r="II61" s="4">
        <v>2458472</v>
      </c>
      <c r="IJ61" s="3">
        <v>0.63</v>
      </c>
      <c r="IK61" s="4">
        <v>1666118</v>
      </c>
      <c r="IL61" s="4">
        <v>792354</v>
      </c>
      <c r="IM61" s="3">
        <v>1.95</v>
      </c>
      <c r="IN61" s="4">
        <v>1110803</v>
      </c>
      <c r="IO61" s="3">
        <v>0.56999999999999995</v>
      </c>
      <c r="IP61" s="4">
        <v>917457</v>
      </c>
      <c r="IQ61" s="4">
        <v>193346</v>
      </c>
      <c r="IR61" s="3">
        <v>3.28</v>
      </c>
      <c r="IS61" s="4">
        <v>2281686</v>
      </c>
      <c r="IT61" s="3">
        <v>0.47</v>
      </c>
      <c r="IU61" s="4">
        <v>1753754</v>
      </c>
      <c r="IV61" s="4">
        <v>527932</v>
      </c>
      <c r="IW61" s="3">
        <v>2.04</v>
      </c>
      <c r="IX61" s="4">
        <v>430025</v>
      </c>
      <c r="IY61" s="3">
        <v>2.57</v>
      </c>
      <c r="IZ61" s="4">
        <v>324435</v>
      </c>
      <c r="JA61" s="4">
        <v>105590</v>
      </c>
      <c r="JB61" s="5">
        <v>10.47</v>
      </c>
    </row>
    <row r="62" spans="1:262" x14ac:dyDescent="0.2">
      <c r="C62" s="4"/>
      <c r="D62" s="3"/>
      <c r="E62" s="4"/>
      <c r="F62" s="4"/>
      <c r="G62" s="3"/>
      <c r="H62" s="4"/>
      <c r="I62" s="3"/>
      <c r="J62" s="4"/>
      <c r="K62" s="4"/>
      <c r="L62" s="3"/>
      <c r="M62" s="4"/>
      <c r="N62" s="3"/>
      <c r="O62" s="4"/>
      <c r="P62" s="4"/>
      <c r="Q62" s="3"/>
      <c r="R62" s="4"/>
      <c r="S62" s="3"/>
      <c r="T62" s="4"/>
      <c r="U62" s="4"/>
      <c r="V62" s="3"/>
      <c r="W62" s="4"/>
      <c r="X62" s="3"/>
      <c r="Y62" s="4"/>
      <c r="Z62" s="4"/>
      <c r="AA62" s="3"/>
      <c r="AB62" s="4"/>
      <c r="AC62" s="3"/>
      <c r="AD62" s="4"/>
      <c r="AE62" s="4"/>
      <c r="AF62" s="3"/>
      <c r="AG62" s="4"/>
      <c r="AH62" s="3"/>
      <c r="AI62" s="4"/>
      <c r="AJ62" s="4"/>
      <c r="AK62" s="3"/>
      <c r="AL62" s="4"/>
      <c r="AM62" s="3"/>
      <c r="AN62" s="4"/>
      <c r="AO62" s="4"/>
      <c r="AP62" s="3"/>
      <c r="AQ62" s="4"/>
      <c r="AR62" s="3"/>
      <c r="AS62" s="4"/>
      <c r="AT62" s="4"/>
      <c r="AU62" s="3"/>
      <c r="AV62" s="4"/>
      <c r="AW62" s="3"/>
      <c r="AX62" s="4"/>
      <c r="AY62" s="4"/>
      <c r="AZ62" s="3"/>
      <c r="BA62" s="4"/>
      <c r="BB62" s="3"/>
      <c r="BC62" s="4"/>
      <c r="BD62" s="4"/>
      <c r="BE62" s="3"/>
      <c r="BF62" s="4"/>
      <c r="BG62" s="3"/>
      <c r="BH62" s="4"/>
      <c r="BI62" s="4"/>
      <c r="BJ62" s="3"/>
      <c r="BK62" s="4"/>
      <c r="BL62" s="3"/>
      <c r="BM62" s="4"/>
      <c r="BN62" s="4"/>
      <c r="BO62" s="3"/>
      <c r="BP62" s="4"/>
      <c r="BQ62" s="3"/>
      <c r="BR62" s="4"/>
      <c r="BS62" s="4"/>
      <c r="BT62" s="3"/>
      <c r="BU62" s="4"/>
      <c r="BV62" s="3"/>
      <c r="BW62" s="4"/>
      <c r="BX62" s="4"/>
      <c r="BY62" s="3"/>
      <c r="BZ62" s="4"/>
      <c r="CA62" s="3"/>
      <c r="CB62" s="4"/>
      <c r="CC62" s="4"/>
      <c r="CD62" s="3"/>
      <c r="CE62" s="4"/>
      <c r="CF62" s="3"/>
      <c r="CG62" s="4"/>
      <c r="CH62" s="4"/>
      <c r="CI62" s="3"/>
      <c r="CJ62" s="4"/>
      <c r="CK62" s="3"/>
      <c r="CL62" s="4"/>
      <c r="CM62" s="4"/>
      <c r="CN62" s="3"/>
      <c r="CO62" s="4"/>
      <c r="CP62" s="3"/>
      <c r="CQ62" s="4"/>
      <c r="CR62" s="4"/>
      <c r="CS62" s="3"/>
      <c r="CT62" s="4"/>
      <c r="CU62" s="3"/>
      <c r="CV62" s="4"/>
      <c r="CW62" s="4"/>
      <c r="CX62" s="3"/>
      <c r="CY62" s="4"/>
      <c r="CZ62" s="3"/>
      <c r="DA62" s="4"/>
      <c r="DB62" s="4"/>
      <c r="DC62" s="3"/>
      <c r="DD62" s="4"/>
      <c r="DE62" s="3"/>
      <c r="DF62" s="4"/>
      <c r="DG62" s="4"/>
      <c r="DH62" s="3"/>
      <c r="DI62" s="4"/>
      <c r="DJ62" s="3"/>
      <c r="DK62" s="4"/>
      <c r="DL62" s="4"/>
      <c r="DM62" s="3"/>
      <c r="DN62" s="4"/>
      <c r="DO62" s="3"/>
      <c r="DP62" s="4"/>
      <c r="DQ62" s="4"/>
      <c r="DR62" s="3"/>
      <c r="DS62" s="4"/>
      <c r="DT62" s="3"/>
      <c r="DU62" s="4"/>
      <c r="DV62" s="4"/>
      <c r="DW62" s="3"/>
      <c r="DX62" s="4"/>
      <c r="DY62" s="3"/>
      <c r="DZ62" s="4"/>
      <c r="EA62" s="4"/>
      <c r="EB62" s="5"/>
      <c r="EC62" s="4"/>
      <c r="ED62" s="3"/>
      <c r="EE62" s="4"/>
      <c r="EF62" s="4"/>
      <c r="EG62" s="3"/>
      <c r="EH62" s="4"/>
      <c r="EI62" s="3"/>
      <c r="EJ62" s="4"/>
      <c r="EK62" s="4"/>
      <c r="EL62" s="3"/>
      <c r="EM62" s="4"/>
      <c r="EN62" s="3"/>
      <c r="EO62" s="4"/>
      <c r="EP62" s="4"/>
      <c r="EQ62" s="3"/>
      <c r="ER62" s="4"/>
      <c r="ES62" s="3"/>
      <c r="ET62" s="4"/>
      <c r="EU62" s="4"/>
      <c r="EV62" s="3"/>
      <c r="EW62" s="4"/>
      <c r="EX62" s="3"/>
      <c r="EY62" s="4"/>
      <c r="EZ62" s="4"/>
      <c r="FA62" s="3"/>
      <c r="FB62" s="4"/>
      <c r="FC62" s="3"/>
      <c r="FD62" s="4"/>
      <c r="FE62" s="4"/>
      <c r="FF62" s="3"/>
      <c r="FG62" s="4"/>
      <c r="FH62" s="3"/>
      <c r="FI62" s="4"/>
      <c r="FJ62" s="4"/>
      <c r="FK62" s="3"/>
      <c r="FL62" s="4"/>
      <c r="FM62" s="3"/>
      <c r="FN62" s="4"/>
      <c r="FO62" s="4"/>
      <c r="FP62" s="3"/>
      <c r="FQ62" s="4"/>
      <c r="FR62" s="3"/>
      <c r="FS62" s="4"/>
      <c r="FT62" s="4"/>
      <c r="FU62" s="3"/>
      <c r="FV62" s="4"/>
      <c r="FW62" s="3"/>
      <c r="FX62" s="4"/>
      <c r="FY62" s="4"/>
      <c r="FZ62" s="3"/>
      <c r="GA62" s="4"/>
      <c r="GB62" s="3"/>
      <c r="GC62" s="4"/>
      <c r="GD62" s="4"/>
      <c r="GE62" s="3"/>
      <c r="GF62" s="4"/>
      <c r="GG62" s="3"/>
      <c r="GH62" s="4"/>
      <c r="GI62" s="4"/>
      <c r="GJ62" s="3"/>
      <c r="GK62" s="4"/>
      <c r="GL62" s="3"/>
      <c r="GM62" s="4"/>
      <c r="GN62" s="4"/>
      <c r="GO62" s="3"/>
      <c r="GP62" s="4"/>
      <c r="GQ62" s="3"/>
      <c r="GR62" s="4"/>
      <c r="GS62" s="4"/>
      <c r="GT62" s="3"/>
      <c r="GU62" s="4"/>
      <c r="GV62" s="3"/>
      <c r="GW62" s="4"/>
      <c r="GX62" s="4"/>
      <c r="GY62" s="3"/>
      <c r="GZ62" s="4"/>
      <c r="HA62" s="3"/>
      <c r="HB62" s="4"/>
      <c r="HC62" s="4"/>
      <c r="HD62" s="3"/>
      <c r="HE62" s="4"/>
      <c r="HF62" s="3"/>
      <c r="HG62" s="4"/>
      <c r="HH62" s="4"/>
      <c r="HI62" s="3"/>
      <c r="HJ62" s="4"/>
      <c r="HK62" s="3"/>
      <c r="HL62" s="4"/>
      <c r="HM62" s="4"/>
      <c r="HN62" s="3"/>
      <c r="HO62" s="4"/>
      <c r="HP62" s="3"/>
      <c r="HQ62" s="4"/>
      <c r="HR62" s="4"/>
      <c r="HS62" s="3"/>
      <c r="HT62" s="4"/>
      <c r="HU62" s="3"/>
      <c r="HV62" s="4"/>
      <c r="HW62" s="4"/>
      <c r="HX62" s="3"/>
      <c r="HY62" s="4"/>
      <c r="HZ62" s="3"/>
      <c r="IA62" s="4"/>
      <c r="IB62" s="4"/>
      <c r="IC62" s="3"/>
      <c r="ID62" s="4"/>
      <c r="IE62" s="3"/>
      <c r="IF62" s="4"/>
      <c r="IG62" s="4"/>
      <c r="IH62" s="3"/>
      <c r="II62" s="4"/>
      <c r="IJ62" s="3"/>
      <c r="IK62" s="4"/>
      <c r="IL62" s="4"/>
      <c r="IM62" s="3"/>
      <c r="IN62" s="4"/>
      <c r="IO62" s="3"/>
      <c r="IP62" s="4"/>
      <c r="IQ62" s="4"/>
      <c r="IR62" s="3"/>
      <c r="IS62" s="4"/>
      <c r="IT62" s="3"/>
      <c r="IU62" s="4"/>
      <c r="IV62" s="4"/>
      <c r="IW62" s="3"/>
      <c r="IX62" s="4"/>
      <c r="IY62" s="3"/>
      <c r="IZ62" s="4"/>
      <c r="JA62" s="4"/>
      <c r="JB62" s="5"/>
    </row>
    <row r="63" spans="1:262" x14ac:dyDescent="0.2">
      <c r="A63">
        <v>43</v>
      </c>
      <c r="B63" t="s">
        <v>43</v>
      </c>
      <c r="C63" s="4">
        <v>157746984</v>
      </c>
      <c r="D63" s="3">
        <v>0.75</v>
      </c>
      <c r="E63" s="4">
        <v>13574604</v>
      </c>
      <c r="F63" s="4">
        <v>144172380</v>
      </c>
      <c r="G63" s="3">
        <v>0.82</v>
      </c>
      <c r="H63" s="4">
        <v>2989203</v>
      </c>
      <c r="I63" s="3">
        <v>4.7</v>
      </c>
      <c r="J63" s="4">
        <v>0</v>
      </c>
      <c r="K63" s="4">
        <v>2989203</v>
      </c>
      <c r="L63" s="3">
        <v>4.7</v>
      </c>
      <c r="M63" s="4">
        <v>380863</v>
      </c>
      <c r="N63" s="3">
        <v>2.5099999999999998</v>
      </c>
      <c r="O63" s="4">
        <v>16937</v>
      </c>
      <c r="P63" s="4">
        <v>363926</v>
      </c>
      <c r="Q63" s="3">
        <v>2.62</v>
      </c>
      <c r="R63" s="4">
        <v>4704694</v>
      </c>
      <c r="S63" s="3">
        <v>1.93</v>
      </c>
      <c r="T63" s="4">
        <v>32894</v>
      </c>
      <c r="U63" s="4">
        <v>4671800</v>
      </c>
      <c r="V63" s="3">
        <v>1.94</v>
      </c>
      <c r="W63" s="4">
        <v>1002002</v>
      </c>
      <c r="X63" s="3">
        <v>3.1</v>
      </c>
      <c r="Y63" s="4">
        <v>0</v>
      </c>
      <c r="Z63" s="4">
        <v>1002002</v>
      </c>
      <c r="AA63" s="3">
        <v>3.1</v>
      </c>
      <c r="AB63" s="4">
        <v>27176681</v>
      </c>
      <c r="AC63" s="3">
        <v>2.21</v>
      </c>
      <c r="AD63" s="4">
        <v>1021277</v>
      </c>
      <c r="AE63" s="4">
        <v>26155404</v>
      </c>
      <c r="AF63" s="3">
        <v>2.2999999999999998</v>
      </c>
      <c r="AG63" s="4">
        <v>2941546</v>
      </c>
      <c r="AH63" s="3">
        <v>6.31</v>
      </c>
      <c r="AI63" s="4">
        <v>0</v>
      </c>
      <c r="AJ63" s="4">
        <v>2941546</v>
      </c>
      <c r="AK63" s="3">
        <v>6.31</v>
      </c>
      <c r="AL63" s="4">
        <v>781482</v>
      </c>
      <c r="AM63" s="3">
        <v>1.72</v>
      </c>
      <c r="AN63" s="4">
        <v>36756</v>
      </c>
      <c r="AO63" s="4">
        <v>744726</v>
      </c>
      <c r="AP63" s="3">
        <v>1.81</v>
      </c>
      <c r="AQ63" s="4">
        <v>446198</v>
      </c>
      <c r="AR63" s="3">
        <v>1.83</v>
      </c>
      <c r="AS63" s="4">
        <v>17025</v>
      </c>
      <c r="AT63" s="4">
        <v>429173</v>
      </c>
      <c r="AU63" s="3">
        <v>1.91</v>
      </c>
      <c r="AV63" s="4">
        <v>951210</v>
      </c>
      <c r="AW63" s="3">
        <v>0</v>
      </c>
      <c r="AX63" s="4">
        <v>0</v>
      </c>
      <c r="AY63" s="4">
        <v>951210</v>
      </c>
      <c r="AZ63" s="3">
        <v>0</v>
      </c>
      <c r="BA63" s="4">
        <v>9479415</v>
      </c>
      <c r="BB63" s="3">
        <v>4.1900000000000004</v>
      </c>
      <c r="BC63" s="4">
        <v>23872</v>
      </c>
      <c r="BD63" s="4">
        <v>9455543</v>
      </c>
      <c r="BE63" s="3">
        <v>4.2</v>
      </c>
      <c r="BF63" s="4">
        <v>4753077</v>
      </c>
      <c r="BG63" s="3">
        <v>4.59</v>
      </c>
      <c r="BH63" s="4">
        <v>7118</v>
      </c>
      <c r="BI63" s="4">
        <v>4745959</v>
      </c>
      <c r="BJ63" s="3">
        <v>4.5999999999999996</v>
      </c>
      <c r="BK63" s="4">
        <v>370411</v>
      </c>
      <c r="BL63" s="3">
        <v>0</v>
      </c>
      <c r="BM63" s="4">
        <v>0</v>
      </c>
      <c r="BN63" s="4">
        <v>370411</v>
      </c>
      <c r="BO63" s="3">
        <v>0</v>
      </c>
      <c r="BP63" s="4">
        <v>219242</v>
      </c>
      <c r="BQ63" s="3">
        <v>9.6</v>
      </c>
      <c r="BR63" s="4">
        <v>0</v>
      </c>
      <c r="BS63" s="4">
        <v>219242</v>
      </c>
      <c r="BT63" s="3">
        <v>9.6</v>
      </c>
      <c r="BU63" s="4">
        <v>4664846</v>
      </c>
      <c r="BV63" s="3">
        <v>4.16</v>
      </c>
      <c r="BW63" s="4">
        <v>0</v>
      </c>
      <c r="BX63" s="4">
        <v>4664846</v>
      </c>
      <c r="BY63" s="3">
        <v>4.16</v>
      </c>
      <c r="BZ63" s="4">
        <v>2193076</v>
      </c>
      <c r="CA63" s="3">
        <v>1.62</v>
      </c>
      <c r="CB63" s="4">
        <v>0</v>
      </c>
      <c r="CC63" s="4">
        <v>2193076</v>
      </c>
      <c r="CD63" s="3">
        <v>1.62</v>
      </c>
      <c r="CE63" s="4">
        <v>1049960</v>
      </c>
      <c r="CF63" s="3">
        <v>5.68</v>
      </c>
      <c r="CG63" s="4">
        <v>0</v>
      </c>
      <c r="CH63" s="4">
        <v>1049960</v>
      </c>
      <c r="CI63" s="3">
        <v>5.68</v>
      </c>
      <c r="CJ63" s="4">
        <v>1381098</v>
      </c>
      <c r="CK63" s="3">
        <v>1.69</v>
      </c>
      <c r="CL63" s="4">
        <v>0</v>
      </c>
      <c r="CM63" s="4">
        <v>1381098</v>
      </c>
      <c r="CN63" s="3">
        <v>1.69</v>
      </c>
      <c r="CO63" s="4">
        <v>1605856</v>
      </c>
      <c r="CP63" s="3">
        <v>2.15</v>
      </c>
      <c r="CQ63" s="4">
        <v>0</v>
      </c>
      <c r="CR63" s="4">
        <v>1605856</v>
      </c>
      <c r="CS63" s="3">
        <v>2.15</v>
      </c>
      <c r="CT63" s="4">
        <v>1118239</v>
      </c>
      <c r="CU63" s="3">
        <v>4.93</v>
      </c>
      <c r="CV63" s="4">
        <v>7098</v>
      </c>
      <c r="CW63" s="4">
        <v>1111141</v>
      </c>
      <c r="CX63" s="3">
        <v>4.97</v>
      </c>
      <c r="CY63" s="4">
        <v>162014</v>
      </c>
      <c r="CZ63" s="3">
        <v>15.71</v>
      </c>
      <c r="DA63" s="4">
        <v>9129</v>
      </c>
      <c r="DB63" s="4">
        <v>152885</v>
      </c>
      <c r="DC63" s="3">
        <v>16.649999999999999</v>
      </c>
      <c r="DD63" s="4">
        <v>952634</v>
      </c>
      <c r="DE63" s="3">
        <v>4.08</v>
      </c>
      <c r="DF63" s="4">
        <v>137952</v>
      </c>
      <c r="DG63" s="4">
        <v>814682</v>
      </c>
      <c r="DH63" s="3">
        <v>4.7699999999999996</v>
      </c>
      <c r="DI63" s="4">
        <v>3705418</v>
      </c>
      <c r="DJ63" s="3">
        <v>8.0399999999999991</v>
      </c>
      <c r="DK63" s="4">
        <v>783775</v>
      </c>
      <c r="DL63" s="4">
        <v>2921643</v>
      </c>
      <c r="DM63" s="3">
        <v>10.199999999999999</v>
      </c>
      <c r="DN63" s="4">
        <v>2783924</v>
      </c>
      <c r="DO63" s="3">
        <v>1.95</v>
      </c>
      <c r="DP63" s="4">
        <v>0</v>
      </c>
      <c r="DQ63" s="4">
        <v>2783924</v>
      </c>
      <c r="DR63" s="3">
        <v>1.95</v>
      </c>
      <c r="DS63" s="4">
        <v>2123993</v>
      </c>
      <c r="DT63" s="3">
        <v>3.99</v>
      </c>
      <c r="DU63" s="4">
        <v>0</v>
      </c>
      <c r="DV63" s="4">
        <v>2123993</v>
      </c>
      <c r="DW63" s="3">
        <v>3.99</v>
      </c>
      <c r="DX63" s="4">
        <v>908139</v>
      </c>
      <c r="DY63" s="3">
        <v>11.95</v>
      </c>
      <c r="DZ63" s="4">
        <v>0</v>
      </c>
      <c r="EA63" s="4">
        <v>908139</v>
      </c>
      <c r="EB63" s="5">
        <v>11.95</v>
      </c>
      <c r="EC63" s="4">
        <v>2551487</v>
      </c>
      <c r="ED63" s="3">
        <v>5.47</v>
      </c>
      <c r="EE63" s="4">
        <v>0</v>
      </c>
      <c r="EF63" s="4">
        <v>2551487</v>
      </c>
      <c r="EG63" s="3">
        <v>5.47</v>
      </c>
      <c r="EH63" s="4">
        <v>131894</v>
      </c>
      <c r="EI63" s="3">
        <v>3.33</v>
      </c>
      <c r="EJ63" s="4">
        <v>0</v>
      </c>
      <c r="EK63" s="4">
        <v>131894</v>
      </c>
      <c r="EL63" s="3">
        <v>3.33</v>
      </c>
      <c r="EM63" s="4">
        <v>4245177</v>
      </c>
      <c r="EN63" s="3">
        <v>0.78</v>
      </c>
      <c r="EO63" s="4">
        <v>0</v>
      </c>
      <c r="EP63" s="4">
        <v>4245177</v>
      </c>
      <c r="EQ63" s="3">
        <v>0.78</v>
      </c>
      <c r="ER63" s="4">
        <v>1000096</v>
      </c>
      <c r="ES63" s="3">
        <v>0.22</v>
      </c>
      <c r="ET63" s="4">
        <v>79165</v>
      </c>
      <c r="EU63" s="4">
        <v>920931</v>
      </c>
      <c r="EV63" s="3">
        <v>0.24</v>
      </c>
      <c r="EW63" s="4">
        <v>163490</v>
      </c>
      <c r="EX63" s="3">
        <v>2.12</v>
      </c>
      <c r="EY63" s="4">
        <v>0</v>
      </c>
      <c r="EZ63" s="4">
        <v>163490</v>
      </c>
      <c r="FA63" s="3">
        <v>2.12</v>
      </c>
      <c r="FB63" s="4">
        <v>2251898</v>
      </c>
      <c r="FC63" s="3">
        <v>6.33</v>
      </c>
      <c r="FD63" s="4">
        <v>988882</v>
      </c>
      <c r="FE63" s="4">
        <v>1263016</v>
      </c>
      <c r="FF63" s="3">
        <v>11.27</v>
      </c>
      <c r="FG63" s="4">
        <v>672059</v>
      </c>
      <c r="FH63" s="3">
        <v>7.35</v>
      </c>
      <c r="FI63" s="4">
        <v>0</v>
      </c>
      <c r="FJ63" s="4">
        <v>672059</v>
      </c>
      <c r="FK63" s="3">
        <v>7.35</v>
      </c>
      <c r="FL63" s="4">
        <v>14848160</v>
      </c>
      <c r="FM63" s="3">
        <v>1.08</v>
      </c>
      <c r="FN63" s="4">
        <v>7900199</v>
      </c>
      <c r="FO63" s="4">
        <v>6947961</v>
      </c>
      <c r="FP63" s="3">
        <v>2.31</v>
      </c>
      <c r="FQ63" s="4">
        <v>4238517</v>
      </c>
      <c r="FR63" s="3">
        <v>2.97</v>
      </c>
      <c r="FS63" s="4">
        <v>2</v>
      </c>
      <c r="FT63" s="4">
        <v>4238515</v>
      </c>
      <c r="FU63" s="3">
        <v>2.97</v>
      </c>
      <c r="FV63" s="4">
        <v>190997</v>
      </c>
      <c r="FW63" s="3">
        <v>1.57</v>
      </c>
      <c r="FX63" s="4">
        <v>0</v>
      </c>
      <c r="FY63" s="4">
        <v>190997</v>
      </c>
      <c r="FZ63" s="3">
        <v>1.57</v>
      </c>
      <c r="GA63" s="4">
        <v>2997493</v>
      </c>
      <c r="GB63" s="3">
        <v>4.2699999999999996</v>
      </c>
      <c r="GC63" s="4">
        <v>0</v>
      </c>
      <c r="GD63" s="4">
        <v>2997493</v>
      </c>
      <c r="GE63" s="3">
        <v>4.2699999999999996</v>
      </c>
      <c r="GF63" s="4">
        <v>2039530</v>
      </c>
      <c r="GG63" s="3">
        <v>12.51</v>
      </c>
      <c r="GH63" s="4">
        <v>601877</v>
      </c>
      <c r="GI63" s="4">
        <v>1437653</v>
      </c>
      <c r="GJ63" s="3">
        <v>17.739999999999998</v>
      </c>
      <c r="GK63" s="4">
        <v>1395382</v>
      </c>
      <c r="GL63" s="3">
        <v>2.5099999999999998</v>
      </c>
      <c r="GM63" s="4">
        <v>13</v>
      </c>
      <c r="GN63" s="4">
        <v>1395369</v>
      </c>
      <c r="GO63" s="3">
        <v>2.5099999999999998</v>
      </c>
      <c r="GP63" s="4">
        <v>2695980</v>
      </c>
      <c r="GQ63" s="3">
        <v>4.79</v>
      </c>
      <c r="GR63" s="4">
        <v>0</v>
      </c>
      <c r="GS63" s="4">
        <v>2695980</v>
      </c>
      <c r="GT63" s="3">
        <v>4.79</v>
      </c>
      <c r="GU63" s="4">
        <v>218872</v>
      </c>
      <c r="GV63" s="3">
        <v>1.58</v>
      </c>
      <c r="GW63" s="4">
        <v>33239</v>
      </c>
      <c r="GX63" s="4">
        <v>185633</v>
      </c>
      <c r="GY63" s="3">
        <v>1.86</v>
      </c>
      <c r="GZ63" s="4">
        <v>3595931</v>
      </c>
      <c r="HA63" s="3">
        <v>2.42</v>
      </c>
      <c r="HB63" s="4">
        <v>1874959</v>
      </c>
      <c r="HC63" s="4">
        <v>1720972</v>
      </c>
      <c r="HD63" s="3">
        <v>5.05</v>
      </c>
      <c r="HE63" s="4">
        <v>343632</v>
      </c>
      <c r="HF63" s="3">
        <v>1.17</v>
      </c>
      <c r="HG63" s="4">
        <v>0</v>
      </c>
      <c r="HH63" s="4">
        <v>343632</v>
      </c>
      <c r="HI63" s="3">
        <v>1.17</v>
      </c>
      <c r="HJ63" s="4">
        <v>9013472</v>
      </c>
      <c r="HK63" s="3">
        <v>3.95</v>
      </c>
      <c r="HL63" s="4">
        <v>0</v>
      </c>
      <c r="HM63" s="4">
        <v>9013472</v>
      </c>
      <c r="HN63" s="3">
        <v>3.95</v>
      </c>
      <c r="HO63" s="4">
        <v>13201214</v>
      </c>
      <c r="HP63" s="3">
        <v>3.71</v>
      </c>
      <c r="HQ63" s="4">
        <v>0</v>
      </c>
      <c r="HR63" s="4">
        <v>13201214</v>
      </c>
      <c r="HS63" s="3">
        <v>3.71</v>
      </c>
      <c r="HT63" s="4">
        <v>2019749</v>
      </c>
      <c r="HU63" s="3">
        <v>0.89</v>
      </c>
      <c r="HV63" s="4">
        <v>0</v>
      </c>
      <c r="HW63" s="4">
        <v>2019749</v>
      </c>
      <c r="HX63" s="3">
        <v>0.89</v>
      </c>
      <c r="HY63" s="4">
        <v>216707</v>
      </c>
      <c r="HZ63" s="3">
        <v>3.59</v>
      </c>
      <c r="IA63" s="4">
        <v>0</v>
      </c>
      <c r="IB63" s="4">
        <v>216707</v>
      </c>
      <c r="IC63" s="3">
        <v>3.59</v>
      </c>
      <c r="ID63" s="4">
        <v>1726856</v>
      </c>
      <c r="IE63" s="3">
        <v>3.71</v>
      </c>
      <c r="IF63" s="4">
        <v>0</v>
      </c>
      <c r="IG63" s="4">
        <v>1726856</v>
      </c>
      <c r="IH63" s="3">
        <v>3.71</v>
      </c>
      <c r="II63" s="4">
        <v>6499030</v>
      </c>
      <c r="IJ63" s="3">
        <v>2.35</v>
      </c>
      <c r="IK63" s="4">
        <v>0</v>
      </c>
      <c r="IL63" s="4">
        <v>6499030</v>
      </c>
      <c r="IM63" s="3">
        <v>2.35</v>
      </c>
      <c r="IN63" s="4">
        <v>241613</v>
      </c>
      <c r="IO63" s="3">
        <v>7.19</v>
      </c>
      <c r="IP63" s="4">
        <v>2435</v>
      </c>
      <c r="IQ63" s="4">
        <v>239178</v>
      </c>
      <c r="IR63" s="3">
        <v>7.27</v>
      </c>
      <c r="IS63" s="4">
        <v>2180557</v>
      </c>
      <c r="IT63" s="3">
        <v>5.98</v>
      </c>
      <c r="IU63" s="4">
        <v>0</v>
      </c>
      <c r="IV63" s="4">
        <v>2180557</v>
      </c>
      <c r="IW63" s="3">
        <v>5.98</v>
      </c>
      <c r="IX63" s="4">
        <v>221970</v>
      </c>
      <c r="IY63" s="3">
        <v>6</v>
      </c>
      <c r="IZ63" s="4">
        <v>0</v>
      </c>
      <c r="JA63" s="4">
        <v>221970</v>
      </c>
      <c r="JB63" s="5">
        <v>6</v>
      </c>
    </row>
    <row r="64" spans="1:262" x14ac:dyDescent="0.2">
      <c r="A64">
        <v>44</v>
      </c>
      <c r="B64" t="s">
        <v>44</v>
      </c>
      <c r="C64" s="4">
        <v>58733826</v>
      </c>
      <c r="D64" s="3">
        <v>1.31</v>
      </c>
      <c r="E64" s="4">
        <v>274806</v>
      </c>
      <c r="F64" s="4">
        <v>58459020</v>
      </c>
      <c r="G64" s="3">
        <v>1.32</v>
      </c>
      <c r="H64" s="4">
        <v>787864</v>
      </c>
      <c r="I64" s="3">
        <v>9.33</v>
      </c>
      <c r="J64" s="4">
        <v>0</v>
      </c>
      <c r="K64" s="4">
        <v>787864</v>
      </c>
      <c r="L64" s="3">
        <v>9.33</v>
      </c>
      <c r="M64" s="4">
        <v>99997</v>
      </c>
      <c r="N64" s="3">
        <v>4.1500000000000004</v>
      </c>
      <c r="O64" s="4">
        <v>0</v>
      </c>
      <c r="P64" s="4">
        <v>99997</v>
      </c>
      <c r="Q64" s="3">
        <v>4.1500000000000004</v>
      </c>
      <c r="R64" s="4">
        <v>1445997</v>
      </c>
      <c r="S64" s="3">
        <v>5.0599999999999996</v>
      </c>
      <c r="T64" s="4">
        <v>0</v>
      </c>
      <c r="U64" s="4">
        <v>1445997</v>
      </c>
      <c r="V64" s="3">
        <v>5.0599999999999996</v>
      </c>
      <c r="W64" s="4">
        <v>480398</v>
      </c>
      <c r="X64" s="3">
        <v>5.23</v>
      </c>
      <c r="Y64" s="4">
        <v>0</v>
      </c>
      <c r="Z64" s="4">
        <v>480398</v>
      </c>
      <c r="AA64" s="3">
        <v>5.23</v>
      </c>
      <c r="AB64" s="4">
        <v>12933622</v>
      </c>
      <c r="AC64" s="3">
        <v>2.97</v>
      </c>
      <c r="AD64" s="4">
        <v>0</v>
      </c>
      <c r="AE64" s="4">
        <v>12933622</v>
      </c>
      <c r="AF64" s="3">
        <v>2.97</v>
      </c>
      <c r="AG64" s="4">
        <v>1550903</v>
      </c>
      <c r="AH64" s="3">
        <v>10.56</v>
      </c>
      <c r="AI64" s="4">
        <v>0</v>
      </c>
      <c r="AJ64" s="4">
        <v>1550903</v>
      </c>
      <c r="AK64" s="3">
        <v>10.56</v>
      </c>
      <c r="AL64" s="4">
        <v>309293</v>
      </c>
      <c r="AM64" s="3">
        <v>4.3499999999999996</v>
      </c>
      <c r="AN64" s="4">
        <v>0</v>
      </c>
      <c r="AO64" s="4">
        <v>309293</v>
      </c>
      <c r="AP64" s="3">
        <v>4.3499999999999996</v>
      </c>
      <c r="AQ64" s="4">
        <v>85229</v>
      </c>
      <c r="AR64" s="3">
        <v>9.6</v>
      </c>
      <c r="AS64" s="4">
        <v>0</v>
      </c>
      <c r="AT64" s="4">
        <v>85229</v>
      </c>
      <c r="AU64" s="3">
        <v>9.6</v>
      </c>
      <c r="AV64" s="4">
        <v>144235</v>
      </c>
      <c r="AW64" s="3">
        <v>0</v>
      </c>
      <c r="AX64" s="4">
        <v>0</v>
      </c>
      <c r="AY64" s="4">
        <v>144235</v>
      </c>
      <c r="AZ64" s="3">
        <v>0</v>
      </c>
      <c r="BA64" s="4">
        <v>3797436</v>
      </c>
      <c r="BB64" s="3">
        <v>5.39</v>
      </c>
      <c r="BC64" s="4">
        <v>0</v>
      </c>
      <c r="BD64" s="4">
        <v>3797436</v>
      </c>
      <c r="BE64" s="3">
        <v>5.39</v>
      </c>
      <c r="BF64" s="4">
        <v>1991732</v>
      </c>
      <c r="BG64" s="3">
        <v>2.17</v>
      </c>
      <c r="BH64" s="4">
        <v>0</v>
      </c>
      <c r="BI64" s="4">
        <v>1991732</v>
      </c>
      <c r="BJ64" s="3">
        <v>2.17</v>
      </c>
      <c r="BK64" s="4">
        <v>311760</v>
      </c>
      <c r="BL64" s="3">
        <v>0</v>
      </c>
      <c r="BM64" s="4">
        <v>0</v>
      </c>
      <c r="BN64" s="4">
        <v>311760</v>
      </c>
      <c r="BO64" s="3">
        <v>0</v>
      </c>
      <c r="BP64" s="4">
        <v>133943</v>
      </c>
      <c r="BQ64" s="3">
        <v>15.63</v>
      </c>
      <c r="BR64" s="4">
        <v>0</v>
      </c>
      <c r="BS64" s="4">
        <v>133943</v>
      </c>
      <c r="BT64" s="3">
        <v>15.63</v>
      </c>
      <c r="BU64" s="4">
        <v>2510148</v>
      </c>
      <c r="BV64" s="3">
        <v>5.83</v>
      </c>
      <c r="BW64" s="4">
        <v>0</v>
      </c>
      <c r="BX64" s="4">
        <v>2510148</v>
      </c>
      <c r="BY64" s="3">
        <v>5.83</v>
      </c>
      <c r="BZ64" s="4">
        <v>708603</v>
      </c>
      <c r="CA64" s="3">
        <v>4.0599999999999996</v>
      </c>
      <c r="CB64" s="4">
        <v>0</v>
      </c>
      <c r="CC64" s="4">
        <v>708603</v>
      </c>
      <c r="CD64" s="3">
        <v>4.0599999999999996</v>
      </c>
      <c r="CE64" s="4">
        <v>510205</v>
      </c>
      <c r="CF64" s="3">
        <v>5.76</v>
      </c>
      <c r="CG64" s="4">
        <v>0</v>
      </c>
      <c r="CH64" s="4">
        <v>510205</v>
      </c>
      <c r="CI64" s="3">
        <v>5.76</v>
      </c>
      <c r="CJ64" s="4">
        <v>614491</v>
      </c>
      <c r="CK64" s="3">
        <v>2.82</v>
      </c>
      <c r="CL64" s="4">
        <v>0</v>
      </c>
      <c r="CM64" s="4">
        <v>614491</v>
      </c>
      <c r="CN64" s="3">
        <v>2.82</v>
      </c>
      <c r="CO64" s="4">
        <v>699697</v>
      </c>
      <c r="CP64" s="3">
        <v>4.92</v>
      </c>
      <c r="CQ64" s="4">
        <v>0</v>
      </c>
      <c r="CR64" s="4">
        <v>699697</v>
      </c>
      <c r="CS64" s="3">
        <v>4.92</v>
      </c>
      <c r="CT64" s="4">
        <v>470807</v>
      </c>
      <c r="CU64" s="3">
        <v>6.13</v>
      </c>
      <c r="CV64" s="4">
        <v>5748</v>
      </c>
      <c r="CW64" s="4">
        <v>465059</v>
      </c>
      <c r="CX64" s="3">
        <v>6.21</v>
      </c>
      <c r="CY64" s="4">
        <v>135959</v>
      </c>
      <c r="CZ64" s="3">
        <v>18.72</v>
      </c>
      <c r="DA64" s="4">
        <v>0</v>
      </c>
      <c r="DB64" s="4">
        <v>135959</v>
      </c>
      <c r="DC64" s="3">
        <v>18.72</v>
      </c>
      <c r="DD64" s="4">
        <v>682160</v>
      </c>
      <c r="DE64" s="3">
        <v>2.74</v>
      </c>
      <c r="DF64" s="4">
        <v>0</v>
      </c>
      <c r="DG64" s="4">
        <v>682160</v>
      </c>
      <c r="DH64" s="3">
        <v>2.74</v>
      </c>
      <c r="DI64" s="4">
        <v>1571705</v>
      </c>
      <c r="DJ64" s="3">
        <v>18.690000000000001</v>
      </c>
      <c r="DK64" s="4">
        <v>206250</v>
      </c>
      <c r="DL64" s="4">
        <v>1365455</v>
      </c>
      <c r="DM64" s="3">
        <v>21.51</v>
      </c>
      <c r="DN64" s="4">
        <v>1642078</v>
      </c>
      <c r="DO64" s="3">
        <v>3.03</v>
      </c>
      <c r="DP64" s="4">
        <v>0</v>
      </c>
      <c r="DQ64" s="4">
        <v>1642078</v>
      </c>
      <c r="DR64" s="3">
        <v>3.03</v>
      </c>
      <c r="DS64" s="4">
        <v>631974</v>
      </c>
      <c r="DT64" s="3">
        <v>4.66</v>
      </c>
      <c r="DU64" s="4">
        <v>0</v>
      </c>
      <c r="DV64" s="4">
        <v>631974</v>
      </c>
      <c r="DW64" s="3">
        <v>4.66</v>
      </c>
      <c r="DX64" s="4">
        <v>295114</v>
      </c>
      <c r="DY64" s="3">
        <v>13.59</v>
      </c>
      <c r="DZ64" s="4">
        <v>0</v>
      </c>
      <c r="EA64" s="4">
        <v>295114</v>
      </c>
      <c r="EB64" s="5">
        <v>13.59</v>
      </c>
      <c r="EC64" s="4">
        <v>802804</v>
      </c>
      <c r="ED64" s="3">
        <v>9.06</v>
      </c>
      <c r="EE64" s="4">
        <v>0</v>
      </c>
      <c r="EF64" s="4">
        <v>802804</v>
      </c>
      <c r="EG64" s="3">
        <v>9.06</v>
      </c>
      <c r="EH64" s="4">
        <v>125871</v>
      </c>
      <c r="EI64" s="3">
        <v>3.49</v>
      </c>
      <c r="EJ64" s="4">
        <v>0</v>
      </c>
      <c r="EK64" s="4">
        <v>125871</v>
      </c>
      <c r="EL64" s="3">
        <v>3.49</v>
      </c>
      <c r="EM64" s="4">
        <v>277554</v>
      </c>
      <c r="EN64" s="3">
        <v>1.82</v>
      </c>
      <c r="EO64" s="4">
        <v>0</v>
      </c>
      <c r="EP64" s="4">
        <v>277554</v>
      </c>
      <c r="EQ64" s="3">
        <v>1.82</v>
      </c>
      <c r="ER64" s="4">
        <v>766476</v>
      </c>
      <c r="ES64" s="3">
        <v>0.28999999999999998</v>
      </c>
      <c r="ET64" s="4">
        <v>1230</v>
      </c>
      <c r="EU64" s="4">
        <v>765246</v>
      </c>
      <c r="EV64" s="3">
        <v>0.28999999999999998</v>
      </c>
      <c r="EW64" s="4">
        <v>143592</v>
      </c>
      <c r="EX64" s="3">
        <v>2.41</v>
      </c>
      <c r="EY64" s="4">
        <v>0</v>
      </c>
      <c r="EZ64" s="4">
        <v>143592</v>
      </c>
      <c r="FA64" s="3">
        <v>2.41</v>
      </c>
      <c r="FB64" s="4">
        <v>1017044</v>
      </c>
      <c r="FC64" s="3">
        <v>8.11</v>
      </c>
      <c r="FD64" s="4">
        <v>42869</v>
      </c>
      <c r="FE64" s="4">
        <v>974175</v>
      </c>
      <c r="FF64" s="3">
        <v>8.4600000000000009</v>
      </c>
      <c r="FG64" s="4">
        <v>340108</v>
      </c>
      <c r="FH64" s="3">
        <v>7.01</v>
      </c>
      <c r="FI64" s="4">
        <v>0</v>
      </c>
      <c r="FJ64" s="4">
        <v>340108</v>
      </c>
      <c r="FK64" s="3">
        <v>7.01</v>
      </c>
      <c r="FL64" s="4">
        <v>2451647</v>
      </c>
      <c r="FM64" s="3">
        <v>3.11</v>
      </c>
      <c r="FN64" s="4">
        <v>0</v>
      </c>
      <c r="FO64" s="4">
        <v>2451647</v>
      </c>
      <c r="FP64" s="3">
        <v>3.11</v>
      </c>
      <c r="FQ64" s="4">
        <v>1286582</v>
      </c>
      <c r="FR64" s="3">
        <v>5.72</v>
      </c>
      <c r="FS64" s="4">
        <v>0</v>
      </c>
      <c r="FT64" s="4">
        <v>1286582</v>
      </c>
      <c r="FU64" s="3">
        <v>5.72</v>
      </c>
      <c r="FV64" s="4">
        <v>162559</v>
      </c>
      <c r="FW64" s="3">
        <v>1.84</v>
      </c>
      <c r="FX64" s="4">
        <v>0</v>
      </c>
      <c r="FY64" s="4">
        <v>162559</v>
      </c>
      <c r="FZ64" s="3">
        <v>1.84</v>
      </c>
      <c r="GA64" s="4">
        <v>1738361</v>
      </c>
      <c r="GB64" s="3">
        <v>4.41</v>
      </c>
      <c r="GC64" s="4">
        <v>0</v>
      </c>
      <c r="GD64" s="4">
        <v>1738361</v>
      </c>
      <c r="GE64" s="3">
        <v>4.41</v>
      </c>
      <c r="GF64" s="4">
        <v>1063820</v>
      </c>
      <c r="GG64" s="3">
        <v>23.18</v>
      </c>
      <c r="GH64" s="4">
        <v>12115</v>
      </c>
      <c r="GI64" s="4">
        <v>1051705</v>
      </c>
      <c r="GJ64" s="3">
        <v>23.45</v>
      </c>
      <c r="GK64" s="4">
        <v>615409</v>
      </c>
      <c r="GL64" s="3">
        <v>5.68</v>
      </c>
      <c r="GM64" s="4">
        <v>0</v>
      </c>
      <c r="GN64" s="4">
        <v>615409</v>
      </c>
      <c r="GO64" s="3">
        <v>5.68</v>
      </c>
      <c r="GP64" s="4">
        <v>1213020</v>
      </c>
      <c r="GQ64" s="3">
        <v>9.25</v>
      </c>
      <c r="GR64" s="4">
        <v>0</v>
      </c>
      <c r="GS64" s="4">
        <v>1213020</v>
      </c>
      <c r="GT64" s="3">
        <v>9.25</v>
      </c>
      <c r="GU64" s="4">
        <v>178622</v>
      </c>
      <c r="GV64" s="3">
        <v>1.93</v>
      </c>
      <c r="GW64" s="4">
        <v>0</v>
      </c>
      <c r="GX64" s="4">
        <v>178622</v>
      </c>
      <c r="GY64" s="3">
        <v>1.93</v>
      </c>
      <c r="GZ64" s="4">
        <v>831519</v>
      </c>
      <c r="HA64" s="3">
        <v>7.2</v>
      </c>
      <c r="HB64" s="4">
        <v>6594</v>
      </c>
      <c r="HC64" s="4">
        <v>824925</v>
      </c>
      <c r="HD64" s="3">
        <v>7.26</v>
      </c>
      <c r="HE64" s="4">
        <v>139133</v>
      </c>
      <c r="HF64" s="3">
        <v>2.86</v>
      </c>
      <c r="HG64" s="4">
        <v>0</v>
      </c>
      <c r="HH64" s="4">
        <v>139133</v>
      </c>
      <c r="HI64" s="3">
        <v>2.86</v>
      </c>
      <c r="HJ64" s="4">
        <v>1053674</v>
      </c>
      <c r="HK64" s="3">
        <v>10.98</v>
      </c>
      <c r="HL64" s="4">
        <v>0</v>
      </c>
      <c r="HM64" s="4">
        <v>1053674</v>
      </c>
      <c r="HN64" s="3">
        <v>10.98</v>
      </c>
      <c r="HO64" s="4">
        <v>5900691</v>
      </c>
      <c r="HP64" s="3">
        <v>5.45</v>
      </c>
      <c r="HQ64" s="4">
        <v>0</v>
      </c>
      <c r="HR64" s="4">
        <v>5900691</v>
      </c>
      <c r="HS64" s="3">
        <v>5.45</v>
      </c>
      <c r="HT64" s="4">
        <v>554784</v>
      </c>
      <c r="HU64" s="3">
        <v>3</v>
      </c>
      <c r="HV64" s="4">
        <v>0</v>
      </c>
      <c r="HW64" s="4">
        <v>554784</v>
      </c>
      <c r="HX64" s="3">
        <v>3</v>
      </c>
      <c r="HY64" s="4">
        <v>69772</v>
      </c>
      <c r="HZ64" s="3">
        <v>7.69</v>
      </c>
      <c r="IA64" s="4">
        <v>0</v>
      </c>
      <c r="IB64" s="4">
        <v>69772</v>
      </c>
      <c r="IC64" s="3">
        <v>7.69</v>
      </c>
      <c r="ID64" s="4">
        <v>1123204</v>
      </c>
      <c r="IE64" s="3">
        <v>5.34</v>
      </c>
      <c r="IF64" s="4">
        <v>0</v>
      </c>
      <c r="IG64" s="4">
        <v>1123204</v>
      </c>
      <c r="IH64" s="3">
        <v>5.34</v>
      </c>
      <c r="II64" s="4">
        <v>1309941</v>
      </c>
      <c r="IJ64" s="3">
        <v>9.2899999999999991</v>
      </c>
      <c r="IK64" s="4">
        <v>0</v>
      </c>
      <c r="IL64" s="4">
        <v>1309941</v>
      </c>
      <c r="IM64" s="3">
        <v>9.2899999999999991</v>
      </c>
      <c r="IN64" s="4">
        <v>220859</v>
      </c>
      <c r="IO64" s="3">
        <v>7.87</v>
      </c>
      <c r="IP64" s="4">
        <v>0</v>
      </c>
      <c r="IQ64" s="4">
        <v>220859</v>
      </c>
      <c r="IR64" s="3">
        <v>7.87</v>
      </c>
      <c r="IS64" s="4">
        <v>664243</v>
      </c>
      <c r="IT64" s="3">
        <v>5.42</v>
      </c>
      <c r="IU64" s="4">
        <v>0</v>
      </c>
      <c r="IV64" s="4">
        <v>664243</v>
      </c>
      <c r="IW64" s="3">
        <v>5.42</v>
      </c>
      <c r="IX64" s="4">
        <v>137187</v>
      </c>
      <c r="IY64" s="3">
        <v>9.69</v>
      </c>
      <c r="IZ64" s="4">
        <v>0</v>
      </c>
      <c r="JA64" s="4">
        <v>137187</v>
      </c>
      <c r="JB64" s="5">
        <v>9.69</v>
      </c>
    </row>
    <row r="65" spans="1:262" x14ac:dyDescent="0.2">
      <c r="A65">
        <v>45</v>
      </c>
      <c r="B65" t="s">
        <v>45</v>
      </c>
      <c r="C65" s="4">
        <v>77256746</v>
      </c>
      <c r="D65" s="3">
        <v>1.0900000000000001</v>
      </c>
      <c r="E65" s="4">
        <v>9831559</v>
      </c>
      <c r="F65" s="4">
        <v>67425187</v>
      </c>
      <c r="G65" s="3">
        <v>1.25</v>
      </c>
      <c r="H65" s="4">
        <v>1763640</v>
      </c>
      <c r="I65" s="3">
        <v>6.37</v>
      </c>
      <c r="J65" s="4">
        <v>0</v>
      </c>
      <c r="K65" s="4">
        <v>1763640</v>
      </c>
      <c r="L65" s="3">
        <v>6.37</v>
      </c>
      <c r="M65" s="4">
        <v>273199</v>
      </c>
      <c r="N65" s="3">
        <v>3.15</v>
      </c>
      <c r="O65" s="4">
        <v>16937</v>
      </c>
      <c r="P65" s="4">
        <v>256262</v>
      </c>
      <c r="Q65" s="3">
        <v>3.35</v>
      </c>
      <c r="R65" s="4">
        <v>3103615</v>
      </c>
      <c r="S65" s="3">
        <v>1.73</v>
      </c>
      <c r="T65" s="4">
        <v>32894</v>
      </c>
      <c r="U65" s="4">
        <v>3070721</v>
      </c>
      <c r="V65" s="3">
        <v>1.75</v>
      </c>
      <c r="W65" s="4">
        <v>514418</v>
      </c>
      <c r="X65" s="3">
        <v>3.54</v>
      </c>
      <c r="Y65" s="4">
        <v>0</v>
      </c>
      <c r="Z65" s="4">
        <v>514418</v>
      </c>
      <c r="AA65" s="3">
        <v>3.54</v>
      </c>
      <c r="AB65" s="4">
        <v>11899404</v>
      </c>
      <c r="AC65" s="3">
        <v>3.83</v>
      </c>
      <c r="AD65" s="4">
        <v>1021277</v>
      </c>
      <c r="AE65" s="4">
        <v>10878127</v>
      </c>
      <c r="AF65" s="3">
        <v>4.1900000000000004</v>
      </c>
      <c r="AG65" s="4">
        <v>1016935</v>
      </c>
      <c r="AH65" s="3">
        <v>8.42</v>
      </c>
      <c r="AI65" s="4">
        <v>0</v>
      </c>
      <c r="AJ65" s="4">
        <v>1016935</v>
      </c>
      <c r="AK65" s="3">
        <v>8.42</v>
      </c>
      <c r="AL65" s="4">
        <v>403185</v>
      </c>
      <c r="AM65" s="3">
        <v>0</v>
      </c>
      <c r="AN65" s="4">
        <v>0</v>
      </c>
      <c r="AO65" s="4">
        <v>403185</v>
      </c>
      <c r="AP65" s="3">
        <v>0</v>
      </c>
      <c r="AQ65" s="4">
        <v>343892</v>
      </c>
      <c r="AR65" s="3">
        <v>0</v>
      </c>
      <c r="AS65" s="4">
        <v>0</v>
      </c>
      <c r="AT65" s="4">
        <v>343892</v>
      </c>
      <c r="AU65" s="3">
        <v>0</v>
      </c>
      <c r="AV65" s="4">
        <v>0</v>
      </c>
      <c r="AW65" s="3">
        <v>0</v>
      </c>
      <c r="AX65" s="4">
        <v>0</v>
      </c>
      <c r="AY65" s="4">
        <v>0</v>
      </c>
      <c r="AZ65" s="3">
        <v>0</v>
      </c>
      <c r="BA65" s="4">
        <v>5117927</v>
      </c>
      <c r="BB65" s="3">
        <v>6.53</v>
      </c>
      <c r="BC65" s="4">
        <v>0</v>
      </c>
      <c r="BD65" s="4">
        <v>5117927</v>
      </c>
      <c r="BE65" s="3">
        <v>6.53</v>
      </c>
      <c r="BF65" s="4">
        <v>1835045</v>
      </c>
      <c r="BG65" s="3">
        <v>3.37</v>
      </c>
      <c r="BH65" s="4">
        <v>0</v>
      </c>
      <c r="BI65" s="4">
        <v>1835045</v>
      </c>
      <c r="BJ65" s="3">
        <v>3.37</v>
      </c>
      <c r="BK65" s="4">
        <v>0</v>
      </c>
      <c r="BL65" s="3">
        <v>0</v>
      </c>
      <c r="BM65" s="4">
        <v>0</v>
      </c>
      <c r="BN65" s="4">
        <v>0</v>
      </c>
      <c r="BO65" s="3">
        <v>0</v>
      </c>
      <c r="BP65" s="4">
        <v>82028</v>
      </c>
      <c r="BQ65" s="3">
        <v>2.73</v>
      </c>
      <c r="BR65" s="4">
        <v>0</v>
      </c>
      <c r="BS65" s="4">
        <v>82028</v>
      </c>
      <c r="BT65" s="3">
        <v>2.73</v>
      </c>
      <c r="BU65" s="4">
        <v>1083073</v>
      </c>
      <c r="BV65" s="3">
        <v>10.79</v>
      </c>
      <c r="BW65" s="4">
        <v>0</v>
      </c>
      <c r="BX65" s="4">
        <v>1083073</v>
      </c>
      <c r="BY65" s="3">
        <v>10.79</v>
      </c>
      <c r="BZ65" s="4">
        <v>1043173</v>
      </c>
      <c r="CA65" s="3">
        <v>2</v>
      </c>
      <c r="CB65" s="4">
        <v>0</v>
      </c>
      <c r="CC65" s="4">
        <v>1043173</v>
      </c>
      <c r="CD65" s="3">
        <v>2</v>
      </c>
      <c r="CE65" s="4">
        <v>451528</v>
      </c>
      <c r="CF65" s="3">
        <v>10.7</v>
      </c>
      <c r="CG65" s="4">
        <v>0</v>
      </c>
      <c r="CH65" s="4">
        <v>451528</v>
      </c>
      <c r="CI65" s="3">
        <v>10.7</v>
      </c>
      <c r="CJ65" s="4">
        <v>724587</v>
      </c>
      <c r="CK65" s="3">
        <v>2.14</v>
      </c>
      <c r="CL65" s="4">
        <v>0</v>
      </c>
      <c r="CM65" s="4">
        <v>724587</v>
      </c>
      <c r="CN65" s="3">
        <v>2.14</v>
      </c>
      <c r="CO65" s="4">
        <v>553010</v>
      </c>
      <c r="CP65" s="3">
        <v>0</v>
      </c>
      <c r="CQ65" s="4">
        <v>0</v>
      </c>
      <c r="CR65" s="4">
        <v>553010</v>
      </c>
      <c r="CS65" s="3">
        <v>0</v>
      </c>
      <c r="CT65" s="4">
        <v>521101</v>
      </c>
      <c r="CU65" s="3">
        <v>8.7899999999999991</v>
      </c>
      <c r="CV65" s="4">
        <v>1350</v>
      </c>
      <c r="CW65" s="4">
        <v>519751</v>
      </c>
      <c r="CX65" s="3">
        <v>8.82</v>
      </c>
      <c r="CY65" s="4">
        <v>13252</v>
      </c>
      <c r="CZ65" s="3">
        <v>0</v>
      </c>
      <c r="DA65" s="4">
        <v>0</v>
      </c>
      <c r="DB65" s="4">
        <v>13252</v>
      </c>
      <c r="DC65" s="3">
        <v>0</v>
      </c>
      <c r="DD65" s="4">
        <v>99078</v>
      </c>
      <c r="DE65" s="3">
        <v>34.409999999999997</v>
      </c>
      <c r="DF65" s="4">
        <v>0</v>
      </c>
      <c r="DG65" s="4">
        <v>99078</v>
      </c>
      <c r="DH65" s="3">
        <v>34.409999999999997</v>
      </c>
      <c r="DI65" s="4">
        <v>1385879</v>
      </c>
      <c r="DJ65" s="3">
        <v>3.6</v>
      </c>
      <c r="DK65" s="4">
        <v>12965</v>
      </c>
      <c r="DL65" s="4">
        <v>1372914</v>
      </c>
      <c r="DM65" s="3">
        <v>3.64</v>
      </c>
      <c r="DN65" s="4">
        <v>1054664</v>
      </c>
      <c r="DO65" s="3">
        <v>2.0499999999999998</v>
      </c>
      <c r="DP65" s="4">
        <v>0</v>
      </c>
      <c r="DQ65" s="4">
        <v>1054664</v>
      </c>
      <c r="DR65" s="3">
        <v>2.0499999999999998</v>
      </c>
      <c r="DS65" s="4">
        <v>1371358</v>
      </c>
      <c r="DT65" s="3">
        <v>5.8</v>
      </c>
      <c r="DU65" s="4">
        <v>0</v>
      </c>
      <c r="DV65" s="4">
        <v>1371358</v>
      </c>
      <c r="DW65" s="3">
        <v>5.8</v>
      </c>
      <c r="DX65" s="4">
        <v>469072</v>
      </c>
      <c r="DY65" s="3">
        <v>20.68</v>
      </c>
      <c r="DZ65" s="4">
        <v>0</v>
      </c>
      <c r="EA65" s="4">
        <v>469072</v>
      </c>
      <c r="EB65" s="5">
        <v>20.68</v>
      </c>
      <c r="EC65" s="4">
        <v>1551575</v>
      </c>
      <c r="ED65" s="3">
        <v>7.63</v>
      </c>
      <c r="EE65" s="4">
        <v>0</v>
      </c>
      <c r="EF65" s="4">
        <v>1551575</v>
      </c>
      <c r="EG65" s="3">
        <v>7.63</v>
      </c>
      <c r="EH65" s="4">
        <v>3070</v>
      </c>
      <c r="EI65" s="3">
        <v>0</v>
      </c>
      <c r="EJ65" s="4">
        <v>0</v>
      </c>
      <c r="EK65" s="4">
        <v>3070</v>
      </c>
      <c r="EL65" s="3">
        <v>0</v>
      </c>
      <c r="EM65" s="4">
        <v>3742896</v>
      </c>
      <c r="EN65" s="3">
        <v>0.86</v>
      </c>
      <c r="EO65" s="4">
        <v>0</v>
      </c>
      <c r="EP65" s="4">
        <v>3742896</v>
      </c>
      <c r="EQ65" s="3">
        <v>0.86</v>
      </c>
      <c r="ER65" s="4">
        <v>146078</v>
      </c>
      <c r="ES65" s="3">
        <v>0</v>
      </c>
      <c r="ET65" s="4">
        <v>77935</v>
      </c>
      <c r="EU65" s="4">
        <v>68143</v>
      </c>
      <c r="EV65" s="3">
        <v>0</v>
      </c>
      <c r="EW65" s="4">
        <v>14912</v>
      </c>
      <c r="EX65" s="3">
        <v>0</v>
      </c>
      <c r="EY65" s="4">
        <v>0</v>
      </c>
      <c r="EZ65" s="4">
        <v>14912</v>
      </c>
      <c r="FA65" s="3">
        <v>0</v>
      </c>
      <c r="FB65" s="4">
        <v>260072</v>
      </c>
      <c r="FC65" s="3">
        <v>44.65</v>
      </c>
      <c r="FD65" s="4">
        <v>0</v>
      </c>
      <c r="FE65" s="4">
        <v>260072</v>
      </c>
      <c r="FF65" s="3">
        <v>44.65</v>
      </c>
      <c r="FG65" s="4">
        <v>240025</v>
      </c>
      <c r="FH65" s="3">
        <v>17.850000000000001</v>
      </c>
      <c r="FI65" s="4">
        <v>0</v>
      </c>
      <c r="FJ65" s="4">
        <v>240025</v>
      </c>
      <c r="FK65" s="3">
        <v>17.850000000000001</v>
      </c>
      <c r="FL65" s="4">
        <v>6636603</v>
      </c>
      <c r="FM65" s="3">
        <v>2.13</v>
      </c>
      <c r="FN65" s="4">
        <v>6219152</v>
      </c>
      <c r="FO65" s="4">
        <v>417451</v>
      </c>
      <c r="FP65" s="3">
        <v>33.86</v>
      </c>
      <c r="FQ65" s="4">
        <v>2759668</v>
      </c>
      <c r="FR65" s="3">
        <v>3.7</v>
      </c>
      <c r="FS65" s="4">
        <v>0</v>
      </c>
      <c r="FT65" s="4">
        <v>2759668</v>
      </c>
      <c r="FU65" s="3">
        <v>3.7</v>
      </c>
      <c r="FV65" s="4">
        <v>23773</v>
      </c>
      <c r="FW65" s="3">
        <v>1.19</v>
      </c>
      <c r="FX65" s="4">
        <v>0</v>
      </c>
      <c r="FY65" s="4">
        <v>23773</v>
      </c>
      <c r="FZ65" s="3">
        <v>1.19</v>
      </c>
      <c r="GA65" s="4">
        <v>987097</v>
      </c>
      <c r="GB65" s="3">
        <v>10.37</v>
      </c>
      <c r="GC65" s="4">
        <v>0</v>
      </c>
      <c r="GD65" s="4">
        <v>987097</v>
      </c>
      <c r="GE65" s="3">
        <v>10.37</v>
      </c>
      <c r="GF65" s="4">
        <v>923856</v>
      </c>
      <c r="GG65" s="3">
        <v>6.72</v>
      </c>
      <c r="GH65" s="4">
        <v>580684</v>
      </c>
      <c r="GI65" s="4">
        <v>343172</v>
      </c>
      <c r="GJ65" s="3">
        <v>18.079999999999998</v>
      </c>
      <c r="GK65" s="4">
        <v>641436</v>
      </c>
      <c r="GL65" s="3">
        <v>0</v>
      </c>
      <c r="GM65" s="4">
        <v>0</v>
      </c>
      <c r="GN65" s="4">
        <v>641436</v>
      </c>
      <c r="GO65" s="3">
        <v>0</v>
      </c>
      <c r="GP65" s="4">
        <v>192743</v>
      </c>
      <c r="GQ65" s="3">
        <v>33.21</v>
      </c>
      <c r="GR65" s="4">
        <v>0</v>
      </c>
      <c r="GS65" s="4">
        <v>192743</v>
      </c>
      <c r="GT65" s="3">
        <v>33.21</v>
      </c>
      <c r="GU65" s="4">
        <v>7011</v>
      </c>
      <c r="GV65" s="3">
        <v>0</v>
      </c>
      <c r="GW65" s="4">
        <v>0</v>
      </c>
      <c r="GX65" s="4">
        <v>7011</v>
      </c>
      <c r="GY65" s="3">
        <v>0</v>
      </c>
      <c r="GZ65" s="4">
        <v>2532128</v>
      </c>
      <c r="HA65" s="3">
        <v>2.41</v>
      </c>
      <c r="HB65" s="4">
        <v>1868365</v>
      </c>
      <c r="HC65" s="4">
        <v>663763</v>
      </c>
      <c r="HD65" s="3">
        <v>9.18</v>
      </c>
      <c r="HE65" s="4">
        <v>191623</v>
      </c>
      <c r="HF65" s="3">
        <v>0.33</v>
      </c>
      <c r="HG65" s="4">
        <v>0</v>
      </c>
      <c r="HH65" s="4">
        <v>191623</v>
      </c>
      <c r="HI65" s="3">
        <v>0.33</v>
      </c>
      <c r="HJ65" s="4">
        <v>6573406</v>
      </c>
      <c r="HK65" s="3">
        <v>5.04</v>
      </c>
      <c r="HL65" s="4">
        <v>0</v>
      </c>
      <c r="HM65" s="4">
        <v>6573406</v>
      </c>
      <c r="HN65" s="3">
        <v>5.04</v>
      </c>
      <c r="HO65" s="4">
        <v>6565128</v>
      </c>
      <c r="HP65" s="3">
        <v>4.9400000000000004</v>
      </c>
      <c r="HQ65" s="4">
        <v>0</v>
      </c>
      <c r="HR65" s="4">
        <v>6565128</v>
      </c>
      <c r="HS65" s="3">
        <v>4.9400000000000004</v>
      </c>
      <c r="HT65" s="4">
        <v>1403245</v>
      </c>
      <c r="HU65" s="3">
        <v>0.49</v>
      </c>
      <c r="HV65" s="4">
        <v>0</v>
      </c>
      <c r="HW65" s="4">
        <v>1403245</v>
      </c>
      <c r="HX65" s="3">
        <v>0.49</v>
      </c>
      <c r="HY65" s="4">
        <v>141784</v>
      </c>
      <c r="HZ65" s="3">
        <v>3.97</v>
      </c>
      <c r="IA65" s="4">
        <v>0</v>
      </c>
      <c r="IB65" s="4">
        <v>141784</v>
      </c>
      <c r="IC65" s="3">
        <v>3.97</v>
      </c>
      <c r="ID65" s="4">
        <v>300524</v>
      </c>
      <c r="IE65" s="3">
        <v>7.13</v>
      </c>
      <c r="IF65" s="4">
        <v>0</v>
      </c>
      <c r="IG65" s="4">
        <v>300524</v>
      </c>
      <c r="IH65" s="3">
        <v>7.13</v>
      </c>
      <c r="II65" s="4">
        <v>4757966</v>
      </c>
      <c r="IJ65" s="3">
        <v>1.94</v>
      </c>
      <c r="IK65" s="4">
        <v>0</v>
      </c>
      <c r="IL65" s="4">
        <v>4757966</v>
      </c>
      <c r="IM65" s="3">
        <v>1.94</v>
      </c>
      <c r="IN65" s="4">
        <v>10984</v>
      </c>
      <c r="IO65" s="3">
        <v>0</v>
      </c>
      <c r="IP65" s="4">
        <v>0</v>
      </c>
      <c r="IQ65" s="4">
        <v>10984</v>
      </c>
      <c r="IR65" s="3">
        <v>0</v>
      </c>
      <c r="IS65" s="4">
        <v>1441297</v>
      </c>
      <c r="IT65" s="3">
        <v>8.69</v>
      </c>
      <c r="IU65" s="4">
        <v>0</v>
      </c>
      <c r="IV65" s="4">
        <v>1441297</v>
      </c>
      <c r="IW65" s="3">
        <v>8.69</v>
      </c>
      <c r="IX65" s="4">
        <v>84783</v>
      </c>
      <c r="IY65" s="3">
        <v>1.08</v>
      </c>
      <c r="IZ65" s="4">
        <v>0</v>
      </c>
      <c r="JA65" s="4">
        <v>84783</v>
      </c>
      <c r="JB65" s="5">
        <v>1.08</v>
      </c>
    </row>
    <row r="66" spans="1:262" x14ac:dyDescent="0.2">
      <c r="A66">
        <v>46</v>
      </c>
      <c r="B66" t="s">
        <v>46</v>
      </c>
      <c r="C66" s="4">
        <v>6742729</v>
      </c>
      <c r="D66" s="3">
        <v>4.5</v>
      </c>
      <c r="E66" s="4">
        <v>9078</v>
      </c>
      <c r="F66" s="4">
        <v>6733651</v>
      </c>
      <c r="G66" s="3">
        <v>4.5</v>
      </c>
      <c r="H66" s="4">
        <v>432583</v>
      </c>
      <c r="I66" s="3">
        <v>9.4600000000000009</v>
      </c>
      <c r="J66" s="4">
        <v>0</v>
      </c>
      <c r="K66" s="4">
        <v>432583</v>
      </c>
      <c r="L66" s="3">
        <v>9.4600000000000009</v>
      </c>
      <c r="M66" s="4">
        <v>0</v>
      </c>
      <c r="N66" s="3">
        <v>0</v>
      </c>
      <c r="O66" s="4">
        <v>0</v>
      </c>
      <c r="P66" s="4">
        <v>0</v>
      </c>
      <c r="Q66" s="3">
        <v>0</v>
      </c>
      <c r="R66" s="4">
        <v>39125</v>
      </c>
      <c r="S66" s="3">
        <v>0</v>
      </c>
      <c r="T66" s="4">
        <v>0</v>
      </c>
      <c r="U66" s="4">
        <v>39125</v>
      </c>
      <c r="V66" s="3">
        <v>0</v>
      </c>
      <c r="W66" s="4">
        <v>3720</v>
      </c>
      <c r="X66" s="3">
        <v>0</v>
      </c>
      <c r="Y66" s="4">
        <v>0</v>
      </c>
      <c r="Z66" s="4">
        <v>3720</v>
      </c>
      <c r="AA66" s="3">
        <v>0</v>
      </c>
      <c r="AB66" s="4">
        <v>223923</v>
      </c>
      <c r="AC66" s="3">
        <v>29.55</v>
      </c>
      <c r="AD66" s="4">
        <v>0</v>
      </c>
      <c r="AE66" s="4">
        <v>223923</v>
      </c>
      <c r="AF66" s="3">
        <v>29.55</v>
      </c>
      <c r="AG66" s="4">
        <v>226404</v>
      </c>
      <c r="AH66" s="3">
        <v>6.68</v>
      </c>
      <c r="AI66" s="4">
        <v>0</v>
      </c>
      <c r="AJ66" s="4">
        <v>226404</v>
      </c>
      <c r="AK66" s="3">
        <v>6.68</v>
      </c>
      <c r="AL66" s="4">
        <v>14893</v>
      </c>
      <c r="AM66" s="3">
        <v>0</v>
      </c>
      <c r="AN66" s="4">
        <v>0</v>
      </c>
      <c r="AO66" s="4">
        <v>14893</v>
      </c>
      <c r="AP66" s="3">
        <v>0</v>
      </c>
      <c r="AQ66" s="4">
        <v>0</v>
      </c>
      <c r="AR66" s="3">
        <v>0</v>
      </c>
      <c r="AS66" s="4">
        <v>0</v>
      </c>
      <c r="AT66" s="4">
        <v>0</v>
      </c>
      <c r="AU66" s="3">
        <v>0</v>
      </c>
      <c r="AV66" s="4">
        <v>0</v>
      </c>
      <c r="AW66" s="3">
        <v>0</v>
      </c>
      <c r="AX66" s="4">
        <v>0</v>
      </c>
      <c r="AY66" s="4">
        <v>0</v>
      </c>
      <c r="AZ66" s="3">
        <v>0</v>
      </c>
      <c r="BA66" s="4">
        <v>239184</v>
      </c>
      <c r="BB66" s="3">
        <v>27.6</v>
      </c>
      <c r="BC66" s="4">
        <v>0</v>
      </c>
      <c r="BD66" s="4">
        <v>239184</v>
      </c>
      <c r="BE66" s="3">
        <v>27.6</v>
      </c>
      <c r="BF66" s="4">
        <v>747810</v>
      </c>
      <c r="BG66" s="3">
        <v>27.38</v>
      </c>
      <c r="BH66" s="4">
        <v>0</v>
      </c>
      <c r="BI66" s="4">
        <v>747810</v>
      </c>
      <c r="BJ66" s="3">
        <v>27.38</v>
      </c>
      <c r="BK66" s="4">
        <v>0</v>
      </c>
      <c r="BL66" s="3">
        <v>0</v>
      </c>
      <c r="BM66" s="4">
        <v>0</v>
      </c>
      <c r="BN66" s="4">
        <v>0</v>
      </c>
      <c r="BO66" s="3">
        <v>0</v>
      </c>
      <c r="BP66" s="4">
        <v>0</v>
      </c>
      <c r="BQ66" s="3">
        <v>0</v>
      </c>
      <c r="BR66" s="4">
        <v>0</v>
      </c>
      <c r="BS66" s="4">
        <v>0</v>
      </c>
      <c r="BT66" s="3">
        <v>0</v>
      </c>
      <c r="BU66" s="4">
        <v>125282</v>
      </c>
      <c r="BV66" s="3">
        <v>40.81</v>
      </c>
      <c r="BW66" s="4">
        <v>0</v>
      </c>
      <c r="BX66" s="4">
        <v>125282</v>
      </c>
      <c r="BY66" s="3">
        <v>40.81</v>
      </c>
      <c r="BZ66" s="4">
        <v>390437</v>
      </c>
      <c r="CA66" s="3">
        <v>0.53</v>
      </c>
      <c r="CB66" s="4">
        <v>0</v>
      </c>
      <c r="CC66" s="4">
        <v>390437</v>
      </c>
      <c r="CD66" s="3">
        <v>0.53</v>
      </c>
      <c r="CE66" s="4">
        <v>64484</v>
      </c>
      <c r="CF66" s="3">
        <v>29.56</v>
      </c>
      <c r="CG66" s="4">
        <v>0</v>
      </c>
      <c r="CH66" s="4">
        <v>64484</v>
      </c>
      <c r="CI66" s="3">
        <v>29.56</v>
      </c>
      <c r="CJ66" s="4">
        <v>33376</v>
      </c>
      <c r="CK66" s="3">
        <v>5.46</v>
      </c>
      <c r="CL66" s="4">
        <v>0</v>
      </c>
      <c r="CM66" s="4">
        <v>33376</v>
      </c>
      <c r="CN66" s="3">
        <v>5.46</v>
      </c>
      <c r="CO66" s="4">
        <v>330472</v>
      </c>
      <c r="CP66" s="3">
        <v>1.03</v>
      </c>
      <c r="CQ66" s="4">
        <v>0</v>
      </c>
      <c r="CR66" s="4">
        <v>330472</v>
      </c>
      <c r="CS66" s="3">
        <v>1.03</v>
      </c>
      <c r="CT66" s="4">
        <v>97685</v>
      </c>
      <c r="CU66" s="3">
        <v>10.84</v>
      </c>
      <c r="CV66" s="4">
        <v>0</v>
      </c>
      <c r="CW66" s="4">
        <v>97685</v>
      </c>
      <c r="CX66" s="3">
        <v>10.84</v>
      </c>
      <c r="CY66" s="4">
        <v>0</v>
      </c>
      <c r="CZ66" s="3">
        <v>0</v>
      </c>
      <c r="DA66" s="4">
        <v>0</v>
      </c>
      <c r="DB66" s="4">
        <v>0</v>
      </c>
      <c r="DC66" s="3">
        <v>0</v>
      </c>
      <c r="DD66" s="4">
        <v>0</v>
      </c>
      <c r="DE66" s="3">
        <v>0</v>
      </c>
      <c r="DF66" s="4">
        <v>0</v>
      </c>
      <c r="DG66" s="4">
        <v>0</v>
      </c>
      <c r="DH66" s="3">
        <v>0</v>
      </c>
      <c r="DI66" s="4">
        <v>47222</v>
      </c>
      <c r="DJ66" s="3">
        <v>0</v>
      </c>
      <c r="DK66" s="4">
        <v>0</v>
      </c>
      <c r="DL66" s="4">
        <v>47222</v>
      </c>
      <c r="DM66" s="3">
        <v>0</v>
      </c>
      <c r="DN66" s="4">
        <v>0</v>
      </c>
      <c r="DO66" s="3">
        <v>0</v>
      </c>
      <c r="DP66" s="4">
        <v>0</v>
      </c>
      <c r="DQ66" s="4">
        <v>0</v>
      </c>
      <c r="DR66" s="3">
        <v>0</v>
      </c>
      <c r="DS66" s="4">
        <v>99168</v>
      </c>
      <c r="DT66" s="3">
        <v>0</v>
      </c>
      <c r="DU66" s="4">
        <v>0</v>
      </c>
      <c r="DV66" s="4">
        <v>99168</v>
      </c>
      <c r="DW66" s="3">
        <v>0</v>
      </c>
      <c r="DX66" s="4">
        <v>142378</v>
      </c>
      <c r="DY66" s="3">
        <v>19.239999999999998</v>
      </c>
      <c r="DZ66" s="4">
        <v>0</v>
      </c>
      <c r="EA66" s="4">
        <v>142378</v>
      </c>
      <c r="EB66" s="5">
        <v>19.239999999999998</v>
      </c>
      <c r="EC66" s="4">
        <v>117407</v>
      </c>
      <c r="ED66" s="3">
        <v>11.54</v>
      </c>
      <c r="EE66" s="4">
        <v>0</v>
      </c>
      <c r="EF66" s="4">
        <v>117407</v>
      </c>
      <c r="EG66" s="3">
        <v>11.54</v>
      </c>
      <c r="EH66" s="4">
        <v>0</v>
      </c>
      <c r="EI66" s="3">
        <v>0</v>
      </c>
      <c r="EJ66" s="4">
        <v>0</v>
      </c>
      <c r="EK66" s="4">
        <v>0</v>
      </c>
      <c r="EL66" s="3">
        <v>0</v>
      </c>
      <c r="EM66" s="4">
        <v>217742</v>
      </c>
      <c r="EN66" s="3">
        <v>2.9</v>
      </c>
      <c r="EO66" s="4">
        <v>0</v>
      </c>
      <c r="EP66" s="4">
        <v>217742</v>
      </c>
      <c r="EQ66" s="3">
        <v>2.9</v>
      </c>
      <c r="ER66" s="4">
        <v>0</v>
      </c>
      <c r="ES66" s="3">
        <v>0</v>
      </c>
      <c r="ET66" s="4">
        <v>0</v>
      </c>
      <c r="EU66" s="4">
        <v>0</v>
      </c>
      <c r="EV66" s="3">
        <v>0</v>
      </c>
      <c r="EW66" s="4">
        <v>0</v>
      </c>
      <c r="EX66" s="3">
        <v>0</v>
      </c>
      <c r="EY66" s="4">
        <v>0</v>
      </c>
      <c r="EZ66" s="4">
        <v>0</v>
      </c>
      <c r="FA66" s="3">
        <v>0</v>
      </c>
      <c r="FB66" s="4">
        <v>0</v>
      </c>
      <c r="FC66" s="3">
        <v>0</v>
      </c>
      <c r="FD66" s="4">
        <v>0</v>
      </c>
      <c r="FE66" s="4">
        <v>0</v>
      </c>
      <c r="FF66" s="3">
        <v>0</v>
      </c>
      <c r="FG66" s="4">
        <v>75168</v>
      </c>
      <c r="FH66" s="3">
        <v>8.14</v>
      </c>
      <c r="FI66" s="4">
        <v>0</v>
      </c>
      <c r="FJ66" s="4">
        <v>75168</v>
      </c>
      <c r="FK66" s="3">
        <v>8.14</v>
      </c>
      <c r="FL66" s="4">
        <v>8601</v>
      </c>
      <c r="FM66" s="3">
        <v>0</v>
      </c>
      <c r="FN66" s="4">
        <v>0</v>
      </c>
      <c r="FO66" s="4">
        <v>8601</v>
      </c>
      <c r="FP66" s="3">
        <v>0</v>
      </c>
      <c r="FQ66" s="4">
        <v>111122</v>
      </c>
      <c r="FR66" s="3">
        <v>0</v>
      </c>
      <c r="FS66" s="4">
        <v>0</v>
      </c>
      <c r="FT66" s="4">
        <v>111122</v>
      </c>
      <c r="FU66" s="3">
        <v>0</v>
      </c>
      <c r="FV66" s="4">
        <v>409</v>
      </c>
      <c r="FW66" s="3">
        <v>0</v>
      </c>
      <c r="FX66" s="4">
        <v>0</v>
      </c>
      <c r="FY66" s="4">
        <v>409</v>
      </c>
      <c r="FZ66" s="3">
        <v>0</v>
      </c>
      <c r="GA66" s="4">
        <v>40880</v>
      </c>
      <c r="GB66" s="3">
        <v>0</v>
      </c>
      <c r="GC66" s="4">
        <v>0</v>
      </c>
      <c r="GD66" s="4">
        <v>40880</v>
      </c>
      <c r="GE66" s="3">
        <v>0</v>
      </c>
      <c r="GF66" s="4">
        <v>38625</v>
      </c>
      <c r="GG66" s="3">
        <v>51.24</v>
      </c>
      <c r="GH66" s="4">
        <v>9078</v>
      </c>
      <c r="GI66" s="4">
        <v>29547</v>
      </c>
      <c r="GJ66" s="3">
        <v>66.989999999999995</v>
      </c>
      <c r="GK66" s="4">
        <v>561</v>
      </c>
      <c r="GL66" s="3">
        <v>0</v>
      </c>
      <c r="GM66" s="4">
        <v>0</v>
      </c>
      <c r="GN66" s="4">
        <v>561</v>
      </c>
      <c r="GO66" s="3">
        <v>0</v>
      </c>
      <c r="GP66" s="4">
        <v>648782</v>
      </c>
      <c r="GQ66" s="3">
        <v>0</v>
      </c>
      <c r="GR66" s="4">
        <v>0</v>
      </c>
      <c r="GS66" s="4">
        <v>648782</v>
      </c>
      <c r="GT66" s="3">
        <v>0</v>
      </c>
      <c r="GU66" s="4">
        <v>0</v>
      </c>
      <c r="GV66" s="3">
        <v>0</v>
      </c>
      <c r="GW66" s="4">
        <v>0</v>
      </c>
      <c r="GX66" s="4">
        <v>0</v>
      </c>
      <c r="GY66" s="3">
        <v>0</v>
      </c>
      <c r="GZ66" s="4">
        <v>211071</v>
      </c>
      <c r="HA66" s="3">
        <v>7.6</v>
      </c>
      <c r="HB66" s="4">
        <v>0</v>
      </c>
      <c r="HC66" s="4">
        <v>211071</v>
      </c>
      <c r="HD66" s="3">
        <v>7.6</v>
      </c>
      <c r="HE66" s="4">
        <v>11602</v>
      </c>
      <c r="HF66" s="3">
        <v>0</v>
      </c>
      <c r="HG66" s="4">
        <v>0</v>
      </c>
      <c r="HH66" s="4">
        <v>11602</v>
      </c>
      <c r="HI66" s="3">
        <v>0</v>
      </c>
      <c r="HJ66" s="4">
        <v>1343946</v>
      </c>
      <c r="HK66" s="3">
        <v>4.6399999999999997</v>
      </c>
      <c r="HL66" s="4">
        <v>0</v>
      </c>
      <c r="HM66" s="4">
        <v>1343946</v>
      </c>
      <c r="HN66" s="3">
        <v>4.6399999999999997</v>
      </c>
      <c r="HO66" s="4">
        <v>459433</v>
      </c>
      <c r="HP66" s="3">
        <v>38.159999999999997</v>
      </c>
      <c r="HQ66" s="4">
        <v>0</v>
      </c>
      <c r="HR66" s="4">
        <v>459433</v>
      </c>
      <c r="HS66" s="3">
        <v>38.159999999999997</v>
      </c>
      <c r="HT66" s="4">
        <v>11403</v>
      </c>
      <c r="HU66" s="3">
        <v>11.33</v>
      </c>
      <c r="HV66" s="4">
        <v>0</v>
      </c>
      <c r="HW66" s="4">
        <v>11403</v>
      </c>
      <c r="HX66" s="3">
        <v>11.33</v>
      </c>
      <c r="HY66" s="4">
        <v>0</v>
      </c>
      <c r="HZ66" s="3">
        <v>0</v>
      </c>
      <c r="IA66" s="4">
        <v>0</v>
      </c>
      <c r="IB66" s="4">
        <v>0</v>
      </c>
      <c r="IC66" s="3">
        <v>0</v>
      </c>
      <c r="ID66" s="4">
        <v>187427</v>
      </c>
      <c r="IE66" s="3">
        <v>0</v>
      </c>
      <c r="IF66" s="4">
        <v>0</v>
      </c>
      <c r="IG66" s="4">
        <v>187427</v>
      </c>
      <c r="IH66" s="3">
        <v>0</v>
      </c>
      <c r="II66" s="4">
        <v>0</v>
      </c>
      <c r="IJ66" s="3">
        <v>0</v>
      </c>
      <c r="IK66" s="4">
        <v>0</v>
      </c>
      <c r="IL66" s="4">
        <v>0</v>
      </c>
      <c r="IM66" s="3">
        <v>0</v>
      </c>
      <c r="IN66" s="4">
        <v>404</v>
      </c>
      <c r="IO66" s="3">
        <v>0</v>
      </c>
      <c r="IP66" s="4">
        <v>0</v>
      </c>
      <c r="IQ66" s="4">
        <v>404</v>
      </c>
      <c r="IR66" s="3">
        <v>0</v>
      </c>
      <c r="IS66" s="4">
        <v>0</v>
      </c>
      <c r="IT66" s="3">
        <v>0</v>
      </c>
      <c r="IU66" s="4">
        <v>0</v>
      </c>
      <c r="IV66" s="4">
        <v>0</v>
      </c>
      <c r="IW66" s="3">
        <v>0</v>
      </c>
      <c r="IX66" s="4">
        <v>0</v>
      </c>
      <c r="IY66" s="3">
        <v>0</v>
      </c>
      <c r="IZ66" s="4">
        <v>0</v>
      </c>
      <c r="JA66" s="4">
        <v>0</v>
      </c>
      <c r="JB66" s="5">
        <v>0</v>
      </c>
    </row>
    <row r="67" spans="1:262" x14ac:dyDescent="0.2">
      <c r="A67">
        <v>47</v>
      </c>
      <c r="B67" t="s">
        <v>47</v>
      </c>
      <c r="C67" s="4">
        <v>15013683</v>
      </c>
      <c r="D67" s="3">
        <v>0.35</v>
      </c>
      <c r="E67" s="4">
        <v>3459161</v>
      </c>
      <c r="F67" s="4">
        <v>11554522</v>
      </c>
      <c r="G67" s="3">
        <v>0.45</v>
      </c>
      <c r="H67" s="4">
        <v>5116</v>
      </c>
      <c r="I67" s="3">
        <v>1.48</v>
      </c>
      <c r="J67" s="4">
        <v>0</v>
      </c>
      <c r="K67" s="4">
        <v>5116</v>
      </c>
      <c r="L67" s="3">
        <v>1.48</v>
      </c>
      <c r="M67" s="4">
        <v>7667</v>
      </c>
      <c r="N67" s="3">
        <v>0</v>
      </c>
      <c r="O67" s="4">
        <v>0</v>
      </c>
      <c r="P67" s="4">
        <v>7667</v>
      </c>
      <c r="Q67" s="3">
        <v>0</v>
      </c>
      <c r="R67" s="4">
        <v>115957</v>
      </c>
      <c r="S67" s="3">
        <v>0.27</v>
      </c>
      <c r="T67" s="4">
        <v>0</v>
      </c>
      <c r="U67" s="4">
        <v>115957</v>
      </c>
      <c r="V67" s="3">
        <v>0.27</v>
      </c>
      <c r="W67" s="4">
        <v>3466</v>
      </c>
      <c r="X67" s="3">
        <v>0</v>
      </c>
      <c r="Y67" s="4">
        <v>0</v>
      </c>
      <c r="Z67" s="4">
        <v>3466</v>
      </c>
      <c r="AA67" s="3">
        <v>0</v>
      </c>
      <c r="AB67" s="4">
        <v>2119732</v>
      </c>
      <c r="AC67" s="3">
        <v>2.4</v>
      </c>
      <c r="AD67" s="4">
        <v>0</v>
      </c>
      <c r="AE67" s="4">
        <v>2119732</v>
      </c>
      <c r="AF67" s="3">
        <v>2.4</v>
      </c>
      <c r="AG67" s="4">
        <v>147304</v>
      </c>
      <c r="AH67" s="3">
        <v>5.98</v>
      </c>
      <c r="AI67" s="4">
        <v>0</v>
      </c>
      <c r="AJ67" s="4">
        <v>147304</v>
      </c>
      <c r="AK67" s="3">
        <v>5.98</v>
      </c>
      <c r="AL67" s="4">
        <v>54111</v>
      </c>
      <c r="AM67" s="3">
        <v>0</v>
      </c>
      <c r="AN67" s="4">
        <v>36756</v>
      </c>
      <c r="AO67" s="4">
        <v>17355</v>
      </c>
      <c r="AP67" s="3">
        <v>0</v>
      </c>
      <c r="AQ67" s="4">
        <v>17077</v>
      </c>
      <c r="AR67" s="3">
        <v>0.3</v>
      </c>
      <c r="AS67" s="4">
        <v>17025</v>
      </c>
      <c r="AT67" s="4">
        <v>52</v>
      </c>
      <c r="AU67" s="3">
        <v>100.01</v>
      </c>
      <c r="AV67" s="4">
        <v>806975</v>
      </c>
      <c r="AW67" s="3">
        <v>0</v>
      </c>
      <c r="AX67" s="4">
        <v>0</v>
      </c>
      <c r="AY67" s="4">
        <v>806975</v>
      </c>
      <c r="AZ67" s="3">
        <v>0</v>
      </c>
      <c r="BA67" s="4">
        <v>324868</v>
      </c>
      <c r="BB67" s="3">
        <v>0.45</v>
      </c>
      <c r="BC67" s="4">
        <v>23872</v>
      </c>
      <c r="BD67" s="4">
        <v>300996</v>
      </c>
      <c r="BE67" s="3">
        <v>0.49</v>
      </c>
      <c r="BF67" s="4">
        <v>178490</v>
      </c>
      <c r="BG67" s="3">
        <v>0</v>
      </c>
      <c r="BH67" s="4">
        <v>7118</v>
      </c>
      <c r="BI67" s="4">
        <v>171372</v>
      </c>
      <c r="BJ67" s="3">
        <v>0</v>
      </c>
      <c r="BK67" s="4">
        <v>58651</v>
      </c>
      <c r="BL67" s="3">
        <v>0</v>
      </c>
      <c r="BM67" s="4">
        <v>0</v>
      </c>
      <c r="BN67" s="4">
        <v>58651</v>
      </c>
      <c r="BO67" s="3">
        <v>0</v>
      </c>
      <c r="BP67" s="4">
        <v>3271</v>
      </c>
      <c r="BQ67" s="3">
        <v>0</v>
      </c>
      <c r="BR67" s="4">
        <v>0</v>
      </c>
      <c r="BS67" s="4">
        <v>3271</v>
      </c>
      <c r="BT67" s="3">
        <v>0</v>
      </c>
      <c r="BU67" s="4">
        <v>946343</v>
      </c>
      <c r="BV67" s="3">
        <v>0.12</v>
      </c>
      <c r="BW67" s="4">
        <v>0</v>
      </c>
      <c r="BX67" s="4">
        <v>946343</v>
      </c>
      <c r="BY67" s="3">
        <v>0.12</v>
      </c>
      <c r="BZ67" s="4">
        <v>50863</v>
      </c>
      <c r="CA67" s="3">
        <v>0.51</v>
      </c>
      <c r="CB67" s="4">
        <v>0</v>
      </c>
      <c r="CC67" s="4">
        <v>50863</v>
      </c>
      <c r="CD67" s="3">
        <v>0.51</v>
      </c>
      <c r="CE67" s="4">
        <v>23743</v>
      </c>
      <c r="CF67" s="3">
        <v>0.1</v>
      </c>
      <c r="CG67" s="4">
        <v>0</v>
      </c>
      <c r="CH67" s="4">
        <v>23743</v>
      </c>
      <c r="CI67" s="3">
        <v>0.1</v>
      </c>
      <c r="CJ67" s="4">
        <v>8644</v>
      </c>
      <c r="CK67" s="3">
        <v>0.34</v>
      </c>
      <c r="CL67" s="4">
        <v>0</v>
      </c>
      <c r="CM67" s="4">
        <v>8644</v>
      </c>
      <c r="CN67" s="3">
        <v>0.34</v>
      </c>
      <c r="CO67" s="4">
        <v>22677</v>
      </c>
      <c r="CP67" s="3">
        <v>0</v>
      </c>
      <c r="CQ67" s="4">
        <v>0</v>
      </c>
      <c r="CR67" s="4">
        <v>22677</v>
      </c>
      <c r="CS67" s="3">
        <v>0</v>
      </c>
      <c r="CT67" s="4">
        <v>28646</v>
      </c>
      <c r="CU67" s="3">
        <v>0</v>
      </c>
      <c r="CV67" s="4">
        <v>0</v>
      </c>
      <c r="CW67" s="4">
        <v>28646</v>
      </c>
      <c r="CX67" s="3">
        <v>0</v>
      </c>
      <c r="CY67" s="4">
        <v>12803</v>
      </c>
      <c r="CZ67" s="3">
        <v>0</v>
      </c>
      <c r="DA67" s="4">
        <v>9129</v>
      </c>
      <c r="DB67" s="4">
        <v>3674</v>
      </c>
      <c r="DC67" s="3">
        <v>0</v>
      </c>
      <c r="DD67" s="4">
        <v>171396</v>
      </c>
      <c r="DE67" s="3">
        <v>0</v>
      </c>
      <c r="DF67" s="4">
        <v>137952</v>
      </c>
      <c r="DG67" s="4">
        <v>33444</v>
      </c>
      <c r="DH67" s="3">
        <v>0</v>
      </c>
      <c r="DI67" s="4">
        <v>700612</v>
      </c>
      <c r="DJ67" s="3">
        <v>0</v>
      </c>
      <c r="DK67" s="4">
        <v>564560</v>
      </c>
      <c r="DL67" s="4">
        <v>136052</v>
      </c>
      <c r="DM67" s="3">
        <v>0</v>
      </c>
      <c r="DN67" s="4">
        <v>87182</v>
      </c>
      <c r="DO67" s="3">
        <v>1.63</v>
      </c>
      <c r="DP67" s="4">
        <v>0</v>
      </c>
      <c r="DQ67" s="4">
        <v>87182</v>
      </c>
      <c r="DR67" s="3">
        <v>1.63</v>
      </c>
      <c r="DS67" s="4">
        <v>21493</v>
      </c>
      <c r="DT67" s="3">
        <v>2.3199999999999998</v>
      </c>
      <c r="DU67" s="4">
        <v>0</v>
      </c>
      <c r="DV67" s="4">
        <v>21493</v>
      </c>
      <c r="DW67" s="3">
        <v>2.3199999999999998</v>
      </c>
      <c r="DX67" s="4">
        <v>1575</v>
      </c>
      <c r="DY67" s="3">
        <v>0</v>
      </c>
      <c r="DZ67" s="4">
        <v>0</v>
      </c>
      <c r="EA67" s="4">
        <v>1575</v>
      </c>
      <c r="EB67" s="5">
        <v>0</v>
      </c>
      <c r="EC67" s="4">
        <v>79701</v>
      </c>
      <c r="ED67" s="3">
        <v>0.09</v>
      </c>
      <c r="EE67" s="4">
        <v>0</v>
      </c>
      <c r="EF67" s="4">
        <v>79701</v>
      </c>
      <c r="EG67" s="3">
        <v>0.09</v>
      </c>
      <c r="EH67" s="4">
        <v>2953</v>
      </c>
      <c r="EI67" s="3">
        <v>0</v>
      </c>
      <c r="EJ67" s="4">
        <v>0</v>
      </c>
      <c r="EK67" s="4">
        <v>2953</v>
      </c>
      <c r="EL67" s="3">
        <v>0</v>
      </c>
      <c r="EM67" s="4">
        <v>6985</v>
      </c>
      <c r="EN67" s="3">
        <v>0</v>
      </c>
      <c r="EO67" s="4">
        <v>0</v>
      </c>
      <c r="EP67" s="4">
        <v>6985</v>
      </c>
      <c r="EQ67" s="3">
        <v>0</v>
      </c>
      <c r="ER67" s="4">
        <v>87542</v>
      </c>
      <c r="ES67" s="3">
        <v>0</v>
      </c>
      <c r="ET67" s="4">
        <v>0</v>
      </c>
      <c r="EU67" s="4">
        <v>87542</v>
      </c>
      <c r="EV67" s="3">
        <v>0</v>
      </c>
      <c r="EW67" s="4">
        <v>4986</v>
      </c>
      <c r="EX67" s="3">
        <v>0</v>
      </c>
      <c r="EY67" s="4">
        <v>0</v>
      </c>
      <c r="EZ67" s="4">
        <v>4986</v>
      </c>
      <c r="FA67" s="3">
        <v>0</v>
      </c>
      <c r="FB67" s="4">
        <v>974782</v>
      </c>
      <c r="FC67" s="3">
        <v>0.06</v>
      </c>
      <c r="FD67" s="4">
        <v>946013</v>
      </c>
      <c r="FE67" s="4">
        <v>28769</v>
      </c>
      <c r="FF67" s="3">
        <v>1.89</v>
      </c>
      <c r="FG67" s="4">
        <v>16758</v>
      </c>
      <c r="FH67" s="3">
        <v>0.64</v>
      </c>
      <c r="FI67" s="4">
        <v>0</v>
      </c>
      <c r="FJ67" s="4">
        <v>16758</v>
      </c>
      <c r="FK67" s="3">
        <v>0.64</v>
      </c>
      <c r="FL67" s="4">
        <v>5751309</v>
      </c>
      <c r="FM67" s="3">
        <v>0.03</v>
      </c>
      <c r="FN67" s="4">
        <v>1681047</v>
      </c>
      <c r="FO67" s="4">
        <v>4070262</v>
      </c>
      <c r="FP67" s="3">
        <v>0.04</v>
      </c>
      <c r="FQ67" s="4">
        <v>81145</v>
      </c>
      <c r="FR67" s="3">
        <v>1.48</v>
      </c>
      <c r="FS67" s="4">
        <v>2</v>
      </c>
      <c r="FT67" s="4">
        <v>81143</v>
      </c>
      <c r="FU67" s="3">
        <v>1.48</v>
      </c>
      <c r="FV67" s="4">
        <v>4256</v>
      </c>
      <c r="FW67" s="3">
        <v>0</v>
      </c>
      <c r="FX67" s="4">
        <v>0</v>
      </c>
      <c r="FY67" s="4">
        <v>4256</v>
      </c>
      <c r="FZ67" s="3">
        <v>0</v>
      </c>
      <c r="GA67" s="4">
        <v>231155</v>
      </c>
      <c r="GB67" s="3">
        <v>0.68</v>
      </c>
      <c r="GC67" s="4">
        <v>0</v>
      </c>
      <c r="GD67" s="4">
        <v>231155</v>
      </c>
      <c r="GE67" s="3">
        <v>0.68</v>
      </c>
      <c r="GF67" s="4">
        <v>13229</v>
      </c>
      <c r="GG67" s="3">
        <v>0</v>
      </c>
      <c r="GH67" s="4">
        <v>0</v>
      </c>
      <c r="GI67" s="4">
        <v>13229</v>
      </c>
      <c r="GJ67" s="3">
        <v>0</v>
      </c>
      <c r="GK67" s="4">
        <v>137976</v>
      </c>
      <c r="GL67" s="3">
        <v>0</v>
      </c>
      <c r="GM67" s="4">
        <v>13</v>
      </c>
      <c r="GN67" s="4">
        <v>137963</v>
      </c>
      <c r="GO67" s="3">
        <v>0</v>
      </c>
      <c r="GP67" s="4">
        <v>641435</v>
      </c>
      <c r="GQ67" s="3">
        <v>7.0000000000000007E-2</v>
      </c>
      <c r="GR67" s="4">
        <v>0</v>
      </c>
      <c r="GS67" s="4">
        <v>641435</v>
      </c>
      <c r="GT67" s="3">
        <v>7.0000000000000007E-2</v>
      </c>
      <c r="GU67" s="4">
        <v>33239</v>
      </c>
      <c r="GV67" s="3">
        <v>0</v>
      </c>
      <c r="GW67" s="4">
        <v>33239</v>
      </c>
      <c r="GX67" s="4">
        <v>0</v>
      </c>
      <c r="GY67" s="3">
        <v>0</v>
      </c>
      <c r="GZ67" s="4">
        <v>21213</v>
      </c>
      <c r="HA67" s="3">
        <v>15.23</v>
      </c>
      <c r="HB67" s="4">
        <v>0</v>
      </c>
      <c r="HC67" s="4">
        <v>21213</v>
      </c>
      <c r="HD67" s="3">
        <v>15.23</v>
      </c>
      <c r="HE67" s="4">
        <v>1274</v>
      </c>
      <c r="HF67" s="3">
        <v>0</v>
      </c>
      <c r="HG67" s="4">
        <v>0</v>
      </c>
      <c r="HH67" s="4">
        <v>1274</v>
      </c>
      <c r="HI67" s="3">
        <v>0</v>
      </c>
      <c r="HJ67" s="4">
        <v>42446</v>
      </c>
      <c r="HK67" s="3">
        <v>3.99</v>
      </c>
      <c r="HL67" s="4">
        <v>0</v>
      </c>
      <c r="HM67" s="4">
        <v>42446</v>
      </c>
      <c r="HN67" s="3">
        <v>3.99</v>
      </c>
      <c r="HO67" s="4">
        <v>275962</v>
      </c>
      <c r="HP67" s="3">
        <v>0.08</v>
      </c>
      <c r="HQ67" s="4">
        <v>0</v>
      </c>
      <c r="HR67" s="4">
        <v>275962</v>
      </c>
      <c r="HS67" s="3">
        <v>0.08</v>
      </c>
      <c r="HT67" s="4">
        <v>50317</v>
      </c>
      <c r="HU67" s="3">
        <v>0</v>
      </c>
      <c r="HV67" s="4">
        <v>0</v>
      </c>
      <c r="HW67" s="4">
        <v>50317</v>
      </c>
      <c r="HX67" s="3">
        <v>0</v>
      </c>
      <c r="HY67" s="4">
        <v>5151</v>
      </c>
      <c r="HZ67" s="3">
        <v>0</v>
      </c>
      <c r="IA67" s="4">
        <v>0</v>
      </c>
      <c r="IB67" s="4">
        <v>5151</v>
      </c>
      <c r="IC67" s="3">
        <v>0</v>
      </c>
      <c r="ID67" s="4">
        <v>115701</v>
      </c>
      <c r="IE67" s="3">
        <v>5.27</v>
      </c>
      <c r="IF67" s="4">
        <v>0</v>
      </c>
      <c r="IG67" s="4">
        <v>115701</v>
      </c>
      <c r="IH67" s="3">
        <v>5.27</v>
      </c>
      <c r="II67" s="4">
        <v>431123</v>
      </c>
      <c r="IJ67" s="3">
        <v>0.19</v>
      </c>
      <c r="IK67" s="4">
        <v>0</v>
      </c>
      <c r="IL67" s="4">
        <v>431123</v>
      </c>
      <c r="IM67" s="3">
        <v>0.19</v>
      </c>
      <c r="IN67" s="4">
        <v>9366</v>
      </c>
      <c r="IO67" s="3">
        <v>0</v>
      </c>
      <c r="IP67" s="4">
        <v>2435</v>
      </c>
      <c r="IQ67" s="4">
        <v>6931</v>
      </c>
      <c r="IR67" s="3">
        <v>0</v>
      </c>
      <c r="IS67" s="4">
        <v>75017</v>
      </c>
      <c r="IT67" s="3">
        <v>0.41</v>
      </c>
      <c r="IU67" s="4">
        <v>0</v>
      </c>
      <c r="IV67" s="4">
        <v>75017</v>
      </c>
      <c r="IW67" s="3">
        <v>0.41</v>
      </c>
      <c r="IX67" s="4">
        <v>0</v>
      </c>
      <c r="IY67" s="3">
        <v>0</v>
      </c>
      <c r="IZ67" s="4">
        <v>0</v>
      </c>
      <c r="JA67" s="4">
        <v>0</v>
      </c>
      <c r="JB67" s="5">
        <v>0</v>
      </c>
    </row>
    <row r="68" spans="1:262" x14ac:dyDescent="0.2">
      <c r="C68" s="4"/>
      <c r="D68" s="3"/>
      <c r="E68" s="4"/>
      <c r="F68" s="4"/>
      <c r="G68" s="3"/>
      <c r="H68" s="4"/>
      <c r="I68" s="3"/>
      <c r="J68" s="4"/>
      <c r="K68" s="4"/>
      <c r="L68" s="3"/>
      <c r="M68" s="4"/>
      <c r="N68" s="3"/>
      <c r="O68" s="4"/>
      <c r="P68" s="4"/>
      <c r="Q68" s="3"/>
      <c r="R68" s="4"/>
      <c r="S68" s="3"/>
      <c r="T68" s="4"/>
      <c r="U68" s="4"/>
      <c r="V68" s="3"/>
      <c r="W68" s="4"/>
      <c r="X68" s="3"/>
      <c r="Y68" s="4"/>
      <c r="Z68" s="4"/>
      <c r="AA68" s="3"/>
      <c r="AB68" s="4"/>
      <c r="AC68" s="3"/>
      <c r="AD68" s="4"/>
      <c r="AE68" s="4"/>
      <c r="AF68" s="3"/>
      <c r="AG68" s="4"/>
      <c r="AH68" s="3"/>
      <c r="AI68" s="4"/>
      <c r="AJ68" s="4"/>
      <c r="AK68" s="3"/>
      <c r="AL68" s="4"/>
      <c r="AM68" s="3"/>
      <c r="AN68" s="4"/>
      <c r="AO68" s="4"/>
      <c r="AP68" s="3"/>
      <c r="AQ68" s="4"/>
      <c r="AR68" s="3"/>
      <c r="AS68" s="4"/>
      <c r="AT68" s="4"/>
      <c r="AU68" s="3"/>
      <c r="AV68" s="4"/>
      <c r="AW68" s="3"/>
      <c r="AX68" s="4"/>
      <c r="AY68" s="4"/>
      <c r="AZ68" s="3"/>
      <c r="BA68" s="4"/>
      <c r="BB68" s="3"/>
      <c r="BC68" s="4"/>
      <c r="BD68" s="4"/>
      <c r="BE68" s="3"/>
      <c r="BF68" s="4"/>
      <c r="BG68" s="3"/>
      <c r="BH68" s="4"/>
      <c r="BI68" s="4"/>
      <c r="BJ68" s="3"/>
      <c r="BK68" s="4"/>
      <c r="BL68" s="3"/>
      <c r="BM68" s="4"/>
      <c r="BN68" s="4"/>
      <c r="BO68" s="3"/>
      <c r="BP68" s="4"/>
      <c r="BQ68" s="3"/>
      <c r="BR68" s="4"/>
      <c r="BS68" s="4"/>
      <c r="BT68" s="3"/>
      <c r="BU68" s="4"/>
      <c r="BV68" s="3"/>
      <c r="BW68" s="4"/>
      <c r="BX68" s="4"/>
      <c r="BY68" s="3"/>
      <c r="BZ68" s="4"/>
      <c r="CA68" s="3"/>
      <c r="CB68" s="4"/>
      <c r="CC68" s="4"/>
      <c r="CD68" s="3"/>
      <c r="CE68" s="4"/>
      <c r="CF68" s="3"/>
      <c r="CG68" s="4"/>
      <c r="CH68" s="4"/>
      <c r="CI68" s="3"/>
      <c r="CJ68" s="4"/>
      <c r="CK68" s="3"/>
      <c r="CL68" s="4"/>
      <c r="CM68" s="4"/>
      <c r="CN68" s="3"/>
      <c r="CO68" s="4"/>
      <c r="CP68" s="3"/>
      <c r="CQ68" s="4"/>
      <c r="CR68" s="4"/>
      <c r="CS68" s="3"/>
      <c r="CT68" s="4"/>
      <c r="CU68" s="3"/>
      <c r="CV68" s="4"/>
      <c r="CW68" s="4"/>
      <c r="CX68" s="3"/>
      <c r="CY68" s="4"/>
      <c r="CZ68" s="3"/>
      <c r="DA68" s="4"/>
      <c r="DB68" s="4"/>
      <c r="DC68" s="3"/>
      <c r="DD68" s="4"/>
      <c r="DE68" s="3"/>
      <c r="DF68" s="4"/>
      <c r="DG68" s="4"/>
      <c r="DH68" s="3"/>
      <c r="DI68" s="4"/>
      <c r="DJ68" s="3"/>
      <c r="DK68" s="4"/>
      <c r="DL68" s="4"/>
      <c r="DM68" s="3"/>
      <c r="DN68" s="4"/>
      <c r="DO68" s="3"/>
      <c r="DP68" s="4"/>
      <c r="DQ68" s="4"/>
      <c r="DR68" s="3"/>
      <c r="DS68" s="4"/>
      <c r="DT68" s="3"/>
      <c r="DU68" s="4"/>
      <c r="DV68" s="4"/>
      <c r="DW68" s="3"/>
      <c r="DX68" s="4"/>
      <c r="DY68" s="3"/>
      <c r="DZ68" s="4"/>
      <c r="EA68" s="4"/>
      <c r="EB68" s="5"/>
      <c r="EC68" s="4"/>
      <c r="ED68" s="3"/>
      <c r="EE68" s="4"/>
      <c r="EF68" s="4"/>
      <c r="EG68" s="3"/>
      <c r="EH68" s="4"/>
      <c r="EI68" s="3"/>
      <c r="EJ68" s="4"/>
      <c r="EK68" s="4"/>
      <c r="EL68" s="3"/>
      <c r="EM68" s="4"/>
      <c r="EN68" s="3"/>
      <c r="EO68" s="4"/>
      <c r="EP68" s="4"/>
      <c r="EQ68" s="3"/>
      <c r="ER68" s="4"/>
      <c r="ES68" s="3"/>
      <c r="ET68" s="4"/>
      <c r="EU68" s="4"/>
      <c r="EV68" s="3"/>
      <c r="EW68" s="4"/>
      <c r="EX68" s="3"/>
      <c r="EY68" s="4"/>
      <c r="EZ68" s="4"/>
      <c r="FA68" s="3"/>
      <c r="FB68" s="4"/>
      <c r="FC68" s="3"/>
      <c r="FD68" s="4"/>
      <c r="FE68" s="4"/>
      <c r="FF68" s="3"/>
      <c r="FG68" s="4"/>
      <c r="FH68" s="3"/>
      <c r="FI68" s="4"/>
      <c r="FJ68" s="4"/>
      <c r="FK68" s="3"/>
      <c r="FL68" s="4"/>
      <c r="FM68" s="3"/>
      <c r="FN68" s="4"/>
      <c r="FO68" s="4"/>
      <c r="FP68" s="3"/>
      <c r="FQ68" s="4"/>
      <c r="FR68" s="3"/>
      <c r="FS68" s="4"/>
      <c r="FT68" s="4"/>
      <c r="FU68" s="3"/>
      <c r="FV68" s="4"/>
      <c r="FW68" s="3"/>
      <c r="FX68" s="4"/>
      <c r="FY68" s="4"/>
      <c r="FZ68" s="3"/>
      <c r="GA68" s="4"/>
      <c r="GB68" s="3"/>
      <c r="GC68" s="4"/>
      <c r="GD68" s="4"/>
      <c r="GE68" s="3"/>
      <c r="GF68" s="4"/>
      <c r="GG68" s="3"/>
      <c r="GH68" s="4"/>
      <c r="GI68" s="4"/>
      <c r="GJ68" s="3"/>
      <c r="GK68" s="4"/>
      <c r="GL68" s="3"/>
      <c r="GM68" s="4"/>
      <c r="GN68" s="4"/>
      <c r="GO68" s="3"/>
      <c r="GP68" s="4"/>
      <c r="GQ68" s="3"/>
      <c r="GR68" s="4"/>
      <c r="GS68" s="4"/>
      <c r="GT68" s="3"/>
      <c r="GU68" s="4"/>
      <c r="GV68" s="3"/>
      <c r="GW68" s="4"/>
      <c r="GX68" s="4"/>
      <c r="GY68" s="3"/>
      <c r="GZ68" s="4"/>
      <c r="HA68" s="3"/>
      <c r="HB68" s="4"/>
      <c r="HC68" s="4"/>
      <c r="HD68" s="3"/>
      <c r="HE68" s="4"/>
      <c r="HF68" s="3"/>
      <c r="HG68" s="4"/>
      <c r="HH68" s="4"/>
      <c r="HI68" s="3"/>
      <c r="HJ68" s="4"/>
      <c r="HK68" s="3"/>
      <c r="HL68" s="4"/>
      <c r="HM68" s="4"/>
      <c r="HN68" s="3"/>
      <c r="HO68" s="4"/>
      <c r="HP68" s="3"/>
      <c r="HQ68" s="4"/>
      <c r="HR68" s="4"/>
      <c r="HS68" s="3"/>
      <c r="HT68" s="4"/>
      <c r="HU68" s="3"/>
      <c r="HV68" s="4"/>
      <c r="HW68" s="4"/>
      <c r="HX68" s="3"/>
      <c r="HY68" s="4"/>
      <c r="HZ68" s="3"/>
      <c r="IA68" s="4"/>
      <c r="IB68" s="4"/>
      <c r="IC68" s="3"/>
      <c r="ID68" s="4"/>
      <c r="IE68" s="3"/>
      <c r="IF68" s="4"/>
      <c r="IG68" s="4"/>
      <c r="IH68" s="3"/>
      <c r="II68" s="4"/>
      <c r="IJ68" s="3"/>
      <c r="IK68" s="4"/>
      <c r="IL68" s="4"/>
      <c r="IM68" s="3"/>
      <c r="IN68" s="4"/>
      <c r="IO68" s="3"/>
      <c r="IP68" s="4"/>
      <c r="IQ68" s="4"/>
      <c r="IR68" s="3"/>
      <c r="IS68" s="4"/>
      <c r="IT68" s="3"/>
      <c r="IU68" s="4"/>
      <c r="IV68" s="4"/>
      <c r="IW68" s="3"/>
      <c r="IX68" s="4"/>
      <c r="IY68" s="3"/>
      <c r="IZ68" s="4"/>
      <c r="JA68" s="4"/>
      <c r="JB68" s="5"/>
    </row>
    <row r="69" spans="1:262" x14ac:dyDescent="0.2">
      <c r="A69">
        <v>48</v>
      </c>
      <c r="B69" t="s">
        <v>48</v>
      </c>
      <c r="C69" s="4">
        <v>8903103</v>
      </c>
      <c r="D69" s="3">
        <v>1.53</v>
      </c>
      <c r="E69" s="4">
        <v>7480124</v>
      </c>
      <c r="F69" s="4">
        <v>1422979</v>
      </c>
      <c r="G69" s="3">
        <v>9.58</v>
      </c>
      <c r="H69" s="4">
        <v>278248</v>
      </c>
      <c r="I69" s="3">
        <v>0</v>
      </c>
      <c r="J69" s="4">
        <v>278248</v>
      </c>
      <c r="K69" s="4">
        <v>0</v>
      </c>
      <c r="L69" s="3">
        <v>0</v>
      </c>
      <c r="M69" s="4">
        <v>0</v>
      </c>
      <c r="N69" s="3">
        <v>0</v>
      </c>
      <c r="O69" s="4">
        <v>0</v>
      </c>
      <c r="P69" s="4">
        <v>0</v>
      </c>
      <c r="Q69" s="3">
        <v>0</v>
      </c>
      <c r="R69" s="4">
        <v>0</v>
      </c>
      <c r="S69" s="3">
        <v>0</v>
      </c>
      <c r="T69" s="4">
        <v>0</v>
      </c>
      <c r="U69" s="4">
        <v>0</v>
      </c>
      <c r="V69" s="3">
        <v>0</v>
      </c>
      <c r="W69" s="4">
        <v>0</v>
      </c>
      <c r="X69" s="3">
        <v>0</v>
      </c>
      <c r="Y69" s="4">
        <v>0</v>
      </c>
      <c r="Z69" s="4">
        <v>0</v>
      </c>
      <c r="AA69" s="3">
        <v>0</v>
      </c>
      <c r="AB69" s="4">
        <v>0</v>
      </c>
      <c r="AC69" s="3">
        <v>0</v>
      </c>
      <c r="AD69" s="4">
        <v>0</v>
      </c>
      <c r="AE69" s="4">
        <v>0</v>
      </c>
      <c r="AF69" s="3">
        <v>0</v>
      </c>
      <c r="AG69" s="4">
        <v>0</v>
      </c>
      <c r="AH69" s="3">
        <v>0</v>
      </c>
      <c r="AI69" s="4">
        <v>0</v>
      </c>
      <c r="AJ69" s="4">
        <v>0</v>
      </c>
      <c r="AK69" s="3">
        <v>0</v>
      </c>
      <c r="AL69" s="4">
        <v>0</v>
      </c>
      <c r="AM69" s="3">
        <v>0</v>
      </c>
      <c r="AN69" s="4">
        <v>0</v>
      </c>
      <c r="AO69" s="4">
        <v>0</v>
      </c>
      <c r="AP69" s="3">
        <v>0</v>
      </c>
      <c r="AQ69" s="4">
        <v>0</v>
      </c>
      <c r="AR69" s="3">
        <v>0</v>
      </c>
      <c r="AS69" s="4">
        <v>0</v>
      </c>
      <c r="AT69" s="4">
        <v>0</v>
      </c>
      <c r="AU69" s="3">
        <v>0</v>
      </c>
      <c r="AV69" s="4">
        <v>0</v>
      </c>
      <c r="AW69" s="3">
        <v>0</v>
      </c>
      <c r="AX69" s="4">
        <v>0</v>
      </c>
      <c r="AY69" s="4">
        <v>0</v>
      </c>
      <c r="AZ69" s="3">
        <v>0</v>
      </c>
      <c r="BA69" s="4">
        <v>0</v>
      </c>
      <c r="BB69" s="3">
        <v>0</v>
      </c>
      <c r="BC69" s="4">
        <v>0</v>
      </c>
      <c r="BD69" s="4">
        <v>0</v>
      </c>
      <c r="BE69" s="3">
        <v>0</v>
      </c>
      <c r="BF69" s="4">
        <v>0</v>
      </c>
      <c r="BG69" s="3">
        <v>0</v>
      </c>
      <c r="BH69" s="4">
        <v>0</v>
      </c>
      <c r="BI69" s="4">
        <v>0</v>
      </c>
      <c r="BJ69" s="3">
        <v>0</v>
      </c>
      <c r="BK69" s="4">
        <v>0</v>
      </c>
      <c r="BL69" s="3">
        <v>0</v>
      </c>
      <c r="BM69" s="4">
        <v>0</v>
      </c>
      <c r="BN69" s="4">
        <v>0</v>
      </c>
      <c r="BO69" s="3">
        <v>0</v>
      </c>
      <c r="BP69" s="4">
        <v>136717</v>
      </c>
      <c r="BQ69" s="3">
        <v>0</v>
      </c>
      <c r="BR69" s="4">
        <v>136717</v>
      </c>
      <c r="BS69" s="4">
        <v>0</v>
      </c>
      <c r="BT69" s="3">
        <v>0</v>
      </c>
      <c r="BU69" s="4">
        <v>0</v>
      </c>
      <c r="BV69" s="3">
        <v>0</v>
      </c>
      <c r="BW69" s="4">
        <v>0</v>
      </c>
      <c r="BX69" s="4">
        <v>0</v>
      </c>
      <c r="BY69" s="3">
        <v>0</v>
      </c>
      <c r="BZ69" s="4">
        <v>0</v>
      </c>
      <c r="CA69" s="3">
        <v>0</v>
      </c>
      <c r="CB69" s="4">
        <v>0</v>
      </c>
      <c r="CC69" s="4">
        <v>0</v>
      </c>
      <c r="CD69" s="3">
        <v>0</v>
      </c>
      <c r="CE69" s="4">
        <v>258676</v>
      </c>
      <c r="CF69" s="3">
        <v>0</v>
      </c>
      <c r="CG69" s="4">
        <v>258676</v>
      </c>
      <c r="CH69" s="4">
        <v>0</v>
      </c>
      <c r="CI69" s="3">
        <v>0</v>
      </c>
      <c r="CJ69" s="4">
        <v>0</v>
      </c>
      <c r="CK69" s="3">
        <v>0</v>
      </c>
      <c r="CL69" s="4">
        <v>0</v>
      </c>
      <c r="CM69" s="4">
        <v>0</v>
      </c>
      <c r="CN69" s="3">
        <v>0</v>
      </c>
      <c r="CO69" s="4">
        <v>0</v>
      </c>
      <c r="CP69" s="3">
        <v>0</v>
      </c>
      <c r="CQ69" s="4">
        <v>0</v>
      </c>
      <c r="CR69" s="4">
        <v>0</v>
      </c>
      <c r="CS69" s="3">
        <v>0</v>
      </c>
      <c r="CT69" s="4">
        <v>0</v>
      </c>
      <c r="CU69" s="3">
        <v>0</v>
      </c>
      <c r="CV69" s="4">
        <v>0</v>
      </c>
      <c r="CW69" s="4">
        <v>0</v>
      </c>
      <c r="CX69" s="3">
        <v>0</v>
      </c>
      <c r="CY69" s="4">
        <v>33</v>
      </c>
      <c r="CZ69" s="3">
        <v>0</v>
      </c>
      <c r="DA69" s="4">
        <v>33</v>
      </c>
      <c r="DB69" s="4">
        <v>0</v>
      </c>
      <c r="DC69" s="3">
        <v>0</v>
      </c>
      <c r="DD69" s="4">
        <v>274292</v>
      </c>
      <c r="DE69" s="3">
        <v>0</v>
      </c>
      <c r="DF69" s="4">
        <v>0</v>
      </c>
      <c r="DG69" s="4">
        <v>274292</v>
      </c>
      <c r="DH69" s="3">
        <v>0</v>
      </c>
      <c r="DI69" s="4">
        <v>0</v>
      </c>
      <c r="DJ69" s="3">
        <v>0</v>
      </c>
      <c r="DK69" s="4">
        <v>0</v>
      </c>
      <c r="DL69" s="4">
        <v>0</v>
      </c>
      <c r="DM69" s="3">
        <v>0</v>
      </c>
      <c r="DN69" s="4">
        <v>912112</v>
      </c>
      <c r="DO69" s="3">
        <v>0</v>
      </c>
      <c r="DP69" s="4">
        <v>912112</v>
      </c>
      <c r="DQ69" s="4">
        <v>0</v>
      </c>
      <c r="DR69" s="3">
        <v>0</v>
      </c>
      <c r="DS69" s="4">
        <v>261529</v>
      </c>
      <c r="DT69" s="3">
        <v>11.57</v>
      </c>
      <c r="DU69" s="4">
        <v>0</v>
      </c>
      <c r="DV69" s="4">
        <v>261529</v>
      </c>
      <c r="DW69" s="3">
        <v>11.57</v>
      </c>
      <c r="DX69" s="4">
        <v>282183</v>
      </c>
      <c r="DY69" s="3">
        <v>0</v>
      </c>
      <c r="DZ69" s="4">
        <v>282183</v>
      </c>
      <c r="EA69" s="4">
        <v>0</v>
      </c>
      <c r="EB69" s="5">
        <v>0</v>
      </c>
      <c r="EC69" s="4">
        <v>0</v>
      </c>
      <c r="ED69" s="3">
        <v>0</v>
      </c>
      <c r="EE69" s="4">
        <v>0</v>
      </c>
      <c r="EF69" s="4">
        <v>0</v>
      </c>
      <c r="EG69" s="3">
        <v>0</v>
      </c>
      <c r="EH69" s="4">
        <v>82147</v>
      </c>
      <c r="EI69" s="3">
        <v>0</v>
      </c>
      <c r="EJ69" s="4">
        <v>82147</v>
      </c>
      <c r="EK69" s="4">
        <v>0</v>
      </c>
      <c r="EL69" s="3">
        <v>0</v>
      </c>
      <c r="EM69" s="4">
        <v>0</v>
      </c>
      <c r="EN69" s="3">
        <v>0</v>
      </c>
      <c r="EO69" s="4">
        <v>0</v>
      </c>
      <c r="EP69" s="4">
        <v>0</v>
      </c>
      <c r="EQ69" s="3">
        <v>0</v>
      </c>
      <c r="ER69" s="4">
        <v>0</v>
      </c>
      <c r="ES69" s="3">
        <v>0</v>
      </c>
      <c r="ET69" s="4">
        <v>0</v>
      </c>
      <c r="EU69" s="4">
        <v>0</v>
      </c>
      <c r="EV69" s="3">
        <v>0</v>
      </c>
      <c r="EW69" s="4">
        <v>588729</v>
      </c>
      <c r="EX69" s="3">
        <v>0</v>
      </c>
      <c r="EY69" s="4">
        <v>588729</v>
      </c>
      <c r="EZ69" s="4">
        <v>0</v>
      </c>
      <c r="FA69" s="3">
        <v>0</v>
      </c>
      <c r="FB69" s="4">
        <v>0</v>
      </c>
      <c r="FC69" s="3">
        <v>0</v>
      </c>
      <c r="FD69" s="4">
        <v>0</v>
      </c>
      <c r="FE69" s="4">
        <v>0</v>
      </c>
      <c r="FF69" s="3">
        <v>0</v>
      </c>
      <c r="FG69" s="4">
        <v>0</v>
      </c>
      <c r="FH69" s="3">
        <v>0</v>
      </c>
      <c r="FI69" s="4">
        <v>0</v>
      </c>
      <c r="FJ69" s="4">
        <v>0</v>
      </c>
      <c r="FK69" s="3">
        <v>0</v>
      </c>
      <c r="FL69" s="4">
        <v>0</v>
      </c>
      <c r="FM69" s="3">
        <v>0</v>
      </c>
      <c r="FN69" s="4">
        <v>0</v>
      </c>
      <c r="FO69" s="4">
        <v>0</v>
      </c>
      <c r="FP69" s="3">
        <v>0</v>
      </c>
      <c r="FQ69" s="4">
        <v>859577</v>
      </c>
      <c r="FR69" s="3">
        <v>15.47</v>
      </c>
      <c r="FS69" s="4">
        <v>0</v>
      </c>
      <c r="FT69" s="4">
        <v>859577</v>
      </c>
      <c r="FU69" s="3">
        <v>15.47</v>
      </c>
      <c r="FV69" s="4">
        <v>0</v>
      </c>
      <c r="FW69" s="3">
        <v>0</v>
      </c>
      <c r="FX69" s="4">
        <v>0</v>
      </c>
      <c r="FY69" s="4">
        <v>0</v>
      </c>
      <c r="FZ69" s="3">
        <v>0</v>
      </c>
      <c r="GA69" s="4">
        <v>928987</v>
      </c>
      <c r="GB69" s="3">
        <v>0</v>
      </c>
      <c r="GC69" s="4">
        <v>928987</v>
      </c>
      <c r="GD69" s="4">
        <v>0</v>
      </c>
      <c r="GE69" s="3">
        <v>0</v>
      </c>
      <c r="GF69" s="4">
        <v>0</v>
      </c>
      <c r="GG69" s="3">
        <v>0</v>
      </c>
      <c r="GH69" s="4">
        <v>0</v>
      </c>
      <c r="GI69" s="4">
        <v>0</v>
      </c>
      <c r="GJ69" s="3">
        <v>0</v>
      </c>
      <c r="GK69" s="4">
        <v>497674</v>
      </c>
      <c r="GL69" s="3">
        <v>0</v>
      </c>
      <c r="GM69" s="4">
        <v>497674</v>
      </c>
      <c r="GN69" s="4">
        <v>0</v>
      </c>
      <c r="GO69" s="3">
        <v>0</v>
      </c>
      <c r="GP69" s="4">
        <v>1731463</v>
      </c>
      <c r="GQ69" s="3">
        <v>0</v>
      </c>
      <c r="GR69" s="4">
        <v>1731463</v>
      </c>
      <c r="GS69" s="4">
        <v>0</v>
      </c>
      <c r="GT69" s="3">
        <v>0</v>
      </c>
      <c r="GU69" s="4">
        <v>0</v>
      </c>
      <c r="GV69" s="3">
        <v>0</v>
      </c>
      <c r="GW69" s="4">
        <v>0</v>
      </c>
      <c r="GX69" s="4">
        <v>0</v>
      </c>
      <c r="GY69" s="3">
        <v>0</v>
      </c>
      <c r="GZ69" s="4">
        <v>0</v>
      </c>
      <c r="HA69" s="3">
        <v>0</v>
      </c>
      <c r="HB69" s="4">
        <v>0</v>
      </c>
      <c r="HC69" s="4">
        <v>0</v>
      </c>
      <c r="HD69" s="3">
        <v>0</v>
      </c>
      <c r="HE69" s="4">
        <v>27581</v>
      </c>
      <c r="HF69" s="3">
        <v>9.15</v>
      </c>
      <c r="HG69" s="4">
        <v>0</v>
      </c>
      <c r="HH69" s="4">
        <v>27581</v>
      </c>
      <c r="HI69" s="3">
        <v>9.15</v>
      </c>
      <c r="HJ69" s="4">
        <v>0</v>
      </c>
      <c r="HK69" s="3">
        <v>0</v>
      </c>
      <c r="HL69" s="4">
        <v>0</v>
      </c>
      <c r="HM69" s="4">
        <v>0</v>
      </c>
      <c r="HN69" s="3">
        <v>0</v>
      </c>
      <c r="HO69" s="4">
        <v>0</v>
      </c>
      <c r="HP69" s="3">
        <v>0</v>
      </c>
      <c r="HQ69" s="4">
        <v>0</v>
      </c>
      <c r="HR69" s="4">
        <v>0</v>
      </c>
      <c r="HS69" s="3">
        <v>0</v>
      </c>
      <c r="HT69" s="4">
        <v>290757</v>
      </c>
      <c r="HU69" s="3">
        <v>0</v>
      </c>
      <c r="HV69" s="4">
        <v>290757</v>
      </c>
      <c r="HW69" s="4">
        <v>0</v>
      </c>
      <c r="HX69" s="3">
        <v>0</v>
      </c>
      <c r="HY69" s="4">
        <v>50950</v>
      </c>
      <c r="HZ69" s="3">
        <v>0</v>
      </c>
      <c r="IA69" s="4">
        <v>50950</v>
      </c>
      <c r="IB69" s="4">
        <v>0</v>
      </c>
      <c r="IC69" s="3">
        <v>0</v>
      </c>
      <c r="ID69" s="4">
        <v>636653</v>
      </c>
      <c r="IE69" s="3">
        <v>0</v>
      </c>
      <c r="IF69" s="4">
        <v>636653</v>
      </c>
      <c r="IG69" s="4">
        <v>0</v>
      </c>
      <c r="IH69" s="3">
        <v>0</v>
      </c>
      <c r="II69" s="4">
        <v>612000</v>
      </c>
      <c r="IJ69" s="3">
        <v>0</v>
      </c>
      <c r="IK69" s="4">
        <v>612000</v>
      </c>
      <c r="IL69" s="4">
        <v>0</v>
      </c>
      <c r="IM69" s="3">
        <v>0</v>
      </c>
      <c r="IN69" s="4">
        <v>90403</v>
      </c>
      <c r="IO69" s="3">
        <v>0</v>
      </c>
      <c r="IP69" s="4">
        <v>90403</v>
      </c>
      <c r="IQ69" s="4">
        <v>0</v>
      </c>
      <c r="IR69" s="3">
        <v>0</v>
      </c>
      <c r="IS69" s="4">
        <v>0</v>
      </c>
      <c r="IT69" s="3">
        <v>0</v>
      </c>
      <c r="IU69" s="4">
        <v>0</v>
      </c>
      <c r="IV69" s="4">
        <v>0</v>
      </c>
      <c r="IW69" s="3">
        <v>0</v>
      </c>
      <c r="IX69" s="4">
        <v>102392</v>
      </c>
      <c r="IY69" s="3">
        <v>0</v>
      </c>
      <c r="IZ69" s="4">
        <v>102392</v>
      </c>
      <c r="JA69" s="4">
        <v>0</v>
      </c>
      <c r="JB69" s="5">
        <v>0</v>
      </c>
    </row>
    <row r="70" spans="1:262" x14ac:dyDescent="0.2">
      <c r="C70" s="4"/>
      <c r="D70" s="3"/>
      <c r="E70" s="4"/>
      <c r="F70" s="4"/>
      <c r="G70" s="3"/>
      <c r="H70" s="4"/>
      <c r="I70" s="3"/>
      <c r="J70" s="4"/>
      <c r="K70" s="4"/>
      <c r="L70" s="3"/>
      <c r="M70" s="4"/>
      <c r="N70" s="3"/>
      <c r="O70" s="4"/>
      <c r="P70" s="4"/>
      <c r="Q70" s="3"/>
      <c r="R70" s="4"/>
      <c r="S70" s="3"/>
      <c r="T70" s="4"/>
      <c r="U70" s="4"/>
      <c r="V70" s="3"/>
      <c r="W70" s="4"/>
      <c r="X70" s="3"/>
      <c r="Y70" s="4"/>
      <c r="Z70" s="4"/>
      <c r="AA70" s="3"/>
      <c r="AB70" s="4"/>
      <c r="AC70" s="3"/>
      <c r="AD70" s="4"/>
      <c r="AE70" s="4"/>
      <c r="AF70" s="3"/>
      <c r="AG70" s="4"/>
      <c r="AH70" s="3"/>
      <c r="AI70" s="4"/>
      <c r="AJ70" s="4"/>
      <c r="AK70" s="3"/>
      <c r="AL70" s="4"/>
      <c r="AM70" s="3"/>
      <c r="AN70" s="4"/>
      <c r="AO70" s="4"/>
      <c r="AP70" s="3"/>
      <c r="AQ70" s="4"/>
      <c r="AR70" s="3"/>
      <c r="AS70" s="4"/>
      <c r="AT70" s="4"/>
      <c r="AU70" s="3"/>
      <c r="AV70" s="4"/>
      <c r="AW70" s="3"/>
      <c r="AX70" s="4"/>
      <c r="AY70" s="4"/>
      <c r="AZ70" s="3"/>
      <c r="BA70" s="4"/>
      <c r="BB70" s="3"/>
      <c r="BC70" s="4"/>
      <c r="BD70" s="4"/>
      <c r="BE70" s="3"/>
      <c r="BF70" s="4"/>
      <c r="BG70" s="3"/>
      <c r="BH70" s="4"/>
      <c r="BI70" s="4"/>
      <c r="BJ70" s="3"/>
      <c r="BK70" s="4"/>
      <c r="BL70" s="3"/>
      <c r="BM70" s="4"/>
      <c r="BN70" s="4"/>
      <c r="BO70" s="3"/>
      <c r="BP70" s="4"/>
      <c r="BQ70" s="3"/>
      <c r="BR70" s="4"/>
      <c r="BS70" s="4"/>
      <c r="BT70" s="3"/>
      <c r="BU70" s="4"/>
      <c r="BV70" s="3"/>
      <c r="BW70" s="4"/>
      <c r="BX70" s="4"/>
      <c r="BY70" s="3"/>
      <c r="BZ70" s="4"/>
      <c r="CA70" s="3"/>
      <c r="CB70" s="4"/>
      <c r="CC70" s="4"/>
      <c r="CD70" s="3"/>
      <c r="CE70" s="4"/>
      <c r="CF70" s="3"/>
      <c r="CG70" s="4"/>
      <c r="CH70" s="4"/>
      <c r="CI70" s="3"/>
      <c r="CJ70" s="4"/>
      <c r="CK70" s="3"/>
      <c r="CL70" s="4"/>
      <c r="CM70" s="4"/>
      <c r="CN70" s="3"/>
      <c r="CO70" s="4"/>
      <c r="CP70" s="3"/>
      <c r="CQ70" s="4"/>
      <c r="CR70" s="4"/>
      <c r="CS70" s="3"/>
      <c r="CT70" s="4"/>
      <c r="CU70" s="3"/>
      <c r="CV70" s="4"/>
      <c r="CW70" s="4"/>
      <c r="CX70" s="3"/>
      <c r="CY70" s="4"/>
      <c r="CZ70" s="3"/>
      <c r="DA70" s="4"/>
      <c r="DB70" s="4"/>
      <c r="DC70" s="3"/>
      <c r="DD70" s="4"/>
      <c r="DE70" s="3"/>
      <c r="DF70" s="4"/>
      <c r="DG70" s="4"/>
      <c r="DH70" s="3"/>
      <c r="DI70" s="4"/>
      <c r="DJ70" s="3"/>
      <c r="DK70" s="4"/>
      <c r="DL70" s="4"/>
      <c r="DM70" s="3"/>
      <c r="DN70" s="4"/>
      <c r="DO70" s="3"/>
      <c r="DP70" s="4"/>
      <c r="DQ70" s="4"/>
      <c r="DR70" s="3"/>
      <c r="DS70" s="4"/>
      <c r="DT70" s="3"/>
      <c r="DU70" s="4"/>
      <c r="DV70" s="4"/>
      <c r="DW70" s="3"/>
      <c r="DX70" s="4"/>
      <c r="DY70" s="3"/>
      <c r="DZ70" s="4"/>
      <c r="EA70" s="4"/>
      <c r="EB70" s="5"/>
      <c r="EC70" s="4"/>
      <c r="ED70" s="3"/>
      <c r="EE70" s="4"/>
      <c r="EF70" s="4"/>
      <c r="EG70" s="3"/>
      <c r="EH70" s="4"/>
      <c r="EI70" s="3"/>
      <c r="EJ70" s="4"/>
      <c r="EK70" s="4"/>
      <c r="EL70" s="3"/>
      <c r="EM70" s="4"/>
      <c r="EN70" s="3"/>
      <c r="EO70" s="4"/>
      <c r="EP70" s="4"/>
      <c r="EQ70" s="3"/>
      <c r="ER70" s="4"/>
      <c r="ES70" s="3"/>
      <c r="ET70" s="4"/>
      <c r="EU70" s="4"/>
      <c r="EV70" s="3"/>
      <c r="EW70" s="4"/>
      <c r="EX70" s="3"/>
      <c r="EY70" s="4"/>
      <c r="EZ70" s="4"/>
      <c r="FA70" s="3"/>
      <c r="FB70" s="4"/>
      <c r="FC70" s="3"/>
      <c r="FD70" s="4"/>
      <c r="FE70" s="4"/>
      <c r="FF70" s="3"/>
      <c r="FG70" s="4"/>
      <c r="FH70" s="3"/>
      <c r="FI70" s="4"/>
      <c r="FJ70" s="4"/>
      <c r="FK70" s="3"/>
      <c r="FL70" s="4"/>
      <c r="FM70" s="3"/>
      <c r="FN70" s="4"/>
      <c r="FO70" s="4"/>
      <c r="FP70" s="3"/>
      <c r="FQ70" s="4"/>
      <c r="FR70" s="3"/>
      <c r="FS70" s="4"/>
      <c r="FT70" s="4"/>
      <c r="FU70" s="3"/>
      <c r="FV70" s="4"/>
      <c r="FW70" s="3"/>
      <c r="FX70" s="4"/>
      <c r="FY70" s="4"/>
      <c r="FZ70" s="3"/>
      <c r="GA70" s="4"/>
      <c r="GB70" s="3"/>
      <c r="GC70" s="4"/>
      <c r="GD70" s="4"/>
      <c r="GE70" s="3"/>
      <c r="GF70" s="4"/>
      <c r="GG70" s="3"/>
      <c r="GH70" s="4"/>
      <c r="GI70" s="4"/>
      <c r="GJ70" s="3"/>
      <c r="GK70" s="4"/>
      <c r="GL70" s="3"/>
      <c r="GM70" s="4"/>
      <c r="GN70" s="4"/>
      <c r="GO70" s="3"/>
      <c r="GP70" s="4"/>
      <c r="GQ70" s="3"/>
      <c r="GR70" s="4"/>
      <c r="GS70" s="4"/>
      <c r="GT70" s="3"/>
      <c r="GU70" s="4"/>
      <c r="GV70" s="3"/>
      <c r="GW70" s="4"/>
      <c r="GX70" s="4"/>
      <c r="GY70" s="3"/>
      <c r="GZ70" s="4"/>
      <c r="HA70" s="3"/>
      <c r="HB70" s="4"/>
      <c r="HC70" s="4"/>
      <c r="HD70" s="3"/>
      <c r="HE70" s="4"/>
      <c r="HF70" s="3"/>
      <c r="HG70" s="4"/>
      <c r="HH70" s="4"/>
      <c r="HI70" s="3"/>
      <c r="HJ70" s="4"/>
      <c r="HK70" s="3"/>
      <c r="HL70" s="4"/>
      <c r="HM70" s="4"/>
      <c r="HN70" s="3"/>
      <c r="HO70" s="4"/>
      <c r="HP70" s="3"/>
      <c r="HQ70" s="4"/>
      <c r="HR70" s="4"/>
      <c r="HS70" s="3"/>
      <c r="HT70" s="4"/>
      <c r="HU70" s="3"/>
      <c r="HV70" s="4"/>
      <c r="HW70" s="4"/>
      <c r="HX70" s="3"/>
      <c r="HY70" s="4"/>
      <c r="HZ70" s="3"/>
      <c r="IA70" s="4"/>
      <c r="IB70" s="4"/>
      <c r="IC70" s="3"/>
      <c r="ID70" s="4"/>
      <c r="IE70" s="3"/>
      <c r="IF70" s="4"/>
      <c r="IG70" s="4"/>
      <c r="IH70" s="3"/>
      <c r="II70" s="4"/>
      <c r="IJ70" s="3"/>
      <c r="IK70" s="4"/>
      <c r="IL70" s="4"/>
      <c r="IM70" s="3"/>
      <c r="IN70" s="4"/>
      <c r="IO70" s="3"/>
      <c r="IP70" s="4"/>
      <c r="IQ70" s="4"/>
      <c r="IR70" s="3"/>
      <c r="IS70" s="4"/>
      <c r="IT70" s="3"/>
      <c r="IU70" s="4"/>
      <c r="IV70" s="4"/>
      <c r="IW70" s="3"/>
      <c r="IX70" s="4"/>
      <c r="IY70" s="3"/>
      <c r="IZ70" s="4"/>
      <c r="JA70" s="4"/>
      <c r="JB70" s="5"/>
    </row>
    <row r="71" spans="1:262" x14ac:dyDescent="0.2">
      <c r="A71">
        <v>49</v>
      </c>
      <c r="B71" t="s">
        <v>49</v>
      </c>
      <c r="C71" s="4">
        <v>562791373</v>
      </c>
      <c r="D71" s="3">
        <v>0.02</v>
      </c>
      <c r="E71" s="4">
        <v>486642717</v>
      </c>
      <c r="F71" s="4">
        <v>76148656</v>
      </c>
      <c r="G71" s="3">
        <v>0.15</v>
      </c>
      <c r="H71" s="4">
        <v>6390374</v>
      </c>
      <c r="I71" s="3">
        <v>0</v>
      </c>
      <c r="J71" s="4">
        <v>6055057</v>
      </c>
      <c r="K71" s="4">
        <v>335317</v>
      </c>
      <c r="L71" s="3">
        <v>0</v>
      </c>
      <c r="M71" s="4">
        <v>1761797</v>
      </c>
      <c r="N71" s="3">
        <v>0</v>
      </c>
      <c r="O71" s="4">
        <v>1723328</v>
      </c>
      <c r="P71" s="4">
        <v>38469</v>
      </c>
      <c r="Q71" s="3">
        <v>0</v>
      </c>
      <c r="R71" s="4">
        <v>8206104</v>
      </c>
      <c r="S71" s="3">
        <v>0</v>
      </c>
      <c r="T71" s="4">
        <v>7738518</v>
      </c>
      <c r="U71" s="4">
        <v>467586</v>
      </c>
      <c r="V71" s="3">
        <v>0</v>
      </c>
      <c r="W71" s="4">
        <v>4274009</v>
      </c>
      <c r="X71" s="3">
        <v>0</v>
      </c>
      <c r="Y71" s="4">
        <v>4231639</v>
      </c>
      <c r="Z71" s="4">
        <v>42370</v>
      </c>
      <c r="AA71" s="3">
        <v>0</v>
      </c>
      <c r="AB71" s="4">
        <v>118748692</v>
      </c>
      <c r="AC71" s="3">
        <v>0</v>
      </c>
      <c r="AD71" s="4">
        <v>95521070</v>
      </c>
      <c r="AE71" s="4">
        <v>23227622</v>
      </c>
      <c r="AF71" s="3">
        <v>0.01</v>
      </c>
      <c r="AG71" s="4">
        <v>8401390</v>
      </c>
      <c r="AH71" s="3">
        <v>0.46</v>
      </c>
      <c r="AI71" s="4">
        <v>7875198</v>
      </c>
      <c r="AJ71" s="4">
        <v>526192</v>
      </c>
      <c r="AK71" s="3">
        <v>7.3</v>
      </c>
      <c r="AL71" s="4">
        <v>7225121</v>
      </c>
      <c r="AM71" s="3">
        <v>0.02</v>
      </c>
      <c r="AN71" s="4">
        <v>6369615</v>
      </c>
      <c r="AO71" s="4">
        <v>855506</v>
      </c>
      <c r="AP71" s="3">
        <v>0.16</v>
      </c>
      <c r="AQ71" s="4">
        <v>1207850</v>
      </c>
      <c r="AR71" s="3">
        <v>0</v>
      </c>
      <c r="AS71" s="4">
        <v>1126762</v>
      </c>
      <c r="AT71" s="4">
        <v>81088</v>
      </c>
      <c r="AU71" s="3">
        <v>0</v>
      </c>
      <c r="AV71" s="4">
        <v>1192742</v>
      </c>
      <c r="AW71" s="3">
        <v>0</v>
      </c>
      <c r="AX71" s="4">
        <v>0</v>
      </c>
      <c r="AY71" s="4">
        <v>1192742</v>
      </c>
      <c r="AZ71" s="3">
        <v>0</v>
      </c>
      <c r="BA71" s="4">
        <v>24912434</v>
      </c>
      <c r="BB71" s="3">
        <v>0.24</v>
      </c>
      <c r="BC71" s="4">
        <v>20472275</v>
      </c>
      <c r="BD71" s="4">
        <v>4440159</v>
      </c>
      <c r="BE71" s="3">
        <v>1.33</v>
      </c>
      <c r="BF71" s="4">
        <v>16111738</v>
      </c>
      <c r="BG71" s="3">
        <v>0</v>
      </c>
      <c r="BH71" s="4">
        <v>15088082</v>
      </c>
      <c r="BI71" s="4">
        <v>1023656</v>
      </c>
      <c r="BJ71" s="3">
        <v>0</v>
      </c>
      <c r="BK71" s="4">
        <v>2119838</v>
      </c>
      <c r="BL71" s="3">
        <v>0</v>
      </c>
      <c r="BM71" s="4">
        <v>2119838</v>
      </c>
      <c r="BN71" s="4">
        <v>0</v>
      </c>
      <c r="BO71" s="3">
        <v>0</v>
      </c>
      <c r="BP71" s="4">
        <v>1917456</v>
      </c>
      <c r="BQ71" s="3">
        <v>0</v>
      </c>
      <c r="BR71" s="4">
        <v>1914162</v>
      </c>
      <c r="BS71" s="4">
        <v>3294</v>
      </c>
      <c r="BT71" s="3">
        <v>0</v>
      </c>
      <c r="BU71" s="4">
        <v>24788682</v>
      </c>
      <c r="BV71" s="3">
        <v>0.18</v>
      </c>
      <c r="BW71" s="4">
        <v>18931857</v>
      </c>
      <c r="BX71" s="4">
        <v>5856825</v>
      </c>
      <c r="BY71" s="3">
        <v>0.79</v>
      </c>
      <c r="BZ71" s="4">
        <v>4696657</v>
      </c>
      <c r="CA71" s="3">
        <v>0.02</v>
      </c>
      <c r="CB71" s="4">
        <v>4642557</v>
      </c>
      <c r="CC71" s="4">
        <v>54100</v>
      </c>
      <c r="CD71" s="3">
        <v>2.12</v>
      </c>
      <c r="CE71" s="4">
        <v>4336782</v>
      </c>
      <c r="CF71" s="3">
        <v>0</v>
      </c>
      <c r="CG71" s="4">
        <v>4331546</v>
      </c>
      <c r="CH71" s="4">
        <v>5236</v>
      </c>
      <c r="CI71" s="3">
        <v>0</v>
      </c>
      <c r="CJ71" s="4">
        <v>3003576</v>
      </c>
      <c r="CK71" s="3">
        <v>0</v>
      </c>
      <c r="CL71" s="4">
        <v>2767287</v>
      </c>
      <c r="CM71" s="4">
        <v>236289</v>
      </c>
      <c r="CN71" s="3">
        <v>0</v>
      </c>
      <c r="CO71" s="4">
        <v>5764767</v>
      </c>
      <c r="CP71" s="3">
        <v>0</v>
      </c>
      <c r="CQ71" s="4">
        <v>5680500</v>
      </c>
      <c r="CR71" s="4">
        <v>84267</v>
      </c>
      <c r="CS71" s="3">
        <v>0</v>
      </c>
      <c r="CT71" s="4">
        <v>6495995</v>
      </c>
      <c r="CU71" s="3">
        <v>0</v>
      </c>
      <c r="CV71" s="4">
        <v>6209787</v>
      </c>
      <c r="CW71" s="4">
        <v>286208</v>
      </c>
      <c r="CX71" s="3">
        <v>0</v>
      </c>
      <c r="CY71" s="4">
        <v>1571170</v>
      </c>
      <c r="CZ71" s="3">
        <v>0</v>
      </c>
      <c r="DA71" s="4">
        <v>1571170</v>
      </c>
      <c r="DB71" s="4">
        <v>0</v>
      </c>
      <c r="DC71" s="3">
        <v>0</v>
      </c>
      <c r="DD71" s="4">
        <v>8517856</v>
      </c>
      <c r="DE71" s="3">
        <v>0</v>
      </c>
      <c r="DF71" s="4">
        <v>6884960</v>
      </c>
      <c r="DG71" s="4">
        <v>1632896</v>
      </c>
      <c r="DH71" s="3">
        <v>0</v>
      </c>
      <c r="DI71" s="4">
        <v>11218179</v>
      </c>
      <c r="DJ71" s="3">
        <v>0.04</v>
      </c>
      <c r="DK71" s="4">
        <v>8487130</v>
      </c>
      <c r="DL71" s="4">
        <v>2731049</v>
      </c>
      <c r="DM71" s="3">
        <v>0.18</v>
      </c>
      <c r="DN71" s="4">
        <v>13845215</v>
      </c>
      <c r="DO71" s="3">
        <v>0.08</v>
      </c>
      <c r="DP71" s="4">
        <v>11145753</v>
      </c>
      <c r="DQ71" s="4">
        <v>2699462</v>
      </c>
      <c r="DR71" s="3">
        <v>0.44</v>
      </c>
      <c r="DS71" s="4">
        <v>11257073</v>
      </c>
      <c r="DT71" s="3">
        <v>0.02</v>
      </c>
      <c r="DU71" s="4">
        <v>10949659</v>
      </c>
      <c r="DV71" s="4">
        <v>307414</v>
      </c>
      <c r="DW71" s="3">
        <v>0.55000000000000004</v>
      </c>
      <c r="DX71" s="4">
        <v>4072504</v>
      </c>
      <c r="DY71" s="3">
        <v>0</v>
      </c>
      <c r="DZ71" s="4">
        <v>4072504</v>
      </c>
      <c r="EA71" s="4">
        <v>0</v>
      </c>
      <c r="EB71" s="5">
        <v>0</v>
      </c>
      <c r="EC71" s="4">
        <v>11838744</v>
      </c>
      <c r="ED71" s="3">
        <v>0.35</v>
      </c>
      <c r="EE71" s="4">
        <v>10873106</v>
      </c>
      <c r="EF71" s="4">
        <v>965638</v>
      </c>
      <c r="EG71" s="3">
        <v>4.33</v>
      </c>
      <c r="EH71" s="4">
        <v>2158098</v>
      </c>
      <c r="EI71" s="3">
        <v>0</v>
      </c>
      <c r="EJ71" s="4">
        <v>2158098</v>
      </c>
      <c r="EK71" s="4">
        <v>0</v>
      </c>
      <c r="EL71" s="3">
        <v>0</v>
      </c>
      <c r="EM71" s="4">
        <v>2075056</v>
      </c>
      <c r="EN71" s="3">
        <v>0</v>
      </c>
      <c r="EO71" s="4">
        <v>1665165</v>
      </c>
      <c r="EP71" s="4">
        <v>409891</v>
      </c>
      <c r="EQ71" s="3">
        <v>0</v>
      </c>
      <c r="ER71" s="4">
        <v>5559008</v>
      </c>
      <c r="ES71" s="3">
        <v>0</v>
      </c>
      <c r="ET71" s="4">
        <v>5559008</v>
      </c>
      <c r="EU71" s="4">
        <v>0</v>
      </c>
      <c r="EV71" s="3">
        <v>0</v>
      </c>
      <c r="EW71" s="4">
        <v>1460331</v>
      </c>
      <c r="EX71" s="3">
        <v>0</v>
      </c>
      <c r="EY71" s="4">
        <v>1442547</v>
      </c>
      <c r="EZ71" s="4">
        <v>17784</v>
      </c>
      <c r="FA71" s="3">
        <v>0</v>
      </c>
      <c r="FB71" s="4">
        <v>13140947</v>
      </c>
      <c r="FC71" s="3">
        <v>0</v>
      </c>
      <c r="FD71" s="4">
        <v>13129372</v>
      </c>
      <c r="FE71" s="4">
        <v>11575</v>
      </c>
      <c r="FF71" s="3">
        <v>0</v>
      </c>
      <c r="FG71" s="4">
        <v>3512939</v>
      </c>
      <c r="FH71" s="3">
        <v>0</v>
      </c>
      <c r="FI71" s="4">
        <v>3512939</v>
      </c>
      <c r="FJ71" s="4">
        <v>0</v>
      </c>
      <c r="FK71" s="3">
        <v>0</v>
      </c>
      <c r="FL71" s="4">
        <v>56588794</v>
      </c>
      <c r="FM71" s="3">
        <v>0</v>
      </c>
      <c r="FN71" s="4">
        <v>39758033</v>
      </c>
      <c r="FO71" s="4">
        <v>16830761</v>
      </c>
      <c r="FP71" s="3">
        <v>0</v>
      </c>
      <c r="FQ71" s="4">
        <v>12509876</v>
      </c>
      <c r="FR71" s="3">
        <v>0</v>
      </c>
      <c r="FS71" s="4">
        <v>12429961</v>
      </c>
      <c r="FT71" s="4">
        <v>79915</v>
      </c>
      <c r="FU71" s="3">
        <v>0</v>
      </c>
      <c r="FV71" s="4">
        <v>823708</v>
      </c>
      <c r="FW71" s="3">
        <v>0</v>
      </c>
      <c r="FX71" s="4">
        <v>788339</v>
      </c>
      <c r="FY71" s="4">
        <v>35369</v>
      </c>
      <c r="FZ71" s="3">
        <v>0</v>
      </c>
      <c r="GA71" s="4">
        <v>28767046</v>
      </c>
      <c r="GB71" s="3">
        <v>0</v>
      </c>
      <c r="GC71" s="4">
        <v>28510978</v>
      </c>
      <c r="GD71" s="4">
        <v>256068</v>
      </c>
      <c r="GE71" s="3">
        <v>0</v>
      </c>
      <c r="GF71" s="4">
        <v>5111488</v>
      </c>
      <c r="GG71" s="3">
        <v>0</v>
      </c>
      <c r="GH71" s="4">
        <v>4943008</v>
      </c>
      <c r="GI71" s="4">
        <v>168480</v>
      </c>
      <c r="GJ71" s="3">
        <v>0</v>
      </c>
      <c r="GK71" s="4">
        <v>9626207</v>
      </c>
      <c r="GL71" s="3">
        <v>0</v>
      </c>
      <c r="GM71" s="4">
        <v>9583931</v>
      </c>
      <c r="GN71" s="4">
        <v>42276</v>
      </c>
      <c r="GO71" s="3">
        <v>0</v>
      </c>
      <c r="GP71" s="4">
        <v>19306045</v>
      </c>
      <c r="GQ71" s="3">
        <v>0.33</v>
      </c>
      <c r="GR71" s="4">
        <v>16423682</v>
      </c>
      <c r="GS71" s="4">
        <v>2882363</v>
      </c>
      <c r="GT71" s="3">
        <v>2.2200000000000002</v>
      </c>
      <c r="GU71" s="4">
        <v>1841034</v>
      </c>
      <c r="GV71" s="3">
        <v>0</v>
      </c>
      <c r="GW71" s="4">
        <v>1714805</v>
      </c>
      <c r="GX71" s="4">
        <v>126229</v>
      </c>
      <c r="GY71" s="3">
        <v>0</v>
      </c>
      <c r="GZ71" s="4">
        <v>5606626</v>
      </c>
      <c r="HA71" s="3">
        <v>0</v>
      </c>
      <c r="HB71" s="4">
        <v>5602819</v>
      </c>
      <c r="HC71" s="4">
        <v>3807</v>
      </c>
      <c r="HD71" s="3">
        <v>0</v>
      </c>
      <c r="HE71" s="4">
        <v>1777937</v>
      </c>
      <c r="HF71" s="3">
        <v>0</v>
      </c>
      <c r="HG71" s="4">
        <v>1723588</v>
      </c>
      <c r="HH71" s="4">
        <v>54349</v>
      </c>
      <c r="HI71" s="3">
        <v>0</v>
      </c>
      <c r="HJ71" s="4">
        <v>5932980</v>
      </c>
      <c r="HK71" s="3">
        <v>0</v>
      </c>
      <c r="HL71" s="4">
        <v>4954538</v>
      </c>
      <c r="HM71" s="4">
        <v>978442</v>
      </c>
      <c r="HN71" s="3">
        <v>0</v>
      </c>
      <c r="HO71" s="4">
        <v>27545568</v>
      </c>
      <c r="HP71" s="3">
        <v>0.06</v>
      </c>
      <c r="HQ71" s="4">
        <v>24049807</v>
      </c>
      <c r="HR71" s="4">
        <v>3495761</v>
      </c>
      <c r="HS71" s="3">
        <v>0.45</v>
      </c>
      <c r="HT71" s="4">
        <v>3353688</v>
      </c>
      <c r="HU71" s="3">
        <v>0</v>
      </c>
      <c r="HV71" s="4">
        <v>3340892</v>
      </c>
      <c r="HW71" s="4">
        <v>12796</v>
      </c>
      <c r="HX71" s="3">
        <v>0</v>
      </c>
      <c r="HY71" s="4">
        <v>623889</v>
      </c>
      <c r="HZ71" s="3">
        <v>0</v>
      </c>
      <c r="IA71" s="4">
        <v>609596</v>
      </c>
      <c r="IB71" s="4">
        <v>14293</v>
      </c>
      <c r="IC71" s="3">
        <v>0</v>
      </c>
      <c r="ID71" s="4">
        <v>11359232</v>
      </c>
      <c r="IE71" s="3">
        <v>0</v>
      </c>
      <c r="IF71" s="4">
        <v>9074707</v>
      </c>
      <c r="IG71" s="4">
        <v>2284525</v>
      </c>
      <c r="IH71" s="3">
        <v>0</v>
      </c>
      <c r="II71" s="4">
        <v>12093068</v>
      </c>
      <c r="IJ71" s="3">
        <v>0</v>
      </c>
      <c r="IK71" s="4">
        <v>11580654</v>
      </c>
      <c r="IL71" s="4">
        <v>512414</v>
      </c>
      <c r="IM71" s="3">
        <v>0</v>
      </c>
      <c r="IN71" s="4">
        <v>2146859</v>
      </c>
      <c r="IO71" s="3">
        <v>0</v>
      </c>
      <c r="IP71" s="4">
        <v>2097849</v>
      </c>
      <c r="IQ71" s="4">
        <v>49010</v>
      </c>
      <c r="IR71" s="3">
        <v>0</v>
      </c>
      <c r="IS71" s="4">
        <v>14400132</v>
      </c>
      <c r="IT71" s="3">
        <v>0</v>
      </c>
      <c r="IU71" s="4">
        <v>13610969</v>
      </c>
      <c r="IV71" s="4">
        <v>789163</v>
      </c>
      <c r="IW71" s="3">
        <v>0</v>
      </c>
      <c r="IX71" s="4">
        <v>1594072</v>
      </c>
      <c r="IY71" s="3">
        <v>0</v>
      </c>
      <c r="IZ71" s="4">
        <v>1594072</v>
      </c>
      <c r="JA71" s="4">
        <v>0</v>
      </c>
      <c r="JB71" s="5">
        <v>0</v>
      </c>
    </row>
    <row r="72" spans="1:262" x14ac:dyDescent="0.2">
      <c r="A72">
        <v>50</v>
      </c>
      <c r="B72" t="s">
        <v>50</v>
      </c>
      <c r="C72" s="4">
        <v>74421496</v>
      </c>
      <c r="D72" s="3">
        <v>0</v>
      </c>
      <c r="E72" s="4">
        <v>74232787</v>
      </c>
      <c r="F72" s="4">
        <v>188709</v>
      </c>
      <c r="G72" s="3">
        <v>0</v>
      </c>
      <c r="H72" s="4">
        <v>444173</v>
      </c>
      <c r="I72" s="3">
        <v>0</v>
      </c>
      <c r="J72" s="4">
        <v>444173</v>
      </c>
      <c r="K72" s="4">
        <v>0</v>
      </c>
      <c r="L72" s="3">
        <v>0</v>
      </c>
      <c r="M72" s="4">
        <v>252711</v>
      </c>
      <c r="N72" s="3">
        <v>0</v>
      </c>
      <c r="O72" s="4">
        <v>252711</v>
      </c>
      <c r="P72" s="4">
        <v>0</v>
      </c>
      <c r="Q72" s="3">
        <v>0</v>
      </c>
      <c r="R72" s="4">
        <v>555723</v>
      </c>
      <c r="S72" s="3">
        <v>0</v>
      </c>
      <c r="T72" s="4">
        <v>555723</v>
      </c>
      <c r="U72" s="4">
        <v>0</v>
      </c>
      <c r="V72" s="3">
        <v>0</v>
      </c>
      <c r="W72" s="4">
        <v>585383</v>
      </c>
      <c r="X72" s="3">
        <v>0</v>
      </c>
      <c r="Y72" s="4">
        <v>585383</v>
      </c>
      <c r="Z72" s="4">
        <v>0</v>
      </c>
      <c r="AA72" s="3">
        <v>0</v>
      </c>
      <c r="AB72" s="4">
        <v>15294281</v>
      </c>
      <c r="AC72" s="3">
        <v>0</v>
      </c>
      <c r="AD72" s="4">
        <v>15294281</v>
      </c>
      <c r="AE72" s="4">
        <v>0</v>
      </c>
      <c r="AF72" s="3">
        <v>0</v>
      </c>
      <c r="AG72" s="4">
        <v>784869</v>
      </c>
      <c r="AH72" s="3">
        <v>0</v>
      </c>
      <c r="AI72" s="4">
        <v>784869</v>
      </c>
      <c r="AJ72" s="4">
        <v>0</v>
      </c>
      <c r="AK72" s="3">
        <v>0</v>
      </c>
      <c r="AL72" s="4">
        <v>1430336</v>
      </c>
      <c r="AM72" s="3">
        <v>0</v>
      </c>
      <c r="AN72" s="4">
        <v>1430336</v>
      </c>
      <c r="AO72" s="4">
        <v>0</v>
      </c>
      <c r="AP72" s="3">
        <v>0</v>
      </c>
      <c r="AQ72" s="4">
        <v>193738</v>
      </c>
      <c r="AR72" s="3">
        <v>0</v>
      </c>
      <c r="AS72" s="4">
        <v>193738</v>
      </c>
      <c r="AT72" s="4">
        <v>0</v>
      </c>
      <c r="AU72" s="3">
        <v>0</v>
      </c>
      <c r="AV72" s="4">
        <v>188709</v>
      </c>
      <c r="AW72" s="3">
        <v>0</v>
      </c>
      <c r="AX72" s="4">
        <v>0</v>
      </c>
      <c r="AY72" s="4">
        <v>188709</v>
      </c>
      <c r="AZ72" s="3">
        <v>0</v>
      </c>
      <c r="BA72" s="4">
        <v>2208321</v>
      </c>
      <c r="BB72" s="3">
        <v>0</v>
      </c>
      <c r="BC72" s="4">
        <v>2208321</v>
      </c>
      <c r="BD72" s="4">
        <v>0</v>
      </c>
      <c r="BE72" s="3">
        <v>0</v>
      </c>
      <c r="BF72" s="4">
        <v>1276012</v>
      </c>
      <c r="BG72" s="3">
        <v>0</v>
      </c>
      <c r="BH72" s="4">
        <v>1276012</v>
      </c>
      <c r="BI72" s="4">
        <v>0</v>
      </c>
      <c r="BJ72" s="3">
        <v>0</v>
      </c>
      <c r="BK72" s="4">
        <v>368031</v>
      </c>
      <c r="BL72" s="3">
        <v>0</v>
      </c>
      <c r="BM72" s="4">
        <v>368031</v>
      </c>
      <c r="BN72" s="4">
        <v>0</v>
      </c>
      <c r="BO72" s="3">
        <v>0</v>
      </c>
      <c r="BP72" s="4">
        <v>322821</v>
      </c>
      <c r="BQ72" s="3">
        <v>0</v>
      </c>
      <c r="BR72" s="4">
        <v>322821</v>
      </c>
      <c r="BS72" s="4">
        <v>0</v>
      </c>
      <c r="BT72" s="3">
        <v>0</v>
      </c>
      <c r="BU72" s="4">
        <v>3206530</v>
      </c>
      <c r="BV72" s="3">
        <v>0</v>
      </c>
      <c r="BW72" s="4">
        <v>3206530</v>
      </c>
      <c r="BX72" s="4">
        <v>0</v>
      </c>
      <c r="BY72" s="3">
        <v>0</v>
      </c>
      <c r="BZ72" s="4">
        <v>2146274</v>
      </c>
      <c r="CA72" s="3">
        <v>0</v>
      </c>
      <c r="CB72" s="4">
        <v>2146274</v>
      </c>
      <c r="CC72" s="4">
        <v>0</v>
      </c>
      <c r="CD72" s="3">
        <v>0</v>
      </c>
      <c r="CE72" s="4">
        <v>604226</v>
      </c>
      <c r="CF72" s="3">
        <v>0</v>
      </c>
      <c r="CG72" s="4">
        <v>604226</v>
      </c>
      <c r="CH72" s="4">
        <v>0</v>
      </c>
      <c r="CI72" s="3">
        <v>0</v>
      </c>
      <c r="CJ72" s="4">
        <v>477157</v>
      </c>
      <c r="CK72" s="3">
        <v>0</v>
      </c>
      <c r="CL72" s="4">
        <v>477157</v>
      </c>
      <c r="CM72" s="4">
        <v>0</v>
      </c>
      <c r="CN72" s="3">
        <v>0</v>
      </c>
      <c r="CO72" s="4">
        <v>1149266</v>
      </c>
      <c r="CP72" s="3">
        <v>0</v>
      </c>
      <c r="CQ72" s="4">
        <v>1149266</v>
      </c>
      <c r="CR72" s="4">
        <v>0</v>
      </c>
      <c r="CS72" s="3">
        <v>0</v>
      </c>
      <c r="CT72" s="4">
        <v>269314</v>
      </c>
      <c r="CU72" s="3">
        <v>0</v>
      </c>
      <c r="CV72" s="4">
        <v>269314</v>
      </c>
      <c r="CW72" s="4">
        <v>0</v>
      </c>
      <c r="CX72" s="3">
        <v>0</v>
      </c>
      <c r="CY72" s="4">
        <v>184055</v>
      </c>
      <c r="CZ72" s="3">
        <v>0</v>
      </c>
      <c r="DA72" s="4">
        <v>184055</v>
      </c>
      <c r="DB72" s="4">
        <v>0</v>
      </c>
      <c r="DC72" s="3">
        <v>0</v>
      </c>
      <c r="DD72" s="4">
        <v>966621</v>
      </c>
      <c r="DE72" s="3">
        <v>0</v>
      </c>
      <c r="DF72" s="4">
        <v>966621</v>
      </c>
      <c r="DG72" s="4">
        <v>0</v>
      </c>
      <c r="DH72" s="3">
        <v>0</v>
      </c>
      <c r="DI72" s="4">
        <v>1903369</v>
      </c>
      <c r="DJ72" s="3">
        <v>0</v>
      </c>
      <c r="DK72" s="4">
        <v>1903369</v>
      </c>
      <c r="DL72" s="4">
        <v>0</v>
      </c>
      <c r="DM72" s="3">
        <v>0</v>
      </c>
      <c r="DN72" s="4">
        <v>1888964</v>
      </c>
      <c r="DO72" s="3">
        <v>0</v>
      </c>
      <c r="DP72" s="4">
        <v>1888964</v>
      </c>
      <c r="DQ72" s="4">
        <v>0</v>
      </c>
      <c r="DR72" s="3">
        <v>0</v>
      </c>
      <c r="DS72" s="4">
        <v>1426951</v>
      </c>
      <c r="DT72" s="3">
        <v>0</v>
      </c>
      <c r="DU72" s="4">
        <v>1426951</v>
      </c>
      <c r="DV72" s="4">
        <v>0</v>
      </c>
      <c r="DW72" s="3">
        <v>0</v>
      </c>
      <c r="DX72" s="4">
        <v>266185</v>
      </c>
      <c r="DY72" s="3">
        <v>0</v>
      </c>
      <c r="DZ72" s="4">
        <v>266185</v>
      </c>
      <c r="EA72" s="4">
        <v>0</v>
      </c>
      <c r="EB72" s="5">
        <v>0</v>
      </c>
      <c r="EC72" s="4">
        <v>969521</v>
      </c>
      <c r="ED72" s="3">
        <v>0</v>
      </c>
      <c r="EE72" s="4">
        <v>969521</v>
      </c>
      <c r="EF72" s="4">
        <v>0</v>
      </c>
      <c r="EG72" s="3">
        <v>0</v>
      </c>
      <c r="EH72" s="4">
        <v>164469</v>
      </c>
      <c r="EI72" s="3">
        <v>0</v>
      </c>
      <c r="EJ72" s="4">
        <v>164469</v>
      </c>
      <c r="EK72" s="4">
        <v>0</v>
      </c>
      <c r="EL72" s="3">
        <v>0</v>
      </c>
      <c r="EM72" s="4">
        <v>161742</v>
      </c>
      <c r="EN72" s="3">
        <v>0</v>
      </c>
      <c r="EO72" s="4">
        <v>161742</v>
      </c>
      <c r="EP72" s="4">
        <v>0</v>
      </c>
      <c r="EQ72" s="3">
        <v>0</v>
      </c>
      <c r="ER72" s="4">
        <v>1119105</v>
      </c>
      <c r="ES72" s="3">
        <v>0</v>
      </c>
      <c r="ET72" s="4">
        <v>1119105</v>
      </c>
      <c r="EU72" s="4">
        <v>0</v>
      </c>
      <c r="EV72" s="3">
        <v>0</v>
      </c>
      <c r="EW72" s="4">
        <v>207047</v>
      </c>
      <c r="EX72" s="3">
        <v>0</v>
      </c>
      <c r="EY72" s="4">
        <v>207047</v>
      </c>
      <c r="EZ72" s="4">
        <v>0</v>
      </c>
      <c r="FA72" s="3">
        <v>0</v>
      </c>
      <c r="FB72" s="4">
        <v>3321148</v>
      </c>
      <c r="FC72" s="3">
        <v>0</v>
      </c>
      <c r="FD72" s="4">
        <v>3321148</v>
      </c>
      <c r="FE72" s="4">
        <v>0</v>
      </c>
      <c r="FF72" s="3">
        <v>0</v>
      </c>
      <c r="FG72" s="4">
        <v>215896</v>
      </c>
      <c r="FH72" s="3">
        <v>0</v>
      </c>
      <c r="FI72" s="4">
        <v>215896</v>
      </c>
      <c r="FJ72" s="4">
        <v>0</v>
      </c>
      <c r="FK72" s="3">
        <v>0</v>
      </c>
      <c r="FL72" s="4">
        <v>5895504</v>
      </c>
      <c r="FM72" s="3">
        <v>0</v>
      </c>
      <c r="FN72" s="4">
        <v>5895504</v>
      </c>
      <c r="FO72" s="4">
        <v>0</v>
      </c>
      <c r="FP72" s="3">
        <v>0</v>
      </c>
      <c r="FQ72" s="4">
        <v>3416454</v>
      </c>
      <c r="FR72" s="3">
        <v>0</v>
      </c>
      <c r="FS72" s="4">
        <v>3416454</v>
      </c>
      <c r="FT72" s="4">
        <v>0</v>
      </c>
      <c r="FU72" s="3">
        <v>0</v>
      </c>
      <c r="FV72" s="4">
        <v>107716</v>
      </c>
      <c r="FW72" s="3">
        <v>0</v>
      </c>
      <c r="FX72" s="4">
        <v>107716</v>
      </c>
      <c r="FY72" s="4">
        <v>0</v>
      </c>
      <c r="FZ72" s="3">
        <v>0</v>
      </c>
      <c r="GA72" s="4">
        <v>2825839</v>
      </c>
      <c r="GB72" s="3">
        <v>0</v>
      </c>
      <c r="GC72" s="4">
        <v>2825839</v>
      </c>
      <c r="GD72" s="4">
        <v>0</v>
      </c>
      <c r="GE72" s="3">
        <v>0</v>
      </c>
      <c r="GF72" s="4">
        <v>588196</v>
      </c>
      <c r="GG72" s="3">
        <v>0</v>
      </c>
      <c r="GH72" s="4">
        <v>588196</v>
      </c>
      <c r="GI72" s="4">
        <v>0</v>
      </c>
      <c r="GJ72" s="3">
        <v>0</v>
      </c>
      <c r="GK72" s="4">
        <v>1079833</v>
      </c>
      <c r="GL72" s="3">
        <v>0</v>
      </c>
      <c r="GM72" s="4">
        <v>1079833</v>
      </c>
      <c r="GN72" s="4">
        <v>0</v>
      </c>
      <c r="GO72" s="3">
        <v>0</v>
      </c>
      <c r="GP72" s="4">
        <v>6248158</v>
      </c>
      <c r="GQ72" s="3">
        <v>0</v>
      </c>
      <c r="GR72" s="4">
        <v>6248158</v>
      </c>
      <c r="GS72" s="4">
        <v>0</v>
      </c>
      <c r="GT72" s="3">
        <v>0</v>
      </c>
      <c r="GU72" s="4">
        <v>426618</v>
      </c>
      <c r="GV72" s="3">
        <v>0</v>
      </c>
      <c r="GW72" s="4">
        <v>426618</v>
      </c>
      <c r="GX72" s="4">
        <v>0</v>
      </c>
      <c r="GY72" s="3">
        <v>0</v>
      </c>
      <c r="GZ72" s="4">
        <v>992005</v>
      </c>
      <c r="HA72" s="3">
        <v>0</v>
      </c>
      <c r="HB72" s="4">
        <v>992005</v>
      </c>
      <c r="HC72" s="4">
        <v>0</v>
      </c>
      <c r="HD72" s="3">
        <v>0</v>
      </c>
      <c r="HE72" s="4">
        <v>46817</v>
      </c>
      <c r="HF72" s="3">
        <v>0</v>
      </c>
      <c r="HG72" s="4">
        <v>46817</v>
      </c>
      <c r="HH72" s="4">
        <v>0</v>
      </c>
      <c r="HI72" s="3">
        <v>0</v>
      </c>
      <c r="HJ72" s="4">
        <v>683593</v>
      </c>
      <c r="HK72" s="3">
        <v>0</v>
      </c>
      <c r="HL72" s="4">
        <v>683593</v>
      </c>
      <c r="HM72" s="4">
        <v>0</v>
      </c>
      <c r="HN72" s="3">
        <v>0</v>
      </c>
      <c r="HO72" s="4">
        <v>2688042</v>
      </c>
      <c r="HP72" s="3">
        <v>0</v>
      </c>
      <c r="HQ72" s="4">
        <v>2688042</v>
      </c>
      <c r="HR72" s="4">
        <v>0</v>
      </c>
      <c r="HS72" s="3">
        <v>0</v>
      </c>
      <c r="HT72" s="4">
        <v>372573</v>
      </c>
      <c r="HU72" s="3">
        <v>0</v>
      </c>
      <c r="HV72" s="4">
        <v>372573</v>
      </c>
      <c r="HW72" s="4">
        <v>0</v>
      </c>
      <c r="HX72" s="3">
        <v>0</v>
      </c>
      <c r="HY72" s="4">
        <v>197230</v>
      </c>
      <c r="HZ72" s="3">
        <v>0</v>
      </c>
      <c r="IA72" s="4">
        <v>197230</v>
      </c>
      <c r="IB72" s="4">
        <v>0</v>
      </c>
      <c r="IC72" s="3">
        <v>0</v>
      </c>
      <c r="ID72" s="4">
        <v>800819</v>
      </c>
      <c r="IE72" s="3">
        <v>0</v>
      </c>
      <c r="IF72" s="4">
        <v>800819</v>
      </c>
      <c r="IG72" s="4">
        <v>0</v>
      </c>
      <c r="IH72" s="3">
        <v>0</v>
      </c>
      <c r="II72" s="4">
        <v>1390751</v>
      </c>
      <c r="IJ72" s="3">
        <v>0</v>
      </c>
      <c r="IK72" s="4">
        <v>1390751</v>
      </c>
      <c r="IL72" s="4">
        <v>0</v>
      </c>
      <c r="IM72" s="3">
        <v>0</v>
      </c>
      <c r="IN72" s="4">
        <v>223221</v>
      </c>
      <c r="IO72" s="3">
        <v>0</v>
      </c>
      <c r="IP72" s="4">
        <v>223221</v>
      </c>
      <c r="IQ72" s="4">
        <v>0</v>
      </c>
      <c r="IR72" s="3">
        <v>0</v>
      </c>
      <c r="IS72" s="4">
        <v>1739832</v>
      </c>
      <c r="IT72" s="3">
        <v>0</v>
      </c>
      <c r="IU72" s="4">
        <v>1739832</v>
      </c>
      <c r="IV72" s="4">
        <v>0</v>
      </c>
      <c r="IW72" s="3">
        <v>0</v>
      </c>
      <c r="IX72" s="4">
        <v>145347</v>
      </c>
      <c r="IY72" s="3">
        <v>0</v>
      </c>
      <c r="IZ72" s="4">
        <v>145347</v>
      </c>
      <c r="JA72" s="4">
        <v>0</v>
      </c>
      <c r="JB72" s="5">
        <v>0</v>
      </c>
    </row>
    <row r="73" spans="1:262" x14ac:dyDescent="0.2">
      <c r="A73">
        <v>51</v>
      </c>
      <c r="B73" t="s">
        <v>51</v>
      </c>
      <c r="C73" s="4">
        <v>465792469</v>
      </c>
      <c r="D73" s="3">
        <v>0.03</v>
      </c>
      <c r="E73" s="4">
        <v>389832522</v>
      </c>
      <c r="F73" s="4">
        <v>75959947</v>
      </c>
      <c r="G73" s="3">
        <v>0.15</v>
      </c>
      <c r="H73" s="4">
        <v>5946201</v>
      </c>
      <c r="I73" s="3">
        <v>0</v>
      </c>
      <c r="J73" s="4">
        <v>5610884</v>
      </c>
      <c r="K73" s="4">
        <v>335317</v>
      </c>
      <c r="L73" s="3">
        <v>0</v>
      </c>
      <c r="M73" s="4">
        <v>1503888</v>
      </c>
      <c r="N73" s="3">
        <v>0</v>
      </c>
      <c r="O73" s="4">
        <v>1465419</v>
      </c>
      <c r="P73" s="4">
        <v>38469</v>
      </c>
      <c r="Q73" s="3">
        <v>0</v>
      </c>
      <c r="R73" s="4">
        <v>7134612</v>
      </c>
      <c r="S73" s="3">
        <v>0</v>
      </c>
      <c r="T73" s="4">
        <v>6667026</v>
      </c>
      <c r="U73" s="4">
        <v>467586</v>
      </c>
      <c r="V73" s="3">
        <v>0</v>
      </c>
      <c r="W73" s="4">
        <v>3671483</v>
      </c>
      <c r="X73" s="3">
        <v>0</v>
      </c>
      <c r="Y73" s="4">
        <v>3629113</v>
      </c>
      <c r="Z73" s="4">
        <v>42370</v>
      </c>
      <c r="AA73" s="3">
        <v>0</v>
      </c>
      <c r="AB73" s="4">
        <v>95746130</v>
      </c>
      <c r="AC73" s="3">
        <v>0</v>
      </c>
      <c r="AD73" s="4">
        <v>72518508</v>
      </c>
      <c r="AE73" s="4">
        <v>23227622</v>
      </c>
      <c r="AF73" s="3">
        <v>0.01</v>
      </c>
      <c r="AG73" s="4">
        <v>7057346</v>
      </c>
      <c r="AH73" s="3">
        <v>0.54</v>
      </c>
      <c r="AI73" s="4">
        <v>6531154</v>
      </c>
      <c r="AJ73" s="4">
        <v>526192</v>
      </c>
      <c r="AK73" s="3">
        <v>7.3</v>
      </c>
      <c r="AL73" s="4">
        <v>5757256</v>
      </c>
      <c r="AM73" s="3">
        <v>0.02</v>
      </c>
      <c r="AN73" s="4">
        <v>4901750</v>
      </c>
      <c r="AO73" s="4">
        <v>855506</v>
      </c>
      <c r="AP73" s="3">
        <v>0.16</v>
      </c>
      <c r="AQ73" s="4">
        <v>1006241</v>
      </c>
      <c r="AR73" s="3">
        <v>0</v>
      </c>
      <c r="AS73" s="4">
        <v>925153</v>
      </c>
      <c r="AT73" s="4">
        <v>81088</v>
      </c>
      <c r="AU73" s="3">
        <v>0</v>
      </c>
      <c r="AV73" s="4">
        <v>1004033</v>
      </c>
      <c r="AW73" s="3">
        <v>0</v>
      </c>
      <c r="AX73" s="4">
        <v>0</v>
      </c>
      <c r="AY73" s="4">
        <v>1004033</v>
      </c>
      <c r="AZ73" s="3">
        <v>0</v>
      </c>
      <c r="BA73" s="4">
        <v>22700470</v>
      </c>
      <c r="BB73" s="3">
        <v>0.26</v>
      </c>
      <c r="BC73" s="4">
        <v>18260311</v>
      </c>
      <c r="BD73" s="4">
        <v>4440159</v>
      </c>
      <c r="BE73" s="3">
        <v>1.33</v>
      </c>
      <c r="BF73" s="4">
        <v>14740709</v>
      </c>
      <c r="BG73" s="3">
        <v>0</v>
      </c>
      <c r="BH73" s="4">
        <v>13717053</v>
      </c>
      <c r="BI73" s="4">
        <v>1023656</v>
      </c>
      <c r="BJ73" s="3">
        <v>0</v>
      </c>
      <c r="BK73" s="4">
        <v>1751807</v>
      </c>
      <c r="BL73" s="3">
        <v>0</v>
      </c>
      <c r="BM73" s="4">
        <v>1751807</v>
      </c>
      <c r="BN73" s="4">
        <v>0</v>
      </c>
      <c r="BO73" s="3">
        <v>0</v>
      </c>
      <c r="BP73" s="4">
        <v>1425500</v>
      </c>
      <c r="BQ73" s="3">
        <v>0</v>
      </c>
      <c r="BR73" s="4">
        <v>1422206</v>
      </c>
      <c r="BS73" s="4">
        <v>3294</v>
      </c>
      <c r="BT73" s="3">
        <v>0</v>
      </c>
      <c r="BU73" s="4">
        <v>21526243</v>
      </c>
      <c r="BV73" s="3">
        <v>0.21</v>
      </c>
      <c r="BW73" s="4">
        <v>15669418</v>
      </c>
      <c r="BX73" s="4">
        <v>5856825</v>
      </c>
      <c r="BY73" s="3">
        <v>0.79</v>
      </c>
      <c r="BZ73" s="4">
        <v>2544109</v>
      </c>
      <c r="CA73" s="3">
        <v>0.05</v>
      </c>
      <c r="CB73" s="4">
        <v>2490009</v>
      </c>
      <c r="CC73" s="4">
        <v>54100</v>
      </c>
      <c r="CD73" s="3">
        <v>2.12</v>
      </c>
      <c r="CE73" s="4">
        <v>3726242</v>
      </c>
      <c r="CF73" s="3">
        <v>0</v>
      </c>
      <c r="CG73" s="4">
        <v>3721006</v>
      </c>
      <c r="CH73" s="4">
        <v>5236</v>
      </c>
      <c r="CI73" s="3">
        <v>0</v>
      </c>
      <c r="CJ73" s="4">
        <v>2517651</v>
      </c>
      <c r="CK73" s="3">
        <v>0</v>
      </c>
      <c r="CL73" s="4">
        <v>2281362</v>
      </c>
      <c r="CM73" s="4">
        <v>236289</v>
      </c>
      <c r="CN73" s="3">
        <v>0</v>
      </c>
      <c r="CO73" s="4">
        <v>4386136</v>
      </c>
      <c r="CP73" s="3">
        <v>0</v>
      </c>
      <c r="CQ73" s="4">
        <v>4301869</v>
      </c>
      <c r="CR73" s="4">
        <v>84267</v>
      </c>
      <c r="CS73" s="3">
        <v>0</v>
      </c>
      <c r="CT73" s="4">
        <v>5921556</v>
      </c>
      <c r="CU73" s="3">
        <v>0</v>
      </c>
      <c r="CV73" s="4">
        <v>5635348</v>
      </c>
      <c r="CW73" s="4">
        <v>286208</v>
      </c>
      <c r="CX73" s="3">
        <v>0</v>
      </c>
      <c r="CY73" s="4">
        <v>1372756</v>
      </c>
      <c r="CZ73" s="3">
        <v>0</v>
      </c>
      <c r="DA73" s="4">
        <v>1372756</v>
      </c>
      <c r="DB73" s="4">
        <v>0</v>
      </c>
      <c r="DC73" s="3">
        <v>0</v>
      </c>
      <c r="DD73" s="4">
        <v>7151335</v>
      </c>
      <c r="DE73" s="3">
        <v>0</v>
      </c>
      <c r="DF73" s="4">
        <v>5518439</v>
      </c>
      <c r="DG73" s="4">
        <v>1632896</v>
      </c>
      <c r="DH73" s="3">
        <v>0</v>
      </c>
      <c r="DI73" s="4">
        <v>9161273</v>
      </c>
      <c r="DJ73" s="3">
        <v>0.05</v>
      </c>
      <c r="DK73" s="4">
        <v>6430224</v>
      </c>
      <c r="DL73" s="4">
        <v>2731049</v>
      </c>
      <c r="DM73" s="3">
        <v>0.18</v>
      </c>
      <c r="DN73" s="4">
        <v>11945320</v>
      </c>
      <c r="DO73" s="3">
        <v>0.1</v>
      </c>
      <c r="DP73" s="4">
        <v>9245858</v>
      </c>
      <c r="DQ73" s="4">
        <v>2699462</v>
      </c>
      <c r="DR73" s="3">
        <v>0.44</v>
      </c>
      <c r="DS73" s="4">
        <v>9747213</v>
      </c>
      <c r="DT73" s="3">
        <v>0.02</v>
      </c>
      <c r="DU73" s="4">
        <v>9439799</v>
      </c>
      <c r="DV73" s="4">
        <v>307414</v>
      </c>
      <c r="DW73" s="3">
        <v>0.55000000000000004</v>
      </c>
      <c r="DX73" s="4">
        <v>3801110</v>
      </c>
      <c r="DY73" s="3">
        <v>0</v>
      </c>
      <c r="DZ73" s="4">
        <v>3801110</v>
      </c>
      <c r="EA73" s="4">
        <v>0</v>
      </c>
      <c r="EB73" s="5">
        <v>0</v>
      </c>
      <c r="EC73" s="4">
        <v>10826842</v>
      </c>
      <c r="ED73" s="3">
        <v>0.39</v>
      </c>
      <c r="EE73" s="4">
        <v>9861204</v>
      </c>
      <c r="EF73" s="4">
        <v>965638</v>
      </c>
      <c r="EG73" s="3">
        <v>4.33</v>
      </c>
      <c r="EH73" s="4">
        <v>1776732</v>
      </c>
      <c r="EI73" s="3">
        <v>0</v>
      </c>
      <c r="EJ73" s="4">
        <v>1776732</v>
      </c>
      <c r="EK73" s="4">
        <v>0</v>
      </c>
      <c r="EL73" s="3">
        <v>0</v>
      </c>
      <c r="EM73" s="4">
        <v>1913251</v>
      </c>
      <c r="EN73" s="3">
        <v>0</v>
      </c>
      <c r="EO73" s="4">
        <v>1503360</v>
      </c>
      <c r="EP73" s="4">
        <v>409891</v>
      </c>
      <c r="EQ73" s="3">
        <v>0</v>
      </c>
      <c r="ER73" s="4">
        <v>4439903</v>
      </c>
      <c r="ES73" s="3">
        <v>0</v>
      </c>
      <c r="ET73" s="4">
        <v>4439903</v>
      </c>
      <c r="EU73" s="4">
        <v>0</v>
      </c>
      <c r="EV73" s="3">
        <v>0</v>
      </c>
      <c r="EW73" s="4">
        <v>1253284</v>
      </c>
      <c r="EX73" s="3">
        <v>0</v>
      </c>
      <c r="EY73" s="4">
        <v>1235500</v>
      </c>
      <c r="EZ73" s="4">
        <v>17784</v>
      </c>
      <c r="FA73" s="3">
        <v>0</v>
      </c>
      <c r="FB73" s="4">
        <v>9109045</v>
      </c>
      <c r="FC73" s="3">
        <v>0</v>
      </c>
      <c r="FD73" s="4">
        <v>9097470</v>
      </c>
      <c r="FE73" s="4">
        <v>11575</v>
      </c>
      <c r="FF73" s="3">
        <v>0</v>
      </c>
      <c r="FG73" s="4">
        <v>3263601</v>
      </c>
      <c r="FH73" s="3">
        <v>0</v>
      </c>
      <c r="FI73" s="4">
        <v>3263601</v>
      </c>
      <c r="FJ73" s="4">
        <v>0</v>
      </c>
      <c r="FK73" s="3">
        <v>0</v>
      </c>
      <c r="FL73" s="4">
        <v>47748691</v>
      </c>
      <c r="FM73" s="3">
        <v>0</v>
      </c>
      <c r="FN73" s="4">
        <v>30917930</v>
      </c>
      <c r="FO73" s="4">
        <v>16830761</v>
      </c>
      <c r="FP73" s="3">
        <v>0</v>
      </c>
      <c r="FQ73" s="4">
        <v>9093422</v>
      </c>
      <c r="FR73" s="3">
        <v>0</v>
      </c>
      <c r="FS73" s="4">
        <v>9013507</v>
      </c>
      <c r="FT73" s="4">
        <v>79915</v>
      </c>
      <c r="FU73" s="3">
        <v>0</v>
      </c>
      <c r="FV73" s="4">
        <v>482676</v>
      </c>
      <c r="FW73" s="3">
        <v>0</v>
      </c>
      <c r="FX73" s="4">
        <v>447307</v>
      </c>
      <c r="FY73" s="4">
        <v>35369</v>
      </c>
      <c r="FZ73" s="3">
        <v>0</v>
      </c>
      <c r="GA73" s="4">
        <v>23718258</v>
      </c>
      <c r="GB73" s="3">
        <v>0</v>
      </c>
      <c r="GC73" s="4">
        <v>23462190</v>
      </c>
      <c r="GD73" s="4">
        <v>256068</v>
      </c>
      <c r="GE73" s="3">
        <v>0</v>
      </c>
      <c r="GF73" s="4">
        <v>4197419</v>
      </c>
      <c r="GG73" s="3">
        <v>0</v>
      </c>
      <c r="GH73" s="4">
        <v>4028939</v>
      </c>
      <c r="GI73" s="4">
        <v>168480</v>
      </c>
      <c r="GJ73" s="3">
        <v>0</v>
      </c>
      <c r="GK73" s="4">
        <v>7995322</v>
      </c>
      <c r="GL73" s="3">
        <v>0</v>
      </c>
      <c r="GM73" s="4">
        <v>7953046</v>
      </c>
      <c r="GN73" s="4">
        <v>42276</v>
      </c>
      <c r="GO73" s="3">
        <v>0</v>
      </c>
      <c r="GP73" s="4">
        <v>12789118</v>
      </c>
      <c r="GQ73" s="3">
        <v>0.5</v>
      </c>
      <c r="GR73" s="4">
        <v>9906755</v>
      </c>
      <c r="GS73" s="4">
        <v>2882363</v>
      </c>
      <c r="GT73" s="3">
        <v>2.2200000000000002</v>
      </c>
      <c r="GU73" s="4">
        <v>1232315</v>
      </c>
      <c r="GV73" s="3">
        <v>0</v>
      </c>
      <c r="GW73" s="4">
        <v>1106086</v>
      </c>
      <c r="GX73" s="4">
        <v>126229</v>
      </c>
      <c r="GY73" s="3">
        <v>0</v>
      </c>
      <c r="GZ73" s="4">
        <v>4499689</v>
      </c>
      <c r="HA73" s="3">
        <v>0</v>
      </c>
      <c r="HB73" s="4">
        <v>4495882</v>
      </c>
      <c r="HC73" s="4">
        <v>3807</v>
      </c>
      <c r="HD73" s="3">
        <v>0</v>
      </c>
      <c r="HE73" s="4">
        <v>1731017</v>
      </c>
      <c r="HF73" s="3">
        <v>0</v>
      </c>
      <c r="HG73" s="4">
        <v>1676668</v>
      </c>
      <c r="HH73" s="4">
        <v>54349</v>
      </c>
      <c r="HI73" s="3">
        <v>0</v>
      </c>
      <c r="HJ73" s="4">
        <v>5249387</v>
      </c>
      <c r="HK73" s="3">
        <v>0</v>
      </c>
      <c r="HL73" s="4">
        <v>4270945</v>
      </c>
      <c r="HM73" s="4">
        <v>978442</v>
      </c>
      <c r="HN73" s="3">
        <v>0</v>
      </c>
      <c r="HO73" s="4">
        <v>23698313</v>
      </c>
      <c r="HP73" s="3">
        <v>0.06</v>
      </c>
      <c r="HQ73" s="4">
        <v>20202552</v>
      </c>
      <c r="HR73" s="4">
        <v>3495761</v>
      </c>
      <c r="HS73" s="3">
        <v>0.45</v>
      </c>
      <c r="HT73" s="4">
        <v>2735145</v>
      </c>
      <c r="HU73" s="3">
        <v>0</v>
      </c>
      <c r="HV73" s="4">
        <v>2722349</v>
      </c>
      <c r="HW73" s="4">
        <v>12796</v>
      </c>
      <c r="HX73" s="3">
        <v>0</v>
      </c>
      <c r="HY73" s="4">
        <v>426659</v>
      </c>
      <c r="HZ73" s="3">
        <v>0</v>
      </c>
      <c r="IA73" s="4">
        <v>412366</v>
      </c>
      <c r="IB73" s="4">
        <v>14293</v>
      </c>
      <c r="IC73" s="3">
        <v>0</v>
      </c>
      <c r="ID73" s="4">
        <v>10553677</v>
      </c>
      <c r="IE73" s="3">
        <v>0</v>
      </c>
      <c r="IF73" s="4">
        <v>8269152</v>
      </c>
      <c r="IG73" s="4">
        <v>2284525</v>
      </c>
      <c r="IH73" s="3">
        <v>0</v>
      </c>
      <c r="II73" s="4">
        <v>8200668</v>
      </c>
      <c r="IJ73" s="3">
        <v>0</v>
      </c>
      <c r="IK73" s="4">
        <v>7688254</v>
      </c>
      <c r="IL73" s="4">
        <v>512414</v>
      </c>
      <c r="IM73" s="3">
        <v>0</v>
      </c>
      <c r="IN73" s="4">
        <v>1803387</v>
      </c>
      <c r="IO73" s="3">
        <v>0</v>
      </c>
      <c r="IP73" s="4">
        <v>1754377</v>
      </c>
      <c r="IQ73" s="4">
        <v>49010</v>
      </c>
      <c r="IR73" s="3">
        <v>0</v>
      </c>
      <c r="IS73" s="4">
        <v>12656445</v>
      </c>
      <c r="IT73" s="3">
        <v>0</v>
      </c>
      <c r="IU73" s="4">
        <v>11867282</v>
      </c>
      <c r="IV73" s="4">
        <v>789163</v>
      </c>
      <c r="IW73" s="3">
        <v>0</v>
      </c>
      <c r="IX73" s="4">
        <v>1151583</v>
      </c>
      <c r="IY73" s="3">
        <v>0</v>
      </c>
      <c r="IZ73" s="4">
        <v>1151583</v>
      </c>
      <c r="JA73" s="4">
        <v>0</v>
      </c>
      <c r="JB73" s="5">
        <v>0</v>
      </c>
    </row>
    <row r="74" spans="1:262" x14ac:dyDescent="0.2">
      <c r="A74">
        <v>52</v>
      </c>
      <c r="B74" t="s">
        <v>52</v>
      </c>
      <c r="C74" s="4">
        <v>15295670</v>
      </c>
      <c r="D74" s="3">
        <v>0</v>
      </c>
      <c r="E74" s="4">
        <v>15295670</v>
      </c>
      <c r="F74" s="4">
        <v>0</v>
      </c>
      <c r="G74" s="3">
        <v>0</v>
      </c>
      <c r="H74" s="4">
        <v>0</v>
      </c>
      <c r="I74" s="3">
        <v>0</v>
      </c>
      <c r="J74" s="4">
        <v>0</v>
      </c>
      <c r="K74" s="4">
        <v>0</v>
      </c>
      <c r="L74" s="3">
        <v>0</v>
      </c>
      <c r="M74" s="4">
        <v>5198</v>
      </c>
      <c r="N74" s="3">
        <v>0</v>
      </c>
      <c r="O74" s="4">
        <v>5198</v>
      </c>
      <c r="P74" s="4">
        <v>0</v>
      </c>
      <c r="Q74" s="3">
        <v>0</v>
      </c>
      <c r="R74" s="4">
        <v>515769</v>
      </c>
      <c r="S74" s="3">
        <v>0</v>
      </c>
      <c r="T74" s="4">
        <v>515769</v>
      </c>
      <c r="U74" s="4">
        <v>0</v>
      </c>
      <c r="V74" s="3">
        <v>0</v>
      </c>
      <c r="W74" s="4">
        <v>17143</v>
      </c>
      <c r="X74" s="3">
        <v>0</v>
      </c>
      <c r="Y74" s="4">
        <v>17143</v>
      </c>
      <c r="Z74" s="4">
        <v>0</v>
      </c>
      <c r="AA74" s="3">
        <v>0</v>
      </c>
      <c r="AB74" s="4">
        <v>1748829</v>
      </c>
      <c r="AC74" s="3">
        <v>0</v>
      </c>
      <c r="AD74" s="4">
        <v>1748829</v>
      </c>
      <c r="AE74" s="4">
        <v>0</v>
      </c>
      <c r="AF74" s="3">
        <v>0</v>
      </c>
      <c r="AG74" s="4">
        <v>418255</v>
      </c>
      <c r="AH74" s="3">
        <v>0</v>
      </c>
      <c r="AI74" s="4">
        <v>418255</v>
      </c>
      <c r="AJ74" s="4">
        <v>0</v>
      </c>
      <c r="AK74" s="3">
        <v>0</v>
      </c>
      <c r="AL74" s="4">
        <v>37529</v>
      </c>
      <c r="AM74" s="3">
        <v>0</v>
      </c>
      <c r="AN74" s="4">
        <v>37529</v>
      </c>
      <c r="AO74" s="4">
        <v>0</v>
      </c>
      <c r="AP74" s="3">
        <v>0</v>
      </c>
      <c r="AQ74" s="4">
        <v>7871</v>
      </c>
      <c r="AR74" s="3">
        <v>0</v>
      </c>
      <c r="AS74" s="4">
        <v>7871</v>
      </c>
      <c r="AT74" s="4">
        <v>0</v>
      </c>
      <c r="AU74" s="3">
        <v>0</v>
      </c>
      <c r="AV74" s="4">
        <v>0</v>
      </c>
      <c r="AW74" s="3">
        <v>0</v>
      </c>
      <c r="AX74" s="4">
        <v>0</v>
      </c>
      <c r="AY74" s="4">
        <v>0</v>
      </c>
      <c r="AZ74" s="3">
        <v>0</v>
      </c>
      <c r="BA74" s="4">
        <v>3643</v>
      </c>
      <c r="BB74" s="3">
        <v>0</v>
      </c>
      <c r="BC74" s="4">
        <v>3643</v>
      </c>
      <c r="BD74" s="4">
        <v>0</v>
      </c>
      <c r="BE74" s="3">
        <v>0</v>
      </c>
      <c r="BF74" s="4">
        <v>0</v>
      </c>
      <c r="BG74" s="3">
        <v>0</v>
      </c>
      <c r="BH74" s="4">
        <v>0</v>
      </c>
      <c r="BI74" s="4">
        <v>0</v>
      </c>
      <c r="BJ74" s="3">
        <v>0</v>
      </c>
      <c r="BK74" s="4">
        <v>0</v>
      </c>
      <c r="BL74" s="3">
        <v>0</v>
      </c>
      <c r="BM74" s="4">
        <v>0</v>
      </c>
      <c r="BN74" s="4">
        <v>0</v>
      </c>
      <c r="BO74" s="3">
        <v>0</v>
      </c>
      <c r="BP74" s="4">
        <v>169135</v>
      </c>
      <c r="BQ74" s="3">
        <v>0</v>
      </c>
      <c r="BR74" s="4">
        <v>169135</v>
      </c>
      <c r="BS74" s="4">
        <v>0</v>
      </c>
      <c r="BT74" s="3">
        <v>0</v>
      </c>
      <c r="BU74" s="4">
        <v>24043</v>
      </c>
      <c r="BV74" s="3">
        <v>0</v>
      </c>
      <c r="BW74" s="4">
        <v>24043</v>
      </c>
      <c r="BX74" s="4">
        <v>0</v>
      </c>
      <c r="BY74" s="3">
        <v>0</v>
      </c>
      <c r="BZ74" s="4">
        <v>6274</v>
      </c>
      <c r="CA74" s="3">
        <v>0</v>
      </c>
      <c r="CB74" s="4">
        <v>6274</v>
      </c>
      <c r="CC74" s="4">
        <v>0</v>
      </c>
      <c r="CD74" s="3">
        <v>0</v>
      </c>
      <c r="CE74" s="4">
        <v>6314</v>
      </c>
      <c r="CF74" s="3">
        <v>0</v>
      </c>
      <c r="CG74" s="4">
        <v>6314</v>
      </c>
      <c r="CH74" s="4">
        <v>0</v>
      </c>
      <c r="CI74" s="3">
        <v>0</v>
      </c>
      <c r="CJ74" s="4">
        <v>8768</v>
      </c>
      <c r="CK74" s="3">
        <v>0</v>
      </c>
      <c r="CL74" s="4">
        <v>8768</v>
      </c>
      <c r="CM74" s="4">
        <v>0</v>
      </c>
      <c r="CN74" s="3">
        <v>0</v>
      </c>
      <c r="CO74" s="4">
        <v>229365</v>
      </c>
      <c r="CP74" s="3">
        <v>0</v>
      </c>
      <c r="CQ74" s="4">
        <v>229365</v>
      </c>
      <c r="CR74" s="4">
        <v>0</v>
      </c>
      <c r="CS74" s="3">
        <v>0</v>
      </c>
      <c r="CT74" s="4">
        <v>110083</v>
      </c>
      <c r="CU74" s="3">
        <v>0</v>
      </c>
      <c r="CV74" s="4">
        <v>110083</v>
      </c>
      <c r="CW74" s="4">
        <v>0</v>
      </c>
      <c r="CX74" s="3">
        <v>0</v>
      </c>
      <c r="CY74" s="4">
        <v>14359</v>
      </c>
      <c r="CZ74" s="3">
        <v>0</v>
      </c>
      <c r="DA74" s="4">
        <v>14359</v>
      </c>
      <c r="DB74" s="4">
        <v>0</v>
      </c>
      <c r="DC74" s="3">
        <v>0</v>
      </c>
      <c r="DD74" s="4">
        <v>306833</v>
      </c>
      <c r="DE74" s="3">
        <v>0</v>
      </c>
      <c r="DF74" s="4">
        <v>306833</v>
      </c>
      <c r="DG74" s="4">
        <v>0</v>
      </c>
      <c r="DH74" s="3">
        <v>0</v>
      </c>
      <c r="DI74" s="4">
        <v>67054</v>
      </c>
      <c r="DJ74" s="3">
        <v>0</v>
      </c>
      <c r="DK74" s="4">
        <v>67054</v>
      </c>
      <c r="DL74" s="4">
        <v>0</v>
      </c>
      <c r="DM74" s="3">
        <v>0</v>
      </c>
      <c r="DN74" s="4">
        <v>10931</v>
      </c>
      <c r="DO74" s="3">
        <v>0</v>
      </c>
      <c r="DP74" s="4">
        <v>10931</v>
      </c>
      <c r="DQ74" s="4">
        <v>0</v>
      </c>
      <c r="DR74" s="3">
        <v>0</v>
      </c>
      <c r="DS74" s="4">
        <v>82909</v>
      </c>
      <c r="DT74" s="3">
        <v>0</v>
      </c>
      <c r="DU74" s="4">
        <v>82909</v>
      </c>
      <c r="DV74" s="4">
        <v>0</v>
      </c>
      <c r="DW74" s="3">
        <v>0</v>
      </c>
      <c r="DX74" s="4">
        <v>5209</v>
      </c>
      <c r="DY74" s="3">
        <v>0</v>
      </c>
      <c r="DZ74" s="4">
        <v>5209</v>
      </c>
      <c r="EA74" s="4">
        <v>0</v>
      </c>
      <c r="EB74" s="5">
        <v>0</v>
      </c>
      <c r="EC74" s="4">
        <v>42381</v>
      </c>
      <c r="ED74" s="3">
        <v>0</v>
      </c>
      <c r="EE74" s="4">
        <v>42381</v>
      </c>
      <c r="EF74" s="4">
        <v>0</v>
      </c>
      <c r="EG74" s="3">
        <v>0</v>
      </c>
      <c r="EH74" s="4">
        <v>209143</v>
      </c>
      <c r="EI74" s="3">
        <v>0</v>
      </c>
      <c r="EJ74" s="4">
        <v>209143</v>
      </c>
      <c r="EK74" s="4">
        <v>0</v>
      </c>
      <c r="EL74" s="3">
        <v>0</v>
      </c>
      <c r="EM74" s="4">
        <v>63</v>
      </c>
      <c r="EN74" s="3">
        <v>0</v>
      </c>
      <c r="EO74" s="4">
        <v>63</v>
      </c>
      <c r="EP74" s="4">
        <v>0</v>
      </c>
      <c r="EQ74" s="3">
        <v>0</v>
      </c>
      <c r="ER74" s="4">
        <v>0</v>
      </c>
      <c r="ES74" s="3">
        <v>0</v>
      </c>
      <c r="ET74" s="4">
        <v>0</v>
      </c>
      <c r="EU74" s="4">
        <v>0</v>
      </c>
      <c r="EV74" s="3">
        <v>0</v>
      </c>
      <c r="EW74" s="4">
        <v>0</v>
      </c>
      <c r="EX74" s="3">
        <v>0</v>
      </c>
      <c r="EY74" s="4">
        <v>0</v>
      </c>
      <c r="EZ74" s="4">
        <v>0</v>
      </c>
      <c r="FA74" s="3">
        <v>0</v>
      </c>
      <c r="FB74" s="4">
        <v>207372</v>
      </c>
      <c r="FC74" s="3">
        <v>0</v>
      </c>
      <c r="FD74" s="4">
        <v>207372</v>
      </c>
      <c r="FE74" s="4">
        <v>0</v>
      </c>
      <c r="FF74" s="3">
        <v>0</v>
      </c>
      <c r="FG74" s="4">
        <v>30413</v>
      </c>
      <c r="FH74" s="3">
        <v>0</v>
      </c>
      <c r="FI74" s="4">
        <v>30413</v>
      </c>
      <c r="FJ74" s="4">
        <v>0</v>
      </c>
      <c r="FK74" s="3">
        <v>0</v>
      </c>
      <c r="FL74" s="4">
        <v>2944599</v>
      </c>
      <c r="FM74" s="3">
        <v>0</v>
      </c>
      <c r="FN74" s="4">
        <v>2944599</v>
      </c>
      <c r="FO74" s="4">
        <v>0</v>
      </c>
      <c r="FP74" s="3">
        <v>0</v>
      </c>
      <c r="FQ74" s="4">
        <v>0</v>
      </c>
      <c r="FR74" s="3">
        <v>0</v>
      </c>
      <c r="FS74" s="4">
        <v>0</v>
      </c>
      <c r="FT74" s="4">
        <v>0</v>
      </c>
      <c r="FU74" s="3">
        <v>0</v>
      </c>
      <c r="FV74" s="4">
        <v>233316</v>
      </c>
      <c r="FW74" s="3">
        <v>0</v>
      </c>
      <c r="FX74" s="4">
        <v>233316</v>
      </c>
      <c r="FY74" s="4">
        <v>0</v>
      </c>
      <c r="FZ74" s="3">
        <v>0</v>
      </c>
      <c r="GA74" s="4">
        <v>2222949</v>
      </c>
      <c r="GB74" s="3">
        <v>0</v>
      </c>
      <c r="GC74" s="4">
        <v>2222949</v>
      </c>
      <c r="GD74" s="4">
        <v>0</v>
      </c>
      <c r="GE74" s="3">
        <v>0</v>
      </c>
      <c r="GF74" s="4">
        <v>325873</v>
      </c>
      <c r="GG74" s="3">
        <v>0</v>
      </c>
      <c r="GH74" s="4">
        <v>325873</v>
      </c>
      <c r="GI74" s="4">
        <v>0</v>
      </c>
      <c r="GJ74" s="3">
        <v>0</v>
      </c>
      <c r="GK74" s="4">
        <v>551052</v>
      </c>
      <c r="GL74" s="3">
        <v>0</v>
      </c>
      <c r="GM74" s="4">
        <v>551052</v>
      </c>
      <c r="GN74" s="4">
        <v>0</v>
      </c>
      <c r="GO74" s="3">
        <v>0</v>
      </c>
      <c r="GP74" s="4">
        <v>268769</v>
      </c>
      <c r="GQ74" s="3">
        <v>0</v>
      </c>
      <c r="GR74" s="4">
        <v>268769</v>
      </c>
      <c r="GS74" s="4">
        <v>0</v>
      </c>
      <c r="GT74" s="3">
        <v>0</v>
      </c>
      <c r="GU74" s="4">
        <v>16375</v>
      </c>
      <c r="GV74" s="3">
        <v>0</v>
      </c>
      <c r="GW74" s="4">
        <v>16375</v>
      </c>
      <c r="GX74" s="4">
        <v>0</v>
      </c>
      <c r="GY74" s="3">
        <v>0</v>
      </c>
      <c r="GZ74" s="4">
        <v>114932</v>
      </c>
      <c r="HA74" s="3">
        <v>0</v>
      </c>
      <c r="HB74" s="4">
        <v>114932</v>
      </c>
      <c r="HC74" s="4">
        <v>0</v>
      </c>
      <c r="HD74" s="3">
        <v>0</v>
      </c>
      <c r="HE74" s="4">
        <v>103</v>
      </c>
      <c r="HF74" s="3">
        <v>0</v>
      </c>
      <c r="HG74" s="4">
        <v>103</v>
      </c>
      <c r="HH74" s="4">
        <v>0</v>
      </c>
      <c r="HI74" s="3">
        <v>0</v>
      </c>
      <c r="HJ74" s="4">
        <v>0</v>
      </c>
      <c r="HK74" s="3">
        <v>0</v>
      </c>
      <c r="HL74" s="4">
        <v>0</v>
      </c>
      <c r="HM74" s="4">
        <v>0</v>
      </c>
      <c r="HN74" s="3">
        <v>0</v>
      </c>
      <c r="HO74" s="4">
        <v>1159213</v>
      </c>
      <c r="HP74" s="3">
        <v>0</v>
      </c>
      <c r="HQ74" s="4">
        <v>1159213</v>
      </c>
      <c r="HR74" s="4">
        <v>0</v>
      </c>
      <c r="HS74" s="3">
        <v>0</v>
      </c>
      <c r="HT74" s="4">
        <v>245970</v>
      </c>
      <c r="HU74" s="3">
        <v>0</v>
      </c>
      <c r="HV74" s="4">
        <v>245970</v>
      </c>
      <c r="HW74" s="4">
        <v>0</v>
      </c>
      <c r="HX74" s="3">
        <v>0</v>
      </c>
      <c r="HY74" s="4">
        <v>0</v>
      </c>
      <c r="HZ74" s="3">
        <v>0</v>
      </c>
      <c r="IA74" s="4">
        <v>0</v>
      </c>
      <c r="IB74" s="4">
        <v>0</v>
      </c>
      <c r="IC74" s="3">
        <v>0</v>
      </c>
      <c r="ID74" s="4">
        <v>4736</v>
      </c>
      <c r="IE74" s="3">
        <v>0</v>
      </c>
      <c r="IF74" s="4">
        <v>4736</v>
      </c>
      <c r="IG74" s="4">
        <v>0</v>
      </c>
      <c r="IH74" s="3">
        <v>0</v>
      </c>
      <c r="II74" s="4">
        <v>2501649</v>
      </c>
      <c r="IJ74" s="3">
        <v>0</v>
      </c>
      <c r="IK74" s="4">
        <v>2501649</v>
      </c>
      <c r="IL74" s="4">
        <v>0</v>
      </c>
      <c r="IM74" s="3">
        <v>0</v>
      </c>
      <c r="IN74" s="4">
        <v>120251</v>
      </c>
      <c r="IO74" s="3">
        <v>0</v>
      </c>
      <c r="IP74" s="4">
        <v>120251</v>
      </c>
      <c r="IQ74" s="4">
        <v>0</v>
      </c>
      <c r="IR74" s="3">
        <v>0</v>
      </c>
      <c r="IS74" s="4">
        <v>3855</v>
      </c>
      <c r="IT74" s="3">
        <v>0</v>
      </c>
      <c r="IU74" s="4">
        <v>3855</v>
      </c>
      <c r="IV74" s="4">
        <v>0</v>
      </c>
      <c r="IW74" s="3">
        <v>0</v>
      </c>
      <c r="IX74" s="4">
        <v>297142</v>
      </c>
      <c r="IY74" s="3">
        <v>0</v>
      </c>
      <c r="IZ74" s="4">
        <v>297142</v>
      </c>
      <c r="JA74" s="4">
        <v>0</v>
      </c>
      <c r="JB74" s="5">
        <v>0</v>
      </c>
    </row>
    <row r="75" spans="1:262" x14ac:dyDescent="0.2">
      <c r="A75">
        <v>53</v>
      </c>
      <c r="B75" t="s">
        <v>53</v>
      </c>
      <c r="C75" s="4">
        <v>7281738</v>
      </c>
      <c r="D75" s="3">
        <v>0</v>
      </c>
      <c r="E75" s="4">
        <v>7281738</v>
      </c>
      <c r="F75" s="4">
        <v>0</v>
      </c>
      <c r="G75" s="3">
        <v>0</v>
      </c>
      <c r="H75" s="4">
        <v>0</v>
      </c>
      <c r="I75" s="3">
        <v>0</v>
      </c>
      <c r="J75" s="4">
        <v>0</v>
      </c>
      <c r="K75" s="4">
        <v>0</v>
      </c>
      <c r="L75" s="3">
        <v>0</v>
      </c>
      <c r="M75" s="4">
        <v>0</v>
      </c>
      <c r="N75" s="3">
        <v>0</v>
      </c>
      <c r="O75" s="4">
        <v>0</v>
      </c>
      <c r="P75" s="4">
        <v>0</v>
      </c>
      <c r="Q75" s="3">
        <v>0</v>
      </c>
      <c r="R75" s="4">
        <v>0</v>
      </c>
      <c r="S75" s="3">
        <v>0</v>
      </c>
      <c r="T75" s="4">
        <v>0</v>
      </c>
      <c r="U75" s="4">
        <v>0</v>
      </c>
      <c r="V75" s="3">
        <v>0</v>
      </c>
      <c r="W75" s="4">
        <v>0</v>
      </c>
      <c r="X75" s="3">
        <v>0</v>
      </c>
      <c r="Y75" s="4">
        <v>0</v>
      </c>
      <c r="Z75" s="4">
        <v>0</v>
      </c>
      <c r="AA75" s="3">
        <v>0</v>
      </c>
      <c r="AB75" s="4">
        <v>5959452</v>
      </c>
      <c r="AC75" s="3">
        <v>0</v>
      </c>
      <c r="AD75" s="4">
        <v>5959452</v>
      </c>
      <c r="AE75" s="4">
        <v>0</v>
      </c>
      <c r="AF75" s="3">
        <v>0</v>
      </c>
      <c r="AG75" s="4">
        <v>140920</v>
      </c>
      <c r="AH75" s="3">
        <v>0</v>
      </c>
      <c r="AI75" s="4">
        <v>140920</v>
      </c>
      <c r="AJ75" s="4">
        <v>0</v>
      </c>
      <c r="AK75" s="3">
        <v>0</v>
      </c>
      <c r="AL75" s="4">
        <v>0</v>
      </c>
      <c r="AM75" s="3">
        <v>0</v>
      </c>
      <c r="AN75" s="4">
        <v>0</v>
      </c>
      <c r="AO75" s="4">
        <v>0</v>
      </c>
      <c r="AP75" s="3">
        <v>0</v>
      </c>
      <c r="AQ75" s="4">
        <v>0</v>
      </c>
      <c r="AR75" s="3">
        <v>0</v>
      </c>
      <c r="AS75" s="4">
        <v>0</v>
      </c>
      <c r="AT75" s="4">
        <v>0</v>
      </c>
      <c r="AU75" s="3">
        <v>0</v>
      </c>
      <c r="AV75" s="4">
        <v>0</v>
      </c>
      <c r="AW75" s="3">
        <v>0</v>
      </c>
      <c r="AX75" s="4">
        <v>0</v>
      </c>
      <c r="AY75" s="4">
        <v>0</v>
      </c>
      <c r="AZ75" s="3">
        <v>0</v>
      </c>
      <c r="BA75" s="4">
        <v>0</v>
      </c>
      <c r="BB75" s="3">
        <v>0</v>
      </c>
      <c r="BC75" s="4">
        <v>0</v>
      </c>
      <c r="BD75" s="4">
        <v>0</v>
      </c>
      <c r="BE75" s="3">
        <v>0</v>
      </c>
      <c r="BF75" s="4">
        <v>95017</v>
      </c>
      <c r="BG75" s="3">
        <v>0</v>
      </c>
      <c r="BH75" s="4">
        <v>95017</v>
      </c>
      <c r="BI75" s="4">
        <v>0</v>
      </c>
      <c r="BJ75" s="3">
        <v>0</v>
      </c>
      <c r="BK75" s="4">
        <v>0</v>
      </c>
      <c r="BL75" s="3">
        <v>0</v>
      </c>
      <c r="BM75" s="4">
        <v>0</v>
      </c>
      <c r="BN75" s="4">
        <v>0</v>
      </c>
      <c r="BO75" s="3">
        <v>0</v>
      </c>
      <c r="BP75" s="4">
        <v>0</v>
      </c>
      <c r="BQ75" s="3">
        <v>0</v>
      </c>
      <c r="BR75" s="4">
        <v>0</v>
      </c>
      <c r="BS75" s="4">
        <v>0</v>
      </c>
      <c r="BT75" s="3">
        <v>0</v>
      </c>
      <c r="BU75" s="4">
        <v>31866</v>
      </c>
      <c r="BV75" s="3">
        <v>0</v>
      </c>
      <c r="BW75" s="4">
        <v>31866</v>
      </c>
      <c r="BX75" s="4">
        <v>0</v>
      </c>
      <c r="BY75" s="3">
        <v>0</v>
      </c>
      <c r="BZ75" s="4">
        <v>0</v>
      </c>
      <c r="CA75" s="3">
        <v>0</v>
      </c>
      <c r="CB75" s="4">
        <v>0</v>
      </c>
      <c r="CC75" s="4">
        <v>0</v>
      </c>
      <c r="CD75" s="3">
        <v>0</v>
      </c>
      <c r="CE75" s="4">
        <v>0</v>
      </c>
      <c r="CF75" s="3">
        <v>0</v>
      </c>
      <c r="CG75" s="4">
        <v>0</v>
      </c>
      <c r="CH75" s="4">
        <v>0</v>
      </c>
      <c r="CI75" s="3">
        <v>0</v>
      </c>
      <c r="CJ75" s="4">
        <v>0</v>
      </c>
      <c r="CK75" s="3">
        <v>0</v>
      </c>
      <c r="CL75" s="4">
        <v>0</v>
      </c>
      <c r="CM75" s="4">
        <v>0</v>
      </c>
      <c r="CN75" s="3">
        <v>0</v>
      </c>
      <c r="CO75" s="4">
        <v>0</v>
      </c>
      <c r="CP75" s="3">
        <v>0</v>
      </c>
      <c r="CQ75" s="4">
        <v>0</v>
      </c>
      <c r="CR75" s="4">
        <v>0</v>
      </c>
      <c r="CS75" s="3">
        <v>0</v>
      </c>
      <c r="CT75" s="4">
        <v>195042</v>
      </c>
      <c r="CU75" s="3">
        <v>0</v>
      </c>
      <c r="CV75" s="4">
        <v>195042</v>
      </c>
      <c r="CW75" s="4">
        <v>0</v>
      </c>
      <c r="CX75" s="3">
        <v>0</v>
      </c>
      <c r="CY75" s="4">
        <v>0</v>
      </c>
      <c r="CZ75" s="3">
        <v>0</v>
      </c>
      <c r="DA75" s="4">
        <v>0</v>
      </c>
      <c r="DB75" s="4">
        <v>0</v>
      </c>
      <c r="DC75" s="3">
        <v>0</v>
      </c>
      <c r="DD75" s="4">
        <v>93067</v>
      </c>
      <c r="DE75" s="3">
        <v>0</v>
      </c>
      <c r="DF75" s="4">
        <v>93067</v>
      </c>
      <c r="DG75" s="4">
        <v>0</v>
      </c>
      <c r="DH75" s="3">
        <v>0</v>
      </c>
      <c r="DI75" s="4">
        <v>86483</v>
      </c>
      <c r="DJ75" s="3">
        <v>0</v>
      </c>
      <c r="DK75" s="4">
        <v>86483</v>
      </c>
      <c r="DL75" s="4">
        <v>0</v>
      </c>
      <c r="DM75" s="3">
        <v>0</v>
      </c>
      <c r="DN75" s="4">
        <v>0</v>
      </c>
      <c r="DO75" s="3">
        <v>0</v>
      </c>
      <c r="DP75" s="4">
        <v>0</v>
      </c>
      <c r="DQ75" s="4">
        <v>0</v>
      </c>
      <c r="DR75" s="3">
        <v>0</v>
      </c>
      <c r="DS75" s="4">
        <v>0</v>
      </c>
      <c r="DT75" s="3">
        <v>0</v>
      </c>
      <c r="DU75" s="4">
        <v>0</v>
      </c>
      <c r="DV75" s="4">
        <v>0</v>
      </c>
      <c r="DW75" s="3">
        <v>0</v>
      </c>
      <c r="DX75" s="4">
        <v>0</v>
      </c>
      <c r="DY75" s="3">
        <v>0</v>
      </c>
      <c r="DZ75" s="4">
        <v>0</v>
      </c>
      <c r="EA75" s="4">
        <v>0</v>
      </c>
      <c r="EB75" s="5">
        <v>0</v>
      </c>
      <c r="EC75" s="4">
        <v>0</v>
      </c>
      <c r="ED75" s="3">
        <v>0</v>
      </c>
      <c r="EE75" s="4">
        <v>0</v>
      </c>
      <c r="EF75" s="4">
        <v>0</v>
      </c>
      <c r="EG75" s="3">
        <v>0</v>
      </c>
      <c r="EH75" s="4">
        <v>7754</v>
      </c>
      <c r="EI75" s="3">
        <v>0</v>
      </c>
      <c r="EJ75" s="4">
        <v>7754</v>
      </c>
      <c r="EK75" s="4">
        <v>0</v>
      </c>
      <c r="EL75" s="3">
        <v>0</v>
      </c>
      <c r="EM75" s="4">
        <v>0</v>
      </c>
      <c r="EN75" s="3">
        <v>0</v>
      </c>
      <c r="EO75" s="4">
        <v>0</v>
      </c>
      <c r="EP75" s="4">
        <v>0</v>
      </c>
      <c r="EQ75" s="3">
        <v>0</v>
      </c>
      <c r="ER75" s="4">
        <v>0</v>
      </c>
      <c r="ES75" s="3">
        <v>0</v>
      </c>
      <c r="ET75" s="4">
        <v>0</v>
      </c>
      <c r="EU75" s="4">
        <v>0</v>
      </c>
      <c r="EV75" s="3">
        <v>0</v>
      </c>
      <c r="EW75" s="4">
        <v>0</v>
      </c>
      <c r="EX75" s="3">
        <v>0</v>
      </c>
      <c r="EY75" s="4">
        <v>0</v>
      </c>
      <c r="EZ75" s="4">
        <v>0</v>
      </c>
      <c r="FA75" s="3">
        <v>0</v>
      </c>
      <c r="FB75" s="4">
        <v>503382</v>
      </c>
      <c r="FC75" s="3">
        <v>0</v>
      </c>
      <c r="FD75" s="4">
        <v>503382</v>
      </c>
      <c r="FE75" s="4">
        <v>0</v>
      </c>
      <c r="FF75" s="3">
        <v>0</v>
      </c>
      <c r="FG75" s="4">
        <v>3029</v>
      </c>
      <c r="FH75" s="3">
        <v>0</v>
      </c>
      <c r="FI75" s="4">
        <v>3029</v>
      </c>
      <c r="FJ75" s="4">
        <v>0</v>
      </c>
      <c r="FK75" s="3">
        <v>0</v>
      </c>
      <c r="FL75" s="4">
        <v>0</v>
      </c>
      <c r="FM75" s="3">
        <v>0</v>
      </c>
      <c r="FN75" s="4">
        <v>0</v>
      </c>
      <c r="FO75" s="4">
        <v>0</v>
      </c>
      <c r="FP75" s="3">
        <v>0</v>
      </c>
      <c r="FQ75" s="4">
        <v>0</v>
      </c>
      <c r="FR75" s="3">
        <v>0</v>
      </c>
      <c r="FS75" s="4">
        <v>0</v>
      </c>
      <c r="FT75" s="4">
        <v>0</v>
      </c>
      <c r="FU75" s="3">
        <v>0</v>
      </c>
      <c r="FV75" s="4">
        <v>0</v>
      </c>
      <c r="FW75" s="3">
        <v>0</v>
      </c>
      <c r="FX75" s="4">
        <v>0</v>
      </c>
      <c r="FY75" s="4">
        <v>0</v>
      </c>
      <c r="FZ75" s="3">
        <v>0</v>
      </c>
      <c r="GA75" s="4">
        <v>0</v>
      </c>
      <c r="GB75" s="3">
        <v>0</v>
      </c>
      <c r="GC75" s="4">
        <v>0</v>
      </c>
      <c r="GD75" s="4">
        <v>0</v>
      </c>
      <c r="GE75" s="3">
        <v>0</v>
      </c>
      <c r="GF75" s="4">
        <v>0</v>
      </c>
      <c r="GG75" s="3">
        <v>0</v>
      </c>
      <c r="GH75" s="4">
        <v>0</v>
      </c>
      <c r="GI75" s="4">
        <v>0</v>
      </c>
      <c r="GJ75" s="3">
        <v>0</v>
      </c>
      <c r="GK75" s="4">
        <v>0</v>
      </c>
      <c r="GL75" s="3">
        <v>0</v>
      </c>
      <c r="GM75" s="4">
        <v>0</v>
      </c>
      <c r="GN75" s="4">
        <v>0</v>
      </c>
      <c r="GO75" s="3">
        <v>0</v>
      </c>
      <c r="GP75" s="4">
        <v>0</v>
      </c>
      <c r="GQ75" s="3">
        <v>0</v>
      </c>
      <c r="GR75" s="4">
        <v>0</v>
      </c>
      <c r="GS75" s="4">
        <v>0</v>
      </c>
      <c r="GT75" s="3">
        <v>0</v>
      </c>
      <c r="GU75" s="4">
        <v>165726</v>
      </c>
      <c r="GV75" s="3">
        <v>0</v>
      </c>
      <c r="GW75" s="4">
        <v>165726</v>
      </c>
      <c r="GX75" s="4">
        <v>0</v>
      </c>
      <c r="GY75" s="3">
        <v>0</v>
      </c>
      <c r="GZ75" s="4">
        <v>0</v>
      </c>
      <c r="HA75" s="3">
        <v>0</v>
      </c>
      <c r="HB75" s="4">
        <v>0</v>
      </c>
      <c r="HC75" s="4">
        <v>0</v>
      </c>
      <c r="HD75" s="3">
        <v>0</v>
      </c>
      <c r="HE75" s="4">
        <v>0</v>
      </c>
      <c r="HF75" s="3">
        <v>0</v>
      </c>
      <c r="HG75" s="4">
        <v>0</v>
      </c>
      <c r="HH75" s="4">
        <v>0</v>
      </c>
      <c r="HI75" s="3">
        <v>0</v>
      </c>
      <c r="HJ75" s="4">
        <v>0</v>
      </c>
      <c r="HK75" s="3">
        <v>0</v>
      </c>
      <c r="HL75" s="4">
        <v>0</v>
      </c>
      <c r="HM75" s="4">
        <v>0</v>
      </c>
      <c r="HN75" s="3">
        <v>0</v>
      </c>
      <c r="HO75" s="4">
        <v>0</v>
      </c>
      <c r="HP75" s="3">
        <v>0</v>
      </c>
      <c r="HQ75" s="4">
        <v>0</v>
      </c>
      <c r="HR75" s="4">
        <v>0</v>
      </c>
      <c r="HS75" s="3">
        <v>0</v>
      </c>
      <c r="HT75" s="4">
        <v>0</v>
      </c>
      <c r="HU75" s="3">
        <v>0</v>
      </c>
      <c r="HV75" s="4">
        <v>0</v>
      </c>
      <c r="HW75" s="4">
        <v>0</v>
      </c>
      <c r="HX75" s="3">
        <v>0</v>
      </c>
      <c r="HY75" s="4">
        <v>0</v>
      </c>
      <c r="HZ75" s="3">
        <v>0</v>
      </c>
      <c r="IA75" s="4">
        <v>0</v>
      </c>
      <c r="IB75" s="4">
        <v>0</v>
      </c>
      <c r="IC75" s="3">
        <v>0</v>
      </c>
      <c r="ID75" s="4">
        <v>0</v>
      </c>
      <c r="IE75" s="3">
        <v>0</v>
      </c>
      <c r="IF75" s="4">
        <v>0</v>
      </c>
      <c r="IG75" s="4">
        <v>0</v>
      </c>
      <c r="IH75" s="3">
        <v>0</v>
      </c>
      <c r="II75" s="4">
        <v>0</v>
      </c>
      <c r="IJ75" s="3">
        <v>0</v>
      </c>
      <c r="IK75" s="4">
        <v>0</v>
      </c>
      <c r="IL75" s="4">
        <v>0</v>
      </c>
      <c r="IM75" s="3">
        <v>0</v>
      </c>
      <c r="IN75" s="4">
        <v>0</v>
      </c>
      <c r="IO75" s="3">
        <v>0</v>
      </c>
      <c r="IP75" s="4">
        <v>0</v>
      </c>
      <c r="IQ75" s="4">
        <v>0</v>
      </c>
      <c r="IR75" s="3">
        <v>0</v>
      </c>
      <c r="IS75" s="4">
        <v>0</v>
      </c>
      <c r="IT75" s="3">
        <v>0</v>
      </c>
      <c r="IU75" s="4">
        <v>0</v>
      </c>
      <c r="IV75" s="4">
        <v>0</v>
      </c>
      <c r="IW75" s="3">
        <v>0</v>
      </c>
      <c r="IX75" s="4">
        <v>0</v>
      </c>
      <c r="IY75" s="3">
        <v>0</v>
      </c>
      <c r="IZ75" s="4">
        <v>0</v>
      </c>
      <c r="JA75" s="4">
        <v>0</v>
      </c>
      <c r="JB75" s="5">
        <v>0</v>
      </c>
    </row>
    <row r="76" spans="1:262" x14ac:dyDescent="0.2">
      <c r="C76" s="4"/>
      <c r="D76" s="3"/>
      <c r="E76" s="4"/>
      <c r="F76" s="4"/>
      <c r="G76" s="3"/>
      <c r="H76" s="4"/>
      <c r="I76" s="3"/>
      <c r="J76" s="4"/>
      <c r="K76" s="4"/>
      <c r="L76" s="3"/>
      <c r="M76" s="4"/>
      <c r="N76" s="3"/>
      <c r="O76" s="4"/>
      <c r="P76" s="4"/>
      <c r="Q76" s="3"/>
      <c r="R76" s="4"/>
      <c r="S76" s="3"/>
      <c r="T76" s="4"/>
      <c r="U76" s="4"/>
      <c r="V76" s="3"/>
      <c r="W76" s="4"/>
      <c r="X76" s="3"/>
      <c r="Y76" s="4"/>
      <c r="Z76" s="4"/>
      <c r="AA76" s="3"/>
      <c r="AB76" s="4"/>
      <c r="AC76" s="3"/>
      <c r="AD76" s="4"/>
      <c r="AE76" s="4"/>
      <c r="AF76" s="3"/>
      <c r="AG76" s="4"/>
      <c r="AH76" s="3"/>
      <c r="AI76" s="4"/>
      <c r="AJ76" s="4"/>
      <c r="AK76" s="3"/>
      <c r="AL76" s="4"/>
      <c r="AM76" s="3"/>
      <c r="AN76" s="4"/>
      <c r="AO76" s="4"/>
      <c r="AP76" s="3"/>
      <c r="AQ76" s="4"/>
      <c r="AR76" s="3"/>
      <c r="AS76" s="4"/>
      <c r="AT76" s="4"/>
      <c r="AU76" s="3"/>
      <c r="AV76" s="4"/>
      <c r="AW76" s="3"/>
      <c r="AX76" s="4"/>
      <c r="AY76" s="4"/>
      <c r="AZ76" s="3"/>
      <c r="BA76" s="4"/>
      <c r="BB76" s="3"/>
      <c r="BC76" s="4"/>
      <c r="BD76" s="4"/>
      <c r="BE76" s="3"/>
      <c r="BF76" s="4"/>
      <c r="BG76" s="3"/>
      <c r="BH76" s="4"/>
      <c r="BI76" s="4"/>
      <c r="BJ76" s="3"/>
      <c r="BK76" s="4"/>
      <c r="BL76" s="3"/>
      <c r="BM76" s="4"/>
      <c r="BN76" s="4"/>
      <c r="BO76" s="3"/>
      <c r="BP76" s="4"/>
      <c r="BQ76" s="3"/>
      <c r="BR76" s="4"/>
      <c r="BS76" s="4"/>
      <c r="BT76" s="3"/>
      <c r="BU76" s="4"/>
      <c r="BV76" s="3"/>
      <c r="BW76" s="4"/>
      <c r="BX76" s="4"/>
      <c r="BY76" s="3"/>
      <c r="BZ76" s="4"/>
      <c r="CA76" s="3"/>
      <c r="CB76" s="4"/>
      <c r="CC76" s="4"/>
      <c r="CD76" s="3"/>
      <c r="CE76" s="4"/>
      <c r="CF76" s="3"/>
      <c r="CG76" s="4"/>
      <c r="CH76" s="4"/>
      <c r="CI76" s="3"/>
      <c r="CJ76" s="4"/>
      <c r="CK76" s="3"/>
      <c r="CL76" s="4"/>
      <c r="CM76" s="4"/>
      <c r="CN76" s="3"/>
      <c r="CO76" s="4"/>
      <c r="CP76" s="3"/>
      <c r="CQ76" s="4"/>
      <c r="CR76" s="4"/>
      <c r="CS76" s="3"/>
      <c r="CT76" s="4"/>
      <c r="CU76" s="3"/>
      <c r="CV76" s="4"/>
      <c r="CW76" s="4"/>
      <c r="CX76" s="3"/>
      <c r="CY76" s="4"/>
      <c r="CZ76" s="3"/>
      <c r="DA76" s="4"/>
      <c r="DB76" s="4"/>
      <c r="DC76" s="3"/>
      <c r="DD76" s="4"/>
      <c r="DE76" s="3"/>
      <c r="DF76" s="4"/>
      <c r="DG76" s="4"/>
      <c r="DH76" s="3"/>
      <c r="DI76" s="4"/>
      <c r="DJ76" s="3"/>
      <c r="DK76" s="4"/>
      <c r="DL76" s="4"/>
      <c r="DM76" s="3"/>
      <c r="DN76" s="4"/>
      <c r="DO76" s="3"/>
      <c r="DP76" s="4"/>
      <c r="DQ76" s="4"/>
      <c r="DR76" s="3"/>
      <c r="DS76" s="4"/>
      <c r="DT76" s="3"/>
      <c r="DU76" s="4"/>
      <c r="DV76" s="4"/>
      <c r="DW76" s="3"/>
      <c r="DX76" s="4"/>
      <c r="DY76" s="3"/>
      <c r="DZ76" s="4"/>
      <c r="EA76" s="4"/>
      <c r="EB76" s="5"/>
      <c r="EC76" s="4"/>
      <c r="ED76" s="3"/>
      <c r="EE76" s="4"/>
      <c r="EF76" s="4"/>
      <c r="EG76" s="3"/>
      <c r="EH76" s="4"/>
      <c r="EI76" s="3"/>
      <c r="EJ76" s="4"/>
      <c r="EK76" s="4"/>
      <c r="EL76" s="3"/>
      <c r="EM76" s="4"/>
      <c r="EN76" s="3"/>
      <c r="EO76" s="4"/>
      <c r="EP76" s="4"/>
      <c r="EQ76" s="3"/>
      <c r="ER76" s="4"/>
      <c r="ES76" s="3"/>
      <c r="ET76" s="4"/>
      <c r="EU76" s="4"/>
      <c r="EV76" s="3"/>
      <c r="EW76" s="4"/>
      <c r="EX76" s="3"/>
      <c r="EY76" s="4"/>
      <c r="EZ76" s="4"/>
      <c r="FA76" s="3"/>
      <c r="FB76" s="4"/>
      <c r="FC76" s="3"/>
      <c r="FD76" s="4"/>
      <c r="FE76" s="4"/>
      <c r="FF76" s="3"/>
      <c r="FG76" s="4"/>
      <c r="FH76" s="3"/>
      <c r="FI76" s="4"/>
      <c r="FJ76" s="4"/>
      <c r="FK76" s="3"/>
      <c r="FL76" s="4"/>
      <c r="FM76" s="3"/>
      <c r="FN76" s="4"/>
      <c r="FO76" s="4"/>
      <c r="FP76" s="3"/>
      <c r="FQ76" s="4"/>
      <c r="FR76" s="3"/>
      <c r="FS76" s="4"/>
      <c r="FT76" s="4"/>
      <c r="FU76" s="3"/>
      <c r="FV76" s="4"/>
      <c r="FW76" s="3"/>
      <c r="FX76" s="4"/>
      <c r="FY76" s="4"/>
      <c r="FZ76" s="3"/>
      <c r="GA76" s="4"/>
      <c r="GB76" s="3"/>
      <c r="GC76" s="4"/>
      <c r="GD76" s="4"/>
      <c r="GE76" s="3"/>
      <c r="GF76" s="4"/>
      <c r="GG76" s="3"/>
      <c r="GH76" s="4"/>
      <c r="GI76" s="4"/>
      <c r="GJ76" s="3"/>
      <c r="GK76" s="4"/>
      <c r="GL76" s="3"/>
      <c r="GM76" s="4"/>
      <c r="GN76" s="4"/>
      <c r="GO76" s="3"/>
      <c r="GP76" s="4"/>
      <c r="GQ76" s="3"/>
      <c r="GR76" s="4"/>
      <c r="GS76" s="4"/>
      <c r="GT76" s="3"/>
      <c r="GU76" s="4"/>
      <c r="GV76" s="3"/>
      <c r="GW76" s="4"/>
      <c r="GX76" s="4"/>
      <c r="GY76" s="3"/>
      <c r="GZ76" s="4"/>
      <c r="HA76" s="3"/>
      <c r="HB76" s="4"/>
      <c r="HC76" s="4"/>
      <c r="HD76" s="3"/>
      <c r="HE76" s="4"/>
      <c r="HF76" s="3"/>
      <c r="HG76" s="4"/>
      <c r="HH76" s="4"/>
      <c r="HI76" s="3"/>
      <c r="HJ76" s="4"/>
      <c r="HK76" s="3"/>
      <c r="HL76" s="4"/>
      <c r="HM76" s="4"/>
      <c r="HN76" s="3"/>
      <c r="HO76" s="4"/>
      <c r="HP76" s="3"/>
      <c r="HQ76" s="4"/>
      <c r="HR76" s="4"/>
      <c r="HS76" s="3"/>
      <c r="HT76" s="4"/>
      <c r="HU76" s="3"/>
      <c r="HV76" s="4"/>
      <c r="HW76" s="4"/>
      <c r="HX76" s="3"/>
      <c r="HY76" s="4"/>
      <c r="HZ76" s="3"/>
      <c r="IA76" s="4"/>
      <c r="IB76" s="4"/>
      <c r="IC76" s="3"/>
      <c r="ID76" s="4"/>
      <c r="IE76" s="3"/>
      <c r="IF76" s="4"/>
      <c r="IG76" s="4"/>
      <c r="IH76" s="3"/>
      <c r="II76" s="4"/>
      <c r="IJ76" s="3"/>
      <c r="IK76" s="4"/>
      <c r="IL76" s="4"/>
      <c r="IM76" s="3"/>
      <c r="IN76" s="4"/>
      <c r="IO76" s="3"/>
      <c r="IP76" s="4"/>
      <c r="IQ76" s="4"/>
      <c r="IR76" s="3"/>
      <c r="IS76" s="4"/>
      <c r="IT76" s="3"/>
      <c r="IU76" s="4"/>
      <c r="IV76" s="4"/>
      <c r="IW76" s="3"/>
      <c r="IX76" s="4"/>
      <c r="IY76" s="3"/>
      <c r="IZ76" s="4"/>
      <c r="JA76" s="4"/>
      <c r="JB76" s="5"/>
    </row>
    <row r="77" spans="1:262" x14ac:dyDescent="0.2">
      <c r="A77">
        <v>54</v>
      </c>
      <c r="B77" t="s">
        <v>54</v>
      </c>
      <c r="C77" s="4">
        <v>3204487884</v>
      </c>
      <c r="D77" s="3">
        <v>0.09</v>
      </c>
      <c r="E77" s="4">
        <v>2006144436</v>
      </c>
      <c r="F77" s="4">
        <v>1698603400</v>
      </c>
      <c r="G77" s="3">
        <v>0.16</v>
      </c>
      <c r="H77" s="4">
        <v>43041699</v>
      </c>
      <c r="I77" s="3">
        <v>0.5</v>
      </c>
      <c r="J77" s="4">
        <v>28203759</v>
      </c>
      <c r="K77" s="4">
        <v>21346826</v>
      </c>
      <c r="L77" s="3">
        <v>1.02</v>
      </c>
      <c r="M77" s="4">
        <v>15626824</v>
      </c>
      <c r="N77" s="3">
        <v>0.52</v>
      </c>
      <c r="O77" s="4">
        <v>12214629</v>
      </c>
      <c r="P77" s="4">
        <v>5465933</v>
      </c>
      <c r="Q77" s="3">
        <v>1.49</v>
      </c>
      <c r="R77" s="4">
        <v>51462487</v>
      </c>
      <c r="S77" s="3">
        <v>0.36</v>
      </c>
      <c r="T77" s="4">
        <v>31968081</v>
      </c>
      <c r="U77" s="4">
        <v>27885581</v>
      </c>
      <c r="V77" s="3">
        <v>0.66</v>
      </c>
      <c r="W77" s="4">
        <v>24394331</v>
      </c>
      <c r="X77" s="3">
        <v>0.33</v>
      </c>
      <c r="Y77" s="4">
        <v>19522252</v>
      </c>
      <c r="Z77" s="4">
        <v>9818232</v>
      </c>
      <c r="AA77" s="3">
        <v>0.81</v>
      </c>
      <c r="AB77" s="4">
        <v>463132983</v>
      </c>
      <c r="AC77" s="3">
        <v>0.36</v>
      </c>
      <c r="AD77" s="4">
        <v>283572491</v>
      </c>
      <c r="AE77" s="4">
        <v>272244866</v>
      </c>
      <c r="AF77" s="3">
        <v>0.62</v>
      </c>
      <c r="AG77" s="4">
        <v>51340931</v>
      </c>
      <c r="AH77" s="3">
        <v>0.83</v>
      </c>
      <c r="AI77" s="4">
        <v>28743913</v>
      </c>
      <c r="AJ77" s="4">
        <v>28927890</v>
      </c>
      <c r="AK77" s="3">
        <v>1.48</v>
      </c>
      <c r="AL77" s="4">
        <v>41888206</v>
      </c>
      <c r="AM77" s="3">
        <v>0.5</v>
      </c>
      <c r="AN77" s="4">
        <v>29302715</v>
      </c>
      <c r="AO77" s="4">
        <v>17497154</v>
      </c>
      <c r="AP77" s="3">
        <v>1.19</v>
      </c>
      <c r="AQ77" s="4">
        <v>10725350</v>
      </c>
      <c r="AR77" s="3">
        <v>0.14000000000000001</v>
      </c>
      <c r="AS77" s="4">
        <v>8648250</v>
      </c>
      <c r="AT77" s="4">
        <v>3348947</v>
      </c>
      <c r="AU77" s="3">
        <v>0.45</v>
      </c>
      <c r="AV77" s="4">
        <v>14948803</v>
      </c>
      <c r="AW77" s="3">
        <v>0</v>
      </c>
      <c r="AX77" s="4">
        <v>0</v>
      </c>
      <c r="AY77" s="4">
        <v>14948803</v>
      </c>
      <c r="AZ77" s="3">
        <v>0</v>
      </c>
      <c r="BA77" s="4">
        <v>157029147</v>
      </c>
      <c r="BB77" s="3">
        <v>0.5</v>
      </c>
      <c r="BC77" s="4">
        <v>80436036</v>
      </c>
      <c r="BD77" s="4">
        <v>94775788</v>
      </c>
      <c r="BE77" s="3">
        <v>0.83</v>
      </c>
      <c r="BF77" s="4">
        <v>78828922</v>
      </c>
      <c r="BG77" s="3">
        <v>0.38</v>
      </c>
      <c r="BH77" s="4">
        <v>45483779</v>
      </c>
      <c r="BI77" s="4">
        <v>43751404</v>
      </c>
      <c r="BJ77" s="3">
        <v>0.68</v>
      </c>
      <c r="BK77" s="4">
        <v>14585252</v>
      </c>
      <c r="BL77" s="3">
        <v>0</v>
      </c>
      <c r="BM77" s="4">
        <v>11477711</v>
      </c>
      <c r="BN77" s="4">
        <v>3328003</v>
      </c>
      <c r="BO77" s="3">
        <v>0</v>
      </c>
      <c r="BP77" s="4">
        <v>11746790</v>
      </c>
      <c r="BQ77" s="3">
        <v>0.6</v>
      </c>
      <c r="BR77" s="4">
        <v>8530858</v>
      </c>
      <c r="BS77" s="4">
        <v>5199360</v>
      </c>
      <c r="BT77" s="3">
        <v>1.36</v>
      </c>
      <c r="BU77" s="4">
        <v>134071551</v>
      </c>
      <c r="BV77" s="3">
        <v>0.38</v>
      </c>
      <c r="BW77" s="4">
        <v>75324720</v>
      </c>
      <c r="BX77" s="4">
        <v>74287088</v>
      </c>
      <c r="BY77" s="3">
        <v>0.68</v>
      </c>
      <c r="BZ77" s="4">
        <v>53147205</v>
      </c>
      <c r="CA77" s="3">
        <v>0.22</v>
      </c>
      <c r="CB77" s="4">
        <v>36793639</v>
      </c>
      <c r="CC77" s="4">
        <v>25629871</v>
      </c>
      <c r="CD77" s="3">
        <v>0.45</v>
      </c>
      <c r="CE77" s="4">
        <v>31708866</v>
      </c>
      <c r="CF77" s="3">
        <v>0.45</v>
      </c>
      <c r="CG77" s="4">
        <v>20517934</v>
      </c>
      <c r="CH77" s="4">
        <v>15992216</v>
      </c>
      <c r="CI77" s="3">
        <v>0.89</v>
      </c>
      <c r="CJ77" s="4">
        <v>26591136</v>
      </c>
      <c r="CK77" s="3">
        <v>0.66</v>
      </c>
      <c r="CL77" s="4">
        <v>16436706</v>
      </c>
      <c r="CM77" s="4">
        <v>14215083</v>
      </c>
      <c r="CN77" s="3">
        <v>1.23</v>
      </c>
      <c r="CO77" s="4">
        <v>38579749</v>
      </c>
      <c r="CP77" s="3">
        <v>0.25</v>
      </c>
      <c r="CQ77" s="4">
        <v>28887783</v>
      </c>
      <c r="CR77" s="4">
        <v>14515399</v>
      </c>
      <c r="CS77" s="3">
        <v>0.65</v>
      </c>
      <c r="CT77" s="4">
        <v>47925501</v>
      </c>
      <c r="CU77" s="3">
        <v>0.38</v>
      </c>
      <c r="CV77" s="4">
        <v>32037578</v>
      </c>
      <c r="CW77" s="4">
        <v>22150197</v>
      </c>
      <c r="CX77" s="3">
        <v>0.83</v>
      </c>
      <c r="CY77" s="4">
        <v>12375971</v>
      </c>
      <c r="CZ77" s="3">
        <v>0.49</v>
      </c>
      <c r="DA77" s="4">
        <v>8950407</v>
      </c>
      <c r="DB77" s="4">
        <v>4660377</v>
      </c>
      <c r="DC77" s="3">
        <v>1.31</v>
      </c>
      <c r="DD77" s="4">
        <v>60749114</v>
      </c>
      <c r="DE77" s="3">
        <v>0.15</v>
      </c>
      <c r="DF77" s="4">
        <v>39556993</v>
      </c>
      <c r="DG77" s="4">
        <v>29935351</v>
      </c>
      <c r="DH77" s="3">
        <v>0.31</v>
      </c>
      <c r="DI77" s="4">
        <v>80941048</v>
      </c>
      <c r="DJ77" s="3">
        <v>0.56999999999999995</v>
      </c>
      <c r="DK77" s="4">
        <v>56773938</v>
      </c>
      <c r="DL77" s="4">
        <v>34194911</v>
      </c>
      <c r="DM77" s="3">
        <v>1.36</v>
      </c>
      <c r="DN77" s="4">
        <v>89255645</v>
      </c>
      <c r="DO77" s="3">
        <v>0.36</v>
      </c>
      <c r="DP77" s="4">
        <v>63142907</v>
      </c>
      <c r="DQ77" s="4">
        <v>45608174</v>
      </c>
      <c r="DR77" s="3">
        <v>0.7</v>
      </c>
      <c r="DS77" s="4">
        <v>57052565</v>
      </c>
      <c r="DT77" s="3">
        <v>0.99</v>
      </c>
      <c r="DU77" s="4">
        <v>39943492</v>
      </c>
      <c r="DV77" s="4">
        <v>30170873</v>
      </c>
      <c r="DW77" s="3">
        <v>1.87</v>
      </c>
      <c r="DX77" s="4">
        <v>27657530</v>
      </c>
      <c r="DY77" s="3">
        <v>0.51</v>
      </c>
      <c r="DZ77" s="4">
        <v>20101926</v>
      </c>
      <c r="EA77" s="4">
        <v>12609692</v>
      </c>
      <c r="EB77" s="5">
        <v>1.1299999999999999</v>
      </c>
      <c r="EC77" s="4">
        <v>51633679</v>
      </c>
      <c r="ED77" s="3">
        <v>0.62</v>
      </c>
      <c r="EE77" s="4">
        <v>30451378</v>
      </c>
      <c r="EF77" s="4">
        <v>26889407</v>
      </c>
      <c r="EG77" s="3">
        <v>1.19</v>
      </c>
      <c r="EH77" s="4">
        <v>9374477</v>
      </c>
      <c r="EI77" s="3">
        <v>0.25</v>
      </c>
      <c r="EJ77" s="4">
        <v>7075444</v>
      </c>
      <c r="EK77" s="4">
        <v>3672526</v>
      </c>
      <c r="EL77" s="3">
        <v>0.63</v>
      </c>
      <c r="EM77" s="4">
        <v>20624289</v>
      </c>
      <c r="EN77" s="3">
        <v>0.55000000000000004</v>
      </c>
      <c r="EO77" s="4">
        <v>9880837</v>
      </c>
      <c r="EP77" s="4">
        <v>12874645</v>
      </c>
      <c r="EQ77" s="3">
        <v>0.87</v>
      </c>
      <c r="ER77" s="4">
        <v>22095908</v>
      </c>
      <c r="ES77" s="3">
        <v>0.03</v>
      </c>
      <c r="ET77" s="4">
        <v>13273807</v>
      </c>
      <c r="EU77" s="4">
        <v>13055349</v>
      </c>
      <c r="EV77" s="3">
        <v>0.05</v>
      </c>
      <c r="EW77" s="4">
        <v>11402651</v>
      </c>
      <c r="EX77" s="3">
        <v>0.22</v>
      </c>
      <c r="EY77" s="4">
        <v>7420420</v>
      </c>
      <c r="EZ77" s="4">
        <v>5359498</v>
      </c>
      <c r="FA77" s="3">
        <v>0.46</v>
      </c>
      <c r="FB77" s="4">
        <v>102439151</v>
      </c>
      <c r="FC77" s="3">
        <v>0.27</v>
      </c>
      <c r="FD77" s="4">
        <v>67362610</v>
      </c>
      <c r="FE77" s="4">
        <v>46577717</v>
      </c>
      <c r="FF77" s="3">
        <v>0.59</v>
      </c>
      <c r="FG77" s="4">
        <v>21135363</v>
      </c>
      <c r="FH77" s="3">
        <v>0.31</v>
      </c>
      <c r="FI77" s="4">
        <v>17200474</v>
      </c>
      <c r="FJ77" s="4">
        <v>8459044</v>
      </c>
      <c r="FK77" s="3">
        <v>0.78</v>
      </c>
      <c r="FL77" s="4">
        <v>310406218</v>
      </c>
      <c r="FM77" s="3">
        <v>0.23</v>
      </c>
      <c r="FN77" s="4">
        <v>184040200</v>
      </c>
      <c r="FO77" s="4">
        <v>193532070</v>
      </c>
      <c r="FP77" s="3">
        <v>0.37</v>
      </c>
      <c r="FQ77" s="4">
        <v>85915026</v>
      </c>
      <c r="FR77" s="3">
        <v>0.48</v>
      </c>
      <c r="FS77" s="4">
        <v>53625862</v>
      </c>
      <c r="FT77" s="4">
        <v>45588251</v>
      </c>
      <c r="FU77" s="3">
        <v>0.91</v>
      </c>
      <c r="FV77" s="4">
        <v>8334366</v>
      </c>
      <c r="FW77" s="3">
        <v>0.28000000000000003</v>
      </c>
      <c r="FX77" s="4">
        <v>6410161</v>
      </c>
      <c r="FY77" s="4">
        <v>3565415</v>
      </c>
      <c r="FZ77" s="3">
        <v>0.66</v>
      </c>
      <c r="GA77" s="4">
        <v>113759659</v>
      </c>
      <c r="GB77" s="3">
        <v>0.46</v>
      </c>
      <c r="GC77" s="4">
        <v>76291671</v>
      </c>
      <c r="GD77" s="4">
        <v>54454051</v>
      </c>
      <c r="GE77" s="3">
        <v>0.95</v>
      </c>
      <c r="GF77" s="4">
        <v>32320196</v>
      </c>
      <c r="GG77" s="3">
        <v>0.76</v>
      </c>
      <c r="GH77" s="4">
        <v>22920374</v>
      </c>
      <c r="GI77" s="4">
        <v>13559503</v>
      </c>
      <c r="GJ77" s="3">
        <v>1.8</v>
      </c>
      <c r="GK77" s="4">
        <v>40042315</v>
      </c>
      <c r="GL77" s="3">
        <v>0.34</v>
      </c>
      <c r="GM77" s="4">
        <v>26850084</v>
      </c>
      <c r="GN77" s="4">
        <v>18690943</v>
      </c>
      <c r="GO77" s="3">
        <v>0.72</v>
      </c>
      <c r="GP77" s="4">
        <v>131934153</v>
      </c>
      <c r="GQ77" s="3">
        <v>0.41</v>
      </c>
      <c r="GR77" s="4">
        <v>87532654</v>
      </c>
      <c r="GS77" s="4">
        <v>63122172</v>
      </c>
      <c r="GT77" s="3">
        <v>0.85</v>
      </c>
      <c r="GU77" s="4">
        <v>11473066</v>
      </c>
      <c r="GV77" s="3">
        <v>0.18</v>
      </c>
      <c r="GW77" s="4">
        <v>8189015</v>
      </c>
      <c r="GX77" s="4">
        <v>4436287</v>
      </c>
      <c r="GY77" s="3">
        <v>0.47</v>
      </c>
      <c r="GZ77" s="4">
        <v>42805953</v>
      </c>
      <c r="HA77" s="3">
        <v>0.48</v>
      </c>
      <c r="HB77" s="4">
        <v>28245704</v>
      </c>
      <c r="HC77" s="4">
        <v>20035208</v>
      </c>
      <c r="HD77" s="3">
        <v>1.03</v>
      </c>
      <c r="HE77" s="4">
        <v>7100532</v>
      </c>
      <c r="HF77" s="3">
        <v>0.3</v>
      </c>
      <c r="HG77" s="4">
        <v>4476725</v>
      </c>
      <c r="HH77" s="4">
        <v>3364710</v>
      </c>
      <c r="HI77" s="3">
        <v>0.64</v>
      </c>
      <c r="HJ77" s="4">
        <v>55309480</v>
      </c>
      <c r="HK77" s="3">
        <v>0.97</v>
      </c>
      <c r="HL77" s="4">
        <v>30586320</v>
      </c>
      <c r="HM77" s="4">
        <v>31799023</v>
      </c>
      <c r="HN77" s="3">
        <v>1.68</v>
      </c>
      <c r="HO77" s="4">
        <v>223761832</v>
      </c>
      <c r="HP77" s="3">
        <v>0.35</v>
      </c>
      <c r="HQ77" s="4">
        <v>124963671</v>
      </c>
      <c r="HR77" s="4">
        <v>126422750</v>
      </c>
      <c r="HS77" s="3">
        <v>0.61</v>
      </c>
      <c r="HT77" s="4">
        <v>25408155</v>
      </c>
      <c r="HU77" s="3">
        <v>0.24</v>
      </c>
      <c r="HV77" s="4">
        <v>16822502</v>
      </c>
      <c r="HW77" s="4">
        <v>11721039</v>
      </c>
      <c r="HX77" s="3">
        <v>0.51</v>
      </c>
      <c r="HY77" s="4">
        <v>7264928</v>
      </c>
      <c r="HZ77" s="3">
        <v>0.33</v>
      </c>
      <c r="IA77" s="4">
        <v>6018247</v>
      </c>
      <c r="IB77" s="4">
        <v>2752353</v>
      </c>
      <c r="IC77" s="3">
        <v>0.86</v>
      </c>
      <c r="ID77" s="4">
        <v>73865631</v>
      </c>
      <c r="IE77" s="3">
        <v>0.4</v>
      </c>
      <c r="IF77" s="4">
        <v>47614065</v>
      </c>
      <c r="IG77" s="4">
        <v>37540640</v>
      </c>
      <c r="IH77" s="3">
        <v>0.78</v>
      </c>
      <c r="II77" s="4">
        <v>76011346</v>
      </c>
      <c r="IJ77" s="3">
        <v>0.52</v>
      </c>
      <c r="IK77" s="4">
        <v>45725863</v>
      </c>
      <c r="IL77" s="4">
        <v>40130476</v>
      </c>
      <c r="IM77" s="3">
        <v>0.98</v>
      </c>
      <c r="IN77" s="4">
        <v>16673260</v>
      </c>
      <c r="IO77" s="3">
        <v>0.4</v>
      </c>
      <c r="IP77" s="4">
        <v>13234155</v>
      </c>
      <c r="IQ77" s="4">
        <v>5913511</v>
      </c>
      <c r="IR77" s="3">
        <v>1.1200000000000001</v>
      </c>
      <c r="IS77" s="4">
        <v>55719362</v>
      </c>
      <c r="IT77" s="3">
        <v>0.47</v>
      </c>
      <c r="IU77" s="4">
        <v>37524804</v>
      </c>
      <c r="IV77" s="4">
        <v>27865037</v>
      </c>
      <c r="IW77" s="3">
        <v>0.94</v>
      </c>
      <c r="IX77" s="4">
        <v>8869282</v>
      </c>
      <c r="IY77" s="3">
        <v>0.49</v>
      </c>
      <c r="IZ77" s="4">
        <v>5834892</v>
      </c>
      <c r="JA77" s="4">
        <v>4713756</v>
      </c>
      <c r="JB77" s="5">
        <v>0.92</v>
      </c>
    </row>
    <row r="78" spans="1:262" x14ac:dyDescent="0.2">
      <c r="C78" s="4"/>
      <c r="D78" s="3"/>
      <c r="E78" s="4"/>
      <c r="F78" s="4"/>
      <c r="G78" s="3"/>
      <c r="H78" s="4"/>
      <c r="I78" s="3"/>
      <c r="J78" s="4"/>
      <c r="K78" s="4"/>
      <c r="L78" s="3"/>
      <c r="M78" s="4"/>
      <c r="N78" s="3"/>
      <c r="O78" s="4"/>
      <c r="P78" s="4"/>
      <c r="Q78" s="3"/>
      <c r="R78" s="4"/>
      <c r="S78" s="3"/>
      <c r="T78" s="4"/>
      <c r="U78" s="4"/>
      <c r="V78" s="3"/>
      <c r="W78" s="4"/>
      <c r="X78" s="3"/>
      <c r="Y78" s="4"/>
      <c r="Z78" s="4"/>
      <c r="AA78" s="3"/>
      <c r="AB78" s="4"/>
      <c r="AC78" s="3"/>
      <c r="AD78" s="4"/>
      <c r="AE78" s="4"/>
      <c r="AF78" s="3"/>
      <c r="AG78" s="4"/>
      <c r="AH78" s="3"/>
      <c r="AI78" s="4"/>
      <c r="AJ78" s="4"/>
      <c r="AK78" s="3"/>
      <c r="AL78" s="4"/>
      <c r="AM78" s="3"/>
      <c r="AN78" s="4"/>
      <c r="AO78" s="4"/>
      <c r="AP78" s="3"/>
      <c r="AQ78" s="4"/>
      <c r="AR78" s="3"/>
      <c r="AS78" s="4"/>
      <c r="AT78" s="4"/>
      <c r="AU78" s="3"/>
      <c r="AV78" s="4"/>
      <c r="AW78" s="3"/>
      <c r="AX78" s="4"/>
      <c r="AY78" s="4"/>
      <c r="AZ78" s="3"/>
      <c r="BA78" s="4"/>
      <c r="BB78" s="3"/>
      <c r="BC78" s="4"/>
      <c r="BD78" s="4"/>
      <c r="BE78" s="3"/>
      <c r="BF78" s="4"/>
      <c r="BG78" s="3"/>
      <c r="BH78" s="4"/>
      <c r="BI78" s="4"/>
      <c r="BJ78" s="3"/>
      <c r="BK78" s="4"/>
      <c r="BL78" s="3"/>
      <c r="BM78" s="4"/>
      <c r="BN78" s="4"/>
      <c r="BO78" s="3"/>
      <c r="BP78" s="4"/>
      <c r="BQ78" s="3"/>
      <c r="BR78" s="4"/>
      <c r="BS78" s="4"/>
      <c r="BT78" s="3"/>
      <c r="BU78" s="4"/>
      <c r="BV78" s="3"/>
      <c r="BW78" s="4"/>
      <c r="BX78" s="4"/>
      <c r="BY78" s="3"/>
      <c r="BZ78" s="4"/>
      <c r="CA78" s="3"/>
      <c r="CB78" s="4"/>
      <c r="CC78" s="4"/>
      <c r="CD78" s="3"/>
      <c r="CE78" s="4"/>
      <c r="CF78" s="3"/>
      <c r="CG78" s="4"/>
      <c r="CH78" s="4"/>
      <c r="CI78" s="3"/>
      <c r="CJ78" s="4"/>
      <c r="CK78" s="3"/>
      <c r="CL78" s="4"/>
      <c r="CM78" s="4"/>
      <c r="CN78" s="3"/>
      <c r="CO78" s="4"/>
      <c r="CP78" s="3"/>
      <c r="CQ78" s="4"/>
      <c r="CR78" s="4"/>
      <c r="CS78" s="3"/>
      <c r="CT78" s="4"/>
      <c r="CU78" s="3"/>
      <c r="CV78" s="4"/>
      <c r="CW78" s="4"/>
      <c r="CX78" s="3"/>
      <c r="CY78" s="4"/>
      <c r="CZ78" s="3"/>
      <c r="DA78" s="4"/>
      <c r="DB78" s="4"/>
      <c r="DC78" s="3"/>
      <c r="DD78" s="4"/>
      <c r="DE78" s="3"/>
      <c r="DF78" s="4"/>
      <c r="DG78" s="4"/>
      <c r="DH78" s="3"/>
      <c r="DI78" s="4"/>
      <c r="DJ78" s="3"/>
      <c r="DK78" s="4"/>
      <c r="DL78" s="4"/>
      <c r="DM78" s="3"/>
      <c r="DN78" s="4"/>
      <c r="DO78" s="3"/>
      <c r="DP78" s="4"/>
      <c r="DQ78" s="4"/>
      <c r="DR78" s="3"/>
      <c r="DS78" s="4"/>
      <c r="DT78" s="3"/>
      <c r="DU78" s="4"/>
      <c r="DV78" s="4"/>
      <c r="DW78" s="3"/>
      <c r="DX78" s="4"/>
      <c r="DY78" s="3"/>
      <c r="DZ78" s="4"/>
      <c r="EA78" s="4"/>
      <c r="EB78" s="5"/>
      <c r="EC78" s="4"/>
      <c r="ED78" s="3"/>
      <c r="EE78" s="4"/>
      <c r="EF78" s="4"/>
      <c r="EG78" s="3"/>
      <c r="EH78" s="4"/>
      <c r="EI78" s="3"/>
      <c r="EJ78" s="4"/>
      <c r="EK78" s="4"/>
      <c r="EL78" s="3"/>
      <c r="EM78" s="4"/>
      <c r="EN78" s="3"/>
      <c r="EO78" s="4"/>
      <c r="EP78" s="4"/>
      <c r="EQ78" s="3"/>
      <c r="ER78" s="4"/>
      <c r="ES78" s="3"/>
      <c r="ET78" s="4"/>
      <c r="EU78" s="4"/>
      <c r="EV78" s="3"/>
      <c r="EW78" s="4"/>
      <c r="EX78" s="3"/>
      <c r="EY78" s="4"/>
      <c r="EZ78" s="4"/>
      <c r="FA78" s="3"/>
      <c r="FB78" s="4"/>
      <c r="FC78" s="3"/>
      <c r="FD78" s="4"/>
      <c r="FE78" s="4"/>
      <c r="FF78" s="3"/>
      <c r="FG78" s="4"/>
      <c r="FH78" s="3"/>
      <c r="FI78" s="4"/>
      <c r="FJ78" s="4"/>
      <c r="FK78" s="3"/>
      <c r="FL78" s="4"/>
      <c r="FM78" s="3"/>
      <c r="FN78" s="4"/>
      <c r="FO78" s="4"/>
      <c r="FP78" s="3"/>
      <c r="FQ78" s="4"/>
      <c r="FR78" s="3"/>
      <c r="FS78" s="4"/>
      <c r="FT78" s="4"/>
      <c r="FU78" s="3"/>
      <c r="FV78" s="4"/>
      <c r="FW78" s="3"/>
      <c r="FX78" s="4"/>
      <c r="FY78" s="4"/>
      <c r="FZ78" s="3"/>
      <c r="GA78" s="4"/>
      <c r="GB78" s="3"/>
      <c r="GC78" s="4"/>
      <c r="GD78" s="4"/>
      <c r="GE78" s="3"/>
      <c r="GF78" s="4"/>
      <c r="GG78" s="3"/>
      <c r="GH78" s="4"/>
      <c r="GI78" s="4"/>
      <c r="GJ78" s="3"/>
      <c r="GK78" s="4"/>
      <c r="GL78" s="3"/>
      <c r="GM78" s="4"/>
      <c r="GN78" s="4"/>
      <c r="GO78" s="3"/>
      <c r="GP78" s="4"/>
      <c r="GQ78" s="3"/>
      <c r="GR78" s="4"/>
      <c r="GS78" s="4"/>
      <c r="GT78" s="3"/>
      <c r="GU78" s="4"/>
      <c r="GV78" s="3"/>
      <c r="GW78" s="4"/>
      <c r="GX78" s="4"/>
      <c r="GY78" s="3"/>
      <c r="GZ78" s="4"/>
      <c r="HA78" s="3"/>
      <c r="HB78" s="4"/>
      <c r="HC78" s="4"/>
      <c r="HD78" s="3"/>
      <c r="HE78" s="4"/>
      <c r="HF78" s="3"/>
      <c r="HG78" s="4"/>
      <c r="HH78" s="4"/>
      <c r="HI78" s="3"/>
      <c r="HJ78" s="4"/>
      <c r="HK78" s="3"/>
      <c r="HL78" s="4"/>
      <c r="HM78" s="4"/>
      <c r="HN78" s="3"/>
      <c r="HO78" s="4"/>
      <c r="HP78" s="3"/>
      <c r="HQ78" s="4"/>
      <c r="HR78" s="4"/>
      <c r="HS78" s="3"/>
      <c r="HT78" s="4"/>
      <c r="HU78" s="3"/>
      <c r="HV78" s="4"/>
      <c r="HW78" s="4"/>
      <c r="HX78" s="3"/>
      <c r="HY78" s="4"/>
      <c r="HZ78" s="3"/>
      <c r="IA78" s="4"/>
      <c r="IB78" s="4"/>
      <c r="IC78" s="3"/>
      <c r="ID78" s="4"/>
      <c r="IE78" s="3"/>
      <c r="IF78" s="4"/>
      <c r="IG78" s="4"/>
      <c r="IH78" s="3"/>
      <c r="II78" s="4"/>
      <c r="IJ78" s="3"/>
      <c r="IK78" s="4"/>
      <c r="IL78" s="4"/>
      <c r="IM78" s="3"/>
      <c r="IN78" s="4"/>
      <c r="IO78" s="3"/>
      <c r="IP78" s="4"/>
      <c r="IQ78" s="4"/>
      <c r="IR78" s="3"/>
      <c r="IS78" s="4"/>
      <c r="IT78" s="3"/>
      <c r="IU78" s="4"/>
      <c r="IV78" s="4"/>
      <c r="IW78" s="3"/>
      <c r="IX78" s="4"/>
      <c r="IY78" s="3"/>
      <c r="IZ78" s="4"/>
      <c r="JA78" s="4"/>
      <c r="JB78" s="5"/>
    </row>
    <row r="79" spans="1:262" x14ac:dyDescent="0.2">
      <c r="B79" t="s">
        <v>55</v>
      </c>
      <c r="C79" s="4"/>
      <c r="D79" s="3"/>
      <c r="E79" s="4"/>
      <c r="F79" s="4"/>
      <c r="G79" s="3"/>
      <c r="H79" s="4"/>
      <c r="I79" s="3"/>
      <c r="J79" s="4"/>
      <c r="K79" s="4"/>
      <c r="L79" s="3"/>
      <c r="M79" s="4"/>
      <c r="N79" s="3"/>
      <c r="O79" s="4"/>
      <c r="P79" s="4"/>
      <c r="Q79" s="3"/>
      <c r="R79" s="4"/>
      <c r="S79" s="3"/>
      <c r="T79" s="4"/>
      <c r="U79" s="4"/>
      <c r="V79" s="3"/>
      <c r="W79" s="4"/>
      <c r="X79" s="3"/>
      <c r="Y79" s="4"/>
      <c r="Z79" s="4"/>
      <c r="AA79" s="3"/>
      <c r="AB79" s="4"/>
      <c r="AC79" s="3"/>
      <c r="AD79" s="4"/>
      <c r="AE79" s="4"/>
      <c r="AF79" s="3"/>
      <c r="AG79" s="4"/>
      <c r="AH79" s="3"/>
      <c r="AI79" s="4"/>
      <c r="AJ79" s="4"/>
      <c r="AK79" s="3"/>
      <c r="AL79" s="4"/>
      <c r="AM79" s="3"/>
      <c r="AN79" s="4"/>
      <c r="AO79" s="4"/>
      <c r="AP79" s="3"/>
      <c r="AQ79" s="4"/>
      <c r="AR79" s="3"/>
      <c r="AS79" s="4"/>
      <c r="AT79" s="4"/>
      <c r="AU79" s="3"/>
      <c r="AV79" s="4"/>
      <c r="AW79" s="3"/>
      <c r="AX79" s="4"/>
      <c r="AY79" s="4"/>
      <c r="AZ79" s="3"/>
      <c r="BA79" s="4"/>
      <c r="BB79" s="3"/>
      <c r="BC79" s="4"/>
      <c r="BD79" s="4"/>
      <c r="BE79" s="3"/>
      <c r="BF79" s="4"/>
      <c r="BG79" s="3"/>
      <c r="BH79" s="4"/>
      <c r="BI79" s="4"/>
      <c r="BJ79" s="3"/>
      <c r="BK79" s="4"/>
      <c r="BL79" s="3"/>
      <c r="BM79" s="4"/>
      <c r="BN79" s="4"/>
      <c r="BO79" s="3"/>
      <c r="BP79" s="4"/>
      <c r="BQ79" s="3"/>
      <c r="BR79" s="4"/>
      <c r="BS79" s="4"/>
      <c r="BT79" s="3"/>
      <c r="BU79" s="4"/>
      <c r="BV79" s="3"/>
      <c r="BW79" s="4"/>
      <c r="BX79" s="4"/>
      <c r="BY79" s="3"/>
      <c r="BZ79" s="4"/>
      <c r="CA79" s="3"/>
      <c r="CB79" s="4"/>
      <c r="CC79" s="4"/>
      <c r="CD79" s="3"/>
      <c r="CE79" s="4"/>
      <c r="CF79" s="3"/>
      <c r="CG79" s="4"/>
      <c r="CH79" s="4"/>
      <c r="CI79" s="3"/>
      <c r="CJ79" s="4"/>
      <c r="CK79" s="3"/>
      <c r="CL79" s="4"/>
      <c r="CM79" s="4"/>
      <c r="CN79" s="3"/>
      <c r="CO79" s="4"/>
      <c r="CP79" s="3"/>
      <c r="CQ79" s="4"/>
      <c r="CR79" s="4"/>
      <c r="CS79" s="3"/>
      <c r="CT79" s="4"/>
      <c r="CU79" s="3"/>
      <c r="CV79" s="4"/>
      <c r="CW79" s="4"/>
      <c r="CX79" s="3"/>
      <c r="CY79" s="4"/>
      <c r="CZ79" s="3"/>
      <c r="DA79" s="4"/>
      <c r="DB79" s="4"/>
      <c r="DC79" s="3"/>
      <c r="DD79" s="4"/>
      <c r="DE79" s="3"/>
      <c r="DF79" s="4"/>
      <c r="DG79" s="4"/>
      <c r="DH79" s="3"/>
      <c r="DI79" s="4"/>
      <c r="DJ79" s="3"/>
      <c r="DK79" s="4"/>
      <c r="DL79" s="4"/>
      <c r="DM79" s="3"/>
      <c r="DN79" s="4"/>
      <c r="DO79" s="3"/>
      <c r="DP79" s="4"/>
      <c r="DQ79" s="4"/>
      <c r="DR79" s="3"/>
      <c r="DS79" s="4"/>
      <c r="DT79" s="3"/>
      <c r="DU79" s="4"/>
      <c r="DV79" s="4"/>
      <c r="DW79" s="3"/>
      <c r="DX79" s="4"/>
      <c r="DY79" s="3"/>
      <c r="DZ79" s="4"/>
      <c r="EA79" s="4"/>
      <c r="EB79" s="5"/>
      <c r="EC79" s="4"/>
      <c r="ED79" s="3"/>
      <c r="EE79" s="4"/>
      <c r="EF79" s="4"/>
      <c r="EG79" s="3"/>
      <c r="EH79" s="4"/>
      <c r="EI79" s="3"/>
      <c r="EJ79" s="4"/>
      <c r="EK79" s="4"/>
      <c r="EL79" s="3"/>
      <c r="EM79" s="4"/>
      <c r="EN79" s="3"/>
      <c r="EO79" s="4"/>
      <c r="EP79" s="4"/>
      <c r="EQ79" s="3"/>
      <c r="ER79" s="4"/>
      <c r="ES79" s="3"/>
      <c r="ET79" s="4"/>
      <c r="EU79" s="4"/>
      <c r="EV79" s="3"/>
      <c r="EW79" s="4"/>
      <c r="EX79" s="3"/>
      <c r="EY79" s="4"/>
      <c r="EZ79" s="4"/>
      <c r="FA79" s="3"/>
      <c r="FB79" s="4"/>
      <c r="FC79" s="3"/>
      <c r="FD79" s="4"/>
      <c r="FE79" s="4"/>
      <c r="FF79" s="3"/>
      <c r="FG79" s="4"/>
      <c r="FH79" s="3"/>
      <c r="FI79" s="4"/>
      <c r="FJ79" s="4"/>
      <c r="FK79" s="3"/>
      <c r="FL79" s="4"/>
      <c r="FM79" s="3"/>
      <c r="FN79" s="4"/>
      <c r="FO79" s="4"/>
      <c r="FP79" s="3"/>
      <c r="FQ79" s="4"/>
      <c r="FR79" s="3"/>
      <c r="FS79" s="4"/>
      <c r="FT79" s="4"/>
      <c r="FU79" s="3"/>
      <c r="FV79" s="4"/>
      <c r="FW79" s="3"/>
      <c r="FX79" s="4"/>
      <c r="FY79" s="4"/>
      <c r="FZ79" s="3"/>
      <c r="GA79" s="4"/>
      <c r="GB79" s="3"/>
      <c r="GC79" s="4"/>
      <c r="GD79" s="4"/>
      <c r="GE79" s="3"/>
      <c r="GF79" s="4"/>
      <c r="GG79" s="3"/>
      <c r="GH79" s="4"/>
      <c r="GI79" s="4"/>
      <c r="GJ79" s="3"/>
      <c r="GK79" s="4"/>
      <c r="GL79" s="3"/>
      <c r="GM79" s="4"/>
      <c r="GN79" s="4"/>
      <c r="GO79" s="3"/>
      <c r="GP79" s="4"/>
      <c r="GQ79" s="3"/>
      <c r="GR79" s="4"/>
      <c r="GS79" s="4"/>
      <c r="GT79" s="3"/>
      <c r="GU79" s="4"/>
      <c r="GV79" s="3"/>
      <c r="GW79" s="4"/>
      <c r="GX79" s="4"/>
      <c r="GY79" s="3"/>
      <c r="GZ79" s="4"/>
      <c r="HA79" s="3"/>
      <c r="HB79" s="4"/>
      <c r="HC79" s="4"/>
      <c r="HD79" s="3"/>
      <c r="HE79" s="4"/>
      <c r="HF79" s="3"/>
      <c r="HG79" s="4"/>
      <c r="HH79" s="4"/>
      <c r="HI79" s="3"/>
      <c r="HJ79" s="4"/>
      <c r="HK79" s="3"/>
      <c r="HL79" s="4"/>
      <c r="HM79" s="4"/>
      <c r="HN79" s="3"/>
      <c r="HO79" s="4"/>
      <c r="HP79" s="3"/>
      <c r="HQ79" s="4"/>
      <c r="HR79" s="4"/>
      <c r="HS79" s="3"/>
      <c r="HT79" s="4"/>
      <c r="HU79" s="3"/>
      <c r="HV79" s="4"/>
      <c r="HW79" s="4"/>
      <c r="HX79" s="3"/>
      <c r="HY79" s="4"/>
      <c r="HZ79" s="3"/>
      <c r="IA79" s="4"/>
      <c r="IB79" s="4"/>
      <c r="IC79" s="3"/>
      <c r="ID79" s="4"/>
      <c r="IE79" s="3"/>
      <c r="IF79" s="4"/>
      <c r="IG79" s="4"/>
      <c r="IH79" s="3"/>
      <c r="II79" s="4"/>
      <c r="IJ79" s="3"/>
      <c r="IK79" s="4"/>
      <c r="IL79" s="4"/>
      <c r="IM79" s="3"/>
      <c r="IN79" s="4"/>
      <c r="IO79" s="3"/>
      <c r="IP79" s="4"/>
      <c r="IQ79" s="4"/>
      <c r="IR79" s="3"/>
      <c r="IS79" s="4"/>
      <c r="IT79" s="3"/>
      <c r="IU79" s="4"/>
      <c r="IV79" s="4"/>
      <c r="IW79" s="3"/>
      <c r="IX79" s="4"/>
      <c r="IY79" s="3"/>
      <c r="IZ79" s="4"/>
      <c r="JA79" s="4"/>
      <c r="JB79" s="5"/>
    </row>
    <row r="80" spans="1:262" x14ac:dyDescent="0.2">
      <c r="A80">
        <v>55</v>
      </c>
      <c r="B80" t="s">
        <v>56</v>
      </c>
      <c r="C80" s="4">
        <v>3392576</v>
      </c>
      <c r="D80" s="3">
        <v>0</v>
      </c>
      <c r="E80" s="4">
        <v>488782863</v>
      </c>
      <c r="F80" s="4">
        <v>14869665</v>
      </c>
      <c r="G80" s="3">
        <v>0.89</v>
      </c>
      <c r="H80" s="4">
        <v>0</v>
      </c>
      <c r="I80" s="3">
        <v>0</v>
      </c>
      <c r="J80" s="4">
        <v>6476073</v>
      </c>
      <c r="K80" s="4">
        <v>32813</v>
      </c>
      <c r="L80" s="3">
        <v>79.260000000000005</v>
      </c>
      <c r="M80" s="4">
        <v>0</v>
      </c>
      <c r="N80" s="3">
        <v>0</v>
      </c>
      <c r="O80" s="4">
        <v>2032061</v>
      </c>
      <c r="P80" s="4">
        <v>21677</v>
      </c>
      <c r="Q80" s="3">
        <v>0</v>
      </c>
      <c r="R80" s="4">
        <v>0</v>
      </c>
      <c r="S80" s="3">
        <v>0</v>
      </c>
      <c r="T80" s="4">
        <v>8209708</v>
      </c>
      <c r="U80" s="4">
        <v>181467</v>
      </c>
      <c r="V80" s="3">
        <v>1.92</v>
      </c>
      <c r="W80" s="4">
        <v>18</v>
      </c>
      <c r="X80" s="3">
        <v>0</v>
      </c>
      <c r="Y80" s="4">
        <v>4937560</v>
      </c>
      <c r="Z80" s="4">
        <v>8611</v>
      </c>
      <c r="AA80" s="3">
        <v>0.02</v>
      </c>
      <c r="AB80" s="4">
        <v>2775752</v>
      </c>
      <c r="AC80" s="3">
        <v>0</v>
      </c>
      <c r="AD80" s="4">
        <v>95069461</v>
      </c>
      <c r="AE80" s="4">
        <v>390665</v>
      </c>
      <c r="AF80" s="3">
        <v>0.39</v>
      </c>
      <c r="AG80" s="4">
        <v>3005</v>
      </c>
      <c r="AH80" s="3">
        <v>0</v>
      </c>
      <c r="AI80" s="4">
        <v>6291390</v>
      </c>
      <c r="AJ80" s="4">
        <v>42487</v>
      </c>
      <c r="AK80" s="3">
        <v>15.44</v>
      </c>
      <c r="AL80" s="4">
        <v>0</v>
      </c>
      <c r="AM80" s="3">
        <v>0</v>
      </c>
      <c r="AN80" s="4">
        <v>4908546</v>
      </c>
      <c r="AO80" s="4">
        <v>3117</v>
      </c>
      <c r="AP80" s="3">
        <v>13.96</v>
      </c>
      <c r="AQ80" s="4">
        <v>956</v>
      </c>
      <c r="AR80" s="3">
        <v>0</v>
      </c>
      <c r="AS80" s="4">
        <v>1271359</v>
      </c>
      <c r="AT80" s="4">
        <v>1444</v>
      </c>
      <c r="AU80" s="3">
        <v>0</v>
      </c>
      <c r="AV80" s="4">
        <v>0</v>
      </c>
      <c r="AW80" s="3">
        <v>0</v>
      </c>
      <c r="AX80" s="4">
        <v>0</v>
      </c>
      <c r="AY80" s="4">
        <v>0</v>
      </c>
      <c r="AZ80" s="3">
        <v>0</v>
      </c>
      <c r="BA80" s="4">
        <v>0</v>
      </c>
      <c r="BB80" s="3">
        <v>0</v>
      </c>
      <c r="BC80" s="4">
        <v>17809542</v>
      </c>
      <c r="BD80" s="4">
        <v>373135</v>
      </c>
      <c r="BE80" s="3">
        <v>4.05</v>
      </c>
      <c r="BF80" s="4">
        <v>0</v>
      </c>
      <c r="BG80" s="3">
        <v>0</v>
      </c>
      <c r="BH80" s="4">
        <v>10361359</v>
      </c>
      <c r="BI80" s="4">
        <v>44902</v>
      </c>
      <c r="BJ80" s="3">
        <v>2.4900000000000002</v>
      </c>
      <c r="BK80" s="4">
        <v>382</v>
      </c>
      <c r="BL80" s="3">
        <v>0</v>
      </c>
      <c r="BM80" s="4">
        <v>220844</v>
      </c>
      <c r="BN80" s="4">
        <v>0</v>
      </c>
      <c r="BO80" s="3">
        <v>0</v>
      </c>
      <c r="BP80" s="4">
        <v>0</v>
      </c>
      <c r="BQ80" s="3">
        <v>0</v>
      </c>
      <c r="BR80" s="4">
        <v>1981659</v>
      </c>
      <c r="BS80" s="4">
        <v>1769</v>
      </c>
      <c r="BT80" s="3">
        <v>0.82</v>
      </c>
      <c r="BU80" s="4">
        <v>8950</v>
      </c>
      <c r="BV80" s="3">
        <v>0</v>
      </c>
      <c r="BW80" s="4">
        <v>15549167</v>
      </c>
      <c r="BX80" s="4">
        <v>40</v>
      </c>
      <c r="BY80" s="3">
        <v>0</v>
      </c>
      <c r="BZ80" s="4">
        <v>24812</v>
      </c>
      <c r="CA80" s="3">
        <v>0</v>
      </c>
      <c r="CB80" s="4">
        <v>9292344</v>
      </c>
      <c r="CC80" s="4">
        <v>8773</v>
      </c>
      <c r="CD80" s="3">
        <v>0</v>
      </c>
      <c r="CE80" s="4">
        <v>0</v>
      </c>
      <c r="CF80" s="3">
        <v>0</v>
      </c>
      <c r="CG80" s="4">
        <v>4753646</v>
      </c>
      <c r="CH80" s="4">
        <v>47638</v>
      </c>
      <c r="CI80" s="3">
        <v>11.96</v>
      </c>
      <c r="CJ80" s="4">
        <v>1751</v>
      </c>
      <c r="CK80" s="3">
        <v>0</v>
      </c>
      <c r="CL80" s="4">
        <v>4057504</v>
      </c>
      <c r="CM80" s="4">
        <v>4900</v>
      </c>
      <c r="CN80" s="3">
        <v>1.98</v>
      </c>
      <c r="CO80" s="4">
        <v>0</v>
      </c>
      <c r="CP80" s="3">
        <v>0</v>
      </c>
      <c r="CQ80" s="4">
        <v>4802691</v>
      </c>
      <c r="CR80" s="4">
        <v>20742</v>
      </c>
      <c r="CS80" s="3">
        <v>3.15</v>
      </c>
      <c r="CT80" s="4">
        <v>0</v>
      </c>
      <c r="CU80" s="3">
        <v>0</v>
      </c>
      <c r="CV80" s="4">
        <v>6241308</v>
      </c>
      <c r="CW80" s="4">
        <v>20966</v>
      </c>
      <c r="CX80" s="3">
        <v>0.96</v>
      </c>
      <c r="CY80" s="4">
        <v>5811</v>
      </c>
      <c r="CZ80" s="3">
        <v>0</v>
      </c>
      <c r="DA80" s="4">
        <v>1238618</v>
      </c>
      <c r="DB80" s="4">
        <v>2006</v>
      </c>
      <c r="DC80" s="3">
        <v>4.01</v>
      </c>
      <c r="DD80" s="4">
        <v>0</v>
      </c>
      <c r="DE80" s="3">
        <v>0</v>
      </c>
      <c r="DF80" s="4">
        <v>8641281</v>
      </c>
      <c r="DG80" s="4">
        <v>101949</v>
      </c>
      <c r="DH80" s="3">
        <v>0</v>
      </c>
      <c r="DI80" s="4">
        <v>202983</v>
      </c>
      <c r="DJ80" s="3">
        <v>0</v>
      </c>
      <c r="DK80" s="4">
        <v>9401248</v>
      </c>
      <c r="DL80" s="4">
        <v>829536</v>
      </c>
      <c r="DM80" s="3">
        <v>0.26</v>
      </c>
      <c r="DN80" s="4">
        <v>13613</v>
      </c>
      <c r="DO80" s="3">
        <v>0</v>
      </c>
      <c r="DP80" s="4">
        <v>19249754</v>
      </c>
      <c r="DQ80" s="4">
        <v>259295</v>
      </c>
      <c r="DR80" s="3">
        <v>0</v>
      </c>
      <c r="DS80" s="4">
        <v>0</v>
      </c>
      <c r="DT80" s="3">
        <v>0</v>
      </c>
      <c r="DU80" s="4">
        <v>12975915</v>
      </c>
      <c r="DV80" s="4">
        <v>85885</v>
      </c>
      <c r="DW80" s="3">
        <v>0.99</v>
      </c>
      <c r="DX80" s="4">
        <v>0</v>
      </c>
      <c r="DY80" s="3">
        <v>0</v>
      </c>
      <c r="DZ80" s="4">
        <v>5053070</v>
      </c>
      <c r="EA80" s="4">
        <v>1018</v>
      </c>
      <c r="EB80" s="5">
        <v>0</v>
      </c>
      <c r="EC80" s="4">
        <v>68036</v>
      </c>
      <c r="ED80" s="3">
        <v>0</v>
      </c>
      <c r="EE80" s="4">
        <v>5771802</v>
      </c>
      <c r="EF80" s="4">
        <v>3340</v>
      </c>
      <c r="EG80" s="3">
        <v>10.77</v>
      </c>
      <c r="EH80" s="4">
        <v>303</v>
      </c>
      <c r="EI80" s="3">
        <v>0</v>
      </c>
      <c r="EJ80" s="4">
        <v>1373069</v>
      </c>
      <c r="EK80" s="4">
        <v>727</v>
      </c>
      <c r="EL80" s="3">
        <v>0</v>
      </c>
      <c r="EM80" s="4">
        <v>43057</v>
      </c>
      <c r="EN80" s="3">
        <v>0</v>
      </c>
      <c r="EO80" s="4">
        <v>2170630</v>
      </c>
      <c r="EP80" s="4">
        <v>3620</v>
      </c>
      <c r="EQ80" s="3">
        <v>0</v>
      </c>
      <c r="ER80" s="4">
        <v>3308</v>
      </c>
      <c r="ES80" s="3">
        <v>0</v>
      </c>
      <c r="ET80" s="4">
        <v>4214581</v>
      </c>
      <c r="EU80" s="4">
        <v>21975</v>
      </c>
      <c r="EV80" s="3">
        <v>0</v>
      </c>
      <c r="EW80" s="4">
        <v>0</v>
      </c>
      <c r="EX80" s="3">
        <v>0</v>
      </c>
      <c r="EY80" s="4">
        <v>1300770</v>
      </c>
      <c r="EZ80" s="4">
        <v>76497</v>
      </c>
      <c r="FA80" s="3">
        <v>0</v>
      </c>
      <c r="FB80" s="4">
        <v>19000</v>
      </c>
      <c r="FC80" s="3">
        <v>0</v>
      </c>
      <c r="FD80" s="4">
        <v>11102269</v>
      </c>
      <c r="FE80" s="4">
        <v>417907</v>
      </c>
      <c r="FF80" s="3">
        <v>0.24</v>
      </c>
      <c r="FG80" s="4">
        <v>0</v>
      </c>
      <c r="FH80" s="3">
        <v>0</v>
      </c>
      <c r="FI80" s="4">
        <v>4500634</v>
      </c>
      <c r="FJ80" s="4">
        <v>23521</v>
      </c>
      <c r="FK80" s="3">
        <v>0.86</v>
      </c>
      <c r="FL80" s="4">
        <v>0</v>
      </c>
      <c r="FM80" s="3">
        <v>0</v>
      </c>
      <c r="FN80" s="4">
        <v>56236537</v>
      </c>
      <c r="FO80" s="4">
        <v>10929515</v>
      </c>
      <c r="FP80" s="3">
        <v>1.1499999999999999</v>
      </c>
      <c r="FQ80" s="4">
        <v>0</v>
      </c>
      <c r="FR80" s="3">
        <v>0</v>
      </c>
      <c r="FS80" s="4">
        <v>13172640</v>
      </c>
      <c r="FT80" s="4">
        <v>126447</v>
      </c>
      <c r="FU80" s="3">
        <v>2.23</v>
      </c>
      <c r="FV80" s="4">
        <v>0</v>
      </c>
      <c r="FW80" s="3">
        <v>0</v>
      </c>
      <c r="FX80" s="4">
        <v>1632316</v>
      </c>
      <c r="FY80" s="4">
        <v>8894</v>
      </c>
      <c r="FZ80" s="3">
        <v>0</v>
      </c>
      <c r="GA80" s="4">
        <v>9929</v>
      </c>
      <c r="GB80" s="3">
        <v>0</v>
      </c>
      <c r="GC80" s="4">
        <v>16517064</v>
      </c>
      <c r="GD80" s="4">
        <v>478928</v>
      </c>
      <c r="GE80" s="3">
        <v>5.63</v>
      </c>
      <c r="GF80" s="4">
        <v>54786</v>
      </c>
      <c r="GG80" s="3">
        <v>0</v>
      </c>
      <c r="GH80" s="4">
        <v>4213211</v>
      </c>
      <c r="GI80" s="4">
        <v>1256</v>
      </c>
      <c r="GJ80" s="3">
        <v>13.89</v>
      </c>
      <c r="GK80" s="4">
        <v>0</v>
      </c>
      <c r="GL80" s="3">
        <v>0</v>
      </c>
      <c r="GM80" s="4">
        <v>5495337</v>
      </c>
      <c r="GN80" s="4">
        <v>3375</v>
      </c>
      <c r="GO80" s="3">
        <v>1.17</v>
      </c>
      <c r="GP80" s="4">
        <v>129162</v>
      </c>
      <c r="GQ80" s="3">
        <v>0</v>
      </c>
      <c r="GR80" s="4">
        <v>18834325</v>
      </c>
      <c r="GS80" s="4">
        <v>15510</v>
      </c>
      <c r="GT80" s="3">
        <v>21.7</v>
      </c>
      <c r="GU80" s="4">
        <v>18204</v>
      </c>
      <c r="GV80" s="3">
        <v>0</v>
      </c>
      <c r="GW80" s="4">
        <v>1170440</v>
      </c>
      <c r="GX80" s="4">
        <v>0</v>
      </c>
      <c r="GY80" s="3">
        <v>0</v>
      </c>
      <c r="GZ80" s="4">
        <v>0</v>
      </c>
      <c r="HA80" s="3">
        <v>0</v>
      </c>
      <c r="HB80" s="4">
        <v>5454008</v>
      </c>
      <c r="HC80" s="4">
        <v>20951</v>
      </c>
      <c r="HD80" s="3">
        <v>4.57</v>
      </c>
      <c r="HE80" s="4">
        <v>0</v>
      </c>
      <c r="HF80" s="3">
        <v>0</v>
      </c>
      <c r="HG80" s="4">
        <v>740104</v>
      </c>
      <c r="HH80" s="4">
        <v>799</v>
      </c>
      <c r="HI80" s="3">
        <v>1.5</v>
      </c>
      <c r="HJ80" s="4">
        <v>1390</v>
      </c>
      <c r="HK80" s="3">
        <v>0</v>
      </c>
      <c r="HL80" s="4">
        <v>7074682</v>
      </c>
      <c r="HM80" s="4">
        <v>2571</v>
      </c>
      <c r="HN80" s="3">
        <v>18.96</v>
      </c>
      <c r="HO80" s="4">
        <v>0</v>
      </c>
      <c r="HP80" s="3">
        <v>0</v>
      </c>
      <c r="HQ80" s="4">
        <v>27590295</v>
      </c>
      <c r="HR80" s="4">
        <v>34294</v>
      </c>
      <c r="HS80" s="3">
        <v>4.12</v>
      </c>
      <c r="HT80" s="4">
        <v>0</v>
      </c>
      <c r="HU80" s="3">
        <v>0</v>
      </c>
      <c r="HV80" s="4">
        <v>3069082</v>
      </c>
      <c r="HW80" s="4">
        <v>66304</v>
      </c>
      <c r="HX80" s="3">
        <v>0</v>
      </c>
      <c r="HY80" s="4">
        <v>0</v>
      </c>
      <c r="HZ80" s="3">
        <v>0</v>
      </c>
      <c r="IA80" s="4">
        <v>1501657</v>
      </c>
      <c r="IB80" s="4">
        <v>4015</v>
      </c>
      <c r="IC80" s="3">
        <v>3.62</v>
      </c>
      <c r="ID80" s="4">
        <v>1312</v>
      </c>
      <c r="IE80" s="3">
        <v>0</v>
      </c>
      <c r="IF80" s="4">
        <v>11255705</v>
      </c>
      <c r="IG80" s="4">
        <v>34681</v>
      </c>
      <c r="IH80" s="3">
        <v>16.12</v>
      </c>
      <c r="II80" s="4">
        <v>4404</v>
      </c>
      <c r="IJ80" s="3">
        <v>0</v>
      </c>
      <c r="IK80" s="4">
        <v>9777797</v>
      </c>
      <c r="IL80" s="4">
        <v>71600</v>
      </c>
      <c r="IM80" s="3">
        <v>0.22</v>
      </c>
      <c r="IN80" s="4">
        <v>0</v>
      </c>
      <c r="IO80" s="3">
        <v>0</v>
      </c>
      <c r="IP80" s="4">
        <v>2469535</v>
      </c>
      <c r="IQ80" s="4">
        <v>4871</v>
      </c>
      <c r="IR80" s="3">
        <v>0</v>
      </c>
      <c r="IS80" s="4">
        <v>0</v>
      </c>
      <c r="IT80" s="3">
        <v>0</v>
      </c>
      <c r="IU80" s="4">
        <v>9637247</v>
      </c>
      <c r="IV80" s="4">
        <v>33232</v>
      </c>
      <c r="IW80" s="3">
        <v>4.28</v>
      </c>
      <c r="IX80" s="4">
        <v>1652</v>
      </c>
      <c r="IY80" s="3">
        <v>0</v>
      </c>
      <c r="IZ80" s="4">
        <v>1681018</v>
      </c>
      <c r="JA80" s="4">
        <v>0</v>
      </c>
      <c r="JB80" s="5">
        <v>0</v>
      </c>
    </row>
    <row r="81" spans="1:262" x14ac:dyDescent="0.2">
      <c r="A81">
        <v>56</v>
      </c>
      <c r="B81" t="s">
        <v>57</v>
      </c>
      <c r="C81" s="4">
        <v>3201095308</v>
      </c>
      <c r="D81" s="3">
        <v>0.09</v>
      </c>
      <c r="E81" s="4">
        <v>1517361573</v>
      </c>
      <c r="F81" s="4">
        <v>1683733735</v>
      </c>
      <c r="G81" s="3">
        <v>0.16</v>
      </c>
      <c r="H81" s="4">
        <v>43041699</v>
      </c>
      <c r="I81" s="3">
        <v>0.5</v>
      </c>
      <c r="J81" s="4">
        <v>21727686</v>
      </c>
      <c r="K81" s="4">
        <v>21314013</v>
      </c>
      <c r="L81" s="3">
        <v>1.01</v>
      </c>
      <c r="M81" s="4">
        <v>15626824</v>
      </c>
      <c r="N81" s="3">
        <v>0.52</v>
      </c>
      <c r="O81" s="4">
        <v>10182568</v>
      </c>
      <c r="P81" s="4">
        <v>5444256</v>
      </c>
      <c r="Q81" s="3">
        <v>1.5</v>
      </c>
      <c r="R81" s="4">
        <v>51462487</v>
      </c>
      <c r="S81" s="3">
        <v>0.36</v>
      </c>
      <c r="T81" s="4">
        <v>23758373</v>
      </c>
      <c r="U81" s="4">
        <v>27704114</v>
      </c>
      <c r="V81" s="3">
        <v>0.67</v>
      </c>
      <c r="W81" s="4">
        <v>24394313</v>
      </c>
      <c r="X81" s="3">
        <v>0.33</v>
      </c>
      <c r="Y81" s="4">
        <v>14584692</v>
      </c>
      <c r="Z81" s="4">
        <v>9809621</v>
      </c>
      <c r="AA81" s="3">
        <v>0.81</v>
      </c>
      <c r="AB81" s="4">
        <v>460357231</v>
      </c>
      <c r="AC81" s="3">
        <v>0.37</v>
      </c>
      <c r="AD81" s="4">
        <v>188503030</v>
      </c>
      <c r="AE81" s="4">
        <v>271854201</v>
      </c>
      <c r="AF81" s="3">
        <v>0.62</v>
      </c>
      <c r="AG81" s="4">
        <v>51337926</v>
      </c>
      <c r="AH81" s="3">
        <v>0.83</v>
      </c>
      <c r="AI81" s="4">
        <v>22452523</v>
      </c>
      <c r="AJ81" s="4">
        <v>28885403</v>
      </c>
      <c r="AK81" s="3">
        <v>1.48</v>
      </c>
      <c r="AL81" s="4">
        <v>41888206</v>
      </c>
      <c r="AM81" s="3">
        <v>0.5</v>
      </c>
      <c r="AN81" s="4">
        <v>24394169</v>
      </c>
      <c r="AO81" s="4">
        <v>17494037</v>
      </c>
      <c r="AP81" s="3">
        <v>1.19</v>
      </c>
      <c r="AQ81" s="4">
        <v>10724394</v>
      </c>
      <c r="AR81" s="3">
        <v>0.14000000000000001</v>
      </c>
      <c r="AS81" s="4">
        <v>7376891</v>
      </c>
      <c r="AT81" s="4">
        <v>3347503</v>
      </c>
      <c r="AU81" s="3">
        <v>0.45</v>
      </c>
      <c r="AV81" s="4">
        <v>14948803</v>
      </c>
      <c r="AW81" s="3">
        <v>0</v>
      </c>
      <c r="AX81" s="4">
        <v>0</v>
      </c>
      <c r="AY81" s="4">
        <v>14948803</v>
      </c>
      <c r="AZ81" s="3">
        <v>0</v>
      </c>
      <c r="BA81" s="4">
        <v>157029147</v>
      </c>
      <c r="BB81" s="3">
        <v>0.5</v>
      </c>
      <c r="BC81" s="4">
        <v>62626494</v>
      </c>
      <c r="BD81" s="4">
        <v>94402653</v>
      </c>
      <c r="BE81" s="3">
        <v>0.83</v>
      </c>
      <c r="BF81" s="4">
        <v>78828922</v>
      </c>
      <c r="BG81" s="3">
        <v>0.38</v>
      </c>
      <c r="BH81" s="4">
        <v>35122420</v>
      </c>
      <c r="BI81" s="4">
        <v>43706502</v>
      </c>
      <c r="BJ81" s="3">
        <v>0.68</v>
      </c>
      <c r="BK81" s="4">
        <v>14584870</v>
      </c>
      <c r="BL81" s="3">
        <v>0</v>
      </c>
      <c r="BM81" s="4">
        <v>11256867</v>
      </c>
      <c r="BN81" s="4">
        <v>3328003</v>
      </c>
      <c r="BO81" s="3">
        <v>0</v>
      </c>
      <c r="BP81" s="4">
        <v>11746790</v>
      </c>
      <c r="BQ81" s="3">
        <v>0.6</v>
      </c>
      <c r="BR81" s="4">
        <v>6549199</v>
      </c>
      <c r="BS81" s="4">
        <v>5197591</v>
      </c>
      <c r="BT81" s="3">
        <v>1.36</v>
      </c>
      <c r="BU81" s="4">
        <v>134062601</v>
      </c>
      <c r="BV81" s="3">
        <v>0.38</v>
      </c>
      <c r="BW81" s="4">
        <v>59775553</v>
      </c>
      <c r="BX81" s="4">
        <v>74287048</v>
      </c>
      <c r="BY81" s="3">
        <v>0.68</v>
      </c>
      <c r="BZ81" s="4">
        <v>53122393</v>
      </c>
      <c r="CA81" s="3">
        <v>0.22</v>
      </c>
      <c r="CB81" s="4">
        <v>27501295</v>
      </c>
      <c r="CC81" s="4">
        <v>25621098</v>
      </c>
      <c r="CD81" s="3">
        <v>0.45</v>
      </c>
      <c r="CE81" s="4">
        <v>31708866</v>
      </c>
      <c r="CF81" s="3">
        <v>0.45</v>
      </c>
      <c r="CG81" s="4">
        <v>15764288</v>
      </c>
      <c r="CH81" s="4">
        <v>15944578</v>
      </c>
      <c r="CI81" s="3">
        <v>0.89</v>
      </c>
      <c r="CJ81" s="4">
        <v>26589385</v>
      </c>
      <c r="CK81" s="3">
        <v>0.66</v>
      </c>
      <c r="CL81" s="4">
        <v>12379202</v>
      </c>
      <c r="CM81" s="4">
        <v>14210183</v>
      </c>
      <c r="CN81" s="3">
        <v>1.23</v>
      </c>
      <c r="CO81" s="4">
        <v>38579749</v>
      </c>
      <c r="CP81" s="3">
        <v>0.25</v>
      </c>
      <c r="CQ81" s="4">
        <v>24085092</v>
      </c>
      <c r="CR81" s="4">
        <v>14494657</v>
      </c>
      <c r="CS81" s="3">
        <v>0.66</v>
      </c>
      <c r="CT81" s="4">
        <v>47925501</v>
      </c>
      <c r="CU81" s="3">
        <v>0.38</v>
      </c>
      <c r="CV81" s="4">
        <v>25796270</v>
      </c>
      <c r="CW81" s="4">
        <v>22129231</v>
      </c>
      <c r="CX81" s="3">
        <v>0.83</v>
      </c>
      <c r="CY81" s="4">
        <v>12370160</v>
      </c>
      <c r="CZ81" s="3">
        <v>0.49</v>
      </c>
      <c r="DA81" s="4">
        <v>7711789</v>
      </c>
      <c r="DB81" s="4">
        <v>4658371</v>
      </c>
      <c r="DC81" s="3">
        <v>1.31</v>
      </c>
      <c r="DD81" s="4">
        <v>60749114</v>
      </c>
      <c r="DE81" s="3">
        <v>0.15</v>
      </c>
      <c r="DF81" s="4">
        <v>30915712</v>
      </c>
      <c r="DG81" s="4">
        <v>29833402</v>
      </c>
      <c r="DH81" s="3">
        <v>0.31</v>
      </c>
      <c r="DI81" s="4">
        <v>80738065</v>
      </c>
      <c r="DJ81" s="3">
        <v>0.56999999999999995</v>
      </c>
      <c r="DK81" s="4">
        <v>47372690</v>
      </c>
      <c r="DL81" s="4">
        <v>33365375</v>
      </c>
      <c r="DM81" s="3">
        <v>1.39</v>
      </c>
      <c r="DN81" s="4">
        <v>89242032</v>
      </c>
      <c r="DO81" s="3">
        <v>0.36</v>
      </c>
      <c r="DP81" s="4">
        <v>43893153</v>
      </c>
      <c r="DQ81" s="4">
        <v>45348879</v>
      </c>
      <c r="DR81" s="3">
        <v>0.7</v>
      </c>
      <c r="DS81" s="4">
        <v>57052565</v>
      </c>
      <c r="DT81" s="3">
        <v>0.99</v>
      </c>
      <c r="DU81" s="4">
        <v>26967577</v>
      </c>
      <c r="DV81" s="4">
        <v>30084988</v>
      </c>
      <c r="DW81" s="3">
        <v>1.87</v>
      </c>
      <c r="DX81" s="4">
        <v>27657530</v>
      </c>
      <c r="DY81" s="3">
        <v>0.51</v>
      </c>
      <c r="DZ81" s="4">
        <v>15048856</v>
      </c>
      <c r="EA81" s="4">
        <v>12608674</v>
      </c>
      <c r="EB81" s="5">
        <v>1.1299999999999999</v>
      </c>
      <c r="EC81" s="4">
        <v>51565643</v>
      </c>
      <c r="ED81" s="3">
        <v>0.62</v>
      </c>
      <c r="EE81" s="4">
        <v>24679576</v>
      </c>
      <c r="EF81" s="4">
        <v>26886067</v>
      </c>
      <c r="EG81" s="3">
        <v>1.19</v>
      </c>
      <c r="EH81" s="4">
        <v>9374174</v>
      </c>
      <c r="EI81" s="3">
        <v>0.25</v>
      </c>
      <c r="EJ81" s="4">
        <v>5702375</v>
      </c>
      <c r="EK81" s="4">
        <v>3671799</v>
      </c>
      <c r="EL81" s="3">
        <v>0.63</v>
      </c>
      <c r="EM81" s="4">
        <v>20581232</v>
      </c>
      <c r="EN81" s="3">
        <v>0.55000000000000004</v>
      </c>
      <c r="EO81" s="4">
        <v>7710207</v>
      </c>
      <c r="EP81" s="4">
        <v>12871025</v>
      </c>
      <c r="EQ81" s="3">
        <v>0.87</v>
      </c>
      <c r="ER81" s="4">
        <v>22092600</v>
      </c>
      <c r="ES81" s="3">
        <v>0.03</v>
      </c>
      <c r="ET81" s="4">
        <v>9059226</v>
      </c>
      <c r="EU81" s="4">
        <v>13033374</v>
      </c>
      <c r="EV81" s="3">
        <v>0.05</v>
      </c>
      <c r="EW81" s="4">
        <v>11402651</v>
      </c>
      <c r="EX81" s="3">
        <v>0.22</v>
      </c>
      <c r="EY81" s="4">
        <v>6119650</v>
      </c>
      <c r="EZ81" s="4">
        <v>5283001</v>
      </c>
      <c r="FA81" s="3">
        <v>0.47</v>
      </c>
      <c r="FB81" s="4">
        <v>102420151</v>
      </c>
      <c r="FC81" s="3">
        <v>0.27</v>
      </c>
      <c r="FD81" s="4">
        <v>56260341</v>
      </c>
      <c r="FE81" s="4">
        <v>46159810</v>
      </c>
      <c r="FF81" s="3">
        <v>0.59</v>
      </c>
      <c r="FG81" s="4">
        <v>21135363</v>
      </c>
      <c r="FH81" s="3">
        <v>0.31</v>
      </c>
      <c r="FI81" s="4">
        <v>12699840</v>
      </c>
      <c r="FJ81" s="4">
        <v>8435523</v>
      </c>
      <c r="FK81" s="3">
        <v>0.78</v>
      </c>
      <c r="FL81" s="4">
        <v>310406218</v>
      </c>
      <c r="FM81" s="3">
        <v>0.23</v>
      </c>
      <c r="FN81" s="4">
        <v>127803663</v>
      </c>
      <c r="FO81" s="4">
        <v>182602555</v>
      </c>
      <c r="FP81" s="3">
        <v>0.38</v>
      </c>
      <c r="FQ81" s="4">
        <v>85915026</v>
      </c>
      <c r="FR81" s="3">
        <v>0.48</v>
      </c>
      <c r="FS81" s="4">
        <v>40453222</v>
      </c>
      <c r="FT81" s="4">
        <v>45461804</v>
      </c>
      <c r="FU81" s="3">
        <v>0.91</v>
      </c>
      <c r="FV81" s="4">
        <v>8334366</v>
      </c>
      <c r="FW81" s="3">
        <v>0.28000000000000003</v>
      </c>
      <c r="FX81" s="4">
        <v>4777845</v>
      </c>
      <c r="FY81" s="4">
        <v>3556521</v>
      </c>
      <c r="FZ81" s="3">
        <v>0.66</v>
      </c>
      <c r="GA81" s="4">
        <v>113749730</v>
      </c>
      <c r="GB81" s="3">
        <v>0.46</v>
      </c>
      <c r="GC81" s="4">
        <v>59774607</v>
      </c>
      <c r="GD81" s="4">
        <v>53975123</v>
      </c>
      <c r="GE81" s="3">
        <v>0.96</v>
      </c>
      <c r="GF81" s="4">
        <v>32265410</v>
      </c>
      <c r="GG81" s="3">
        <v>0.76</v>
      </c>
      <c r="GH81" s="4">
        <v>18707163</v>
      </c>
      <c r="GI81" s="4">
        <v>13558247</v>
      </c>
      <c r="GJ81" s="3">
        <v>1.8</v>
      </c>
      <c r="GK81" s="4">
        <v>40042315</v>
      </c>
      <c r="GL81" s="3">
        <v>0.34</v>
      </c>
      <c r="GM81" s="4">
        <v>21354747</v>
      </c>
      <c r="GN81" s="4">
        <v>18687568</v>
      </c>
      <c r="GO81" s="3">
        <v>0.72</v>
      </c>
      <c r="GP81" s="4">
        <v>131804991</v>
      </c>
      <c r="GQ81" s="3">
        <v>0.41</v>
      </c>
      <c r="GR81" s="4">
        <v>68698329</v>
      </c>
      <c r="GS81" s="4">
        <v>63106662</v>
      </c>
      <c r="GT81" s="3">
        <v>0.85</v>
      </c>
      <c r="GU81" s="4">
        <v>11454862</v>
      </c>
      <c r="GV81" s="3">
        <v>0.18</v>
      </c>
      <c r="GW81" s="4">
        <v>7018575</v>
      </c>
      <c r="GX81" s="4">
        <v>4436287</v>
      </c>
      <c r="GY81" s="3">
        <v>0.47</v>
      </c>
      <c r="GZ81" s="4">
        <v>42805953</v>
      </c>
      <c r="HA81" s="3">
        <v>0.48</v>
      </c>
      <c r="HB81" s="4">
        <v>22791696</v>
      </c>
      <c r="HC81" s="4">
        <v>20014257</v>
      </c>
      <c r="HD81" s="3">
        <v>1.03</v>
      </c>
      <c r="HE81" s="4">
        <v>7100532</v>
      </c>
      <c r="HF81" s="3">
        <v>0.3</v>
      </c>
      <c r="HG81" s="4">
        <v>3736621</v>
      </c>
      <c r="HH81" s="4">
        <v>3363911</v>
      </c>
      <c r="HI81" s="3">
        <v>0.64</v>
      </c>
      <c r="HJ81" s="4">
        <v>55308090</v>
      </c>
      <c r="HK81" s="3">
        <v>0.97</v>
      </c>
      <c r="HL81" s="4">
        <v>23511638</v>
      </c>
      <c r="HM81" s="4">
        <v>31796452</v>
      </c>
      <c r="HN81" s="3">
        <v>1.68</v>
      </c>
      <c r="HO81" s="4">
        <v>223761832</v>
      </c>
      <c r="HP81" s="3">
        <v>0.35</v>
      </c>
      <c r="HQ81" s="4">
        <v>97373376</v>
      </c>
      <c r="HR81" s="4">
        <v>126388456</v>
      </c>
      <c r="HS81" s="3">
        <v>0.61</v>
      </c>
      <c r="HT81" s="4">
        <v>25408155</v>
      </c>
      <c r="HU81" s="3">
        <v>0.24</v>
      </c>
      <c r="HV81" s="4">
        <v>13753420</v>
      </c>
      <c r="HW81" s="4">
        <v>11654735</v>
      </c>
      <c r="HX81" s="3">
        <v>0.52</v>
      </c>
      <c r="HY81" s="4">
        <v>7264928</v>
      </c>
      <c r="HZ81" s="3">
        <v>0.33</v>
      </c>
      <c r="IA81" s="4">
        <v>4516590</v>
      </c>
      <c r="IB81" s="4">
        <v>2748338</v>
      </c>
      <c r="IC81" s="3">
        <v>0.86</v>
      </c>
      <c r="ID81" s="4">
        <v>73864319</v>
      </c>
      <c r="IE81" s="3">
        <v>0.4</v>
      </c>
      <c r="IF81" s="4">
        <v>36358360</v>
      </c>
      <c r="IG81" s="4">
        <v>37505959</v>
      </c>
      <c r="IH81" s="3">
        <v>0.78</v>
      </c>
      <c r="II81" s="4">
        <v>76006942</v>
      </c>
      <c r="IJ81" s="3">
        <v>0.52</v>
      </c>
      <c r="IK81" s="4">
        <v>35948066</v>
      </c>
      <c r="IL81" s="4">
        <v>40058876</v>
      </c>
      <c r="IM81" s="3">
        <v>0.98</v>
      </c>
      <c r="IN81" s="4">
        <v>16673260</v>
      </c>
      <c r="IO81" s="3">
        <v>0.4</v>
      </c>
      <c r="IP81" s="4">
        <v>10764620</v>
      </c>
      <c r="IQ81" s="4">
        <v>5908640</v>
      </c>
      <c r="IR81" s="3">
        <v>1.1200000000000001</v>
      </c>
      <c r="IS81" s="4">
        <v>55719362</v>
      </c>
      <c r="IT81" s="3">
        <v>0.47</v>
      </c>
      <c r="IU81" s="4">
        <v>27887557</v>
      </c>
      <c r="IV81" s="4">
        <v>27831805</v>
      </c>
      <c r="IW81" s="3">
        <v>0.94</v>
      </c>
      <c r="IX81" s="4">
        <v>8867630</v>
      </c>
      <c r="IY81" s="3">
        <v>0.49</v>
      </c>
      <c r="IZ81" s="4">
        <v>4153874</v>
      </c>
      <c r="JA81" s="4">
        <v>4713756</v>
      </c>
      <c r="JB81" s="5">
        <v>0.92</v>
      </c>
    </row>
    <row r="82" spans="1:262" x14ac:dyDescent="0.2">
      <c r="A82">
        <v>57</v>
      </c>
      <c r="B82" t="s">
        <v>58</v>
      </c>
      <c r="C82" s="4">
        <v>2364655977</v>
      </c>
      <c r="D82" s="3">
        <v>0.11</v>
      </c>
      <c r="E82" s="4">
        <v>1020376950</v>
      </c>
      <c r="F82" s="4">
        <v>1344279027</v>
      </c>
      <c r="G82" s="3">
        <v>0.19</v>
      </c>
      <c r="H82" s="4">
        <v>33360965</v>
      </c>
      <c r="I82" s="3">
        <v>0.62</v>
      </c>
      <c r="J82" s="4">
        <v>15061164</v>
      </c>
      <c r="K82" s="4">
        <v>18299801</v>
      </c>
      <c r="L82" s="3">
        <v>1.1200000000000001</v>
      </c>
      <c r="M82" s="4">
        <v>11339011</v>
      </c>
      <c r="N82" s="3">
        <v>0.48</v>
      </c>
      <c r="O82" s="4">
        <v>6962794</v>
      </c>
      <c r="P82" s="4">
        <v>4376217</v>
      </c>
      <c r="Q82" s="3">
        <v>1.25</v>
      </c>
      <c r="R82" s="4">
        <v>38164763</v>
      </c>
      <c r="S82" s="3">
        <v>0.46</v>
      </c>
      <c r="T82" s="4">
        <v>16816013</v>
      </c>
      <c r="U82" s="4">
        <v>21348750</v>
      </c>
      <c r="V82" s="3">
        <v>0.83</v>
      </c>
      <c r="W82" s="4">
        <v>18916940</v>
      </c>
      <c r="X82" s="3">
        <v>0.36</v>
      </c>
      <c r="Y82" s="4">
        <v>10892041</v>
      </c>
      <c r="Z82" s="4">
        <v>8024899</v>
      </c>
      <c r="AA82" s="3">
        <v>0.85</v>
      </c>
      <c r="AB82" s="4">
        <v>327721799</v>
      </c>
      <c r="AC82" s="3">
        <v>0.5</v>
      </c>
      <c r="AD82" s="4">
        <v>118110030</v>
      </c>
      <c r="AE82" s="4">
        <v>209611769</v>
      </c>
      <c r="AF82" s="3">
        <v>0.78</v>
      </c>
      <c r="AG82" s="4">
        <v>36771275</v>
      </c>
      <c r="AH82" s="3">
        <v>1.04</v>
      </c>
      <c r="AI82" s="4">
        <v>14204199</v>
      </c>
      <c r="AJ82" s="4">
        <v>22567076</v>
      </c>
      <c r="AK82" s="3">
        <v>1.7</v>
      </c>
      <c r="AL82" s="4">
        <v>30446487</v>
      </c>
      <c r="AM82" s="3">
        <v>0.67</v>
      </c>
      <c r="AN82" s="4">
        <v>15752174</v>
      </c>
      <c r="AO82" s="4">
        <v>14694313</v>
      </c>
      <c r="AP82" s="3">
        <v>1.39</v>
      </c>
      <c r="AQ82" s="4">
        <v>8127481</v>
      </c>
      <c r="AR82" s="3">
        <v>0.18</v>
      </c>
      <c r="AS82" s="4">
        <v>5254757</v>
      </c>
      <c r="AT82" s="4">
        <v>2872724</v>
      </c>
      <c r="AU82" s="3">
        <v>0.51</v>
      </c>
      <c r="AV82" s="4">
        <v>10845567</v>
      </c>
      <c r="AW82" s="3">
        <v>0</v>
      </c>
      <c r="AX82" s="4">
        <v>0</v>
      </c>
      <c r="AY82" s="4">
        <v>10845567</v>
      </c>
      <c r="AZ82" s="3">
        <v>0</v>
      </c>
      <c r="BA82" s="4">
        <v>122935575</v>
      </c>
      <c r="BB82" s="3">
        <v>0.6</v>
      </c>
      <c r="BC82" s="4">
        <v>44962402</v>
      </c>
      <c r="BD82" s="4">
        <v>77973173</v>
      </c>
      <c r="BE82" s="3">
        <v>0.95</v>
      </c>
      <c r="BF82" s="4">
        <v>59513817</v>
      </c>
      <c r="BG82" s="3">
        <v>0.46</v>
      </c>
      <c r="BH82" s="4">
        <v>24073754</v>
      </c>
      <c r="BI82" s="4">
        <v>35440063</v>
      </c>
      <c r="BJ82" s="3">
        <v>0.78</v>
      </c>
      <c r="BK82" s="4">
        <v>10749555</v>
      </c>
      <c r="BL82" s="3">
        <v>0</v>
      </c>
      <c r="BM82" s="4">
        <v>8491719</v>
      </c>
      <c r="BN82" s="4">
        <v>2257836</v>
      </c>
      <c r="BO82" s="3">
        <v>0</v>
      </c>
      <c r="BP82" s="4">
        <v>9215656</v>
      </c>
      <c r="BQ82" s="3">
        <v>0.51</v>
      </c>
      <c r="BR82" s="4">
        <v>4653245</v>
      </c>
      <c r="BS82" s="4">
        <v>4562411</v>
      </c>
      <c r="BT82" s="3">
        <v>1.02</v>
      </c>
      <c r="BU82" s="4">
        <v>93869298</v>
      </c>
      <c r="BV82" s="3">
        <v>0.48</v>
      </c>
      <c r="BW82" s="4">
        <v>36944818</v>
      </c>
      <c r="BX82" s="4">
        <v>56924480</v>
      </c>
      <c r="BY82" s="3">
        <v>0.79</v>
      </c>
      <c r="BZ82" s="4">
        <v>41265886</v>
      </c>
      <c r="CA82" s="3">
        <v>0.26</v>
      </c>
      <c r="CB82" s="4">
        <v>19786809</v>
      </c>
      <c r="CC82" s="4">
        <v>21479077</v>
      </c>
      <c r="CD82" s="3">
        <v>0.5</v>
      </c>
      <c r="CE82" s="4">
        <v>23617436</v>
      </c>
      <c r="CF82" s="3">
        <v>0.56999999999999995</v>
      </c>
      <c r="CG82" s="4">
        <v>10900406</v>
      </c>
      <c r="CH82" s="4">
        <v>12717030</v>
      </c>
      <c r="CI82" s="3">
        <v>1.05</v>
      </c>
      <c r="CJ82" s="4">
        <v>20611618</v>
      </c>
      <c r="CK82" s="3">
        <v>0.84</v>
      </c>
      <c r="CL82" s="4">
        <v>8991368</v>
      </c>
      <c r="CM82" s="4">
        <v>11620250</v>
      </c>
      <c r="CN82" s="3">
        <v>1.49</v>
      </c>
      <c r="CO82" s="4">
        <v>27569919</v>
      </c>
      <c r="CP82" s="3">
        <v>0.33</v>
      </c>
      <c r="CQ82" s="4">
        <v>16123500</v>
      </c>
      <c r="CR82" s="4">
        <v>11446419</v>
      </c>
      <c r="CS82" s="3">
        <v>0.79</v>
      </c>
      <c r="CT82" s="4">
        <v>35952740</v>
      </c>
      <c r="CU82" s="3">
        <v>0.45</v>
      </c>
      <c r="CV82" s="4">
        <v>18265363</v>
      </c>
      <c r="CW82" s="4">
        <v>17687377</v>
      </c>
      <c r="CX82" s="3">
        <v>0.92</v>
      </c>
      <c r="CY82" s="4">
        <v>9887978</v>
      </c>
      <c r="CZ82" s="3">
        <v>0.57999999999999996</v>
      </c>
      <c r="DA82" s="4">
        <v>5852116</v>
      </c>
      <c r="DB82" s="4">
        <v>4035862</v>
      </c>
      <c r="DC82" s="3">
        <v>1.42</v>
      </c>
      <c r="DD82" s="4">
        <v>47001622</v>
      </c>
      <c r="DE82" s="3">
        <v>0.19</v>
      </c>
      <c r="DF82" s="4">
        <v>20952583</v>
      </c>
      <c r="DG82" s="4">
        <v>26049039</v>
      </c>
      <c r="DH82" s="3">
        <v>0.35</v>
      </c>
      <c r="DI82" s="4">
        <v>58913963</v>
      </c>
      <c r="DJ82" s="3">
        <v>0.68</v>
      </c>
      <c r="DK82" s="4">
        <v>31853811</v>
      </c>
      <c r="DL82" s="4">
        <v>27060152</v>
      </c>
      <c r="DM82" s="3">
        <v>1.49</v>
      </c>
      <c r="DN82" s="4">
        <v>68659818</v>
      </c>
      <c r="DO82" s="3">
        <v>0.45</v>
      </c>
      <c r="DP82" s="4">
        <v>30360266</v>
      </c>
      <c r="DQ82" s="4">
        <v>38299552</v>
      </c>
      <c r="DR82" s="3">
        <v>0.81</v>
      </c>
      <c r="DS82" s="4">
        <v>42651496</v>
      </c>
      <c r="DT82" s="3">
        <v>0.65</v>
      </c>
      <c r="DU82" s="4">
        <v>18908308</v>
      </c>
      <c r="DV82" s="4">
        <v>23743188</v>
      </c>
      <c r="DW82" s="3">
        <v>1.17</v>
      </c>
      <c r="DX82" s="4">
        <v>21791573</v>
      </c>
      <c r="DY82" s="3">
        <v>0.6</v>
      </c>
      <c r="DZ82" s="4">
        <v>10814367</v>
      </c>
      <c r="EA82" s="4">
        <v>10977206</v>
      </c>
      <c r="EB82" s="5">
        <v>1.19</v>
      </c>
      <c r="EC82" s="4">
        <v>39576363</v>
      </c>
      <c r="ED82" s="3">
        <v>0.72</v>
      </c>
      <c r="EE82" s="4">
        <v>17463592</v>
      </c>
      <c r="EF82" s="4">
        <v>22112771</v>
      </c>
      <c r="EG82" s="3">
        <v>1.3</v>
      </c>
      <c r="EH82" s="4">
        <v>7045196</v>
      </c>
      <c r="EI82" s="3">
        <v>0.28999999999999998</v>
      </c>
      <c r="EJ82" s="4">
        <v>3883434</v>
      </c>
      <c r="EK82" s="4">
        <v>3161762</v>
      </c>
      <c r="EL82" s="3">
        <v>0.64</v>
      </c>
      <c r="EM82" s="4">
        <v>16204196</v>
      </c>
      <c r="EN82" s="3">
        <v>0.61</v>
      </c>
      <c r="EO82" s="4">
        <v>5891144</v>
      </c>
      <c r="EP82" s="4">
        <v>10313052</v>
      </c>
      <c r="EQ82" s="3">
        <v>0.96</v>
      </c>
      <c r="ER82" s="4">
        <v>15836587</v>
      </c>
      <c r="ES82" s="3">
        <v>0.04</v>
      </c>
      <c r="ET82" s="4">
        <v>5368958</v>
      </c>
      <c r="EU82" s="4">
        <v>10467629</v>
      </c>
      <c r="EV82" s="3">
        <v>0.06</v>
      </c>
      <c r="EW82" s="4">
        <v>9128696</v>
      </c>
      <c r="EX82" s="3">
        <v>0.26</v>
      </c>
      <c r="EY82" s="4">
        <v>4385046</v>
      </c>
      <c r="EZ82" s="4">
        <v>4743650</v>
      </c>
      <c r="FA82" s="3">
        <v>0.5</v>
      </c>
      <c r="FB82" s="4">
        <v>75267424</v>
      </c>
      <c r="FC82" s="3">
        <v>0.36</v>
      </c>
      <c r="FD82" s="4">
        <v>34168935</v>
      </c>
      <c r="FE82" s="4">
        <v>41098489</v>
      </c>
      <c r="FF82" s="3">
        <v>0.65</v>
      </c>
      <c r="FG82" s="4">
        <v>15914735</v>
      </c>
      <c r="FH82" s="3">
        <v>0.39</v>
      </c>
      <c r="FI82" s="4">
        <v>9093983</v>
      </c>
      <c r="FJ82" s="4">
        <v>6820752</v>
      </c>
      <c r="FK82" s="3">
        <v>0.92</v>
      </c>
      <c r="FL82" s="4">
        <v>221527468</v>
      </c>
      <c r="FM82" s="3">
        <v>0.28999999999999998</v>
      </c>
      <c r="FN82" s="4">
        <v>86853934</v>
      </c>
      <c r="FO82" s="4">
        <v>134673534</v>
      </c>
      <c r="FP82" s="3">
        <v>0.48</v>
      </c>
      <c r="FQ82" s="4">
        <v>67101181</v>
      </c>
      <c r="FR82" s="3">
        <v>0.56999999999999995</v>
      </c>
      <c r="FS82" s="4">
        <v>28260807</v>
      </c>
      <c r="FT82" s="4">
        <v>38840374</v>
      </c>
      <c r="FU82" s="3">
        <v>0.98</v>
      </c>
      <c r="FV82" s="4">
        <v>5698631</v>
      </c>
      <c r="FW82" s="3">
        <v>0.4</v>
      </c>
      <c r="FX82" s="4">
        <v>3055372</v>
      </c>
      <c r="FY82" s="4">
        <v>2643259</v>
      </c>
      <c r="FZ82" s="3">
        <v>0.87</v>
      </c>
      <c r="GA82" s="4">
        <v>81672601</v>
      </c>
      <c r="GB82" s="3">
        <v>0.63</v>
      </c>
      <c r="GC82" s="4">
        <v>35493425</v>
      </c>
      <c r="GD82" s="4">
        <v>46179176</v>
      </c>
      <c r="GE82" s="3">
        <v>1.1100000000000001</v>
      </c>
      <c r="GF82" s="4">
        <v>24605202</v>
      </c>
      <c r="GG82" s="3">
        <v>0.96</v>
      </c>
      <c r="GH82" s="4">
        <v>13302644</v>
      </c>
      <c r="GI82" s="4">
        <v>11302558</v>
      </c>
      <c r="GJ82" s="3">
        <v>2.09</v>
      </c>
      <c r="GK82" s="4">
        <v>29313849</v>
      </c>
      <c r="GL82" s="3">
        <v>0.42</v>
      </c>
      <c r="GM82" s="4">
        <v>14100769</v>
      </c>
      <c r="GN82" s="4">
        <v>15213080</v>
      </c>
      <c r="GO82" s="3">
        <v>0.81</v>
      </c>
      <c r="GP82" s="4">
        <v>96897160</v>
      </c>
      <c r="GQ82" s="3">
        <v>0.49</v>
      </c>
      <c r="GR82" s="4">
        <v>44347538</v>
      </c>
      <c r="GS82" s="4">
        <v>52549622</v>
      </c>
      <c r="GT82" s="3">
        <v>0.9</v>
      </c>
      <c r="GU82" s="4">
        <v>8382831</v>
      </c>
      <c r="GV82" s="3">
        <v>0.25</v>
      </c>
      <c r="GW82" s="4">
        <v>4518481</v>
      </c>
      <c r="GX82" s="4">
        <v>3864350</v>
      </c>
      <c r="GY82" s="3">
        <v>0.53</v>
      </c>
      <c r="GZ82" s="4">
        <v>32310659</v>
      </c>
      <c r="HA82" s="3">
        <v>0.57999999999999996</v>
      </c>
      <c r="HB82" s="4">
        <v>15772341</v>
      </c>
      <c r="HC82" s="4">
        <v>16538318</v>
      </c>
      <c r="HD82" s="3">
        <v>1.1200000000000001</v>
      </c>
      <c r="HE82" s="4">
        <v>5071092</v>
      </c>
      <c r="HF82" s="3">
        <v>0.22</v>
      </c>
      <c r="HG82" s="4">
        <v>2433676</v>
      </c>
      <c r="HH82" s="4">
        <v>2637416</v>
      </c>
      <c r="HI82" s="3">
        <v>0.43</v>
      </c>
      <c r="HJ82" s="4">
        <v>44703304</v>
      </c>
      <c r="HK82" s="3">
        <v>1.18</v>
      </c>
      <c r="HL82" s="4">
        <v>17700839</v>
      </c>
      <c r="HM82" s="4">
        <v>27002465</v>
      </c>
      <c r="HN82" s="3">
        <v>1.96</v>
      </c>
      <c r="HO82" s="4">
        <v>162487353</v>
      </c>
      <c r="HP82" s="3">
        <v>0.44</v>
      </c>
      <c r="HQ82" s="4">
        <v>68361537</v>
      </c>
      <c r="HR82" s="4">
        <v>94125816</v>
      </c>
      <c r="HS82" s="3">
        <v>0.76</v>
      </c>
      <c r="HT82" s="4">
        <v>18919028</v>
      </c>
      <c r="HU82" s="3">
        <v>0.25</v>
      </c>
      <c r="HV82" s="4">
        <v>9766636</v>
      </c>
      <c r="HW82" s="4">
        <v>9152392</v>
      </c>
      <c r="HX82" s="3">
        <v>0.51</v>
      </c>
      <c r="HY82" s="4">
        <v>6120019</v>
      </c>
      <c r="HZ82" s="3">
        <v>0.27</v>
      </c>
      <c r="IA82" s="4">
        <v>3710721</v>
      </c>
      <c r="IB82" s="4">
        <v>2409298</v>
      </c>
      <c r="IC82" s="3">
        <v>0.7</v>
      </c>
      <c r="ID82" s="4">
        <v>56275190</v>
      </c>
      <c r="IE82" s="3">
        <v>0.45</v>
      </c>
      <c r="IF82" s="4">
        <v>25953846</v>
      </c>
      <c r="IG82" s="4">
        <v>30321344</v>
      </c>
      <c r="IH82" s="3">
        <v>0.84</v>
      </c>
      <c r="II82" s="4">
        <v>52680318</v>
      </c>
      <c r="IJ82" s="3">
        <v>0.71</v>
      </c>
      <c r="IK82" s="4">
        <v>22335778</v>
      </c>
      <c r="IL82" s="4">
        <v>30344540</v>
      </c>
      <c r="IM82" s="3">
        <v>1.23</v>
      </c>
      <c r="IN82" s="4">
        <v>12794692</v>
      </c>
      <c r="IO82" s="3">
        <v>0.4</v>
      </c>
      <c r="IP82" s="4">
        <v>7755238</v>
      </c>
      <c r="IQ82" s="4">
        <v>5039454</v>
      </c>
      <c r="IR82" s="3">
        <v>1.02</v>
      </c>
      <c r="IS82" s="4">
        <v>42448924</v>
      </c>
      <c r="IT82" s="3">
        <v>0.59</v>
      </c>
      <c r="IU82" s="4">
        <v>18591474</v>
      </c>
      <c r="IV82" s="4">
        <v>23857450</v>
      </c>
      <c r="IW82" s="3">
        <v>1.05</v>
      </c>
      <c r="IX82" s="4">
        <v>6771040</v>
      </c>
      <c r="IY82" s="3">
        <v>0.44</v>
      </c>
      <c r="IZ82" s="4">
        <v>2818795</v>
      </c>
      <c r="JA82" s="4">
        <v>3952245</v>
      </c>
      <c r="JB82" s="5">
        <v>0.75</v>
      </c>
    </row>
    <row r="83" spans="1:262" x14ac:dyDescent="0.2">
      <c r="A83">
        <v>58</v>
      </c>
      <c r="B83" t="s">
        <v>59</v>
      </c>
      <c r="C83" s="4">
        <v>323060021</v>
      </c>
      <c r="D83" s="3">
        <v>0.3</v>
      </c>
      <c r="E83" s="4">
        <v>114980312</v>
      </c>
      <c r="F83" s="4">
        <v>208079709</v>
      </c>
      <c r="G83" s="3">
        <v>0.47</v>
      </c>
      <c r="H83" s="4">
        <v>4260948</v>
      </c>
      <c r="I83" s="3">
        <v>1.41</v>
      </c>
      <c r="J83" s="4">
        <v>2358894</v>
      </c>
      <c r="K83" s="4">
        <v>1902054</v>
      </c>
      <c r="L83" s="3">
        <v>3.16</v>
      </c>
      <c r="M83" s="4">
        <v>2345270</v>
      </c>
      <c r="N83" s="3">
        <v>2.57</v>
      </c>
      <c r="O83" s="4">
        <v>1460784</v>
      </c>
      <c r="P83" s="4">
        <v>884486</v>
      </c>
      <c r="Q83" s="3">
        <v>6.8</v>
      </c>
      <c r="R83" s="4">
        <v>6208434</v>
      </c>
      <c r="S83" s="3">
        <v>0.61</v>
      </c>
      <c r="T83" s="4">
        <v>1568048</v>
      </c>
      <c r="U83" s="4">
        <v>4640386</v>
      </c>
      <c r="V83" s="3">
        <v>0.81</v>
      </c>
      <c r="W83" s="4">
        <v>2433823</v>
      </c>
      <c r="X83" s="3">
        <v>1.64</v>
      </c>
      <c r="Y83" s="4">
        <v>1073644</v>
      </c>
      <c r="Z83" s="4">
        <v>1360179</v>
      </c>
      <c r="AA83" s="3">
        <v>2.94</v>
      </c>
      <c r="AB83" s="4">
        <v>42665221</v>
      </c>
      <c r="AC83" s="3">
        <v>0.91</v>
      </c>
      <c r="AD83" s="4">
        <v>9367080</v>
      </c>
      <c r="AE83" s="4">
        <v>33298141</v>
      </c>
      <c r="AF83" s="3">
        <v>1.17</v>
      </c>
      <c r="AG83" s="4">
        <v>5767608</v>
      </c>
      <c r="AH83" s="3">
        <v>3.1</v>
      </c>
      <c r="AI83" s="4">
        <v>1485834</v>
      </c>
      <c r="AJ83" s="4">
        <v>4281774</v>
      </c>
      <c r="AK83" s="3">
        <v>4.17</v>
      </c>
      <c r="AL83" s="4">
        <v>3616335</v>
      </c>
      <c r="AM83" s="3">
        <v>1.1100000000000001</v>
      </c>
      <c r="AN83" s="4">
        <v>1827444</v>
      </c>
      <c r="AO83" s="4">
        <v>1788891</v>
      </c>
      <c r="AP83" s="3">
        <v>2.2400000000000002</v>
      </c>
      <c r="AQ83" s="4">
        <v>1115151</v>
      </c>
      <c r="AR83" s="3">
        <v>0.1</v>
      </c>
      <c r="AS83" s="4">
        <v>780520</v>
      </c>
      <c r="AT83" s="4">
        <v>334631</v>
      </c>
      <c r="AU83" s="3">
        <v>0.34</v>
      </c>
      <c r="AV83" s="4">
        <v>2813646</v>
      </c>
      <c r="AW83" s="3">
        <v>0</v>
      </c>
      <c r="AX83" s="4">
        <v>0</v>
      </c>
      <c r="AY83" s="4">
        <v>2813646</v>
      </c>
      <c r="AZ83" s="3">
        <v>0</v>
      </c>
      <c r="BA83" s="4">
        <v>14884987</v>
      </c>
      <c r="BB83" s="3">
        <v>1.72</v>
      </c>
      <c r="BC83" s="4">
        <v>5190234</v>
      </c>
      <c r="BD83" s="4">
        <v>9694753</v>
      </c>
      <c r="BE83" s="3">
        <v>2.64</v>
      </c>
      <c r="BF83" s="4">
        <v>8427504</v>
      </c>
      <c r="BG83" s="3">
        <v>1.23</v>
      </c>
      <c r="BH83" s="4">
        <v>2659934</v>
      </c>
      <c r="BI83" s="4">
        <v>5767570</v>
      </c>
      <c r="BJ83" s="3">
        <v>1.8</v>
      </c>
      <c r="BK83" s="4">
        <v>1770503</v>
      </c>
      <c r="BL83" s="3">
        <v>0</v>
      </c>
      <c r="BM83" s="4">
        <v>897975</v>
      </c>
      <c r="BN83" s="4">
        <v>872528</v>
      </c>
      <c r="BO83" s="3">
        <v>0</v>
      </c>
      <c r="BP83" s="4">
        <v>1094335</v>
      </c>
      <c r="BQ83" s="3">
        <v>4.82</v>
      </c>
      <c r="BR83" s="4">
        <v>551740</v>
      </c>
      <c r="BS83" s="4">
        <v>542595</v>
      </c>
      <c r="BT83" s="3">
        <v>9.7200000000000006</v>
      </c>
      <c r="BU83" s="4">
        <v>12884964</v>
      </c>
      <c r="BV83" s="3">
        <v>1.69</v>
      </c>
      <c r="BW83" s="4">
        <v>3962519</v>
      </c>
      <c r="BX83" s="4">
        <v>8922445</v>
      </c>
      <c r="BY83" s="3">
        <v>2.4300000000000002</v>
      </c>
      <c r="BZ83" s="4">
        <v>5124437</v>
      </c>
      <c r="CA83" s="3">
        <v>0.84</v>
      </c>
      <c r="CB83" s="4">
        <v>2427613</v>
      </c>
      <c r="CC83" s="4">
        <v>2696824</v>
      </c>
      <c r="CD83" s="3">
        <v>1.59</v>
      </c>
      <c r="CE83" s="4">
        <v>4408063</v>
      </c>
      <c r="CF83" s="3">
        <v>1.04</v>
      </c>
      <c r="CG83" s="4">
        <v>1619526</v>
      </c>
      <c r="CH83" s="4">
        <v>2788537</v>
      </c>
      <c r="CI83" s="3">
        <v>1.64</v>
      </c>
      <c r="CJ83" s="4">
        <v>2748515</v>
      </c>
      <c r="CK83" s="3">
        <v>0.91</v>
      </c>
      <c r="CL83" s="4">
        <v>1089440</v>
      </c>
      <c r="CM83" s="4">
        <v>1659075</v>
      </c>
      <c r="CN83" s="3">
        <v>1.52</v>
      </c>
      <c r="CO83" s="4">
        <v>3868611</v>
      </c>
      <c r="CP83" s="3">
        <v>0.7</v>
      </c>
      <c r="CQ83" s="4">
        <v>1968741</v>
      </c>
      <c r="CR83" s="4">
        <v>1899870</v>
      </c>
      <c r="CS83" s="3">
        <v>1.43</v>
      </c>
      <c r="CT83" s="4">
        <v>5507486</v>
      </c>
      <c r="CU83" s="3">
        <v>1.5</v>
      </c>
      <c r="CV83" s="4">
        <v>1998074</v>
      </c>
      <c r="CW83" s="4">
        <v>3509412</v>
      </c>
      <c r="CX83" s="3">
        <v>2.35</v>
      </c>
      <c r="CY83" s="4">
        <v>937557</v>
      </c>
      <c r="CZ83" s="3">
        <v>2.21</v>
      </c>
      <c r="DA83" s="4">
        <v>433151</v>
      </c>
      <c r="DB83" s="4">
        <v>504406</v>
      </c>
      <c r="DC83" s="3">
        <v>4.12</v>
      </c>
      <c r="DD83" s="4">
        <v>4464900</v>
      </c>
      <c r="DE83" s="3">
        <v>0.32</v>
      </c>
      <c r="DF83" s="4">
        <v>2493037</v>
      </c>
      <c r="DG83" s="4">
        <v>1971863</v>
      </c>
      <c r="DH83" s="3">
        <v>0.73</v>
      </c>
      <c r="DI83" s="4">
        <v>7309790</v>
      </c>
      <c r="DJ83" s="3">
        <v>3.05</v>
      </c>
      <c r="DK83" s="4">
        <v>3290261</v>
      </c>
      <c r="DL83" s="4">
        <v>4019529</v>
      </c>
      <c r="DM83" s="3">
        <v>5.55</v>
      </c>
      <c r="DN83" s="4">
        <v>5614184</v>
      </c>
      <c r="DO83" s="3">
        <v>1.39</v>
      </c>
      <c r="DP83" s="4">
        <v>2148561</v>
      </c>
      <c r="DQ83" s="4">
        <v>3465623</v>
      </c>
      <c r="DR83" s="3">
        <v>2.2599999999999998</v>
      </c>
      <c r="DS83" s="4">
        <v>6203340</v>
      </c>
      <c r="DT83" s="3">
        <v>7.87</v>
      </c>
      <c r="DU83" s="4">
        <v>1581068</v>
      </c>
      <c r="DV83" s="4">
        <v>4622272</v>
      </c>
      <c r="DW83" s="3">
        <v>10.57</v>
      </c>
      <c r="DX83" s="4">
        <v>2549699</v>
      </c>
      <c r="DY83" s="3">
        <v>2.21</v>
      </c>
      <c r="DZ83" s="4">
        <v>1190761</v>
      </c>
      <c r="EA83" s="4">
        <v>1358938</v>
      </c>
      <c r="EB83" s="5">
        <v>4.1500000000000004</v>
      </c>
      <c r="EC83" s="4">
        <v>4595898</v>
      </c>
      <c r="ED83" s="3">
        <v>2.98</v>
      </c>
      <c r="EE83" s="4">
        <v>1457994</v>
      </c>
      <c r="EF83" s="4">
        <v>3137904</v>
      </c>
      <c r="EG83" s="3">
        <v>4.3600000000000003</v>
      </c>
      <c r="EH83" s="4">
        <v>1081657</v>
      </c>
      <c r="EI83" s="3">
        <v>1.03</v>
      </c>
      <c r="EJ83" s="4">
        <v>630469</v>
      </c>
      <c r="EK83" s="4">
        <v>451188</v>
      </c>
      <c r="EL83" s="3">
        <v>2.46</v>
      </c>
      <c r="EM83" s="4">
        <v>2611541</v>
      </c>
      <c r="EN83" s="3">
        <v>1.89</v>
      </c>
      <c r="EO83" s="4">
        <v>879194</v>
      </c>
      <c r="EP83" s="4">
        <v>1732347</v>
      </c>
      <c r="EQ83" s="3">
        <v>2.85</v>
      </c>
      <c r="ER83" s="4">
        <v>2278958</v>
      </c>
      <c r="ES83" s="3">
        <v>0</v>
      </c>
      <c r="ET83" s="4">
        <v>632219</v>
      </c>
      <c r="EU83" s="4">
        <v>1646739</v>
      </c>
      <c r="EV83" s="3">
        <v>0</v>
      </c>
      <c r="EW83" s="4">
        <v>876248</v>
      </c>
      <c r="EX83" s="3">
        <v>0.87</v>
      </c>
      <c r="EY83" s="4">
        <v>484826</v>
      </c>
      <c r="EZ83" s="4">
        <v>391422</v>
      </c>
      <c r="FA83" s="3">
        <v>1.95</v>
      </c>
      <c r="FB83" s="4">
        <v>7454953</v>
      </c>
      <c r="FC83" s="3">
        <v>0.62</v>
      </c>
      <c r="FD83" s="4">
        <v>4102039</v>
      </c>
      <c r="FE83" s="4">
        <v>3352914</v>
      </c>
      <c r="FF83" s="3">
        <v>1.37</v>
      </c>
      <c r="FG83" s="4">
        <v>2157415</v>
      </c>
      <c r="FH83" s="3">
        <v>0.51</v>
      </c>
      <c r="FI83" s="4">
        <v>872853</v>
      </c>
      <c r="FJ83" s="4">
        <v>1284562</v>
      </c>
      <c r="FK83" s="3">
        <v>0.86</v>
      </c>
      <c r="FL83" s="4">
        <v>34241275</v>
      </c>
      <c r="FM83" s="3">
        <v>0.81</v>
      </c>
      <c r="FN83" s="4">
        <v>9493079</v>
      </c>
      <c r="FO83" s="4">
        <v>24748196</v>
      </c>
      <c r="FP83" s="3">
        <v>1.1200000000000001</v>
      </c>
      <c r="FQ83" s="4">
        <v>7620274</v>
      </c>
      <c r="FR83" s="3">
        <v>2.11</v>
      </c>
      <c r="FS83" s="4">
        <v>3466699</v>
      </c>
      <c r="FT83" s="4">
        <v>4153575</v>
      </c>
      <c r="FU83" s="3">
        <v>3.88</v>
      </c>
      <c r="FV83" s="4">
        <v>1636633</v>
      </c>
      <c r="FW83" s="3">
        <v>0.3</v>
      </c>
      <c r="FX83" s="4">
        <v>841567</v>
      </c>
      <c r="FY83" s="4">
        <v>795066</v>
      </c>
      <c r="FZ83" s="3">
        <v>0.62</v>
      </c>
      <c r="GA83" s="4">
        <v>10492048</v>
      </c>
      <c r="GB83" s="3">
        <v>0.64</v>
      </c>
      <c r="GC83" s="4">
        <v>4611905</v>
      </c>
      <c r="GD83" s="4">
        <v>5880143</v>
      </c>
      <c r="GE83" s="3">
        <v>1.1399999999999999</v>
      </c>
      <c r="GF83" s="4">
        <v>3726018</v>
      </c>
      <c r="GG83" s="3">
        <v>1.67</v>
      </c>
      <c r="GH83" s="4">
        <v>1883892</v>
      </c>
      <c r="GI83" s="4">
        <v>1842126</v>
      </c>
      <c r="GJ83" s="3">
        <v>3.37</v>
      </c>
      <c r="GK83" s="4">
        <v>3562821</v>
      </c>
      <c r="GL83" s="3">
        <v>1.47</v>
      </c>
      <c r="GM83" s="4">
        <v>1138779</v>
      </c>
      <c r="GN83" s="4">
        <v>2424042</v>
      </c>
      <c r="GO83" s="3">
        <v>2.16</v>
      </c>
      <c r="GP83" s="4">
        <v>12146596</v>
      </c>
      <c r="GQ83" s="3">
        <v>1.94</v>
      </c>
      <c r="GR83" s="4">
        <v>7054683</v>
      </c>
      <c r="GS83" s="4">
        <v>5091913</v>
      </c>
      <c r="GT83" s="3">
        <v>4.62</v>
      </c>
      <c r="GU83" s="4">
        <v>686953</v>
      </c>
      <c r="GV83" s="3">
        <v>0.47</v>
      </c>
      <c r="GW83" s="4">
        <v>404000</v>
      </c>
      <c r="GX83" s="4">
        <v>282953</v>
      </c>
      <c r="GY83" s="3">
        <v>1.1499999999999999</v>
      </c>
      <c r="GZ83" s="4">
        <v>4141934</v>
      </c>
      <c r="HA83" s="3">
        <v>2.11</v>
      </c>
      <c r="HB83" s="4">
        <v>1663802</v>
      </c>
      <c r="HC83" s="4">
        <v>2478132</v>
      </c>
      <c r="HD83" s="3">
        <v>3.53</v>
      </c>
      <c r="HE83" s="4">
        <v>1252803</v>
      </c>
      <c r="HF83" s="3">
        <v>1.45</v>
      </c>
      <c r="HG83" s="4">
        <v>639183</v>
      </c>
      <c r="HH83" s="4">
        <v>613620</v>
      </c>
      <c r="HI83" s="3">
        <v>2.97</v>
      </c>
      <c r="HJ83" s="4">
        <v>4584018</v>
      </c>
      <c r="HK83" s="3">
        <v>1.77</v>
      </c>
      <c r="HL83" s="4">
        <v>1618748</v>
      </c>
      <c r="HM83" s="4">
        <v>2965270</v>
      </c>
      <c r="HN83" s="3">
        <v>2.74</v>
      </c>
      <c r="HO83" s="4">
        <v>28634084</v>
      </c>
      <c r="HP83" s="3">
        <v>0.86</v>
      </c>
      <c r="HQ83" s="4">
        <v>8045756</v>
      </c>
      <c r="HR83" s="4">
        <v>20588328</v>
      </c>
      <c r="HS83" s="3">
        <v>1.19</v>
      </c>
      <c r="HT83" s="4">
        <v>3289805</v>
      </c>
      <c r="HU83" s="3">
        <v>1.1100000000000001</v>
      </c>
      <c r="HV83" s="4">
        <v>1324378</v>
      </c>
      <c r="HW83" s="4">
        <v>1965427</v>
      </c>
      <c r="HX83" s="3">
        <v>1.86</v>
      </c>
      <c r="HY83" s="4">
        <v>483224</v>
      </c>
      <c r="HZ83" s="3">
        <v>3.45</v>
      </c>
      <c r="IA83" s="4">
        <v>204307</v>
      </c>
      <c r="IB83" s="4">
        <v>278917</v>
      </c>
      <c r="IC83" s="3">
        <v>5.98</v>
      </c>
      <c r="ID83" s="4">
        <v>7876471</v>
      </c>
      <c r="IE83" s="3">
        <v>1.74</v>
      </c>
      <c r="IF83" s="4">
        <v>3059704</v>
      </c>
      <c r="IG83" s="4">
        <v>4816767</v>
      </c>
      <c r="IH83" s="3">
        <v>2.84</v>
      </c>
      <c r="II83" s="4">
        <v>10893165</v>
      </c>
      <c r="IJ83" s="3">
        <v>1.1499999999999999</v>
      </c>
      <c r="IK83" s="4">
        <v>3380742</v>
      </c>
      <c r="IL83" s="4">
        <v>7512423</v>
      </c>
      <c r="IM83" s="3">
        <v>1.67</v>
      </c>
      <c r="IN83" s="4">
        <v>1769949</v>
      </c>
      <c r="IO83" s="3">
        <v>2.36</v>
      </c>
      <c r="IP83" s="4">
        <v>1074774</v>
      </c>
      <c r="IQ83" s="4">
        <v>695175</v>
      </c>
      <c r="IR83" s="3">
        <v>6.02</v>
      </c>
      <c r="IS83" s="4">
        <v>4718721</v>
      </c>
      <c r="IT83" s="3">
        <v>1.48</v>
      </c>
      <c r="IU83" s="4">
        <v>2086899</v>
      </c>
      <c r="IV83" s="4">
        <v>2631822</v>
      </c>
      <c r="IW83" s="3">
        <v>2.64</v>
      </c>
      <c r="IX83" s="4">
        <v>1221248</v>
      </c>
      <c r="IY83" s="3">
        <v>2.6</v>
      </c>
      <c r="IZ83" s="4">
        <v>502938</v>
      </c>
      <c r="JA83" s="4">
        <v>718310</v>
      </c>
      <c r="JB83" s="5">
        <v>4.41</v>
      </c>
    </row>
    <row r="84" spans="1:262" x14ac:dyDescent="0.2">
      <c r="A84">
        <v>59</v>
      </c>
      <c r="B84" t="s">
        <v>60</v>
      </c>
      <c r="C84" s="4">
        <v>257058001</v>
      </c>
      <c r="D84" s="3">
        <v>0.28000000000000003</v>
      </c>
      <c r="E84" s="4">
        <v>97778294</v>
      </c>
      <c r="F84" s="4">
        <v>159279707</v>
      </c>
      <c r="G84" s="3">
        <v>0.46</v>
      </c>
      <c r="H84" s="4">
        <v>3120860</v>
      </c>
      <c r="I84" s="3">
        <v>1.75</v>
      </c>
      <c r="J84" s="4">
        <v>1757651</v>
      </c>
      <c r="K84" s="4">
        <v>1363209</v>
      </c>
      <c r="L84" s="3">
        <v>4</v>
      </c>
      <c r="M84" s="4">
        <v>1792433</v>
      </c>
      <c r="N84" s="3">
        <v>0.32</v>
      </c>
      <c r="O84" s="4">
        <v>1209809</v>
      </c>
      <c r="P84" s="4">
        <v>582624</v>
      </c>
      <c r="Q84" s="3">
        <v>0.97</v>
      </c>
      <c r="R84" s="4">
        <v>4588739</v>
      </c>
      <c r="S84" s="3">
        <v>0.78</v>
      </c>
      <c r="T84" s="4">
        <v>1230675</v>
      </c>
      <c r="U84" s="4">
        <v>3358064</v>
      </c>
      <c r="V84" s="3">
        <v>1.06</v>
      </c>
      <c r="W84" s="4">
        <v>1961906</v>
      </c>
      <c r="X84" s="3">
        <v>1.99</v>
      </c>
      <c r="Y84" s="4">
        <v>963990</v>
      </c>
      <c r="Z84" s="4">
        <v>997916</v>
      </c>
      <c r="AA84" s="3">
        <v>3.9</v>
      </c>
      <c r="AB84" s="4">
        <v>35711941</v>
      </c>
      <c r="AC84" s="3">
        <v>0.98</v>
      </c>
      <c r="AD84" s="4">
        <v>8171192</v>
      </c>
      <c r="AE84" s="4">
        <v>27540749</v>
      </c>
      <c r="AF84" s="3">
        <v>1.27</v>
      </c>
      <c r="AG84" s="4">
        <v>4470048</v>
      </c>
      <c r="AH84" s="3">
        <v>3.58</v>
      </c>
      <c r="AI84" s="4">
        <v>1260385</v>
      </c>
      <c r="AJ84" s="4">
        <v>3209663</v>
      </c>
      <c r="AK84" s="3">
        <v>4.9800000000000004</v>
      </c>
      <c r="AL84" s="4">
        <v>3050575</v>
      </c>
      <c r="AM84" s="3">
        <v>1.28</v>
      </c>
      <c r="AN84" s="4">
        <v>1491095</v>
      </c>
      <c r="AO84" s="4">
        <v>1559480</v>
      </c>
      <c r="AP84" s="3">
        <v>2.5099999999999998</v>
      </c>
      <c r="AQ84" s="4">
        <v>938662</v>
      </c>
      <c r="AR84" s="3">
        <v>0.08</v>
      </c>
      <c r="AS84" s="4">
        <v>657534</v>
      </c>
      <c r="AT84" s="4">
        <v>281128</v>
      </c>
      <c r="AU84" s="3">
        <v>0.28000000000000003</v>
      </c>
      <c r="AV84" s="4">
        <v>2349195</v>
      </c>
      <c r="AW84" s="3">
        <v>0</v>
      </c>
      <c r="AX84" s="4">
        <v>0</v>
      </c>
      <c r="AY84" s="4">
        <v>2349195</v>
      </c>
      <c r="AZ84" s="3">
        <v>0</v>
      </c>
      <c r="BA84" s="4">
        <v>10840664</v>
      </c>
      <c r="BB84" s="3">
        <v>1.6</v>
      </c>
      <c r="BC84" s="4">
        <v>4600075</v>
      </c>
      <c r="BD84" s="4">
        <v>6240589</v>
      </c>
      <c r="BE84" s="3">
        <v>2.79</v>
      </c>
      <c r="BF84" s="4">
        <v>6613203</v>
      </c>
      <c r="BG84" s="3">
        <v>0.71</v>
      </c>
      <c r="BH84" s="4">
        <v>2362882</v>
      </c>
      <c r="BI84" s="4">
        <v>4250321</v>
      </c>
      <c r="BJ84" s="3">
        <v>1.1000000000000001</v>
      </c>
      <c r="BK84" s="4">
        <v>1489898</v>
      </c>
      <c r="BL84" s="3">
        <v>0</v>
      </c>
      <c r="BM84" s="4">
        <v>712640</v>
      </c>
      <c r="BN84" s="4">
        <v>777258</v>
      </c>
      <c r="BO84" s="3">
        <v>0</v>
      </c>
      <c r="BP84" s="4">
        <v>756076</v>
      </c>
      <c r="BQ84" s="3">
        <v>6.52</v>
      </c>
      <c r="BR84" s="4">
        <v>441930</v>
      </c>
      <c r="BS84" s="4">
        <v>314146</v>
      </c>
      <c r="BT84" s="3">
        <v>15.69</v>
      </c>
      <c r="BU84" s="4">
        <v>10733448</v>
      </c>
      <c r="BV84" s="3">
        <v>1.78</v>
      </c>
      <c r="BW84" s="4">
        <v>3599768</v>
      </c>
      <c r="BX84" s="4">
        <v>7133680</v>
      </c>
      <c r="BY84" s="3">
        <v>2.67</v>
      </c>
      <c r="BZ84" s="4">
        <v>3752026</v>
      </c>
      <c r="CA84" s="3">
        <v>1.1100000000000001</v>
      </c>
      <c r="CB84" s="4">
        <v>2005994</v>
      </c>
      <c r="CC84" s="4">
        <v>1746032</v>
      </c>
      <c r="CD84" s="3">
        <v>2.38</v>
      </c>
      <c r="CE84" s="4">
        <v>3763764</v>
      </c>
      <c r="CF84" s="3">
        <v>1.18</v>
      </c>
      <c r="CG84" s="4">
        <v>1402346</v>
      </c>
      <c r="CH84" s="4">
        <v>2361418</v>
      </c>
      <c r="CI84" s="3">
        <v>1.88</v>
      </c>
      <c r="CJ84" s="4">
        <v>2013535</v>
      </c>
      <c r="CK84" s="3">
        <v>0.59</v>
      </c>
      <c r="CL84" s="4">
        <v>910880</v>
      </c>
      <c r="CM84" s="4">
        <v>1102655</v>
      </c>
      <c r="CN84" s="3">
        <v>1.08</v>
      </c>
      <c r="CO84" s="4">
        <v>2976227</v>
      </c>
      <c r="CP84" s="3">
        <v>0.78</v>
      </c>
      <c r="CQ84" s="4">
        <v>1698449</v>
      </c>
      <c r="CR84" s="4">
        <v>1277778</v>
      </c>
      <c r="CS84" s="3">
        <v>1.82</v>
      </c>
      <c r="CT84" s="4">
        <v>4761959</v>
      </c>
      <c r="CU84" s="3">
        <v>1.72</v>
      </c>
      <c r="CV84" s="4">
        <v>1721187</v>
      </c>
      <c r="CW84" s="4">
        <v>3040772</v>
      </c>
      <c r="CX84" s="3">
        <v>2.7</v>
      </c>
      <c r="CY84" s="4">
        <v>749857</v>
      </c>
      <c r="CZ84" s="3">
        <v>2.5099999999999998</v>
      </c>
      <c r="DA84" s="4">
        <v>364216</v>
      </c>
      <c r="DB84" s="4">
        <v>385641</v>
      </c>
      <c r="DC84" s="3">
        <v>4.8899999999999997</v>
      </c>
      <c r="DD84" s="4">
        <v>3700785</v>
      </c>
      <c r="DE84" s="3">
        <v>0.12</v>
      </c>
      <c r="DF84" s="4">
        <v>2039893</v>
      </c>
      <c r="DG84" s="4">
        <v>1660892</v>
      </c>
      <c r="DH84" s="3">
        <v>0.28000000000000003</v>
      </c>
      <c r="DI84" s="4">
        <v>5989087</v>
      </c>
      <c r="DJ84" s="3">
        <v>3.57</v>
      </c>
      <c r="DK84" s="4">
        <v>3068603</v>
      </c>
      <c r="DL84" s="4">
        <v>2920484</v>
      </c>
      <c r="DM84" s="3">
        <v>7.33</v>
      </c>
      <c r="DN84" s="4">
        <v>4182399</v>
      </c>
      <c r="DO84" s="3">
        <v>1.82</v>
      </c>
      <c r="DP84" s="4">
        <v>1663829</v>
      </c>
      <c r="DQ84" s="4">
        <v>2518570</v>
      </c>
      <c r="DR84" s="3">
        <v>3.03</v>
      </c>
      <c r="DS84" s="4">
        <v>4308475</v>
      </c>
      <c r="DT84" s="3">
        <v>1.75</v>
      </c>
      <c r="DU84" s="4">
        <v>1281852</v>
      </c>
      <c r="DV84" s="4">
        <v>3026623</v>
      </c>
      <c r="DW84" s="3">
        <v>2.5</v>
      </c>
      <c r="DX84" s="4">
        <v>2026838</v>
      </c>
      <c r="DY84" s="3">
        <v>2.75</v>
      </c>
      <c r="DZ84" s="4">
        <v>1011876</v>
      </c>
      <c r="EA84" s="4">
        <v>1014962</v>
      </c>
      <c r="EB84" s="5">
        <v>5.48</v>
      </c>
      <c r="EC84" s="4">
        <v>3674465</v>
      </c>
      <c r="ED84" s="3">
        <v>3.64</v>
      </c>
      <c r="EE84" s="4">
        <v>1236785</v>
      </c>
      <c r="EF84" s="4">
        <v>2437680</v>
      </c>
      <c r="EG84" s="3">
        <v>5.49</v>
      </c>
      <c r="EH84" s="4">
        <v>909367</v>
      </c>
      <c r="EI84" s="3">
        <v>1.21</v>
      </c>
      <c r="EJ84" s="4">
        <v>553929</v>
      </c>
      <c r="EK84" s="4">
        <v>355438</v>
      </c>
      <c r="EL84" s="3">
        <v>3.09</v>
      </c>
      <c r="EM84" s="4">
        <v>2215495</v>
      </c>
      <c r="EN84" s="3">
        <v>2.2000000000000002</v>
      </c>
      <c r="EO84" s="4">
        <v>801046</v>
      </c>
      <c r="EP84" s="4">
        <v>1414449</v>
      </c>
      <c r="EQ84" s="3">
        <v>3.45</v>
      </c>
      <c r="ER84" s="4">
        <v>1928991</v>
      </c>
      <c r="ES84" s="3">
        <v>0</v>
      </c>
      <c r="ET84" s="4">
        <v>553757</v>
      </c>
      <c r="EU84" s="4">
        <v>1375234</v>
      </c>
      <c r="EV84" s="3">
        <v>0</v>
      </c>
      <c r="EW84" s="4">
        <v>701714</v>
      </c>
      <c r="EX84" s="3">
        <v>0.72</v>
      </c>
      <c r="EY84" s="4">
        <v>406241</v>
      </c>
      <c r="EZ84" s="4">
        <v>295473</v>
      </c>
      <c r="FA84" s="3">
        <v>1.71</v>
      </c>
      <c r="FB84" s="4">
        <v>6392658</v>
      </c>
      <c r="FC84" s="3">
        <v>0.68</v>
      </c>
      <c r="FD84" s="4">
        <v>3592902</v>
      </c>
      <c r="FE84" s="4">
        <v>2799756</v>
      </c>
      <c r="FF84" s="3">
        <v>1.55</v>
      </c>
      <c r="FG84" s="4">
        <v>1691411</v>
      </c>
      <c r="FH84" s="3">
        <v>0.52</v>
      </c>
      <c r="FI84" s="4">
        <v>810827</v>
      </c>
      <c r="FJ84" s="4">
        <v>880584</v>
      </c>
      <c r="FK84" s="3">
        <v>1</v>
      </c>
      <c r="FL84" s="4">
        <v>26197109</v>
      </c>
      <c r="FM84" s="3">
        <v>1</v>
      </c>
      <c r="FN84" s="4">
        <v>7548281</v>
      </c>
      <c r="FO84" s="4">
        <v>18648828</v>
      </c>
      <c r="FP84" s="3">
        <v>1.41</v>
      </c>
      <c r="FQ84" s="4">
        <v>5540736</v>
      </c>
      <c r="FR84" s="3">
        <v>2.87</v>
      </c>
      <c r="FS84" s="4">
        <v>2726764</v>
      </c>
      <c r="FT84" s="4">
        <v>2813972</v>
      </c>
      <c r="FU84" s="3">
        <v>5.65</v>
      </c>
      <c r="FV84" s="4">
        <v>1432406</v>
      </c>
      <c r="FW84" s="3">
        <v>0.28999999999999998</v>
      </c>
      <c r="FX84" s="4">
        <v>776951</v>
      </c>
      <c r="FY84" s="4">
        <v>655455</v>
      </c>
      <c r="FZ84" s="3">
        <v>0.63</v>
      </c>
      <c r="GA84" s="4">
        <v>8613909</v>
      </c>
      <c r="GB84" s="3">
        <v>0.6</v>
      </c>
      <c r="GC84" s="4">
        <v>4215143</v>
      </c>
      <c r="GD84" s="4">
        <v>4398766</v>
      </c>
      <c r="GE84" s="3">
        <v>1.17</v>
      </c>
      <c r="GF84" s="4">
        <v>2705685</v>
      </c>
      <c r="GG84" s="3">
        <v>2.19</v>
      </c>
      <c r="GH84" s="4">
        <v>1567708</v>
      </c>
      <c r="GI84" s="4">
        <v>1137977</v>
      </c>
      <c r="GJ84" s="3">
        <v>5.2</v>
      </c>
      <c r="GK84" s="4">
        <v>2949721</v>
      </c>
      <c r="GL84" s="3">
        <v>1.0900000000000001</v>
      </c>
      <c r="GM84" s="4">
        <v>882046</v>
      </c>
      <c r="GN84" s="4">
        <v>2067675</v>
      </c>
      <c r="GO84" s="3">
        <v>1.55</v>
      </c>
      <c r="GP84" s="4">
        <v>10087324</v>
      </c>
      <c r="GQ84" s="3">
        <v>0.96</v>
      </c>
      <c r="GR84" s="4">
        <v>6353219</v>
      </c>
      <c r="GS84" s="4">
        <v>3734105</v>
      </c>
      <c r="GT84" s="3">
        <v>2.6</v>
      </c>
      <c r="GU84" s="4">
        <v>569202</v>
      </c>
      <c r="GV84" s="3">
        <v>0.39</v>
      </c>
      <c r="GW84" s="4">
        <v>352174</v>
      </c>
      <c r="GX84" s="4">
        <v>217028</v>
      </c>
      <c r="GY84" s="3">
        <v>1.02</v>
      </c>
      <c r="GZ84" s="4">
        <v>3272161</v>
      </c>
      <c r="HA84" s="3">
        <v>2.36</v>
      </c>
      <c r="HB84" s="4">
        <v>1542292</v>
      </c>
      <c r="HC84" s="4">
        <v>1729869</v>
      </c>
      <c r="HD84" s="3">
        <v>4.46</v>
      </c>
      <c r="HE84" s="4">
        <v>1111826</v>
      </c>
      <c r="HF84" s="3">
        <v>1.64</v>
      </c>
      <c r="HG84" s="4">
        <v>591828</v>
      </c>
      <c r="HH84" s="4">
        <v>519998</v>
      </c>
      <c r="HI84" s="3">
        <v>3.5</v>
      </c>
      <c r="HJ84" s="4">
        <v>3285461</v>
      </c>
      <c r="HK84" s="3">
        <v>1.94</v>
      </c>
      <c r="HL84" s="4">
        <v>1424748</v>
      </c>
      <c r="HM84" s="4">
        <v>1860713</v>
      </c>
      <c r="HN84" s="3">
        <v>3.43</v>
      </c>
      <c r="HO84" s="4">
        <v>23132424</v>
      </c>
      <c r="HP84" s="3">
        <v>1.02</v>
      </c>
      <c r="HQ84" s="4">
        <v>6255591</v>
      </c>
      <c r="HR84" s="4">
        <v>16876833</v>
      </c>
      <c r="HS84" s="3">
        <v>1.4</v>
      </c>
      <c r="HT84" s="4">
        <v>2486994</v>
      </c>
      <c r="HU84" s="3">
        <v>1.23</v>
      </c>
      <c r="HV84" s="4">
        <v>1093409</v>
      </c>
      <c r="HW84" s="4">
        <v>1393585</v>
      </c>
      <c r="HX84" s="3">
        <v>2.2000000000000002</v>
      </c>
      <c r="HY84" s="4">
        <v>373077</v>
      </c>
      <c r="HZ84" s="3">
        <v>4.37</v>
      </c>
      <c r="IA84" s="4">
        <v>172888</v>
      </c>
      <c r="IB84" s="4">
        <v>200189</v>
      </c>
      <c r="IC84" s="3">
        <v>8.14</v>
      </c>
      <c r="ID84" s="4">
        <v>6052293</v>
      </c>
      <c r="IE84" s="3">
        <v>1.89</v>
      </c>
      <c r="IF84" s="4">
        <v>2545039</v>
      </c>
      <c r="IG84" s="4">
        <v>3507254</v>
      </c>
      <c r="IH84" s="3">
        <v>3.25</v>
      </c>
      <c r="II84" s="4">
        <v>8823135</v>
      </c>
      <c r="IJ84" s="3">
        <v>1.37</v>
      </c>
      <c r="IK84" s="4">
        <v>2890088</v>
      </c>
      <c r="IL84" s="4">
        <v>5933047</v>
      </c>
      <c r="IM84" s="3">
        <v>2.04</v>
      </c>
      <c r="IN84" s="4">
        <v>1394470</v>
      </c>
      <c r="IO84" s="3">
        <v>2.89</v>
      </c>
      <c r="IP84" s="4">
        <v>916095</v>
      </c>
      <c r="IQ84" s="4">
        <v>478375</v>
      </c>
      <c r="IR84" s="3">
        <v>8.41</v>
      </c>
      <c r="IS84" s="4">
        <v>3882805</v>
      </c>
      <c r="IT84" s="3">
        <v>1.76</v>
      </c>
      <c r="IU84" s="4">
        <v>1868764</v>
      </c>
      <c r="IV84" s="4">
        <v>2014041</v>
      </c>
      <c r="IW84" s="3">
        <v>3.4</v>
      </c>
      <c r="IX84" s="4">
        <v>990562</v>
      </c>
      <c r="IY84" s="3">
        <v>3.09</v>
      </c>
      <c r="IZ84" s="4">
        <v>471028</v>
      </c>
      <c r="JA84" s="4">
        <v>519534</v>
      </c>
      <c r="JB84" s="5">
        <v>5.89</v>
      </c>
    </row>
    <row r="85" spans="1:262" x14ac:dyDescent="0.2">
      <c r="A85">
        <v>60</v>
      </c>
      <c r="B85" t="s">
        <v>61</v>
      </c>
      <c r="C85" s="4">
        <v>66002020</v>
      </c>
      <c r="D85" s="3">
        <v>0.97</v>
      </c>
      <c r="E85" s="4">
        <v>17202018</v>
      </c>
      <c r="F85" s="4">
        <v>48800002</v>
      </c>
      <c r="G85" s="3">
        <v>1.31</v>
      </c>
      <c r="H85" s="4">
        <v>1140088</v>
      </c>
      <c r="I85" s="3">
        <v>2.2000000000000002</v>
      </c>
      <c r="J85" s="4">
        <v>601243</v>
      </c>
      <c r="K85" s="4">
        <v>538845</v>
      </c>
      <c r="L85" s="3">
        <v>4.66</v>
      </c>
      <c r="M85" s="4">
        <v>552837</v>
      </c>
      <c r="N85" s="3">
        <v>10.84</v>
      </c>
      <c r="O85" s="4">
        <v>250975</v>
      </c>
      <c r="P85" s="4">
        <v>301862</v>
      </c>
      <c r="Q85" s="3">
        <v>19.850000000000001</v>
      </c>
      <c r="R85" s="4">
        <v>1619695</v>
      </c>
      <c r="S85" s="3">
        <v>0.76</v>
      </c>
      <c r="T85" s="4">
        <v>337373</v>
      </c>
      <c r="U85" s="4">
        <v>1282322</v>
      </c>
      <c r="V85" s="3">
        <v>0.96</v>
      </c>
      <c r="W85" s="4">
        <v>471917</v>
      </c>
      <c r="X85" s="3">
        <v>1.85</v>
      </c>
      <c r="Y85" s="4">
        <v>109654</v>
      </c>
      <c r="Z85" s="4">
        <v>362263</v>
      </c>
      <c r="AA85" s="3">
        <v>2.41</v>
      </c>
      <c r="AB85" s="4">
        <v>6953280</v>
      </c>
      <c r="AC85" s="3">
        <v>2.42</v>
      </c>
      <c r="AD85" s="4">
        <v>1195888</v>
      </c>
      <c r="AE85" s="4">
        <v>5757392</v>
      </c>
      <c r="AF85" s="3">
        <v>2.92</v>
      </c>
      <c r="AG85" s="4">
        <v>1297560</v>
      </c>
      <c r="AH85" s="3">
        <v>6.14</v>
      </c>
      <c r="AI85" s="4">
        <v>225449</v>
      </c>
      <c r="AJ85" s="4">
        <v>1072111</v>
      </c>
      <c r="AK85" s="3">
        <v>7.43</v>
      </c>
      <c r="AL85" s="4">
        <v>565760</v>
      </c>
      <c r="AM85" s="3">
        <v>1.48</v>
      </c>
      <c r="AN85" s="4">
        <v>336349</v>
      </c>
      <c r="AO85" s="4">
        <v>229411</v>
      </c>
      <c r="AP85" s="3">
        <v>3.65</v>
      </c>
      <c r="AQ85" s="4">
        <v>176489</v>
      </c>
      <c r="AR85" s="3">
        <v>0.47</v>
      </c>
      <c r="AS85" s="4">
        <v>122986</v>
      </c>
      <c r="AT85" s="4">
        <v>53503</v>
      </c>
      <c r="AU85" s="3">
        <v>1.56</v>
      </c>
      <c r="AV85" s="4">
        <v>464451</v>
      </c>
      <c r="AW85" s="3">
        <v>0</v>
      </c>
      <c r="AX85" s="4">
        <v>0</v>
      </c>
      <c r="AY85" s="4">
        <v>464451</v>
      </c>
      <c r="AZ85" s="3">
        <v>0</v>
      </c>
      <c r="BA85" s="4">
        <v>4044323</v>
      </c>
      <c r="BB85" s="3">
        <v>4.6500000000000004</v>
      </c>
      <c r="BC85" s="4">
        <v>590159</v>
      </c>
      <c r="BD85" s="4">
        <v>3454164</v>
      </c>
      <c r="BE85" s="3">
        <v>5.45</v>
      </c>
      <c r="BF85" s="4">
        <v>1814301</v>
      </c>
      <c r="BG85" s="3">
        <v>5.1100000000000003</v>
      </c>
      <c r="BH85" s="4">
        <v>297052</v>
      </c>
      <c r="BI85" s="4">
        <v>1517249</v>
      </c>
      <c r="BJ85" s="3">
        <v>6.1</v>
      </c>
      <c r="BK85" s="4">
        <v>280605</v>
      </c>
      <c r="BL85" s="3">
        <v>0</v>
      </c>
      <c r="BM85" s="4">
        <v>185335</v>
      </c>
      <c r="BN85" s="4">
        <v>95270</v>
      </c>
      <c r="BO85" s="3">
        <v>0</v>
      </c>
      <c r="BP85" s="4">
        <v>338259</v>
      </c>
      <c r="BQ85" s="3">
        <v>5.53</v>
      </c>
      <c r="BR85" s="4">
        <v>109810</v>
      </c>
      <c r="BS85" s="4">
        <v>228449</v>
      </c>
      <c r="BT85" s="3">
        <v>8.19</v>
      </c>
      <c r="BU85" s="4">
        <v>2151516</v>
      </c>
      <c r="BV85" s="3">
        <v>4.84</v>
      </c>
      <c r="BW85" s="4">
        <v>362751</v>
      </c>
      <c r="BX85" s="4">
        <v>1788765</v>
      </c>
      <c r="BY85" s="3">
        <v>5.82</v>
      </c>
      <c r="BZ85" s="4">
        <v>1372411</v>
      </c>
      <c r="CA85" s="3">
        <v>0.79</v>
      </c>
      <c r="CB85" s="4">
        <v>421619</v>
      </c>
      <c r="CC85" s="4">
        <v>950792</v>
      </c>
      <c r="CD85" s="3">
        <v>1.1399999999999999</v>
      </c>
      <c r="CE85" s="4">
        <v>644299</v>
      </c>
      <c r="CF85" s="3">
        <v>1.68</v>
      </c>
      <c r="CG85" s="4">
        <v>217180</v>
      </c>
      <c r="CH85" s="4">
        <v>427119</v>
      </c>
      <c r="CI85" s="3">
        <v>2.54</v>
      </c>
      <c r="CJ85" s="4">
        <v>734980</v>
      </c>
      <c r="CK85" s="3">
        <v>3.01</v>
      </c>
      <c r="CL85" s="4">
        <v>178560</v>
      </c>
      <c r="CM85" s="4">
        <v>556420</v>
      </c>
      <c r="CN85" s="3">
        <v>3.97</v>
      </c>
      <c r="CO85" s="4">
        <v>892384</v>
      </c>
      <c r="CP85" s="3">
        <v>1.6</v>
      </c>
      <c r="CQ85" s="4">
        <v>270292</v>
      </c>
      <c r="CR85" s="4">
        <v>622092</v>
      </c>
      <c r="CS85" s="3">
        <v>2.2999999999999998</v>
      </c>
      <c r="CT85" s="4">
        <v>745527</v>
      </c>
      <c r="CU85" s="3">
        <v>1.07</v>
      </c>
      <c r="CV85" s="4">
        <v>276887</v>
      </c>
      <c r="CW85" s="4">
        <v>468640</v>
      </c>
      <c r="CX85" s="3">
        <v>1.7</v>
      </c>
      <c r="CY85" s="4">
        <v>187700</v>
      </c>
      <c r="CZ85" s="3">
        <v>4.6399999999999997</v>
      </c>
      <c r="DA85" s="4">
        <v>68935</v>
      </c>
      <c r="DB85" s="4">
        <v>118765</v>
      </c>
      <c r="DC85" s="3">
        <v>7.32</v>
      </c>
      <c r="DD85" s="4">
        <v>764115</v>
      </c>
      <c r="DE85" s="3">
        <v>1.78</v>
      </c>
      <c r="DF85" s="4">
        <v>453144</v>
      </c>
      <c r="DG85" s="4">
        <v>310971</v>
      </c>
      <c r="DH85" s="3">
        <v>4.37</v>
      </c>
      <c r="DI85" s="4">
        <v>1320703</v>
      </c>
      <c r="DJ85" s="3">
        <v>4.83</v>
      </c>
      <c r="DK85" s="4">
        <v>221658</v>
      </c>
      <c r="DL85" s="4">
        <v>1099045</v>
      </c>
      <c r="DM85" s="3">
        <v>5.8</v>
      </c>
      <c r="DN85" s="4">
        <v>1431785</v>
      </c>
      <c r="DO85" s="3">
        <v>1.23</v>
      </c>
      <c r="DP85" s="4">
        <v>484732</v>
      </c>
      <c r="DQ85" s="4">
        <v>947053</v>
      </c>
      <c r="DR85" s="3">
        <v>1.87</v>
      </c>
      <c r="DS85" s="4">
        <v>1894865</v>
      </c>
      <c r="DT85" s="3">
        <v>25.47</v>
      </c>
      <c r="DU85" s="4">
        <v>299216</v>
      </c>
      <c r="DV85" s="4">
        <v>1595649</v>
      </c>
      <c r="DW85" s="3">
        <v>30.24</v>
      </c>
      <c r="DX85" s="4">
        <v>522861</v>
      </c>
      <c r="DY85" s="3">
        <v>1.7</v>
      </c>
      <c r="DZ85" s="4">
        <v>178885</v>
      </c>
      <c r="EA85" s="4">
        <v>343976</v>
      </c>
      <c r="EB85" s="5">
        <v>2.59</v>
      </c>
      <c r="EC85" s="4">
        <v>921433</v>
      </c>
      <c r="ED85" s="3">
        <v>3.16</v>
      </c>
      <c r="EE85" s="4">
        <v>221209</v>
      </c>
      <c r="EF85" s="4">
        <v>700224</v>
      </c>
      <c r="EG85" s="3">
        <v>4.16</v>
      </c>
      <c r="EH85" s="4">
        <v>172290</v>
      </c>
      <c r="EI85" s="3">
        <v>0.88</v>
      </c>
      <c r="EJ85" s="4">
        <v>76540</v>
      </c>
      <c r="EK85" s="4">
        <v>95750</v>
      </c>
      <c r="EL85" s="3">
        <v>1.59</v>
      </c>
      <c r="EM85" s="4">
        <v>396046</v>
      </c>
      <c r="EN85" s="3">
        <v>2.11</v>
      </c>
      <c r="EO85" s="4">
        <v>78148</v>
      </c>
      <c r="EP85" s="4">
        <v>317898</v>
      </c>
      <c r="EQ85" s="3">
        <v>2.62</v>
      </c>
      <c r="ER85" s="4">
        <v>349967</v>
      </c>
      <c r="ES85" s="3">
        <v>0.02</v>
      </c>
      <c r="ET85" s="4">
        <v>78462</v>
      </c>
      <c r="EU85" s="4">
        <v>271505</v>
      </c>
      <c r="EV85" s="3">
        <v>0.02</v>
      </c>
      <c r="EW85" s="4">
        <v>174534</v>
      </c>
      <c r="EX85" s="3">
        <v>3.28</v>
      </c>
      <c r="EY85" s="4">
        <v>78585</v>
      </c>
      <c r="EZ85" s="4">
        <v>95949</v>
      </c>
      <c r="FA85" s="3">
        <v>5.97</v>
      </c>
      <c r="FB85" s="4">
        <v>1062295</v>
      </c>
      <c r="FC85" s="3">
        <v>1.39</v>
      </c>
      <c r="FD85" s="4">
        <v>509137</v>
      </c>
      <c r="FE85" s="4">
        <v>553158</v>
      </c>
      <c r="FF85" s="3">
        <v>2.68</v>
      </c>
      <c r="FG85" s="4">
        <v>466004</v>
      </c>
      <c r="FH85" s="3">
        <v>1.42</v>
      </c>
      <c r="FI85" s="4">
        <v>62026</v>
      </c>
      <c r="FJ85" s="4">
        <v>403978</v>
      </c>
      <c r="FK85" s="3">
        <v>1.64</v>
      </c>
      <c r="FL85" s="4">
        <v>8044166</v>
      </c>
      <c r="FM85" s="3">
        <v>1.1399999999999999</v>
      </c>
      <c r="FN85" s="4">
        <v>1944798</v>
      </c>
      <c r="FO85" s="4">
        <v>6099368</v>
      </c>
      <c r="FP85" s="3">
        <v>1.51</v>
      </c>
      <c r="FQ85" s="4">
        <v>2079538</v>
      </c>
      <c r="FR85" s="3">
        <v>1.27</v>
      </c>
      <c r="FS85" s="4">
        <v>739935</v>
      </c>
      <c r="FT85" s="4">
        <v>1339603</v>
      </c>
      <c r="FU85" s="3">
        <v>1.98</v>
      </c>
      <c r="FV85" s="4">
        <v>204227</v>
      </c>
      <c r="FW85" s="3">
        <v>1.3</v>
      </c>
      <c r="FX85" s="4">
        <v>64616</v>
      </c>
      <c r="FY85" s="4">
        <v>139611</v>
      </c>
      <c r="FZ85" s="3">
        <v>1.91</v>
      </c>
      <c r="GA85" s="4">
        <v>1878139</v>
      </c>
      <c r="GB85" s="3">
        <v>2.2799999999999998</v>
      </c>
      <c r="GC85" s="4">
        <v>396762</v>
      </c>
      <c r="GD85" s="4">
        <v>1481377</v>
      </c>
      <c r="GE85" s="3">
        <v>2.89</v>
      </c>
      <c r="GF85" s="4">
        <v>1020333</v>
      </c>
      <c r="GG85" s="3">
        <v>1.85</v>
      </c>
      <c r="GH85" s="4">
        <v>316184</v>
      </c>
      <c r="GI85" s="4">
        <v>704149</v>
      </c>
      <c r="GJ85" s="3">
        <v>2.68</v>
      </c>
      <c r="GK85" s="4">
        <v>613100</v>
      </c>
      <c r="GL85" s="3">
        <v>6.77</v>
      </c>
      <c r="GM85" s="4">
        <v>256733</v>
      </c>
      <c r="GN85" s="4">
        <v>356367</v>
      </c>
      <c r="GO85" s="3">
        <v>11.65</v>
      </c>
      <c r="GP85" s="4">
        <v>2059272</v>
      </c>
      <c r="GQ85" s="3">
        <v>10.42</v>
      </c>
      <c r="GR85" s="4">
        <v>701464</v>
      </c>
      <c r="GS85" s="4">
        <v>1357808</v>
      </c>
      <c r="GT85" s="3">
        <v>15.8</v>
      </c>
      <c r="GU85" s="4">
        <v>117751</v>
      </c>
      <c r="GV85" s="3">
        <v>2.02</v>
      </c>
      <c r="GW85" s="4">
        <v>51826</v>
      </c>
      <c r="GX85" s="4">
        <v>65925</v>
      </c>
      <c r="GY85" s="3">
        <v>3.61</v>
      </c>
      <c r="GZ85" s="4">
        <v>869773</v>
      </c>
      <c r="HA85" s="3">
        <v>4.75</v>
      </c>
      <c r="HB85" s="4">
        <v>121510</v>
      </c>
      <c r="HC85" s="4">
        <v>748263</v>
      </c>
      <c r="HD85" s="3">
        <v>5.52</v>
      </c>
      <c r="HE85" s="4">
        <v>140977</v>
      </c>
      <c r="HF85" s="3">
        <v>0.8</v>
      </c>
      <c r="HG85" s="4">
        <v>47355</v>
      </c>
      <c r="HH85" s="4">
        <v>93622</v>
      </c>
      <c r="HI85" s="3">
        <v>1.21</v>
      </c>
      <c r="HJ85" s="4">
        <v>1298557</v>
      </c>
      <c r="HK85" s="3">
        <v>3.86</v>
      </c>
      <c r="HL85" s="4">
        <v>194000</v>
      </c>
      <c r="HM85" s="4">
        <v>1104557</v>
      </c>
      <c r="HN85" s="3">
        <v>4.54</v>
      </c>
      <c r="HO85" s="4">
        <v>5501660</v>
      </c>
      <c r="HP85" s="3">
        <v>1.22</v>
      </c>
      <c r="HQ85" s="4">
        <v>1790165</v>
      </c>
      <c r="HR85" s="4">
        <v>3711495</v>
      </c>
      <c r="HS85" s="3">
        <v>1.8</v>
      </c>
      <c r="HT85" s="4">
        <v>802811</v>
      </c>
      <c r="HU85" s="3">
        <v>2.4900000000000002</v>
      </c>
      <c r="HV85" s="4">
        <v>230969</v>
      </c>
      <c r="HW85" s="4">
        <v>571842</v>
      </c>
      <c r="HX85" s="3">
        <v>3.5</v>
      </c>
      <c r="HY85" s="4">
        <v>110147</v>
      </c>
      <c r="HZ85" s="3">
        <v>3.16</v>
      </c>
      <c r="IA85" s="4">
        <v>31419</v>
      </c>
      <c r="IB85" s="4">
        <v>78728</v>
      </c>
      <c r="IC85" s="3">
        <v>4.43</v>
      </c>
      <c r="ID85" s="4">
        <v>1824178</v>
      </c>
      <c r="IE85" s="3">
        <v>4.1500000000000004</v>
      </c>
      <c r="IF85" s="4">
        <v>514665</v>
      </c>
      <c r="IG85" s="4">
        <v>1309513</v>
      </c>
      <c r="IH85" s="3">
        <v>5.78</v>
      </c>
      <c r="II85" s="4">
        <v>2070030</v>
      </c>
      <c r="IJ85" s="3">
        <v>1.65</v>
      </c>
      <c r="IK85" s="4">
        <v>490654</v>
      </c>
      <c r="IL85" s="4">
        <v>1579376</v>
      </c>
      <c r="IM85" s="3">
        <v>2.16</v>
      </c>
      <c r="IN85" s="4">
        <v>375479</v>
      </c>
      <c r="IO85" s="3">
        <v>3.06</v>
      </c>
      <c r="IP85" s="4">
        <v>158679</v>
      </c>
      <c r="IQ85" s="4">
        <v>216800</v>
      </c>
      <c r="IR85" s="3">
        <v>5.3</v>
      </c>
      <c r="IS85" s="4">
        <v>835916</v>
      </c>
      <c r="IT85" s="3">
        <v>1.52</v>
      </c>
      <c r="IU85" s="4">
        <v>218135</v>
      </c>
      <c r="IV85" s="4">
        <v>617781</v>
      </c>
      <c r="IW85" s="3">
        <v>2.06</v>
      </c>
      <c r="IX85" s="4">
        <v>230686</v>
      </c>
      <c r="IY85" s="3">
        <v>3.65</v>
      </c>
      <c r="IZ85" s="4">
        <v>31910</v>
      </c>
      <c r="JA85" s="4">
        <v>198776</v>
      </c>
      <c r="JB85" s="5">
        <v>4.2300000000000004</v>
      </c>
    </row>
    <row r="86" spans="1:262" x14ac:dyDescent="0.2">
      <c r="A86">
        <v>61</v>
      </c>
      <c r="B86" t="s">
        <v>62</v>
      </c>
      <c r="C86" s="4">
        <v>50991439</v>
      </c>
      <c r="D86" s="3">
        <v>0.15</v>
      </c>
      <c r="E86" s="4">
        <v>40795280</v>
      </c>
      <c r="F86" s="4">
        <v>10196159</v>
      </c>
      <c r="G86" s="3">
        <v>0.77</v>
      </c>
      <c r="H86" s="4">
        <v>617156</v>
      </c>
      <c r="I86" s="3">
        <v>0</v>
      </c>
      <c r="J86" s="4">
        <v>617154</v>
      </c>
      <c r="K86" s="4">
        <v>2</v>
      </c>
      <c r="L86" s="3">
        <v>0</v>
      </c>
      <c r="M86" s="4">
        <v>192835</v>
      </c>
      <c r="N86" s="3">
        <v>0</v>
      </c>
      <c r="O86" s="4">
        <v>192835</v>
      </c>
      <c r="P86" s="4">
        <v>0</v>
      </c>
      <c r="Q86" s="3">
        <v>0</v>
      </c>
      <c r="R86" s="4">
        <v>696773</v>
      </c>
      <c r="S86" s="3">
        <v>0</v>
      </c>
      <c r="T86" s="4">
        <v>691319</v>
      </c>
      <c r="U86" s="4">
        <v>5454</v>
      </c>
      <c r="V86" s="3">
        <v>0</v>
      </c>
      <c r="W86" s="4">
        <v>518755</v>
      </c>
      <c r="X86" s="3">
        <v>0</v>
      </c>
      <c r="Y86" s="4">
        <v>518755</v>
      </c>
      <c r="Z86" s="4">
        <v>0</v>
      </c>
      <c r="AA86" s="3">
        <v>0</v>
      </c>
      <c r="AB86" s="4">
        <v>10470487</v>
      </c>
      <c r="AC86" s="3">
        <v>0.59</v>
      </c>
      <c r="AD86" s="4">
        <v>4285537</v>
      </c>
      <c r="AE86" s="4">
        <v>6184950</v>
      </c>
      <c r="AF86" s="3">
        <v>1</v>
      </c>
      <c r="AG86" s="4">
        <v>493033</v>
      </c>
      <c r="AH86" s="3">
        <v>1.67</v>
      </c>
      <c r="AI86" s="4">
        <v>362907</v>
      </c>
      <c r="AJ86" s="4">
        <v>130126</v>
      </c>
      <c r="AK86" s="3">
        <v>6.31</v>
      </c>
      <c r="AL86" s="4">
        <v>547462</v>
      </c>
      <c r="AM86" s="3">
        <v>0</v>
      </c>
      <c r="AN86" s="4">
        <v>547167</v>
      </c>
      <c r="AO86" s="4">
        <v>295</v>
      </c>
      <c r="AP86" s="3">
        <v>0</v>
      </c>
      <c r="AQ86" s="4">
        <v>257805</v>
      </c>
      <c r="AR86" s="3">
        <v>0</v>
      </c>
      <c r="AS86" s="4">
        <v>257805</v>
      </c>
      <c r="AT86" s="4">
        <v>0</v>
      </c>
      <c r="AU86" s="3">
        <v>0</v>
      </c>
      <c r="AV86" s="4">
        <v>148892</v>
      </c>
      <c r="AW86" s="3">
        <v>0</v>
      </c>
      <c r="AX86" s="4">
        <v>0</v>
      </c>
      <c r="AY86" s="4">
        <v>148892</v>
      </c>
      <c r="AZ86" s="3">
        <v>0</v>
      </c>
      <c r="BA86" s="4">
        <v>2009111</v>
      </c>
      <c r="BB86" s="3">
        <v>0</v>
      </c>
      <c r="BC86" s="4">
        <v>1963673</v>
      </c>
      <c r="BD86" s="4">
        <v>45438</v>
      </c>
      <c r="BE86" s="3">
        <v>0</v>
      </c>
      <c r="BF86" s="4">
        <v>979446</v>
      </c>
      <c r="BG86" s="3">
        <v>0</v>
      </c>
      <c r="BH86" s="4">
        <v>979446</v>
      </c>
      <c r="BI86" s="4">
        <v>0</v>
      </c>
      <c r="BJ86" s="3">
        <v>0</v>
      </c>
      <c r="BK86" s="4">
        <v>144068</v>
      </c>
      <c r="BL86" s="3">
        <v>0</v>
      </c>
      <c r="BM86" s="4">
        <v>144068</v>
      </c>
      <c r="BN86" s="4">
        <v>0</v>
      </c>
      <c r="BO86" s="3">
        <v>0</v>
      </c>
      <c r="BP86" s="4">
        <v>134658</v>
      </c>
      <c r="BQ86" s="3">
        <v>0</v>
      </c>
      <c r="BR86" s="4">
        <v>133844</v>
      </c>
      <c r="BS86" s="4">
        <v>814</v>
      </c>
      <c r="BT86" s="3">
        <v>0</v>
      </c>
      <c r="BU86" s="4">
        <v>1262268</v>
      </c>
      <c r="BV86" s="3">
        <v>0</v>
      </c>
      <c r="BW86" s="4">
        <v>1262268</v>
      </c>
      <c r="BX86" s="4">
        <v>0</v>
      </c>
      <c r="BY86" s="3">
        <v>0</v>
      </c>
      <c r="BZ86" s="4">
        <v>981692</v>
      </c>
      <c r="CA86" s="3">
        <v>0</v>
      </c>
      <c r="CB86" s="4">
        <v>981692</v>
      </c>
      <c r="CC86" s="4">
        <v>0</v>
      </c>
      <c r="CD86" s="3">
        <v>0</v>
      </c>
      <c r="CE86" s="4">
        <v>557861</v>
      </c>
      <c r="CF86" s="3">
        <v>0</v>
      </c>
      <c r="CG86" s="4">
        <v>557861</v>
      </c>
      <c r="CH86" s="4">
        <v>0</v>
      </c>
      <c r="CI86" s="3">
        <v>0</v>
      </c>
      <c r="CJ86" s="4">
        <v>162307</v>
      </c>
      <c r="CK86" s="3">
        <v>0</v>
      </c>
      <c r="CL86" s="4">
        <v>162307</v>
      </c>
      <c r="CM86" s="4">
        <v>0</v>
      </c>
      <c r="CN86" s="3">
        <v>0</v>
      </c>
      <c r="CO86" s="4">
        <v>896380</v>
      </c>
      <c r="CP86" s="3">
        <v>0</v>
      </c>
      <c r="CQ86" s="4">
        <v>896380</v>
      </c>
      <c r="CR86" s="4">
        <v>0</v>
      </c>
      <c r="CS86" s="3">
        <v>0</v>
      </c>
      <c r="CT86" s="4">
        <v>451373</v>
      </c>
      <c r="CU86" s="3">
        <v>0</v>
      </c>
      <c r="CV86" s="4">
        <v>451268</v>
      </c>
      <c r="CW86" s="4">
        <v>105</v>
      </c>
      <c r="CX86" s="3">
        <v>0</v>
      </c>
      <c r="CY86" s="4">
        <v>146331</v>
      </c>
      <c r="CZ86" s="3">
        <v>0.51</v>
      </c>
      <c r="DA86" s="4">
        <v>143592</v>
      </c>
      <c r="DB86" s="4">
        <v>2739</v>
      </c>
      <c r="DC86" s="3">
        <v>27.03</v>
      </c>
      <c r="DD86" s="4">
        <v>1914736</v>
      </c>
      <c r="DE86" s="3">
        <v>0</v>
      </c>
      <c r="DF86" s="4">
        <v>1914736</v>
      </c>
      <c r="DG86" s="4">
        <v>0</v>
      </c>
      <c r="DH86" s="3">
        <v>0</v>
      </c>
      <c r="DI86" s="4">
        <v>840410</v>
      </c>
      <c r="DJ86" s="3">
        <v>0</v>
      </c>
      <c r="DK86" s="4">
        <v>840410</v>
      </c>
      <c r="DL86" s="4">
        <v>0</v>
      </c>
      <c r="DM86" s="3">
        <v>0</v>
      </c>
      <c r="DN86" s="4">
        <v>1272972</v>
      </c>
      <c r="DO86" s="3">
        <v>0</v>
      </c>
      <c r="DP86" s="4">
        <v>1233603</v>
      </c>
      <c r="DQ86" s="4">
        <v>39369</v>
      </c>
      <c r="DR86" s="3">
        <v>0</v>
      </c>
      <c r="DS86" s="4">
        <v>1322821</v>
      </c>
      <c r="DT86" s="3">
        <v>1.53</v>
      </c>
      <c r="DU86" s="4">
        <v>1120702</v>
      </c>
      <c r="DV86" s="4">
        <v>202119</v>
      </c>
      <c r="DW86" s="3">
        <v>10.02</v>
      </c>
      <c r="DX86" s="4">
        <v>280525</v>
      </c>
      <c r="DY86" s="3">
        <v>0</v>
      </c>
      <c r="DZ86" s="4">
        <v>280220</v>
      </c>
      <c r="EA86" s="4">
        <v>305</v>
      </c>
      <c r="EB86" s="5">
        <v>0</v>
      </c>
      <c r="EC86" s="4">
        <v>554905</v>
      </c>
      <c r="ED86" s="3">
        <v>0</v>
      </c>
      <c r="EE86" s="4">
        <v>554905</v>
      </c>
      <c r="EF86" s="4">
        <v>0</v>
      </c>
      <c r="EG86" s="3">
        <v>0</v>
      </c>
      <c r="EH86" s="4">
        <v>115506</v>
      </c>
      <c r="EI86" s="3">
        <v>0</v>
      </c>
      <c r="EJ86" s="4">
        <v>115506</v>
      </c>
      <c r="EK86" s="4">
        <v>0</v>
      </c>
      <c r="EL86" s="3">
        <v>0</v>
      </c>
      <c r="EM86" s="4">
        <v>173497</v>
      </c>
      <c r="EN86" s="3">
        <v>0</v>
      </c>
      <c r="EO86" s="4">
        <v>173474</v>
      </c>
      <c r="EP86" s="4">
        <v>23</v>
      </c>
      <c r="EQ86" s="3">
        <v>0</v>
      </c>
      <c r="ER86" s="4">
        <v>315805</v>
      </c>
      <c r="ES86" s="3">
        <v>0</v>
      </c>
      <c r="ET86" s="4">
        <v>315805</v>
      </c>
      <c r="EU86" s="4">
        <v>0</v>
      </c>
      <c r="EV86" s="3">
        <v>0</v>
      </c>
      <c r="EW86" s="4">
        <v>155031</v>
      </c>
      <c r="EX86" s="3">
        <v>0.41</v>
      </c>
      <c r="EY86" s="4">
        <v>148436</v>
      </c>
      <c r="EZ86" s="4">
        <v>6595</v>
      </c>
      <c r="FA86" s="3">
        <v>9.61</v>
      </c>
      <c r="FB86" s="4">
        <v>1640531</v>
      </c>
      <c r="FC86" s="3">
        <v>0</v>
      </c>
      <c r="FD86" s="4">
        <v>1292133</v>
      </c>
      <c r="FE86" s="4">
        <v>348398</v>
      </c>
      <c r="FF86" s="3">
        <v>0</v>
      </c>
      <c r="FG86" s="4">
        <v>259745</v>
      </c>
      <c r="FH86" s="3">
        <v>0</v>
      </c>
      <c r="FI86" s="4">
        <v>259745</v>
      </c>
      <c r="FJ86" s="4">
        <v>0</v>
      </c>
      <c r="FK86" s="3">
        <v>0</v>
      </c>
      <c r="FL86" s="4">
        <v>4068588</v>
      </c>
      <c r="FM86" s="3">
        <v>0.95</v>
      </c>
      <c r="FN86" s="4">
        <v>1636851</v>
      </c>
      <c r="FO86" s="4">
        <v>2431737</v>
      </c>
      <c r="FP86" s="3">
        <v>1.59</v>
      </c>
      <c r="FQ86" s="4">
        <v>1186946</v>
      </c>
      <c r="FR86" s="3">
        <v>1.6</v>
      </c>
      <c r="FS86" s="4">
        <v>655108</v>
      </c>
      <c r="FT86" s="4">
        <v>531838</v>
      </c>
      <c r="FU86" s="3">
        <v>3.56</v>
      </c>
      <c r="FV86" s="4">
        <v>161039</v>
      </c>
      <c r="FW86" s="3">
        <v>0.01</v>
      </c>
      <c r="FX86" s="4">
        <v>159841</v>
      </c>
      <c r="FY86" s="4">
        <v>1198</v>
      </c>
      <c r="FZ86" s="3">
        <v>1.48</v>
      </c>
      <c r="GA86" s="4">
        <v>2012797</v>
      </c>
      <c r="GB86" s="3">
        <v>0.08</v>
      </c>
      <c r="GC86" s="4">
        <v>2003369</v>
      </c>
      <c r="GD86" s="4">
        <v>9428</v>
      </c>
      <c r="GE86" s="3">
        <v>17.71</v>
      </c>
      <c r="GF86" s="4">
        <v>453666</v>
      </c>
      <c r="GG86" s="3">
        <v>0</v>
      </c>
      <c r="GH86" s="4">
        <v>453666</v>
      </c>
      <c r="GI86" s="4">
        <v>0</v>
      </c>
      <c r="GJ86" s="3">
        <v>0</v>
      </c>
      <c r="GK86" s="4">
        <v>577064</v>
      </c>
      <c r="GL86" s="3">
        <v>0</v>
      </c>
      <c r="GM86" s="4">
        <v>577064</v>
      </c>
      <c r="GN86" s="4">
        <v>0</v>
      </c>
      <c r="GO86" s="3">
        <v>0</v>
      </c>
      <c r="GP86" s="4">
        <v>2184550</v>
      </c>
      <c r="GQ86" s="3">
        <v>0</v>
      </c>
      <c r="GR86" s="4">
        <v>2147773</v>
      </c>
      <c r="GS86" s="4">
        <v>36777</v>
      </c>
      <c r="GT86" s="3">
        <v>0</v>
      </c>
      <c r="GU86" s="4">
        <v>150354</v>
      </c>
      <c r="GV86" s="3">
        <v>0</v>
      </c>
      <c r="GW86" s="4">
        <v>150354</v>
      </c>
      <c r="GX86" s="4">
        <v>0</v>
      </c>
      <c r="GY86" s="3">
        <v>0</v>
      </c>
      <c r="GZ86" s="4">
        <v>1017174</v>
      </c>
      <c r="HA86" s="3">
        <v>0</v>
      </c>
      <c r="HB86" s="4">
        <v>1017174</v>
      </c>
      <c r="HC86" s="4">
        <v>0</v>
      </c>
      <c r="HD86" s="3">
        <v>0</v>
      </c>
      <c r="HE86" s="4">
        <v>84000</v>
      </c>
      <c r="HF86" s="3">
        <v>0</v>
      </c>
      <c r="HG86" s="4">
        <v>83929</v>
      </c>
      <c r="HH86" s="4">
        <v>71</v>
      </c>
      <c r="HI86" s="3">
        <v>0</v>
      </c>
      <c r="HJ86" s="4">
        <v>1172474</v>
      </c>
      <c r="HK86" s="3">
        <v>0</v>
      </c>
      <c r="HL86" s="4">
        <v>1172474</v>
      </c>
      <c r="HM86" s="4">
        <v>0</v>
      </c>
      <c r="HN86" s="3">
        <v>0</v>
      </c>
      <c r="HO86" s="4">
        <v>2299990</v>
      </c>
      <c r="HP86" s="3">
        <v>0</v>
      </c>
      <c r="HQ86" s="4">
        <v>2297935</v>
      </c>
      <c r="HR86" s="4">
        <v>2055</v>
      </c>
      <c r="HS86" s="3">
        <v>0</v>
      </c>
      <c r="HT86" s="4">
        <v>731866</v>
      </c>
      <c r="HU86" s="3">
        <v>0</v>
      </c>
      <c r="HV86" s="4">
        <v>731866</v>
      </c>
      <c r="HW86" s="4">
        <v>0</v>
      </c>
      <c r="HX86" s="3">
        <v>0</v>
      </c>
      <c r="HY86" s="4">
        <v>149104</v>
      </c>
      <c r="HZ86" s="3">
        <v>0</v>
      </c>
      <c r="IA86" s="4">
        <v>149104</v>
      </c>
      <c r="IB86" s="4">
        <v>0</v>
      </c>
      <c r="IC86" s="3">
        <v>0</v>
      </c>
      <c r="ID86" s="4">
        <v>1656293</v>
      </c>
      <c r="IE86" s="3">
        <v>0.23</v>
      </c>
      <c r="IF86" s="4">
        <v>1615558</v>
      </c>
      <c r="IG86" s="4">
        <v>40735</v>
      </c>
      <c r="IH86" s="3">
        <v>9.2200000000000006</v>
      </c>
      <c r="II86" s="4">
        <v>1597316</v>
      </c>
      <c r="IJ86" s="3">
        <v>0</v>
      </c>
      <c r="IK86" s="4">
        <v>1597316</v>
      </c>
      <c r="IL86" s="4">
        <v>0</v>
      </c>
      <c r="IM86" s="3">
        <v>0</v>
      </c>
      <c r="IN86" s="4">
        <v>234604</v>
      </c>
      <c r="IO86" s="3">
        <v>0</v>
      </c>
      <c r="IP86" s="4">
        <v>234604</v>
      </c>
      <c r="IQ86" s="4">
        <v>0</v>
      </c>
      <c r="IR86" s="3">
        <v>0</v>
      </c>
      <c r="IS86" s="4">
        <v>668045</v>
      </c>
      <c r="IT86" s="3">
        <v>0.52</v>
      </c>
      <c r="IU86" s="4">
        <v>641349</v>
      </c>
      <c r="IV86" s="4">
        <v>26696</v>
      </c>
      <c r="IW86" s="3">
        <v>13.08</v>
      </c>
      <c r="IX86" s="4">
        <v>70392</v>
      </c>
      <c r="IY86" s="3">
        <v>0</v>
      </c>
      <c r="IZ86" s="4">
        <v>70392</v>
      </c>
      <c r="JA86" s="4">
        <v>0</v>
      </c>
      <c r="JB86" s="5">
        <v>0</v>
      </c>
    </row>
    <row r="87" spans="1:262" x14ac:dyDescent="0.2">
      <c r="A87">
        <v>62</v>
      </c>
      <c r="B87" t="s">
        <v>63</v>
      </c>
      <c r="C87" s="4">
        <v>124736172</v>
      </c>
      <c r="D87" s="3">
        <v>0.25</v>
      </c>
      <c r="E87" s="4">
        <v>48528728</v>
      </c>
      <c r="F87" s="4">
        <v>76207444</v>
      </c>
      <c r="G87" s="3">
        <v>0.4</v>
      </c>
      <c r="H87" s="4">
        <v>1249383</v>
      </c>
      <c r="I87" s="3">
        <v>1.85</v>
      </c>
      <c r="J87" s="4">
        <v>355035</v>
      </c>
      <c r="K87" s="4">
        <v>894348</v>
      </c>
      <c r="L87" s="3">
        <v>2.57</v>
      </c>
      <c r="M87" s="4">
        <v>423670</v>
      </c>
      <c r="N87" s="3">
        <v>0.25</v>
      </c>
      <c r="O87" s="4">
        <v>267684</v>
      </c>
      <c r="P87" s="4">
        <v>155986</v>
      </c>
      <c r="Q87" s="3">
        <v>0.69</v>
      </c>
      <c r="R87" s="4">
        <v>1881845</v>
      </c>
      <c r="S87" s="3">
        <v>2.09</v>
      </c>
      <c r="T87" s="4">
        <v>500034</v>
      </c>
      <c r="U87" s="4">
        <v>1381811</v>
      </c>
      <c r="V87" s="3">
        <v>2.85</v>
      </c>
      <c r="W87" s="4">
        <v>534425</v>
      </c>
      <c r="X87" s="3">
        <v>1.39</v>
      </c>
      <c r="Y87" s="4">
        <v>137746</v>
      </c>
      <c r="Z87" s="4">
        <v>396679</v>
      </c>
      <c r="AA87" s="3">
        <v>1.87</v>
      </c>
      <c r="AB87" s="4">
        <v>19282066</v>
      </c>
      <c r="AC87" s="3">
        <v>0.95</v>
      </c>
      <c r="AD87" s="4">
        <v>7492325</v>
      </c>
      <c r="AE87" s="4">
        <v>11789741</v>
      </c>
      <c r="AF87" s="3">
        <v>1.55</v>
      </c>
      <c r="AG87" s="4">
        <v>2479453</v>
      </c>
      <c r="AH87" s="3">
        <v>1.3</v>
      </c>
      <c r="AI87" s="4">
        <v>860563</v>
      </c>
      <c r="AJ87" s="4">
        <v>1618890</v>
      </c>
      <c r="AK87" s="3">
        <v>1.99</v>
      </c>
      <c r="AL87" s="4">
        <v>1865314</v>
      </c>
      <c r="AM87" s="3">
        <v>0.33</v>
      </c>
      <c r="AN87" s="4">
        <v>1435495</v>
      </c>
      <c r="AO87" s="4">
        <v>429819</v>
      </c>
      <c r="AP87" s="3">
        <v>1.44</v>
      </c>
      <c r="AQ87" s="4">
        <v>440306</v>
      </c>
      <c r="AR87" s="3">
        <v>0.88</v>
      </c>
      <c r="AS87" s="4">
        <v>353163</v>
      </c>
      <c r="AT87" s="4">
        <v>87143</v>
      </c>
      <c r="AU87" s="3">
        <v>4.42</v>
      </c>
      <c r="AV87" s="4">
        <v>544526</v>
      </c>
      <c r="AW87" s="3">
        <v>0</v>
      </c>
      <c r="AX87" s="4">
        <v>0</v>
      </c>
      <c r="AY87" s="4">
        <v>544526</v>
      </c>
      <c r="AZ87" s="3">
        <v>0</v>
      </c>
      <c r="BA87" s="4">
        <v>5948002</v>
      </c>
      <c r="BB87" s="3">
        <v>1.39</v>
      </c>
      <c r="BC87" s="4">
        <v>1313796</v>
      </c>
      <c r="BD87" s="4">
        <v>4634206</v>
      </c>
      <c r="BE87" s="3">
        <v>1.78</v>
      </c>
      <c r="BF87" s="4">
        <v>2513581</v>
      </c>
      <c r="BG87" s="3">
        <v>0.85</v>
      </c>
      <c r="BH87" s="4">
        <v>665293</v>
      </c>
      <c r="BI87" s="4">
        <v>1848288</v>
      </c>
      <c r="BJ87" s="3">
        <v>1.1599999999999999</v>
      </c>
      <c r="BK87" s="4">
        <v>546701</v>
      </c>
      <c r="BL87" s="3">
        <v>0</v>
      </c>
      <c r="BM87" s="4">
        <v>349062</v>
      </c>
      <c r="BN87" s="4">
        <v>197639</v>
      </c>
      <c r="BO87" s="3">
        <v>0</v>
      </c>
      <c r="BP87" s="4">
        <v>252089</v>
      </c>
      <c r="BQ87" s="3">
        <v>0.75</v>
      </c>
      <c r="BR87" s="4">
        <v>161777</v>
      </c>
      <c r="BS87" s="4">
        <v>90312</v>
      </c>
      <c r="BT87" s="3">
        <v>2.09</v>
      </c>
      <c r="BU87" s="4">
        <v>7150533</v>
      </c>
      <c r="BV87" s="3">
        <v>1.19</v>
      </c>
      <c r="BW87" s="4">
        <v>3503179</v>
      </c>
      <c r="BX87" s="4">
        <v>3647354</v>
      </c>
      <c r="BY87" s="3">
        <v>2.3199999999999998</v>
      </c>
      <c r="BZ87" s="4">
        <v>2353703</v>
      </c>
      <c r="CA87" s="3">
        <v>0.43</v>
      </c>
      <c r="CB87" s="4">
        <v>961664</v>
      </c>
      <c r="CC87" s="4">
        <v>1392039</v>
      </c>
      <c r="CD87" s="3">
        <v>0.72</v>
      </c>
      <c r="CE87" s="4">
        <v>681130</v>
      </c>
      <c r="CF87" s="3">
        <v>1.33</v>
      </c>
      <c r="CG87" s="4">
        <v>245725</v>
      </c>
      <c r="CH87" s="4">
        <v>435405</v>
      </c>
      <c r="CI87" s="3">
        <v>2.0699999999999998</v>
      </c>
      <c r="CJ87" s="4">
        <v>1051412</v>
      </c>
      <c r="CK87" s="3">
        <v>0.77</v>
      </c>
      <c r="CL87" s="4">
        <v>215245</v>
      </c>
      <c r="CM87" s="4">
        <v>836167</v>
      </c>
      <c r="CN87" s="3">
        <v>0.98</v>
      </c>
      <c r="CO87" s="4">
        <v>1783287</v>
      </c>
      <c r="CP87" s="3">
        <v>0.39</v>
      </c>
      <c r="CQ87" s="4">
        <v>692650</v>
      </c>
      <c r="CR87" s="4">
        <v>1090637</v>
      </c>
      <c r="CS87" s="3">
        <v>0.63</v>
      </c>
      <c r="CT87" s="4">
        <v>1575254</v>
      </c>
      <c r="CU87" s="3">
        <v>0.46</v>
      </c>
      <c r="CV87" s="4">
        <v>849059</v>
      </c>
      <c r="CW87" s="4">
        <v>726195</v>
      </c>
      <c r="CX87" s="3">
        <v>0.99</v>
      </c>
      <c r="CY87" s="4">
        <v>348430</v>
      </c>
      <c r="CZ87" s="3">
        <v>1</v>
      </c>
      <c r="DA87" s="4">
        <v>233066</v>
      </c>
      <c r="DB87" s="4">
        <v>115364</v>
      </c>
      <c r="DC87" s="3">
        <v>3.02</v>
      </c>
      <c r="DD87" s="4">
        <v>1785951</v>
      </c>
      <c r="DE87" s="3">
        <v>0.28000000000000003</v>
      </c>
      <c r="DF87" s="4">
        <v>1101621</v>
      </c>
      <c r="DG87" s="4">
        <v>684330</v>
      </c>
      <c r="DH87" s="3">
        <v>0.73</v>
      </c>
      <c r="DI87" s="4">
        <v>3909661</v>
      </c>
      <c r="DJ87" s="3">
        <v>1.24</v>
      </c>
      <c r="DK87" s="4">
        <v>3263912</v>
      </c>
      <c r="DL87" s="4">
        <v>645749</v>
      </c>
      <c r="DM87" s="3">
        <v>7.49</v>
      </c>
      <c r="DN87" s="4">
        <v>3424483</v>
      </c>
      <c r="DO87" s="3">
        <v>0.23</v>
      </c>
      <c r="DP87" s="4">
        <v>1440019</v>
      </c>
      <c r="DQ87" s="4">
        <v>1984464</v>
      </c>
      <c r="DR87" s="3">
        <v>0.41</v>
      </c>
      <c r="DS87" s="4">
        <v>1764004</v>
      </c>
      <c r="DT87" s="3">
        <v>0.88</v>
      </c>
      <c r="DU87" s="4">
        <v>481576</v>
      </c>
      <c r="DV87" s="4">
        <v>1282428</v>
      </c>
      <c r="DW87" s="3">
        <v>1.21</v>
      </c>
      <c r="DX87" s="4">
        <v>547484</v>
      </c>
      <c r="DY87" s="3">
        <v>1.29</v>
      </c>
      <c r="DZ87" s="4">
        <v>275259</v>
      </c>
      <c r="EA87" s="4">
        <v>272225</v>
      </c>
      <c r="EB87" s="5">
        <v>2.59</v>
      </c>
      <c r="EC87" s="4">
        <v>1841011</v>
      </c>
      <c r="ED87" s="3">
        <v>1.51</v>
      </c>
      <c r="EE87" s="4">
        <v>790713</v>
      </c>
      <c r="EF87" s="4">
        <v>1050298</v>
      </c>
      <c r="EG87" s="3">
        <v>2.65</v>
      </c>
      <c r="EH87" s="4">
        <v>199792</v>
      </c>
      <c r="EI87" s="3">
        <v>0.56999999999999995</v>
      </c>
      <c r="EJ87" s="4">
        <v>140943</v>
      </c>
      <c r="EK87" s="4">
        <v>58849</v>
      </c>
      <c r="EL87" s="3">
        <v>1.94</v>
      </c>
      <c r="EM87" s="4">
        <v>608854</v>
      </c>
      <c r="EN87" s="3">
        <v>3.72</v>
      </c>
      <c r="EO87" s="4">
        <v>70011</v>
      </c>
      <c r="EP87" s="4">
        <v>538843</v>
      </c>
      <c r="EQ87" s="3">
        <v>4.21</v>
      </c>
      <c r="ER87" s="4">
        <v>1110523</v>
      </c>
      <c r="ES87" s="3">
        <v>0.02</v>
      </c>
      <c r="ET87" s="4">
        <v>191517</v>
      </c>
      <c r="EU87" s="4">
        <v>919006</v>
      </c>
      <c r="EV87" s="3">
        <v>0.02</v>
      </c>
      <c r="EW87" s="4">
        <v>484604</v>
      </c>
      <c r="EX87" s="3">
        <v>0.17</v>
      </c>
      <c r="EY87" s="4">
        <v>357212</v>
      </c>
      <c r="EZ87" s="4">
        <v>127392</v>
      </c>
      <c r="FA87" s="3">
        <v>0.63</v>
      </c>
      <c r="FB87" s="4">
        <v>3514055</v>
      </c>
      <c r="FC87" s="3">
        <v>0.66</v>
      </c>
      <c r="FD87" s="4">
        <v>2164380</v>
      </c>
      <c r="FE87" s="4">
        <v>1349675</v>
      </c>
      <c r="FF87" s="3">
        <v>1.71</v>
      </c>
      <c r="FG87" s="4">
        <v>618238</v>
      </c>
      <c r="FH87" s="3">
        <v>3.06</v>
      </c>
      <c r="FI87" s="4">
        <v>288029</v>
      </c>
      <c r="FJ87" s="4">
        <v>330209</v>
      </c>
      <c r="FK87" s="3">
        <v>5.73</v>
      </c>
      <c r="FL87" s="4">
        <v>14891861</v>
      </c>
      <c r="FM87" s="3">
        <v>0.43</v>
      </c>
      <c r="FN87" s="4">
        <v>5730909</v>
      </c>
      <c r="FO87" s="4">
        <v>9160952</v>
      </c>
      <c r="FP87" s="3">
        <v>0.71</v>
      </c>
      <c r="FQ87" s="4">
        <v>2524074</v>
      </c>
      <c r="FR87" s="3">
        <v>0.86</v>
      </c>
      <c r="FS87" s="4">
        <v>619671</v>
      </c>
      <c r="FT87" s="4">
        <v>1904403</v>
      </c>
      <c r="FU87" s="3">
        <v>1.1399999999999999</v>
      </c>
      <c r="FV87" s="4">
        <v>195624</v>
      </c>
      <c r="FW87" s="3">
        <v>0.23</v>
      </c>
      <c r="FX87" s="4">
        <v>97306</v>
      </c>
      <c r="FY87" s="4">
        <v>98318</v>
      </c>
      <c r="FZ87" s="3">
        <v>0.46</v>
      </c>
      <c r="GA87" s="4">
        <v>2949801</v>
      </c>
      <c r="GB87" s="3">
        <v>0.89</v>
      </c>
      <c r="GC87" s="4">
        <v>1231811</v>
      </c>
      <c r="GD87" s="4">
        <v>1717990</v>
      </c>
      <c r="GE87" s="3">
        <v>1.54</v>
      </c>
      <c r="GF87" s="4">
        <v>860865</v>
      </c>
      <c r="GG87" s="3">
        <v>2.17</v>
      </c>
      <c r="GH87" s="4">
        <v>539565</v>
      </c>
      <c r="GI87" s="4">
        <v>321300</v>
      </c>
      <c r="GJ87" s="3">
        <v>5.82</v>
      </c>
      <c r="GK87" s="4">
        <v>1337022</v>
      </c>
      <c r="GL87" s="3">
        <v>0.93</v>
      </c>
      <c r="GM87" s="4">
        <v>424175</v>
      </c>
      <c r="GN87" s="4">
        <v>912847</v>
      </c>
      <c r="GO87" s="3">
        <v>1.37</v>
      </c>
      <c r="GP87" s="4">
        <v>4680461</v>
      </c>
      <c r="GQ87" s="3">
        <v>1.58</v>
      </c>
      <c r="GR87" s="4">
        <v>1446132</v>
      </c>
      <c r="GS87" s="4">
        <v>3234329</v>
      </c>
      <c r="GT87" s="3">
        <v>2.2799999999999998</v>
      </c>
      <c r="GU87" s="4">
        <v>600568</v>
      </c>
      <c r="GV87" s="3">
        <v>0.12</v>
      </c>
      <c r="GW87" s="4">
        <v>474116</v>
      </c>
      <c r="GX87" s="4">
        <v>126452</v>
      </c>
      <c r="GY87" s="3">
        <v>0.59</v>
      </c>
      <c r="GZ87" s="4">
        <v>1643983</v>
      </c>
      <c r="HA87" s="3">
        <v>1</v>
      </c>
      <c r="HB87" s="4">
        <v>650863</v>
      </c>
      <c r="HC87" s="4">
        <v>993120</v>
      </c>
      <c r="HD87" s="3">
        <v>1.65</v>
      </c>
      <c r="HE87" s="4">
        <v>208177</v>
      </c>
      <c r="HF87" s="3">
        <v>0.65</v>
      </c>
      <c r="HG87" s="4">
        <v>114194</v>
      </c>
      <c r="HH87" s="4">
        <v>93983</v>
      </c>
      <c r="HI87" s="3">
        <v>1.44</v>
      </c>
      <c r="HJ87" s="4">
        <v>1476177</v>
      </c>
      <c r="HK87" s="3">
        <v>1.76</v>
      </c>
      <c r="HL87" s="4">
        <v>264464</v>
      </c>
      <c r="HM87" s="4">
        <v>1211713</v>
      </c>
      <c r="HN87" s="3">
        <v>2.15</v>
      </c>
      <c r="HO87" s="4">
        <v>11660430</v>
      </c>
      <c r="HP87" s="3">
        <v>1.25</v>
      </c>
      <c r="HQ87" s="4">
        <v>1729403</v>
      </c>
      <c r="HR87" s="4">
        <v>9931027</v>
      </c>
      <c r="HS87" s="3">
        <v>1.48</v>
      </c>
      <c r="HT87" s="4">
        <v>796602</v>
      </c>
      <c r="HU87" s="3">
        <v>0.98</v>
      </c>
      <c r="HV87" s="4">
        <v>270687</v>
      </c>
      <c r="HW87" s="4">
        <v>525915</v>
      </c>
      <c r="HX87" s="3">
        <v>1.48</v>
      </c>
      <c r="HY87" s="4">
        <v>141456</v>
      </c>
      <c r="HZ87" s="3">
        <v>0.48</v>
      </c>
      <c r="IA87" s="4">
        <v>94202</v>
      </c>
      <c r="IB87" s="4">
        <v>47254</v>
      </c>
      <c r="IC87" s="3">
        <v>1.44</v>
      </c>
      <c r="ID87" s="4">
        <v>2551417</v>
      </c>
      <c r="IE87" s="3">
        <v>1.41</v>
      </c>
      <c r="IF87" s="4">
        <v>1159003</v>
      </c>
      <c r="IG87" s="4">
        <v>1392414</v>
      </c>
      <c r="IH87" s="3">
        <v>2.58</v>
      </c>
      <c r="II87" s="4">
        <v>3252312</v>
      </c>
      <c r="IJ87" s="3">
        <v>0.53</v>
      </c>
      <c r="IK87" s="4">
        <v>1289645</v>
      </c>
      <c r="IL87" s="4">
        <v>1962667</v>
      </c>
      <c r="IM87" s="3">
        <v>0.87</v>
      </c>
      <c r="IN87" s="4">
        <v>392576</v>
      </c>
      <c r="IO87" s="3">
        <v>1.1299999999999999</v>
      </c>
      <c r="IP87" s="4">
        <v>253663</v>
      </c>
      <c r="IQ87" s="4">
        <v>138913</v>
      </c>
      <c r="IR87" s="3">
        <v>3.2</v>
      </c>
      <c r="IS87" s="4">
        <v>1764552</v>
      </c>
      <c r="IT87" s="3">
        <v>1.1200000000000001</v>
      </c>
      <c r="IU87" s="4">
        <v>929923</v>
      </c>
      <c r="IV87" s="4">
        <v>834629</v>
      </c>
      <c r="IW87" s="3">
        <v>2.35</v>
      </c>
      <c r="IX87" s="4">
        <v>94444</v>
      </c>
      <c r="IY87" s="3">
        <v>1.1599999999999999</v>
      </c>
      <c r="IZ87" s="4">
        <v>51243</v>
      </c>
      <c r="JA87" s="4">
        <v>43201</v>
      </c>
      <c r="JB87" s="5">
        <v>2.5499999999999998</v>
      </c>
    </row>
    <row r="88" spans="1:262" x14ac:dyDescent="0.2">
      <c r="A88">
        <v>63</v>
      </c>
      <c r="B88" t="s">
        <v>64</v>
      </c>
      <c r="C88" s="4">
        <v>337651699</v>
      </c>
      <c r="D88" s="3">
        <v>0.04</v>
      </c>
      <c r="E88" s="4">
        <v>292680303</v>
      </c>
      <c r="F88" s="4">
        <v>44971396</v>
      </c>
      <c r="G88" s="3">
        <v>0.24</v>
      </c>
      <c r="H88" s="4">
        <v>3553247</v>
      </c>
      <c r="I88" s="3">
        <v>0</v>
      </c>
      <c r="J88" s="4">
        <v>3335439</v>
      </c>
      <c r="K88" s="4">
        <v>217808</v>
      </c>
      <c r="L88" s="3">
        <v>0</v>
      </c>
      <c r="M88" s="4">
        <v>1326038</v>
      </c>
      <c r="N88" s="3">
        <v>0</v>
      </c>
      <c r="O88" s="4">
        <v>1298471</v>
      </c>
      <c r="P88" s="4">
        <v>27567</v>
      </c>
      <c r="Q88" s="3">
        <v>0</v>
      </c>
      <c r="R88" s="4">
        <v>4510672</v>
      </c>
      <c r="S88" s="3">
        <v>0</v>
      </c>
      <c r="T88" s="4">
        <v>4182959</v>
      </c>
      <c r="U88" s="4">
        <v>327713</v>
      </c>
      <c r="V88" s="3">
        <v>0</v>
      </c>
      <c r="W88" s="4">
        <v>1990370</v>
      </c>
      <c r="X88" s="3">
        <v>0</v>
      </c>
      <c r="Y88" s="4">
        <v>1962506</v>
      </c>
      <c r="Z88" s="4">
        <v>27864</v>
      </c>
      <c r="AA88" s="3">
        <v>0</v>
      </c>
      <c r="AB88" s="4">
        <v>60217658</v>
      </c>
      <c r="AC88" s="3">
        <v>0</v>
      </c>
      <c r="AD88" s="4">
        <v>49248058</v>
      </c>
      <c r="AE88" s="4">
        <v>10969600</v>
      </c>
      <c r="AF88" s="3">
        <v>0.01</v>
      </c>
      <c r="AG88" s="4">
        <v>5826557</v>
      </c>
      <c r="AH88" s="3">
        <v>0.82</v>
      </c>
      <c r="AI88" s="4">
        <v>5539020</v>
      </c>
      <c r="AJ88" s="4">
        <v>287537</v>
      </c>
      <c r="AK88" s="3">
        <v>16.559999999999999</v>
      </c>
      <c r="AL88" s="4">
        <v>5412608</v>
      </c>
      <c r="AM88" s="3">
        <v>7.0000000000000007E-2</v>
      </c>
      <c r="AN88" s="4">
        <v>4831889</v>
      </c>
      <c r="AO88" s="4">
        <v>580719</v>
      </c>
      <c r="AP88" s="3">
        <v>0.65</v>
      </c>
      <c r="AQ88" s="4">
        <v>783651</v>
      </c>
      <c r="AR88" s="3">
        <v>0</v>
      </c>
      <c r="AS88" s="4">
        <v>730646</v>
      </c>
      <c r="AT88" s="4">
        <v>53005</v>
      </c>
      <c r="AU88" s="3">
        <v>0</v>
      </c>
      <c r="AV88" s="4">
        <v>596172</v>
      </c>
      <c r="AW88" s="3">
        <v>0</v>
      </c>
      <c r="AX88" s="4">
        <v>0</v>
      </c>
      <c r="AY88" s="4">
        <v>596172</v>
      </c>
      <c r="AZ88" s="3">
        <v>0</v>
      </c>
      <c r="BA88" s="4">
        <v>11251472</v>
      </c>
      <c r="BB88" s="3">
        <v>0.21</v>
      </c>
      <c r="BC88" s="4">
        <v>9196389</v>
      </c>
      <c r="BD88" s="4">
        <v>2055083</v>
      </c>
      <c r="BE88" s="3">
        <v>1.1299999999999999</v>
      </c>
      <c r="BF88" s="4">
        <v>7394574</v>
      </c>
      <c r="BG88" s="3">
        <v>0</v>
      </c>
      <c r="BH88" s="4">
        <v>6743993</v>
      </c>
      <c r="BI88" s="4">
        <v>650581</v>
      </c>
      <c r="BJ88" s="3">
        <v>0</v>
      </c>
      <c r="BK88" s="4">
        <v>1374043</v>
      </c>
      <c r="BL88" s="3">
        <v>0</v>
      </c>
      <c r="BM88" s="4">
        <v>1374043</v>
      </c>
      <c r="BN88" s="4">
        <v>0</v>
      </c>
      <c r="BO88" s="3">
        <v>0</v>
      </c>
      <c r="BP88" s="4">
        <v>1050052</v>
      </c>
      <c r="BQ88" s="3">
        <v>0</v>
      </c>
      <c r="BR88" s="4">
        <v>1048593</v>
      </c>
      <c r="BS88" s="4">
        <v>1459</v>
      </c>
      <c r="BT88" s="3">
        <v>0</v>
      </c>
      <c r="BU88" s="4">
        <v>18895538</v>
      </c>
      <c r="BV88" s="3">
        <v>0.17</v>
      </c>
      <c r="BW88" s="4">
        <v>14102769</v>
      </c>
      <c r="BX88" s="4">
        <v>4792769</v>
      </c>
      <c r="BY88" s="3">
        <v>0.67</v>
      </c>
      <c r="BZ88" s="4">
        <v>3396675</v>
      </c>
      <c r="CA88" s="3">
        <v>0.04</v>
      </c>
      <c r="CB88" s="4">
        <v>3343517</v>
      </c>
      <c r="CC88" s="4">
        <v>53158</v>
      </c>
      <c r="CD88" s="3">
        <v>2.5099999999999998</v>
      </c>
      <c r="CE88" s="4">
        <v>2444376</v>
      </c>
      <c r="CF88" s="3">
        <v>0</v>
      </c>
      <c r="CG88" s="4">
        <v>2440770</v>
      </c>
      <c r="CH88" s="4">
        <v>3606</v>
      </c>
      <c r="CI88" s="3">
        <v>0</v>
      </c>
      <c r="CJ88" s="4">
        <v>2015533</v>
      </c>
      <c r="CK88" s="3">
        <v>0</v>
      </c>
      <c r="CL88" s="4">
        <v>1920842</v>
      </c>
      <c r="CM88" s="4">
        <v>94691</v>
      </c>
      <c r="CN88" s="3">
        <v>0</v>
      </c>
      <c r="CO88" s="4">
        <v>4461552</v>
      </c>
      <c r="CP88" s="3">
        <v>0</v>
      </c>
      <c r="CQ88" s="4">
        <v>4403821</v>
      </c>
      <c r="CR88" s="4">
        <v>57731</v>
      </c>
      <c r="CS88" s="3">
        <v>0</v>
      </c>
      <c r="CT88" s="4">
        <v>4438648</v>
      </c>
      <c r="CU88" s="3">
        <v>0</v>
      </c>
      <c r="CV88" s="4">
        <v>4232506</v>
      </c>
      <c r="CW88" s="4">
        <v>206142</v>
      </c>
      <c r="CX88" s="3">
        <v>0</v>
      </c>
      <c r="CY88" s="4">
        <v>1049864</v>
      </c>
      <c r="CZ88" s="3">
        <v>0</v>
      </c>
      <c r="DA88" s="4">
        <v>1049864</v>
      </c>
      <c r="DB88" s="4">
        <v>0</v>
      </c>
      <c r="DC88" s="3">
        <v>0</v>
      </c>
      <c r="DD88" s="4">
        <v>5581905</v>
      </c>
      <c r="DE88" s="3">
        <v>0</v>
      </c>
      <c r="DF88" s="4">
        <v>4453735</v>
      </c>
      <c r="DG88" s="4">
        <v>1128170</v>
      </c>
      <c r="DH88" s="3">
        <v>0</v>
      </c>
      <c r="DI88" s="4">
        <v>9764241</v>
      </c>
      <c r="DJ88" s="3">
        <v>7.0000000000000007E-2</v>
      </c>
      <c r="DK88" s="4">
        <v>8124296</v>
      </c>
      <c r="DL88" s="4">
        <v>1639945</v>
      </c>
      <c r="DM88" s="3">
        <v>0.4</v>
      </c>
      <c r="DN88" s="4">
        <v>10270575</v>
      </c>
      <c r="DO88" s="3">
        <v>0.1</v>
      </c>
      <c r="DP88" s="4">
        <v>8710704</v>
      </c>
      <c r="DQ88" s="4">
        <v>1559871</v>
      </c>
      <c r="DR88" s="3">
        <v>0.63</v>
      </c>
      <c r="DS88" s="4">
        <v>5110904</v>
      </c>
      <c r="DT88" s="3">
        <v>7.0000000000000007E-2</v>
      </c>
      <c r="DU88" s="4">
        <v>4875923</v>
      </c>
      <c r="DV88" s="4">
        <v>234981</v>
      </c>
      <c r="DW88" s="3">
        <v>1.44</v>
      </c>
      <c r="DX88" s="4">
        <v>2488249</v>
      </c>
      <c r="DY88" s="3">
        <v>0</v>
      </c>
      <c r="DZ88" s="4">
        <v>2488249</v>
      </c>
      <c r="EA88" s="4">
        <v>0</v>
      </c>
      <c r="EB88" s="5">
        <v>0</v>
      </c>
      <c r="EC88" s="4">
        <v>4997466</v>
      </c>
      <c r="ED88" s="3">
        <v>0.14000000000000001</v>
      </c>
      <c r="EE88" s="4">
        <v>4412372</v>
      </c>
      <c r="EF88" s="4">
        <v>585094</v>
      </c>
      <c r="EG88" s="3">
        <v>1.27</v>
      </c>
      <c r="EH88" s="4">
        <v>932023</v>
      </c>
      <c r="EI88" s="3">
        <v>0</v>
      </c>
      <c r="EJ88" s="4">
        <v>932023</v>
      </c>
      <c r="EK88" s="4">
        <v>0</v>
      </c>
      <c r="EL88" s="3">
        <v>0</v>
      </c>
      <c r="EM88" s="4">
        <v>983144</v>
      </c>
      <c r="EN88" s="3">
        <v>0</v>
      </c>
      <c r="EO88" s="4">
        <v>696384</v>
      </c>
      <c r="EP88" s="4">
        <v>286760</v>
      </c>
      <c r="EQ88" s="3">
        <v>0</v>
      </c>
      <c r="ER88" s="4">
        <v>2550727</v>
      </c>
      <c r="ES88" s="3">
        <v>0</v>
      </c>
      <c r="ET88" s="4">
        <v>2550727</v>
      </c>
      <c r="EU88" s="4">
        <v>0</v>
      </c>
      <c r="EV88" s="3">
        <v>0</v>
      </c>
      <c r="EW88" s="4">
        <v>758072</v>
      </c>
      <c r="EX88" s="3">
        <v>0</v>
      </c>
      <c r="EY88" s="4">
        <v>744130</v>
      </c>
      <c r="EZ88" s="4">
        <v>13942</v>
      </c>
      <c r="FA88" s="3">
        <v>0</v>
      </c>
      <c r="FB88" s="4">
        <v>14543188</v>
      </c>
      <c r="FC88" s="3">
        <v>0</v>
      </c>
      <c r="FD88" s="4">
        <v>14532854</v>
      </c>
      <c r="FE88" s="4">
        <v>10334</v>
      </c>
      <c r="FF88" s="3">
        <v>0</v>
      </c>
      <c r="FG88" s="4">
        <v>2185230</v>
      </c>
      <c r="FH88" s="3">
        <v>0</v>
      </c>
      <c r="FI88" s="4">
        <v>2185230</v>
      </c>
      <c r="FJ88" s="4">
        <v>0</v>
      </c>
      <c r="FK88" s="3">
        <v>0</v>
      </c>
      <c r="FL88" s="4">
        <v>35677026</v>
      </c>
      <c r="FM88" s="3">
        <v>0</v>
      </c>
      <c r="FN88" s="4">
        <v>24088890</v>
      </c>
      <c r="FO88" s="4">
        <v>11588136</v>
      </c>
      <c r="FP88" s="3">
        <v>0</v>
      </c>
      <c r="FQ88" s="4">
        <v>7482551</v>
      </c>
      <c r="FR88" s="3">
        <v>0</v>
      </c>
      <c r="FS88" s="4">
        <v>7450937</v>
      </c>
      <c r="FT88" s="4">
        <v>31614</v>
      </c>
      <c r="FU88" s="3">
        <v>0</v>
      </c>
      <c r="FV88" s="4">
        <v>642439</v>
      </c>
      <c r="FW88" s="3">
        <v>0</v>
      </c>
      <c r="FX88" s="4">
        <v>623759</v>
      </c>
      <c r="FY88" s="4">
        <v>18680</v>
      </c>
      <c r="FZ88" s="3">
        <v>0</v>
      </c>
      <c r="GA88" s="4">
        <v>16622483</v>
      </c>
      <c r="GB88" s="3">
        <v>0</v>
      </c>
      <c r="GC88" s="4">
        <v>16434097</v>
      </c>
      <c r="GD88" s="4">
        <v>188386</v>
      </c>
      <c r="GE88" s="3">
        <v>0</v>
      </c>
      <c r="GF88" s="4">
        <v>2619659</v>
      </c>
      <c r="GG88" s="3">
        <v>0</v>
      </c>
      <c r="GH88" s="4">
        <v>2527396</v>
      </c>
      <c r="GI88" s="4">
        <v>92263</v>
      </c>
      <c r="GJ88" s="3">
        <v>0</v>
      </c>
      <c r="GK88" s="4">
        <v>5251559</v>
      </c>
      <c r="GL88" s="3">
        <v>0</v>
      </c>
      <c r="GM88" s="4">
        <v>5113960</v>
      </c>
      <c r="GN88" s="4">
        <v>137599</v>
      </c>
      <c r="GO88" s="3">
        <v>0</v>
      </c>
      <c r="GP88" s="4">
        <v>15896224</v>
      </c>
      <c r="GQ88" s="3">
        <v>0.56000000000000005</v>
      </c>
      <c r="GR88" s="4">
        <v>13702203</v>
      </c>
      <c r="GS88" s="4">
        <v>2194021</v>
      </c>
      <c r="GT88" s="3">
        <v>4.1100000000000003</v>
      </c>
      <c r="GU88" s="4">
        <v>1634156</v>
      </c>
      <c r="GV88" s="3">
        <v>0</v>
      </c>
      <c r="GW88" s="4">
        <v>1471624</v>
      </c>
      <c r="GX88" s="4">
        <v>162532</v>
      </c>
      <c r="GY88" s="3">
        <v>0</v>
      </c>
      <c r="GZ88" s="4">
        <v>3692203</v>
      </c>
      <c r="HA88" s="3">
        <v>0</v>
      </c>
      <c r="HB88" s="4">
        <v>3687516</v>
      </c>
      <c r="HC88" s="4">
        <v>4687</v>
      </c>
      <c r="HD88" s="3">
        <v>0</v>
      </c>
      <c r="HE88" s="4">
        <v>484460</v>
      </c>
      <c r="HF88" s="3">
        <v>0</v>
      </c>
      <c r="HG88" s="4">
        <v>465639</v>
      </c>
      <c r="HH88" s="4">
        <v>18821</v>
      </c>
      <c r="HI88" s="3">
        <v>0</v>
      </c>
      <c r="HJ88" s="4">
        <v>3372117</v>
      </c>
      <c r="HK88" s="3">
        <v>0</v>
      </c>
      <c r="HL88" s="4">
        <v>2755113</v>
      </c>
      <c r="HM88" s="4">
        <v>617004</v>
      </c>
      <c r="HN88" s="3">
        <v>0</v>
      </c>
      <c r="HO88" s="4">
        <v>18679975</v>
      </c>
      <c r="HP88" s="3">
        <v>0.02</v>
      </c>
      <c r="HQ88" s="4">
        <v>16938745</v>
      </c>
      <c r="HR88" s="4">
        <v>1741230</v>
      </c>
      <c r="HS88" s="3">
        <v>0.2</v>
      </c>
      <c r="HT88" s="4">
        <v>1670854</v>
      </c>
      <c r="HU88" s="3">
        <v>0</v>
      </c>
      <c r="HV88" s="4">
        <v>1659853</v>
      </c>
      <c r="HW88" s="4">
        <v>11001</v>
      </c>
      <c r="HX88" s="3">
        <v>0</v>
      </c>
      <c r="HY88" s="4">
        <v>371125</v>
      </c>
      <c r="HZ88" s="3">
        <v>0</v>
      </c>
      <c r="IA88" s="4">
        <v>358256</v>
      </c>
      <c r="IB88" s="4">
        <v>12869</v>
      </c>
      <c r="IC88" s="3">
        <v>0</v>
      </c>
      <c r="ID88" s="4">
        <v>5504948</v>
      </c>
      <c r="IE88" s="3">
        <v>0</v>
      </c>
      <c r="IF88" s="4">
        <v>4570249</v>
      </c>
      <c r="IG88" s="4">
        <v>934699</v>
      </c>
      <c r="IH88" s="3">
        <v>0</v>
      </c>
      <c r="II88" s="4">
        <v>7583831</v>
      </c>
      <c r="IJ88" s="3">
        <v>0</v>
      </c>
      <c r="IK88" s="4">
        <v>7344585</v>
      </c>
      <c r="IL88" s="4">
        <v>239246</v>
      </c>
      <c r="IM88" s="3">
        <v>0</v>
      </c>
      <c r="IN88" s="4">
        <v>1481439</v>
      </c>
      <c r="IO88" s="3">
        <v>0</v>
      </c>
      <c r="IP88" s="4">
        <v>1446341</v>
      </c>
      <c r="IQ88" s="4">
        <v>35098</v>
      </c>
      <c r="IR88" s="3">
        <v>0</v>
      </c>
      <c r="IS88" s="4">
        <v>6119120</v>
      </c>
      <c r="IT88" s="3">
        <v>0</v>
      </c>
      <c r="IU88" s="4">
        <v>5637912</v>
      </c>
      <c r="IV88" s="4">
        <v>481208</v>
      </c>
      <c r="IW88" s="3">
        <v>0</v>
      </c>
      <c r="IX88" s="4">
        <v>710506</v>
      </c>
      <c r="IY88" s="3">
        <v>0</v>
      </c>
      <c r="IZ88" s="4">
        <v>710506</v>
      </c>
      <c r="JA88" s="4">
        <v>0</v>
      </c>
      <c r="JB88" s="5">
        <v>0</v>
      </c>
    </row>
    <row r="89" spans="1:262" x14ac:dyDescent="0.2">
      <c r="A89">
        <v>64</v>
      </c>
      <c r="B89" t="s">
        <v>65</v>
      </c>
      <c r="C89" s="4">
        <v>857248541</v>
      </c>
      <c r="D89" s="3">
        <v>0.06</v>
      </c>
      <c r="E89" s="4">
        <v>246019624</v>
      </c>
      <c r="F89" s="4">
        <v>611228917</v>
      </c>
      <c r="G89" s="3">
        <v>0.08</v>
      </c>
      <c r="H89" s="4">
        <v>12164138</v>
      </c>
      <c r="I89" s="3">
        <v>0.46</v>
      </c>
      <c r="J89" s="4">
        <v>4474525</v>
      </c>
      <c r="K89" s="4">
        <v>7689613</v>
      </c>
      <c r="L89" s="3">
        <v>0.72</v>
      </c>
      <c r="M89" s="4">
        <v>3433526</v>
      </c>
      <c r="N89" s="3">
        <v>0.12</v>
      </c>
      <c r="O89" s="4">
        <v>1767226</v>
      </c>
      <c r="P89" s="4">
        <v>1666300</v>
      </c>
      <c r="Q89" s="3">
        <v>0.24</v>
      </c>
      <c r="R89" s="4">
        <v>13870639</v>
      </c>
      <c r="S89" s="3">
        <v>0.37</v>
      </c>
      <c r="T89" s="4">
        <v>3637836</v>
      </c>
      <c r="U89" s="4">
        <v>10232802</v>
      </c>
      <c r="V89" s="3">
        <v>0.51</v>
      </c>
      <c r="W89" s="4">
        <v>6923820</v>
      </c>
      <c r="X89" s="3">
        <v>0.82</v>
      </c>
      <c r="Y89" s="4">
        <v>2884809</v>
      </c>
      <c r="Z89" s="4">
        <v>4039011</v>
      </c>
      <c r="AA89" s="3">
        <v>1.41</v>
      </c>
      <c r="AB89" s="4">
        <v>120293975</v>
      </c>
      <c r="AC89" s="3">
        <v>0.09</v>
      </c>
      <c r="AD89" s="4">
        <v>30104215</v>
      </c>
      <c r="AE89" s="4">
        <v>90189760</v>
      </c>
      <c r="AF89" s="3">
        <v>0.12</v>
      </c>
      <c r="AG89" s="4">
        <v>14575675</v>
      </c>
      <c r="AH89" s="3">
        <v>0.14000000000000001</v>
      </c>
      <c r="AI89" s="4">
        <v>4501088</v>
      </c>
      <c r="AJ89" s="4">
        <v>10074587</v>
      </c>
      <c r="AK89" s="3">
        <v>0.21</v>
      </c>
      <c r="AL89" s="4">
        <v>12163800</v>
      </c>
      <c r="AM89" s="3">
        <v>0.81</v>
      </c>
      <c r="AN89" s="4">
        <v>4514266</v>
      </c>
      <c r="AO89" s="4">
        <v>7649533</v>
      </c>
      <c r="AP89" s="3">
        <v>1.29</v>
      </c>
      <c r="AQ89" s="4">
        <v>2642536</v>
      </c>
      <c r="AR89" s="3">
        <v>0.2</v>
      </c>
      <c r="AS89" s="4">
        <v>1373357</v>
      </c>
      <c r="AT89" s="4">
        <v>1269178</v>
      </c>
      <c r="AU89" s="3">
        <v>0.42</v>
      </c>
      <c r="AV89" s="4">
        <v>3365733</v>
      </c>
      <c r="AW89" s="3">
        <v>0</v>
      </c>
      <c r="AX89" s="4">
        <v>0</v>
      </c>
      <c r="AY89" s="4">
        <v>3365733</v>
      </c>
      <c r="AZ89" s="3">
        <v>0</v>
      </c>
      <c r="BA89" s="4">
        <v>40309265</v>
      </c>
      <c r="BB89" s="3">
        <v>0.11</v>
      </c>
      <c r="BC89" s="4">
        <v>8636358</v>
      </c>
      <c r="BD89" s="4">
        <v>31672907</v>
      </c>
      <c r="BE89" s="3">
        <v>0.14000000000000001</v>
      </c>
      <c r="BF89" s="4">
        <v>21476865</v>
      </c>
      <c r="BG89" s="3">
        <v>0.15</v>
      </c>
      <c r="BH89" s="4">
        <v>5898201</v>
      </c>
      <c r="BI89" s="4">
        <v>15578664</v>
      </c>
      <c r="BJ89" s="3">
        <v>0.2</v>
      </c>
      <c r="BK89" s="4">
        <v>3784190</v>
      </c>
      <c r="BL89" s="3">
        <v>0</v>
      </c>
      <c r="BM89" s="4">
        <v>2874138</v>
      </c>
      <c r="BN89" s="4">
        <v>910051</v>
      </c>
      <c r="BO89" s="3">
        <v>0</v>
      </c>
      <c r="BP89" s="4">
        <v>3398555</v>
      </c>
      <c r="BQ89" s="3">
        <v>0.75</v>
      </c>
      <c r="BR89" s="4">
        <v>1162290</v>
      </c>
      <c r="BS89" s="4">
        <v>2236265</v>
      </c>
      <c r="BT89" s="3">
        <v>1.1499999999999999</v>
      </c>
      <c r="BU89" s="4">
        <v>38367832</v>
      </c>
      <c r="BV89" s="3">
        <v>0.62</v>
      </c>
      <c r="BW89" s="4">
        <v>7991408</v>
      </c>
      <c r="BX89" s="4">
        <v>30376423</v>
      </c>
      <c r="BY89" s="3">
        <v>0.78</v>
      </c>
      <c r="BZ89" s="4">
        <v>14322010</v>
      </c>
      <c r="CA89" s="3">
        <v>0.28999999999999998</v>
      </c>
      <c r="CB89" s="4">
        <v>4220066</v>
      </c>
      <c r="CC89" s="4">
        <v>10101943</v>
      </c>
      <c r="CD89" s="3">
        <v>0.41</v>
      </c>
      <c r="CE89" s="4">
        <v>8935037</v>
      </c>
      <c r="CF89" s="3">
        <v>0.76</v>
      </c>
      <c r="CG89" s="4">
        <v>3192881</v>
      </c>
      <c r="CH89" s="4">
        <v>5742156</v>
      </c>
      <c r="CI89" s="3">
        <v>1.19</v>
      </c>
      <c r="CJ89" s="4">
        <v>8801231</v>
      </c>
      <c r="CK89" s="3">
        <v>0.4</v>
      </c>
      <c r="CL89" s="4">
        <v>2581356</v>
      </c>
      <c r="CM89" s="4">
        <v>6219875</v>
      </c>
      <c r="CN89" s="3">
        <v>0.56000000000000005</v>
      </c>
      <c r="CO89" s="4">
        <v>9970578</v>
      </c>
      <c r="CP89" s="3">
        <v>0.5</v>
      </c>
      <c r="CQ89" s="4">
        <v>3841668</v>
      </c>
      <c r="CR89" s="4">
        <v>6128909</v>
      </c>
      <c r="CS89" s="3">
        <v>0.81</v>
      </c>
      <c r="CT89" s="4">
        <v>11219367</v>
      </c>
      <c r="CU89" s="3">
        <v>0.26</v>
      </c>
      <c r="CV89" s="4">
        <v>3945471</v>
      </c>
      <c r="CW89" s="4">
        <v>7273895</v>
      </c>
      <c r="CX89" s="3">
        <v>0.39</v>
      </c>
      <c r="CY89" s="4">
        <v>3229166</v>
      </c>
      <c r="CZ89" s="3">
        <v>0.64</v>
      </c>
      <c r="DA89" s="4">
        <v>1032737</v>
      </c>
      <c r="DB89" s="4">
        <v>2196428</v>
      </c>
      <c r="DC89" s="3">
        <v>0.94</v>
      </c>
      <c r="DD89" s="4">
        <v>17709072</v>
      </c>
      <c r="DE89" s="3">
        <v>0.28000000000000003</v>
      </c>
      <c r="DF89" s="4">
        <v>4974069</v>
      </c>
      <c r="DG89" s="4">
        <v>12735003</v>
      </c>
      <c r="DH89" s="3">
        <v>0.39</v>
      </c>
      <c r="DI89" s="4">
        <v>19542099</v>
      </c>
      <c r="DJ89" s="3">
        <v>0.56000000000000005</v>
      </c>
      <c r="DK89" s="4">
        <v>6320607</v>
      </c>
      <c r="DL89" s="4">
        <v>13221492</v>
      </c>
      <c r="DM89" s="3">
        <v>0.83</v>
      </c>
      <c r="DN89" s="4">
        <v>24007020</v>
      </c>
      <c r="DO89" s="3">
        <v>0.42</v>
      </c>
      <c r="DP89" s="4">
        <v>8836566</v>
      </c>
      <c r="DQ89" s="4">
        <v>15170454</v>
      </c>
      <c r="DR89" s="3">
        <v>0.66</v>
      </c>
      <c r="DS89" s="4">
        <v>15381116</v>
      </c>
      <c r="DT89" s="3">
        <v>0.31</v>
      </c>
      <c r="DU89" s="4">
        <v>4987959</v>
      </c>
      <c r="DV89" s="4">
        <v>10393156</v>
      </c>
      <c r="DW89" s="3">
        <v>0.45</v>
      </c>
      <c r="DX89" s="4">
        <v>7496364</v>
      </c>
      <c r="DY89" s="3">
        <v>1.1399999999999999</v>
      </c>
      <c r="DZ89" s="4">
        <v>2537159</v>
      </c>
      <c r="EA89" s="4">
        <v>4959205</v>
      </c>
      <c r="EB89" s="5">
        <v>1.72</v>
      </c>
      <c r="EC89" s="4">
        <v>13333483</v>
      </c>
      <c r="ED89" s="3">
        <v>0.36</v>
      </c>
      <c r="EE89" s="4">
        <v>3631536</v>
      </c>
      <c r="EF89" s="4">
        <v>9701946</v>
      </c>
      <c r="EG89" s="3">
        <v>0.5</v>
      </c>
      <c r="EH89" s="4">
        <v>2583383</v>
      </c>
      <c r="EI89" s="3">
        <v>0.88</v>
      </c>
      <c r="EJ89" s="4">
        <v>1006479</v>
      </c>
      <c r="EK89" s="4">
        <v>1576903</v>
      </c>
      <c r="EL89" s="3">
        <v>1.45</v>
      </c>
      <c r="EM89" s="4">
        <v>5651144</v>
      </c>
      <c r="EN89" s="3">
        <v>0.44</v>
      </c>
      <c r="EO89" s="4">
        <v>1468901</v>
      </c>
      <c r="EP89" s="4">
        <v>4182242</v>
      </c>
      <c r="EQ89" s="3">
        <v>0.59</v>
      </c>
      <c r="ER89" s="4">
        <v>6275261</v>
      </c>
      <c r="ES89" s="3">
        <v>0.35</v>
      </c>
      <c r="ET89" s="4">
        <v>1537206</v>
      </c>
      <c r="EU89" s="4">
        <v>4738054</v>
      </c>
      <c r="EV89" s="3">
        <v>0.46</v>
      </c>
      <c r="EW89" s="4">
        <v>3366775</v>
      </c>
      <c r="EX89" s="3">
        <v>0.85</v>
      </c>
      <c r="EY89" s="4">
        <v>1013872</v>
      </c>
      <c r="EZ89" s="4">
        <v>2352902</v>
      </c>
      <c r="FA89" s="3">
        <v>1.21</v>
      </c>
      <c r="FB89" s="4">
        <v>31650030</v>
      </c>
      <c r="FC89" s="3">
        <v>0.38</v>
      </c>
      <c r="FD89" s="4">
        <v>10163479</v>
      </c>
      <c r="FE89" s="4">
        <v>21486550</v>
      </c>
      <c r="FF89" s="3">
        <v>0.56000000000000005</v>
      </c>
      <c r="FG89" s="4">
        <v>5642857</v>
      </c>
      <c r="FH89" s="3">
        <v>0.54</v>
      </c>
      <c r="FI89" s="4">
        <v>2370869</v>
      </c>
      <c r="FJ89" s="4">
        <v>3271988</v>
      </c>
      <c r="FK89" s="3">
        <v>0.94</v>
      </c>
      <c r="FL89" s="4">
        <v>77520867</v>
      </c>
      <c r="FM89" s="3">
        <v>0.14000000000000001</v>
      </c>
      <c r="FN89" s="4">
        <v>16825871</v>
      </c>
      <c r="FO89" s="4">
        <v>60694995</v>
      </c>
      <c r="FP89" s="3">
        <v>0.18</v>
      </c>
      <c r="FQ89" s="4">
        <v>25044165</v>
      </c>
      <c r="FR89" s="3">
        <v>0.32</v>
      </c>
      <c r="FS89" s="4">
        <v>7476066</v>
      </c>
      <c r="FT89" s="4">
        <v>17568099</v>
      </c>
      <c r="FU89" s="3">
        <v>0.46</v>
      </c>
      <c r="FV89" s="4">
        <v>2074084</v>
      </c>
      <c r="FW89" s="3">
        <v>0.28999999999999998</v>
      </c>
      <c r="FX89" s="4">
        <v>942296</v>
      </c>
      <c r="FY89" s="4">
        <v>1131787</v>
      </c>
      <c r="FZ89" s="3">
        <v>0.53</v>
      </c>
      <c r="GA89" s="4">
        <v>29179477</v>
      </c>
      <c r="GB89" s="3">
        <v>0.22</v>
      </c>
      <c r="GC89" s="4">
        <v>7800170</v>
      </c>
      <c r="GD89" s="4">
        <v>21379306</v>
      </c>
      <c r="GE89" s="3">
        <v>0.3</v>
      </c>
      <c r="GF89" s="4">
        <v>8569176</v>
      </c>
      <c r="GG89" s="3">
        <v>0.17</v>
      </c>
      <c r="GH89" s="4">
        <v>3056746</v>
      </c>
      <c r="GI89" s="4">
        <v>5512429</v>
      </c>
      <c r="GJ89" s="3">
        <v>0.27</v>
      </c>
      <c r="GK89" s="4">
        <v>10404905</v>
      </c>
      <c r="GL89" s="3">
        <v>0.44</v>
      </c>
      <c r="GM89" s="4">
        <v>3752375</v>
      </c>
      <c r="GN89" s="4">
        <v>6652530</v>
      </c>
      <c r="GO89" s="3">
        <v>0.69</v>
      </c>
      <c r="GP89" s="4">
        <v>30774214</v>
      </c>
      <c r="GQ89" s="3">
        <v>0.23</v>
      </c>
      <c r="GR89" s="4">
        <v>9231158</v>
      </c>
      <c r="GS89" s="4">
        <v>21543055</v>
      </c>
      <c r="GT89" s="3">
        <v>0.33</v>
      </c>
      <c r="GU89" s="4">
        <v>3040989</v>
      </c>
      <c r="GV89" s="3">
        <v>0.66</v>
      </c>
      <c r="GW89" s="4">
        <v>1240336</v>
      </c>
      <c r="GX89" s="4">
        <v>1800653</v>
      </c>
      <c r="GY89" s="3">
        <v>1.1200000000000001</v>
      </c>
      <c r="GZ89" s="4">
        <v>11218532</v>
      </c>
      <c r="HA89" s="3">
        <v>0.24</v>
      </c>
      <c r="HB89" s="4">
        <v>3642929</v>
      </c>
      <c r="HC89" s="4">
        <v>7575602</v>
      </c>
      <c r="HD89" s="3">
        <v>0.35</v>
      </c>
      <c r="HE89" s="4">
        <v>1899633</v>
      </c>
      <c r="HF89" s="3">
        <v>0.63</v>
      </c>
      <c r="HG89" s="4">
        <v>699281</v>
      </c>
      <c r="HH89" s="4">
        <v>1200351</v>
      </c>
      <c r="HI89" s="3">
        <v>0.99</v>
      </c>
      <c r="HJ89" s="4">
        <v>14084077</v>
      </c>
      <c r="HK89" s="3">
        <v>0.44</v>
      </c>
      <c r="HL89" s="4">
        <v>3991498</v>
      </c>
      <c r="HM89" s="4">
        <v>10092578</v>
      </c>
      <c r="HN89" s="3">
        <v>0.62</v>
      </c>
      <c r="HO89" s="4">
        <v>65969791</v>
      </c>
      <c r="HP89" s="3">
        <v>0.21</v>
      </c>
      <c r="HQ89" s="4">
        <v>16967258</v>
      </c>
      <c r="HR89" s="4">
        <v>49002533</v>
      </c>
      <c r="HS89" s="3">
        <v>0.28000000000000003</v>
      </c>
      <c r="HT89" s="4">
        <v>6641678</v>
      </c>
      <c r="HU89" s="3">
        <v>0.11</v>
      </c>
      <c r="HV89" s="4">
        <v>2850724</v>
      </c>
      <c r="HW89" s="4">
        <v>3790954</v>
      </c>
      <c r="HX89" s="3">
        <v>0.2</v>
      </c>
      <c r="HY89" s="4">
        <v>1952155</v>
      </c>
      <c r="HZ89" s="3">
        <v>0.88</v>
      </c>
      <c r="IA89" s="4">
        <v>843703</v>
      </c>
      <c r="IB89" s="4">
        <v>1108451</v>
      </c>
      <c r="IC89" s="3">
        <v>1.54</v>
      </c>
      <c r="ID89" s="4">
        <v>21665960</v>
      </c>
      <c r="IE89" s="3">
        <v>0.33</v>
      </c>
      <c r="IF89" s="4">
        <v>6615802</v>
      </c>
      <c r="IG89" s="4">
        <v>15050158</v>
      </c>
      <c r="IH89" s="3">
        <v>0.47</v>
      </c>
      <c r="II89" s="4">
        <v>20223143</v>
      </c>
      <c r="IJ89" s="3">
        <v>0.27</v>
      </c>
      <c r="IK89" s="4">
        <v>6126928</v>
      </c>
      <c r="IL89" s="4">
        <v>14096214</v>
      </c>
      <c r="IM89" s="3">
        <v>0.39</v>
      </c>
      <c r="IN89" s="4">
        <v>4243918</v>
      </c>
      <c r="IO89" s="3">
        <v>1.62</v>
      </c>
      <c r="IP89" s="4">
        <v>1796764</v>
      </c>
      <c r="IQ89" s="4">
        <v>2447154</v>
      </c>
      <c r="IR89" s="3">
        <v>2.81</v>
      </c>
      <c r="IS89" s="4">
        <v>14361813</v>
      </c>
      <c r="IT89" s="3">
        <v>0.33</v>
      </c>
      <c r="IU89" s="4">
        <v>3998489</v>
      </c>
      <c r="IV89" s="4">
        <v>10363323</v>
      </c>
      <c r="IW89" s="3">
        <v>0.46</v>
      </c>
      <c r="IX89" s="4">
        <v>2493396</v>
      </c>
      <c r="IY89" s="3">
        <v>0.84</v>
      </c>
      <c r="IZ89" s="4">
        <v>678607</v>
      </c>
      <c r="JA89" s="4">
        <v>1814788</v>
      </c>
      <c r="JB89" s="5">
        <v>1.1499999999999999</v>
      </c>
    </row>
    <row r="90" spans="1:262" x14ac:dyDescent="0.2">
      <c r="C90" s="4"/>
      <c r="D90" s="3"/>
      <c r="E90" s="4"/>
      <c r="F90" s="4"/>
      <c r="G90" s="3"/>
      <c r="H90" s="4"/>
      <c r="I90" s="3"/>
      <c r="J90" s="4"/>
      <c r="K90" s="4"/>
      <c r="L90" s="3"/>
      <c r="M90" s="4"/>
      <c r="N90" s="3"/>
      <c r="O90" s="4"/>
      <c r="P90" s="4"/>
      <c r="Q90" s="3"/>
      <c r="R90" s="4"/>
      <c r="S90" s="3"/>
      <c r="T90" s="4"/>
      <c r="U90" s="4"/>
      <c r="V90" s="3"/>
      <c r="W90" s="4"/>
      <c r="X90" s="3"/>
      <c r="Y90" s="4"/>
      <c r="Z90" s="4"/>
      <c r="AA90" s="3"/>
      <c r="AB90" s="4"/>
      <c r="AC90" s="3"/>
      <c r="AD90" s="4"/>
      <c r="AE90" s="4"/>
      <c r="AF90" s="3"/>
      <c r="AG90" s="4"/>
      <c r="AH90" s="3"/>
      <c r="AI90" s="4"/>
      <c r="AJ90" s="4"/>
      <c r="AK90" s="3"/>
      <c r="AL90" s="4"/>
      <c r="AM90" s="3"/>
      <c r="AN90" s="4"/>
      <c r="AO90" s="4"/>
      <c r="AP90" s="3"/>
      <c r="AQ90" s="4"/>
      <c r="AR90" s="3"/>
      <c r="AS90" s="4"/>
      <c r="AT90" s="4"/>
      <c r="AU90" s="3"/>
      <c r="AV90" s="4"/>
      <c r="AW90" s="3"/>
      <c r="AX90" s="4"/>
      <c r="AY90" s="4"/>
      <c r="AZ90" s="3"/>
      <c r="BA90" s="4"/>
      <c r="BB90" s="3"/>
      <c r="BC90" s="4"/>
      <c r="BD90" s="4"/>
      <c r="BE90" s="3"/>
      <c r="BF90" s="4"/>
      <c r="BG90" s="3"/>
      <c r="BH90" s="4"/>
      <c r="BI90" s="4"/>
      <c r="BJ90" s="3"/>
      <c r="BK90" s="4"/>
      <c r="BL90" s="3"/>
      <c r="BM90" s="4"/>
      <c r="BN90" s="4"/>
      <c r="BO90" s="3"/>
      <c r="BP90" s="4"/>
      <c r="BQ90" s="3"/>
      <c r="BR90" s="4"/>
      <c r="BS90" s="4"/>
      <c r="BT90" s="3"/>
      <c r="BU90" s="4"/>
      <c r="BV90" s="3"/>
      <c r="BW90" s="4"/>
      <c r="BX90" s="4"/>
      <c r="BY90" s="3"/>
      <c r="BZ90" s="4"/>
      <c r="CA90" s="3"/>
      <c r="CB90" s="4"/>
      <c r="CC90" s="4"/>
      <c r="CD90" s="3"/>
      <c r="CE90" s="4"/>
      <c r="CF90" s="3"/>
      <c r="CG90" s="4"/>
      <c r="CH90" s="4"/>
      <c r="CI90" s="3"/>
      <c r="CJ90" s="4"/>
      <c r="CK90" s="3"/>
      <c r="CL90" s="4"/>
      <c r="CM90" s="4"/>
      <c r="CN90" s="3"/>
      <c r="CO90" s="4"/>
      <c r="CP90" s="3"/>
      <c r="CQ90" s="4"/>
      <c r="CR90" s="4"/>
      <c r="CS90" s="3"/>
      <c r="CT90" s="4"/>
      <c r="CU90" s="3"/>
      <c r="CV90" s="4"/>
      <c r="CW90" s="4"/>
      <c r="CX90" s="3"/>
      <c r="CY90" s="4"/>
      <c r="CZ90" s="3"/>
      <c r="DA90" s="4"/>
      <c r="DB90" s="4"/>
      <c r="DC90" s="3"/>
      <c r="DD90" s="4"/>
      <c r="DE90" s="3"/>
      <c r="DF90" s="4"/>
      <c r="DG90" s="4"/>
      <c r="DH90" s="3"/>
      <c r="DI90" s="4"/>
      <c r="DJ90" s="3"/>
      <c r="DK90" s="4"/>
      <c r="DL90" s="4"/>
      <c r="DM90" s="3"/>
      <c r="DN90" s="4"/>
      <c r="DO90" s="3"/>
      <c r="DP90" s="4"/>
      <c r="DQ90" s="4"/>
      <c r="DR90" s="3"/>
      <c r="DS90" s="4"/>
      <c r="DT90" s="3"/>
      <c r="DU90" s="4"/>
      <c r="DV90" s="4"/>
      <c r="DW90" s="3"/>
      <c r="DX90" s="4"/>
      <c r="DY90" s="3"/>
      <c r="DZ90" s="4"/>
      <c r="EA90" s="4"/>
      <c r="EB90" s="5"/>
      <c r="EC90" s="4"/>
      <c r="ED90" s="3"/>
      <c r="EE90" s="4"/>
      <c r="EF90" s="4"/>
      <c r="EG90" s="3"/>
      <c r="EH90" s="4"/>
      <c r="EI90" s="3"/>
      <c r="EJ90" s="4"/>
      <c r="EK90" s="4"/>
      <c r="EL90" s="3"/>
      <c r="EM90" s="4"/>
      <c r="EN90" s="3"/>
      <c r="EO90" s="4"/>
      <c r="EP90" s="4"/>
      <c r="EQ90" s="3"/>
      <c r="ER90" s="4"/>
      <c r="ES90" s="3"/>
      <c r="ET90" s="4"/>
      <c r="EU90" s="4"/>
      <c r="EV90" s="3"/>
      <c r="EW90" s="4"/>
      <c r="EX90" s="3"/>
      <c r="EY90" s="4"/>
      <c r="EZ90" s="4"/>
      <c r="FA90" s="3"/>
      <c r="FB90" s="4"/>
      <c r="FC90" s="3"/>
      <c r="FD90" s="4"/>
      <c r="FE90" s="4"/>
      <c r="FF90" s="3"/>
      <c r="FG90" s="4"/>
      <c r="FH90" s="3"/>
      <c r="FI90" s="4"/>
      <c r="FJ90" s="4"/>
      <c r="FK90" s="3"/>
      <c r="FL90" s="4"/>
      <c r="FM90" s="3"/>
      <c r="FN90" s="4"/>
      <c r="FO90" s="4"/>
      <c r="FP90" s="3"/>
      <c r="FQ90" s="4"/>
      <c r="FR90" s="3"/>
      <c r="FS90" s="4"/>
      <c r="FT90" s="4"/>
      <c r="FU90" s="3"/>
      <c r="FV90" s="4"/>
      <c r="FW90" s="3"/>
      <c r="FX90" s="4"/>
      <c r="FY90" s="4"/>
      <c r="FZ90" s="3"/>
      <c r="GA90" s="4"/>
      <c r="GB90" s="3"/>
      <c r="GC90" s="4"/>
      <c r="GD90" s="4"/>
      <c r="GE90" s="3"/>
      <c r="GF90" s="4"/>
      <c r="GG90" s="3"/>
      <c r="GH90" s="4"/>
      <c r="GI90" s="4"/>
      <c r="GJ90" s="3"/>
      <c r="GK90" s="4"/>
      <c r="GL90" s="3"/>
      <c r="GM90" s="4"/>
      <c r="GN90" s="4"/>
      <c r="GO90" s="3"/>
      <c r="GP90" s="4"/>
      <c r="GQ90" s="3"/>
      <c r="GR90" s="4"/>
      <c r="GS90" s="4"/>
      <c r="GT90" s="3"/>
      <c r="GU90" s="4"/>
      <c r="GV90" s="3"/>
      <c r="GW90" s="4"/>
      <c r="GX90" s="4"/>
      <c r="GY90" s="3"/>
      <c r="GZ90" s="4"/>
      <c r="HA90" s="3"/>
      <c r="HB90" s="4"/>
      <c r="HC90" s="4"/>
      <c r="HD90" s="3"/>
      <c r="HE90" s="4"/>
      <c r="HF90" s="3"/>
      <c r="HG90" s="4"/>
      <c r="HH90" s="4"/>
      <c r="HI90" s="3"/>
      <c r="HJ90" s="4"/>
      <c r="HK90" s="3"/>
      <c r="HL90" s="4"/>
      <c r="HM90" s="4"/>
      <c r="HN90" s="3"/>
      <c r="HO90" s="4"/>
      <c r="HP90" s="3"/>
      <c r="HQ90" s="4"/>
      <c r="HR90" s="4"/>
      <c r="HS90" s="3"/>
      <c r="HT90" s="4"/>
      <c r="HU90" s="3"/>
      <c r="HV90" s="4"/>
      <c r="HW90" s="4"/>
      <c r="HX90" s="3"/>
      <c r="HY90" s="4"/>
      <c r="HZ90" s="3"/>
      <c r="IA90" s="4"/>
      <c r="IB90" s="4"/>
      <c r="IC90" s="3"/>
      <c r="ID90" s="4"/>
      <c r="IE90" s="3"/>
      <c r="IF90" s="4"/>
      <c r="IG90" s="4"/>
      <c r="IH90" s="3"/>
      <c r="II90" s="4"/>
      <c r="IJ90" s="3"/>
      <c r="IK90" s="4"/>
      <c r="IL90" s="4"/>
      <c r="IM90" s="3"/>
      <c r="IN90" s="4"/>
      <c r="IO90" s="3"/>
      <c r="IP90" s="4"/>
      <c r="IQ90" s="4"/>
      <c r="IR90" s="3"/>
      <c r="IS90" s="4"/>
      <c r="IT90" s="3"/>
      <c r="IU90" s="4"/>
      <c r="IV90" s="4"/>
      <c r="IW90" s="3"/>
      <c r="IX90" s="4"/>
      <c r="IY90" s="3"/>
      <c r="IZ90" s="4"/>
      <c r="JA90" s="4"/>
      <c r="JB90" s="5"/>
    </row>
    <row r="91" spans="1:262" x14ac:dyDescent="0.2">
      <c r="A91">
        <v>65</v>
      </c>
      <c r="B91" t="s">
        <v>66</v>
      </c>
      <c r="C91" s="4">
        <v>3201095308</v>
      </c>
      <c r="D91" s="3">
        <v>0.09</v>
      </c>
      <c r="E91" s="4">
        <v>1517361573</v>
      </c>
      <c r="F91" s="4">
        <v>1683733735</v>
      </c>
      <c r="G91" s="3">
        <v>0.16</v>
      </c>
      <c r="H91" s="4">
        <v>43041699</v>
      </c>
      <c r="I91" s="3">
        <v>0.5</v>
      </c>
      <c r="J91" s="4">
        <v>21727686</v>
      </c>
      <c r="K91" s="4">
        <v>21314013</v>
      </c>
      <c r="L91" s="3">
        <v>1.01</v>
      </c>
      <c r="M91" s="4">
        <v>15626824</v>
      </c>
      <c r="N91" s="3">
        <v>0.52</v>
      </c>
      <c r="O91" s="4">
        <v>10182568</v>
      </c>
      <c r="P91" s="4">
        <v>5444256</v>
      </c>
      <c r="Q91" s="3">
        <v>1.5</v>
      </c>
      <c r="R91" s="4">
        <v>51462487</v>
      </c>
      <c r="S91" s="3">
        <v>0.36</v>
      </c>
      <c r="T91" s="4">
        <v>23758373</v>
      </c>
      <c r="U91" s="4">
        <v>27704114</v>
      </c>
      <c r="V91" s="3">
        <v>0.67</v>
      </c>
      <c r="W91" s="4">
        <v>24394313</v>
      </c>
      <c r="X91" s="3">
        <v>0.33</v>
      </c>
      <c r="Y91" s="4">
        <v>14584692</v>
      </c>
      <c r="Z91" s="4">
        <v>9809621</v>
      </c>
      <c r="AA91" s="3">
        <v>0.81</v>
      </c>
      <c r="AB91" s="4">
        <v>460357231</v>
      </c>
      <c r="AC91" s="3">
        <v>0.37</v>
      </c>
      <c r="AD91" s="4">
        <v>188503030</v>
      </c>
      <c r="AE91" s="4">
        <v>271854201</v>
      </c>
      <c r="AF91" s="3">
        <v>0.62</v>
      </c>
      <c r="AG91" s="4">
        <v>51337926</v>
      </c>
      <c r="AH91" s="3">
        <v>0.83</v>
      </c>
      <c r="AI91" s="4">
        <v>22452523</v>
      </c>
      <c r="AJ91" s="4">
        <v>28885403</v>
      </c>
      <c r="AK91" s="3">
        <v>1.48</v>
      </c>
      <c r="AL91" s="4">
        <v>41888206</v>
      </c>
      <c r="AM91" s="3">
        <v>0.5</v>
      </c>
      <c r="AN91" s="4">
        <v>24394169</v>
      </c>
      <c r="AO91" s="4">
        <v>17494037</v>
      </c>
      <c r="AP91" s="3">
        <v>1.19</v>
      </c>
      <c r="AQ91" s="4">
        <v>10724394</v>
      </c>
      <c r="AR91" s="3">
        <v>0.14000000000000001</v>
      </c>
      <c r="AS91" s="4">
        <v>7376891</v>
      </c>
      <c r="AT91" s="4">
        <v>3347503</v>
      </c>
      <c r="AU91" s="3">
        <v>0.45</v>
      </c>
      <c r="AV91" s="4">
        <v>14948803</v>
      </c>
      <c r="AW91" s="3">
        <v>0</v>
      </c>
      <c r="AX91" s="4">
        <v>0</v>
      </c>
      <c r="AY91" s="4">
        <v>14948803</v>
      </c>
      <c r="AZ91" s="3">
        <v>0</v>
      </c>
      <c r="BA91" s="4">
        <v>157029147</v>
      </c>
      <c r="BB91" s="3">
        <v>0.5</v>
      </c>
      <c r="BC91" s="4">
        <v>62626494</v>
      </c>
      <c r="BD91" s="4">
        <v>94402653</v>
      </c>
      <c r="BE91" s="3">
        <v>0.83</v>
      </c>
      <c r="BF91" s="4">
        <v>78828922</v>
      </c>
      <c r="BG91" s="3">
        <v>0.38</v>
      </c>
      <c r="BH91" s="4">
        <v>35122420</v>
      </c>
      <c r="BI91" s="4">
        <v>43706502</v>
      </c>
      <c r="BJ91" s="3">
        <v>0.68</v>
      </c>
      <c r="BK91" s="4">
        <v>14584870</v>
      </c>
      <c r="BL91" s="3">
        <v>0</v>
      </c>
      <c r="BM91" s="4">
        <v>11256867</v>
      </c>
      <c r="BN91" s="4">
        <v>3328003</v>
      </c>
      <c r="BO91" s="3">
        <v>0</v>
      </c>
      <c r="BP91" s="4">
        <v>11746790</v>
      </c>
      <c r="BQ91" s="3">
        <v>0.6</v>
      </c>
      <c r="BR91" s="4">
        <v>6549199</v>
      </c>
      <c r="BS91" s="4">
        <v>5197591</v>
      </c>
      <c r="BT91" s="3">
        <v>1.36</v>
      </c>
      <c r="BU91" s="4">
        <v>134062601</v>
      </c>
      <c r="BV91" s="3">
        <v>0.38</v>
      </c>
      <c r="BW91" s="4">
        <v>59775553</v>
      </c>
      <c r="BX91" s="4">
        <v>74287048</v>
      </c>
      <c r="BY91" s="3">
        <v>0.68</v>
      </c>
      <c r="BZ91" s="4">
        <v>53122393</v>
      </c>
      <c r="CA91" s="3">
        <v>0.22</v>
      </c>
      <c r="CB91" s="4">
        <v>27501295</v>
      </c>
      <c r="CC91" s="4">
        <v>25621098</v>
      </c>
      <c r="CD91" s="3">
        <v>0.45</v>
      </c>
      <c r="CE91" s="4">
        <v>31708866</v>
      </c>
      <c r="CF91" s="3">
        <v>0.45</v>
      </c>
      <c r="CG91" s="4">
        <v>15764288</v>
      </c>
      <c r="CH91" s="4">
        <v>15944578</v>
      </c>
      <c r="CI91" s="3">
        <v>0.89</v>
      </c>
      <c r="CJ91" s="4">
        <v>26589385</v>
      </c>
      <c r="CK91" s="3">
        <v>0.66</v>
      </c>
      <c r="CL91" s="4">
        <v>12379202</v>
      </c>
      <c r="CM91" s="4">
        <v>14210183</v>
      </c>
      <c r="CN91" s="3">
        <v>1.23</v>
      </c>
      <c r="CO91" s="4">
        <v>38579749</v>
      </c>
      <c r="CP91" s="3">
        <v>0.25</v>
      </c>
      <c r="CQ91" s="4">
        <v>24085092</v>
      </c>
      <c r="CR91" s="4">
        <v>14494657</v>
      </c>
      <c r="CS91" s="3">
        <v>0.66</v>
      </c>
      <c r="CT91" s="4">
        <v>47925501</v>
      </c>
      <c r="CU91" s="3">
        <v>0.38</v>
      </c>
      <c r="CV91" s="4">
        <v>25796270</v>
      </c>
      <c r="CW91" s="4">
        <v>22129231</v>
      </c>
      <c r="CX91" s="3">
        <v>0.83</v>
      </c>
      <c r="CY91" s="4">
        <v>12370160</v>
      </c>
      <c r="CZ91" s="3">
        <v>0.49</v>
      </c>
      <c r="DA91" s="4">
        <v>7711789</v>
      </c>
      <c r="DB91" s="4">
        <v>4658371</v>
      </c>
      <c r="DC91" s="3">
        <v>1.31</v>
      </c>
      <c r="DD91" s="4">
        <v>60749114</v>
      </c>
      <c r="DE91" s="3">
        <v>0.15</v>
      </c>
      <c r="DF91" s="4">
        <v>30915712</v>
      </c>
      <c r="DG91" s="4">
        <v>29833402</v>
      </c>
      <c r="DH91" s="3">
        <v>0.31</v>
      </c>
      <c r="DI91" s="4">
        <v>80738065</v>
      </c>
      <c r="DJ91" s="3">
        <v>0.56999999999999995</v>
      </c>
      <c r="DK91" s="4">
        <v>47372690</v>
      </c>
      <c r="DL91" s="4">
        <v>33365375</v>
      </c>
      <c r="DM91" s="3">
        <v>1.39</v>
      </c>
      <c r="DN91" s="4">
        <v>89242032</v>
      </c>
      <c r="DO91" s="3">
        <v>0.36</v>
      </c>
      <c r="DP91" s="4">
        <v>43893153</v>
      </c>
      <c r="DQ91" s="4">
        <v>45348879</v>
      </c>
      <c r="DR91" s="3">
        <v>0.7</v>
      </c>
      <c r="DS91" s="4">
        <v>57052565</v>
      </c>
      <c r="DT91" s="3">
        <v>0.99</v>
      </c>
      <c r="DU91" s="4">
        <v>26967577</v>
      </c>
      <c r="DV91" s="4">
        <v>30084988</v>
      </c>
      <c r="DW91" s="3">
        <v>1.87</v>
      </c>
      <c r="DX91" s="4">
        <v>27657530</v>
      </c>
      <c r="DY91" s="3">
        <v>0.51</v>
      </c>
      <c r="DZ91" s="4">
        <v>15048856</v>
      </c>
      <c r="EA91" s="4">
        <v>12608674</v>
      </c>
      <c r="EB91" s="5">
        <v>1.1299999999999999</v>
      </c>
      <c r="EC91" s="4">
        <v>51565643</v>
      </c>
      <c r="ED91" s="3">
        <v>0.62</v>
      </c>
      <c r="EE91" s="4">
        <v>24679576</v>
      </c>
      <c r="EF91" s="4">
        <v>26886067</v>
      </c>
      <c r="EG91" s="3">
        <v>1.19</v>
      </c>
      <c r="EH91" s="4">
        <v>9374174</v>
      </c>
      <c r="EI91" s="3">
        <v>0.25</v>
      </c>
      <c r="EJ91" s="4">
        <v>5702375</v>
      </c>
      <c r="EK91" s="4">
        <v>3671799</v>
      </c>
      <c r="EL91" s="3">
        <v>0.63</v>
      </c>
      <c r="EM91" s="4">
        <v>20581232</v>
      </c>
      <c r="EN91" s="3">
        <v>0.55000000000000004</v>
      </c>
      <c r="EO91" s="4">
        <v>7710207</v>
      </c>
      <c r="EP91" s="4">
        <v>12871025</v>
      </c>
      <c r="EQ91" s="3">
        <v>0.87</v>
      </c>
      <c r="ER91" s="4">
        <v>22092600</v>
      </c>
      <c r="ES91" s="3">
        <v>0.03</v>
      </c>
      <c r="ET91" s="4">
        <v>9059226</v>
      </c>
      <c r="EU91" s="4">
        <v>13033374</v>
      </c>
      <c r="EV91" s="3">
        <v>0.05</v>
      </c>
      <c r="EW91" s="4">
        <v>11402651</v>
      </c>
      <c r="EX91" s="3">
        <v>0.22</v>
      </c>
      <c r="EY91" s="4">
        <v>6119650</v>
      </c>
      <c r="EZ91" s="4">
        <v>5283001</v>
      </c>
      <c r="FA91" s="3">
        <v>0.47</v>
      </c>
      <c r="FB91" s="4">
        <v>102420151</v>
      </c>
      <c r="FC91" s="3">
        <v>0.27</v>
      </c>
      <c r="FD91" s="4">
        <v>56260341</v>
      </c>
      <c r="FE91" s="4">
        <v>46159810</v>
      </c>
      <c r="FF91" s="3">
        <v>0.59</v>
      </c>
      <c r="FG91" s="4">
        <v>21135363</v>
      </c>
      <c r="FH91" s="3">
        <v>0.31</v>
      </c>
      <c r="FI91" s="4">
        <v>12699840</v>
      </c>
      <c r="FJ91" s="4">
        <v>8435523</v>
      </c>
      <c r="FK91" s="3">
        <v>0.78</v>
      </c>
      <c r="FL91" s="4">
        <v>310406218</v>
      </c>
      <c r="FM91" s="3">
        <v>0.23</v>
      </c>
      <c r="FN91" s="4">
        <v>127803663</v>
      </c>
      <c r="FO91" s="4">
        <v>182602555</v>
      </c>
      <c r="FP91" s="3">
        <v>0.38</v>
      </c>
      <c r="FQ91" s="4">
        <v>85915026</v>
      </c>
      <c r="FR91" s="3">
        <v>0.48</v>
      </c>
      <c r="FS91" s="4">
        <v>40453222</v>
      </c>
      <c r="FT91" s="4">
        <v>45461804</v>
      </c>
      <c r="FU91" s="3">
        <v>0.91</v>
      </c>
      <c r="FV91" s="4">
        <v>8334366</v>
      </c>
      <c r="FW91" s="3">
        <v>0.28000000000000003</v>
      </c>
      <c r="FX91" s="4">
        <v>4777845</v>
      </c>
      <c r="FY91" s="4">
        <v>3556521</v>
      </c>
      <c r="FZ91" s="3">
        <v>0.66</v>
      </c>
      <c r="GA91" s="4">
        <v>113749730</v>
      </c>
      <c r="GB91" s="3">
        <v>0.46</v>
      </c>
      <c r="GC91" s="4">
        <v>59774607</v>
      </c>
      <c r="GD91" s="4">
        <v>53975123</v>
      </c>
      <c r="GE91" s="3">
        <v>0.96</v>
      </c>
      <c r="GF91" s="4">
        <v>32265410</v>
      </c>
      <c r="GG91" s="3">
        <v>0.76</v>
      </c>
      <c r="GH91" s="4">
        <v>18707163</v>
      </c>
      <c r="GI91" s="4">
        <v>13558247</v>
      </c>
      <c r="GJ91" s="3">
        <v>1.8</v>
      </c>
      <c r="GK91" s="4">
        <v>40042315</v>
      </c>
      <c r="GL91" s="3">
        <v>0.34</v>
      </c>
      <c r="GM91" s="4">
        <v>21354747</v>
      </c>
      <c r="GN91" s="4">
        <v>18687568</v>
      </c>
      <c r="GO91" s="3">
        <v>0.72</v>
      </c>
      <c r="GP91" s="4">
        <v>131804991</v>
      </c>
      <c r="GQ91" s="3">
        <v>0.41</v>
      </c>
      <c r="GR91" s="4">
        <v>68698329</v>
      </c>
      <c r="GS91" s="4">
        <v>63106662</v>
      </c>
      <c r="GT91" s="3">
        <v>0.85</v>
      </c>
      <c r="GU91" s="4">
        <v>11454862</v>
      </c>
      <c r="GV91" s="3">
        <v>0.18</v>
      </c>
      <c r="GW91" s="4">
        <v>7018575</v>
      </c>
      <c r="GX91" s="4">
        <v>4436287</v>
      </c>
      <c r="GY91" s="3">
        <v>0.47</v>
      </c>
      <c r="GZ91" s="4">
        <v>42805953</v>
      </c>
      <c r="HA91" s="3">
        <v>0.48</v>
      </c>
      <c r="HB91" s="4">
        <v>22791696</v>
      </c>
      <c r="HC91" s="4">
        <v>20014257</v>
      </c>
      <c r="HD91" s="3">
        <v>1.03</v>
      </c>
      <c r="HE91" s="4">
        <v>7100532</v>
      </c>
      <c r="HF91" s="3">
        <v>0.3</v>
      </c>
      <c r="HG91" s="4">
        <v>3736621</v>
      </c>
      <c r="HH91" s="4">
        <v>3363911</v>
      </c>
      <c r="HI91" s="3">
        <v>0.64</v>
      </c>
      <c r="HJ91" s="4">
        <v>55308090</v>
      </c>
      <c r="HK91" s="3">
        <v>0.97</v>
      </c>
      <c r="HL91" s="4">
        <v>23511638</v>
      </c>
      <c r="HM91" s="4">
        <v>31796452</v>
      </c>
      <c r="HN91" s="3">
        <v>1.68</v>
      </c>
      <c r="HO91" s="4">
        <v>223761832</v>
      </c>
      <c r="HP91" s="3">
        <v>0.35</v>
      </c>
      <c r="HQ91" s="4">
        <v>97373376</v>
      </c>
      <c r="HR91" s="4">
        <v>126388456</v>
      </c>
      <c r="HS91" s="3">
        <v>0.61</v>
      </c>
      <c r="HT91" s="4">
        <v>25408155</v>
      </c>
      <c r="HU91" s="3">
        <v>0.24</v>
      </c>
      <c r="HV91" s="4">
        <v>13753420</v>
      </c>
      <c r="HW91" s="4">
        <v>11654735</v>
      </c>
      <c r="HX91" s="3">
        <v>0.52</v>
      </c>
      <c r="HY91" s="4">
        <v>7264928</v>
      </c>
      <c r="HZ91" s="3">
        <v>0.33</v>
      </c>
      <c r="IA91" s="4">
        <v>4516590</v>
      </c>
      <c r="IB91" s="4">
        <v>2748338</v>
      </c>
      <c r="IC91" s="3">
        <v>0.86</v>
      </c>
      <c r="ID91" s="4">
        <v>73864319</v>
      </c>
      <c r="IE91" s="3">
        <v>0.4</v>
      </c>
      <c r="IF91" s="4">
        <v>36358360</v>
      </c>
      <c r="IG91" s="4">
        <v>37505959</v>
      </c>
      <c r="IH91" s="3">
        <v>0.78</v>
      </c>
      <c r="II91" s="4">
        <v>76006942</v>
      </c>
      <c r="IJ91" s="3">
        <v>0.52</v>
      </c>
      <c r="IK91" s="4">
        <v>35948066</v>
      </c>
      <c r="IL91" s="4">
        <v>40058876</v>
      </c>
      <c r="IM91" s="3">
        <v>0.98</v>
      </c>
      <c r="IN91" s="4">
        <v>16673260</v>
      </c>
      <c r="IO91" s="3">
        <v>0.4</v>
      </c>
      <c r="IP91" s="4">
        <v>10764620</v>
      </c>
      <c r="IQ91" s="4">
        <v>5908640</v>
      </c>
      <c r="IR91" s="3">
        <v>1.1200000000000001</v>
      </c>
      <c r="IS91" s="4">
        <v>55719362</v>
      </c>
      <c r="IT91" s="3">
        <v>0.47</v>
      </c>
      <c r="IU91" s="4">
        <v>27887557</v>
      </c>
      <c r="IV91" s="4">
        <v>27831805</v>
      </c>
      <c r="IW91" s="3">
        <v>0.94</v>
      </c>
      <c r="IX91" s="4">
        <v>8867630</v>
      </c>
      <c r="IY91" s="3">
        <v>0.49</v>
      </c>
      <c r="IZ91" s="4">
        <v>4153874</v>
      </c>
      <c r="JA91" s="4">
        <v>4713756</v>
      </c>
      <c r="JB91" s="5">
        <v>0.92</v>
      </c>
    </row>
    <row r="92" spans="1:262" x14ac:dyDescent="0.2">
      <c r="A92">
        <v>66</v>
      </c>
      <c r="B92" t="s">
        <v>67</v>
      </c>
      <c r="C92" s="4">
        <v>2639728963</v>
      </c>
      <c r="D92" s="3">
        <v>0.09</v>
      </c>
      <c r="E92" s="4">
        <v>1194387197</v>
      </c>
      <c r="F92" s="4">
        <v>1445341766</v>
      </c>
      <c r="G92" s="3">
        <v>0.17</v>
      </c>
      <c r="H92" s="4">
        <v>36239383</v>
      </c>
      <c r="I92" s="3">
        <v>0.46</v>
      </c>
      <c r="J92" s="4">
        <v>18125628</v>
      </c>
      <c r="K92" s="4">
        <v>18113755</v>
      </c>
      <c r="L92" s="3">
        <v>0.92</v>
      </c>
      <c r="M92" s="4">
        <v>13566156</v>
      </c>
      <c r="N92" s="3">
        <v>0.56999999999999995</v>
      </c>
      <c r="O92" s="4">
        <v>8675133</v>
      </c>
      <c r="P92" s="4">
        <v>4891023</v>
      </c>
      <c r="Q92" s="3">
        <v>1.59</v>
      </c>
      <c r="R92" s="4">
        <v>41310180</v>
      </c>
      <c r="S92" s="3">
        <v>0.4</v>
      </c>
      <c r="T92" s="4">
        <v>19540815</v>
      </c>
      <c r="U92" s="4">
        <v>21769365</v>
      </c>
      <c r="V92" s="3">
        <v>0.76</v>
      </c>
      <c r="W92" s="4">
        <v>21426843</v>
      </c>
      <c r="X92" s="3">
        <v>0.35</v>
      </c>
      <c r="Y92" s="4">
        <v>12622186</v>
      </c>
      <c r="Z92" s="4">
        <v>8804657</v>
      </c>
      <c r="AA92" s="3">
        <v>0.85</v>
      </c>
      <c r="AB92" s="4">
        <v>361925163</v>
      </c>
      <c r="AC92" s="3">
        <v>0.41</v>
      </c>
      <c r="AD92" s="4">
        <v>138384757</v>
      </c>
      <c r="AE92" s="4">
        <v>223540406</v>
      </c>
      <c r="AF92" s="3">
        <v>0.67</v>
      </c>
      <c r="AG92" s="4">
        <v>41358346</v>
      </c>
      <c r="AH92" s="3">
        <v>0.93</v>
      </c>
      <c r="AI92" s="4">
        <v>16897688</v>
      </c>
      <c r="AJ92" s="4">
        <v>24460658</v>
      </c>
      <c r="AK92" s="3">
        <v>1.57</v>
      </c>
      <c r="AL92" s="4">
        <v>34903862</v>
      </c>
      <c r="AM92" s="3">
        <v>0.6</v>
      </c>
      <c r="AN92" s="4">
        <v>18810763</v>
      </c>
      <c r="AO92" s="4">
        <v>16093099</v>
      </c>
      <c r="AP92" s="3">
        <v>1.29</v>
      </c>
      <c r="AQ92" s="4">
        <v>9405869</v>
      </c>
      <c r="AR92" s="3">
        <v>0.15</v>
      </c>
      <c r="AS92" s="4">
        <v>6511612</v>
      </c>
      <c r="AT92" s="4">
        <v>2894257</v>
      </c>
      <c r="AU92" s="3">
        <v>0.5</v>
      </c>
      <c r="AV92" s="4">
        <v>11556724</v>
      </c>
      <c r="AW92" s="3">
        <v>0</v>
      </c>
      <c r="AX92" s="4">
        <v>0</v>
      </c>
      <c r="AY92" s="4">
        <v>11556724</v>
      </c>
      <c r="AZ92" s="3">
        <v>0</v>
      </c>
      <c r="BA92" s="4">
        <v>134866755</v>
      </c>
      <c r="BB92" s="3">
        <v>0.5</v>
      </c>
      <c r="BC92" s="4">
        <v>53288137</v>
      </c>
      <c r="BD92" s="4">
        <v>81578618</v>
      </c>
      <c r="BE92" s="3">
        <v>0.83</v>
      </c>
      <c r="BF92" s="4">
        <v>65267254</v>
      </c>
      <c r="BG92" s="3">
        <v>0.33</v>
      </c>
      <c r="BH92" s="4">
        <v>28341131</v>
      </c>
      <c r="BI92" s="4">
        <v>36926123</v>
      </c>
      <c r="BJ92" s="3">
        <v>0.57999999999999996</v>
      </c>
      <c r="BK92" s="4">
        <v>12308513</v>
      </c>
      <c r="BL92" s="3">
        <v>0</v>
      </c>
      <c r="BM92" s="4">
        <v>9877260</v>
      </c>
      <c r="BN92" s="4">
        <v>2431253</v>
      </c>
      <c r="BO92" s="3">
        <v>0</v>
      </c>
      <c r="BP92" s="4">
        <v>10360853</v>
      </c>
      <c r="BQ92" s="3">
        <v>0.63</v>
      </c>
      <c r="BR92" s="4">
        <v>5396576</v>
      </c>
      <c r="BS92" s="4">
        <v>4964277</v>
      </c>
      <c r="BT92" s="3">
        <v>1.32</v>
      </c>
      <c r="BU92" s="4">
        <v>107508949</v>
      </c>
      <c r="BV92" s="3">
        <v>0.44</v>
      </c>
      <c r="BW92" s="4">
        <v>45672784</v>
      </c>
      <c r="BX92" s="4">
        <v>61836165</v>
      </c>
      <c r="BY92" s="3">
        <v>0.76</v>
      </c>
      <c r="BZ92" s="4">
        <v>46801710</v>
      </c>
      <c r="CA92" s="3">
        <v>0.23</v>
      </c>
      <c r="CB92" s="4">
        <v>24157778</v>
      </c>
      <c r="CC92" s="4">
        <v>22643932</v>
      </c>
      <c r="CD92" s="3">
        <v>0.47</v>
      </c>
      <c r="CE92" s="4">
        <v>27945223</v>
      </c>
      <c r="CF92" s="3">
        <v>0.47</v>
      </c>
      <c r="CG92" s="4">
        <v>13147905</v>
      </c>
      <c r="CH92" s="4">
        <v>14797318</v>
      </c>
      <c r="CI92" s="3">
        <v>0.89</v>
      </c>
      <c r="CJ92" s="4">
        <v>23263029</v>
      </c>
      <c r="CK92" s="3">
        <v>0.75</v>
      </c>
      <c r="CL92" s="4">
        <v>10458360</v>
      </c>
      <c r="CM92" s="4">
        <v>12804669</v>
      </c>
      <c r="CN92" s="3">
        <v>1.36</v>
      </c>
      <c r="CO92" s="4">
        <v>32001953</v>
      </c>
      <c r="CP92" s="3">
        <v>0.28000000000000003</v>
      </c>
      <c r="CQ92" s="4">
        <v>19655285</v>
      </c>
      <c r="CR92" s="4">
        <v>12346668</v>
      </c>
      <c r="CS92" s="3">
        <v>0.72</v>
      </c>
      <c r="CT92" s="4">
        <v>42029526</v>
      </c>
      <c r="CU92" s="3">
        <v>0.39</v>
      </c>
      <c r="CV92" s="4">
        <v>21558589</v>
      </c>
      <c r="CW92" s="4">
        <v>20470937</v>
      </c>
      <c r="CX92" s="3">
        <v>0.8</v>
      </c>
      <c r="CY92" s="4">
        <v>11116839</v>
      </c>
      <c r="CZ92" s="3">
        <v>0.51</v>
      </c>
      <c r="DA92" s="4">
        <v>6638363</v>
      </c>
      <c r="DB92" s="4">
        <v>4478476</v>
      </c>
      <c r="DC92" s="3">
        <v>1.28</v>
      </c>
      <c r="DD92" s="4">
        <v>52690523</v>
      </c>
      <c r="DE92" s="3">
        <v>0.15</v>
      </c>
      <c r="DF92" s="4">
        <v>25529588</v>
      </c>
      <c r="DG92" s="4">
        <v>27160935</v>
      </c>
      <c r="DH92" s="3">
        <v>0.3</v>
      </c>
      <c r="DI92" s="4">
        <v>65732817</v>
      </c>
      <c r="DJ92" s="3">
        <v>0.59</v>
      </c>
      <c r="DK92" s="4">
        <v>36958903</v>
      </c>
      <c r="DL92" s="4">
        <v>28773914</v>
      </c>
      <c r="DM92" s="3">
        <v>1.35</v>
      </c>
      <c r="DN92" s="4">
        <v>74701665</v>
      </c>
      <c r="DO92" s="3">
        <v>0.42</v>
      </c>
      <c r="DP92" s="4">
        <v>34299888</v>
      </c>
      <c r="DQ92" s="4">
        <v>40401777</v>
      </c>
      <c r="DR92" s="3">
        <v>0.77</v>
      </c>
      <c r="DS92" s="4">
        <v>49238065</v>
      </c>
      <c r="DT92" s="3">
        <v>1.1299999999999999</v>
      </c>
      <c r="DU92" s="4">
        <v>22083061</v>
      </c>
      <c r="DV92" s="4">
        <v>27155004</v>
      </c>
      <c r="DW92" s="3">
        <v>2.04</v>
      </c>
      <c r="DX92" s="4">
        <v>23963270</v>
      </c>
      <c r="DY92" s="3">
        <v>0.47</v>
      </c>
      <c r="DZ92" s="4">
        <v>12333637</v>
      </c>
      <c r="EA92" s="4">
        <v>11629633</v>
      </c>
      <c r="EB92" s="5">
        <v>0.96</v>
      </c>
      <c r="EC92" s="4">
        <v>43624126</v>
      </c>
      <c r="ED92" s="3">
        <v>0.64</v>
      </c>
      <c r="EE92" s="4">
        <v>20267204</v>
      </c>
      <c r="EF92" s="4">
        <v>23356922</v>
      </c>
      <c r="EG92" s="3">
        <v>1.19</v>
      </c>
      <c r="EH92" s="4">
        <v>8197323</v>
      </c>
      <c r="EI92" s="3">
        <v>0.27</v>
      </c>
      <c r="EJ92" s="4">
        <v>4687532</v>
      </c>
      <c r="EK92" s="4">
        <v>3509791</v>
      </c>
      <c r="EL92" s="3">
        <v>0.64</v>
      </c>
      <c r="EM92" s="4">
        <v>15367289</v>
      </c>
      <c r="EN92" s="3">
        <v>0.7</v>
      </c>
      <c r="EO92" s="4">
        <v>7013823</v>
      </c>
      <c r="EP92" s="4">
        <v>8353466</v>
      </c>
      <c r="EQ92" s="3">
        <v>1.3</v>
      </c>
      <c r="ER92" s="4">
        <v>18126737</v>
      </c>
      <c r="ES92" s="3">
        <v>0.03</v>
      </c>
      <c r="ET92" s="4">
        <v>6424819</v>
      </c>
      <c r="EU92" s="4">
        <v>11701918</v>
      </c>
      <c r="EV92" s="3">
        <v>0.05</v>
      </c>
      <c r="EW92" s="4">
        <v>9984176</v>
      </c>
      <c r="EX92" s="3">
        <v>0.25</v>
      </c>
      <c r="EY92" s="4">
        <v>4906661</v>
      </c>
      <c r="EZ92" s="4">
        <v>5077515</v>
      </c>
      <c r="FA92" s="3">
        <v>0.48</v>
      </c>
      <c r="FB92" s="4">
        <v>83871785</v>
      </c>
      <c r="FC92" s="3">
        <v>0.3</v>
      </c>
      <c r="FD92" s="4">
        <v>38950015</v>
      </c>
      <c r="FE92" s="4">
        <v>44921770</v>
      </c>
      <c r="FF92" s="3">
        <v>0.55000000000000004</v>
      </c>
      <c r="FG92" s="4">
        <v>18190316</v>
      </c>
      <c r="FH92" s="3">
        <v>0.3</v>
      </c>
      <c r="FI92" s="4">
        <v>10514610</v>
      </c>
      <c r="FJ92" s="4">
        <v>7675706</v>
      </c>
      <c r="FK92" s="3">
        <v>0.71</v>
      </c>
      <c r="FL92" s="4">
        <v>244723886</v>
      </c>
      <c r="FM92" s="3">
        <v>0.28000000000000003</v>
      </c>
      <c r="FN92" s="4">
        <v>90919576</v>
      </c>
      <c r="FO92" s="4">
        <v>153804310</v>
      </c>
      <c r="FP92" s="3">
        <v>0.45</v>
      </c>
      <c r="FQ92" s="4">
        <v>73098434</v>
      </c>
      <c r="FR92" s="3">
        <v>0.51</v>
      </c>
      <c r="FS92" s="4">
        <v>32930088</v>
      </c>
      <c r="FT92" s="4">
        <v>40168346</v>
      </c>
      <c r="FU92" s="3">
        <v>0.94</v>
      </c>
      <c r="FV92" s="4">
        <v>7457949</v>
      </c>
      <c r="FW92" s="3">
        <v>0.31</v>
      </c>
      <c r="FX92" s="4">
        <v>4154086</v>
      </c>
      <c r="FY92" s="4">
        <v>3303863</v>
      </c>
      <c r="FZ92" s="3">
        <v>0.7</v>
      </c>
      <c r="GA92" s="4">
        <v>93034688</v>
      </c>
      <c r="GB92" s="3">
        <v>0.54</v>
      </c>
      <c r="GC92" s="4">
        <v>42984443</v>
      </c>
      <c r="GD92" s="4">
        <v>50050245</v>
      </c>
      <c r="GE92" s="3">
        <v>1</v>
      </c>
      <c r="GF92" s="4">
        <v>27301462</v>
      </c>
      <c r="GG92" s="3">
        <v>0.38</v>
      </c>
      <c r="GH92" s="4">
        <v>15365888</v>
      </c>
      <c r="GI92" s="4">
        <v>11935574</v>
      </c>
      <c r="GJ92" s="3">
        <v>0.87</v>
      </c>
      <c r="GK92" s="4">
        <v>32203065</v>
      </c>
      <c r="GL92" s="3">
        <v>0.41</v>
      </c>
      <c r="GM92" s="4">
        <v>15970092</v>
      </c>
      <c r="GN92" s="4">
        <v>16232973</v>
      </c>
      <c r="GO92" s="3">
        <v>0.81</v>
      </c>
      <c r="GP92" s="4">
        <v>109848970</v>
      </c>
      <c r="GQ92" s="3">
        <v>0.48</v>
      </c>
      <c r="GR92" s="4">
        <v>53409816</v>
      </c>
      <c r="GS92" s="4">
        <v>56439154</v>
      </c>
      <c r="GT92" s="3">
        <v>0.92</v>
      </c>
      <c r="GU92" s="4">
        <v>9430522</v>
      </c>
      <c r="GV92" s="3">
        <v>0.21</v>
      </c>
      <c r="GW92" s="4">
        <v>5392328</v>
      </c>
      <c r="GX92" s="4">
        <v>4038194</v>
      </c>
      <c r="GY92" s="3">
        <v>0.5</v>
      </c>
      <c r="GZ92" s="4">
        <v>35049710</v>
      </c>
      <c r="HA92" s="3">
        <v>0.53</v>
      </c>
      <c r="HB92" s="4">
        <v>16877434</v>
      </c>
      <c r="HC92" s="4">
        <v>18172276</v>
      </c>
      <c r="HD92" s="3">
        <v>1.02</v>
      </c>
      <c r="HE92" s="4">
        <v>6215850</v>
      </c>
      <c r="HF92" s="3">
        <v>0.26</v>
      </c>
      <c r="HG92" s="4">
        <v>3270982</v>
      </c>
      <c r="HH92" s="4">
        <v>2944868</v>
      </c>
      <c r="HI92" s="3">
        <v>0.56000000000000005</v>
      </c>
      <c r="HJ92" s="4">
        <v>42732652</v>
      </c>
      <c r="HK92" s="3">
        <v>0.93</v>
      </c>
      <c r="HL92" s="4">
        <v>20756525</v>
      </c>
      <c r="HM92" s="4">
        <v>21976127</v>
      </c>
      <c r="HN92" s="3">
        <v>1.8</v>
      </c>
      <c r="HO92" s="4">
        <v>187242949</v>
      </c>
      <c r="HP92" s="3">
        <v>0.34</v>
      </c>
      <c r="HQ92" s="4">
        <v>80434631</v>
      </c>
      <c r="HR92" s="4">
        <v>106808318</v>
      </c>
      <c r="HS92" s="3">
        <v>0.59</v>
      </c>
      <c r="HT92" s="4">
        <v>21257316</v>
      </c>
      <c r="HU92" s="3">
        <v>0.27</v>
      </c>
      <c r="HV92" s="4">
        <v>11887142</v>
      </c>
      <c r="HW92" s="4">
        <v>9370174</v>
      </c>
      <c r="HX92" s="3">
        <v>0.6</v>
      </c>
      <c r="HY92" s="4">
        <v>6566374</v>
      </c>
      <c r="HZ92" s="3">
        <v>0.31</v>
      </c>
      <c r="IA92" s="4">
        <v>4106222</v>
      </c>
      <c r="IB92" s="4">
        <v>2460152</v>
      </c>
      <c r="IC92" s="3">
        <v>0.84</v>
      </c>
      <c r="ID92" s="4">
        <v>65558194</v>
      </c>
      <c r="IE92" s="3">
        <v>0.43</v>
      </c>
      <c r="IF92" s="4">
        <v>31274147</v>
      </c>
      <c r="IG92" s="4">
        <v>34284047</v>
      </c>
      <c r="IH92" s="3">
        <v>0.83</v>
      </c>
      <c r="II92" s="4">
        <v>59513021</v>
      </c>
      <c r="IJ92" s="3">
        <v>0.61</v>
      </c>
      <c r="IK92" s="4">
        <v>28087169</v>
      </c>
      <c r="IL92" s="4">
        <v>31425852</v>
      </c>
      <c r="IM92" s="3">
        <v>1.1599999999999999</v>
      </c>
      <c r="IN92" s="4">
        <v>14684925</v>
      </c>
      <c r="IO92" s="3">
        <v>0.35</v>
      </c>
      <c r="IP92" s="4">
        <v>9239315</v>
      </c>
      <c r="IQ92" s="4">
        <v>5445610</v>
      </c>
      <c r="IR92" s="3">
        <v>0.93</v>
      </c>
      <c r="IS92" s="4">
        <v>47194955</v>
      </c>
      <c r="IT92" s="3">
        <v>0.48</v>
      </c>
      <c r="IU92" s="4">
        <v>22241212</v>
      </c>
      <c r="IV92" s="4">
        <v>24953743</v>
      </c>
      <c r="IW92" s="3">
        <v>0.9</v>
      </c>
      <c r="IX92" s="4">
        <v>7762819</v>
      </c>
      <c r="IY92" s="3">
        <v>0.4</v>
      </c>
      <c r="IZ92" s="4">
        <v>3355610</v>
      </c>
      <c r="JA92" s="4">
        <v>4407209</v>
      </c>
      <c r="JB92" s="5">
        <v>0.7</v>
      </c>
    </row>
    <row r="93" spans="1:262" x14ac:dyDescent="0.2">
      <c r="A93">
        <v>67</v>
      </c>
      <c r="B93" t="s">
        <v>59</v>
      </c>
      <c r="C93" s="4">
        <v>272945372</v>
      </c>
      <c r="D93" s="3">
        <v>0.34</v>
      </c>
      <c r="E93" s="4">
        <v>108743964</v>
      </c>
      <c r="F93" s="4">
        <v>164201408</v>
      </c>
      <c r="G93" s="3">
        <v>0.56000000000000005</v>
      </c>
      <c r="H93" s="4">
        <v>4016310</v>
      </c>
      <c r="I93" s="3">
        <v>1.03</v>
      </c>
      <c r="J93" s="4">
        <v>2354716</v>
      </c>
      <c r="K93" s="4">
        <v>1661594</v>
      </c>
      <c r="L93" s="3">
        <v>2.4900000000000002</v>
      </c>
      <c r="M93" s="4">
        <v>2111458</v>
      </c>
      <c r="N93" s="3">
        <v>2.84</v>
      </c>
      <c r="O93" s="4">
        <v>1406012</v>
      </c>
      <c r="P93" s="4">
        <v>705446</v>
      </c>
      <c r="Q93" s="3">
        <v>8.5</v>
      </c>
      <c r="R93" s="4">
        <v>4581090</v>
      </c>
      <c r="S93" s="3">
        <v>0.78</v>
      </c>
      <c r="T93" s="4">
        <v>1568033</v>
      </c>
      <c r="U93" s="4">
        <v>3013057</v>
      </c>
      <c r="V93" s="3">
        <v>1.18</v>
      </c>
      <c r="W93" s="4">
        <v>2282427</v>
      </c>
      <c r="X93" s="3">
        <v>1.65</v>
      </c>
      <c r="Y93" s="4">
        <v>1073644</v>
      </c>
      <c r="Z93" s="4">
        <v>1208783</v>
      </c>
      <c r="AA93" s="3">
        <v>3.11</v>
      </c>
      <c r="AB93" s="4">
        <v>33438900</v>
      </c>
      <c r="AC93" s="3">
        <v>1.01</v>
      </c>
      <c r="AD93" s="4">
        <v>9145778</v>
      </c>
      <c r="AE93" s="4">
        <v>24293122</v>
      </c>
      <c r="AF93" s="3">
        <v>1.39</v>
      </c>
      <c r="AG93" s="4">
        <v>4496710</v>
      </c>
      <c r="AH93" s="3">
        <v>3.71</v>
      </c>
      <c r="AI93" s="4">
        <v>1485834</v>
      </c>
      <c r="AJ93" s="4">
        <v>3010876</v>
      </c>
      <c r="AK93" s="3">
        <v>5.54</v>
      </c>
      <c r="AL93" s="4">
        <v>3048568</v>
      </c>
      <c r="AM93" s="3">
        <v>1.31</v>
      </c>
      <c r="AN93" s="4">
        <v>1368405</v>
      </c>
      <c r="AO93" s="4">
        <v>1680163</v>
      </c>
      <c r="AP93" s="3">
        <v>2.38</v>
      </c>
      <c r="AQ93" s="4">
        <v>1068638</v>
      </c>
      <c r="AR93" s="3">
        <v>0.09</v>
      </c>
      <c r="AS93" s="4">
        <v>762533</v>
      </c>
      <c r="AT93" s="4">
        <v>306105</v>
      </c>
      <c r="AU93" s="3">
        <v>0.33</v>
      </c>
      <c r="AV93" s="4">
        <v>1711723</v>
      </c>
      <c r="AW93" s="3">
        <v>0</v>
      </c>
      <c r="AX93" s="4">
        <v>0</v>
      </c>
      <c r="AY93" s="4">
        <v>1711723</v>
      </c>
      <c r="AZ93" s="3">
        <v>0</v>
      </c>
      <c r="BA93" s="4">
        <v>13171028</v>
      </c>
      <c r="BB93" s="3">
        <v>1.87</v>
      </c>
      <c r="BC93" s="4">
        <v>5157501</v>
      </c>
      <c r="BD93" s="4">
        <v>8013527</v>
      </c>
      <c r="BE93" s="3">
        <v>3.07</v>
      </c>
      <c r="BF93" s="4">
        <v>7241093</v>
      </c>
      <c r="BG93" s="3">
        <v>1.41</v>
      </c>
      <c r="BH93" s="4">
        <v>2659756</v>
      </c>
      <c r="BI93" s="4">
        <v>4581337</v>
      </c>
      <c r="BJ93" s="3">
        <v>2.23</v>
      </c>
      <c r="BK93" s="4">
        <v>1374271</v>
      </c>
      <c r="BL93" s="3">
        <v>0</v>
      </c>
      <c r="BM93" s="4">
        <v>895590</v>
      </c>
      <c r="BN93" s="4">
        <v>478681</v>
      </c>
      <c r="BO93" s="3">
        <v>0</v>
      </c>
      <c r="BP93" s="4">
        <v>1037746</v>
      </c>
      <c r="BQ93" s="3">
        <v>4.8</v>
      </c>
      <c r="BR93" s="4">
        <v>551740</v>
      </c>
      <c r="BS93" s="4">
        <v>486006</v>
      </c>
      <c r="BT93" s="3">
        <v>10.25</v>
      </c>
      <c r="BU93" s="4">
        <v>11242198</v>
      </c>
      <c r="BV93" s="3">
        <v>1.84</v>
      </c>
      <c r="BW93" s="4">
        <v>3962519</v>
      </c>
      <c r="BX93" s="4">
        <v>7279679</v>
      </c>
      <c r="BY93" s="3">
        <v>2.84</v>
      </c>
      <c r="BZ93" s="4">
        <v>4688054</v>
      </c>
      <c r="CA93" s="3">
        <v>0.55000000000000004</v>
      </c>
      <c r="CB93" s="4">
        <v>2427613</v>
      </c>
      <c r="CC93" s="4">
        <v>2260441</v>
      </c>
      <c r="CD93" s="3">
        <v>1.1499999999999999</v>
      </c>
      <c r="CE93" s="4">
        <v>4174269</v>
      </c>
      <c r="CF93" s="3">
        <v>1.02</v>
      </c>
      <c r="CG93" s="4">
        <v>1619526</v>
      </c>
      <c r="CH93" s="4">
        <v>2554743</v>
      </c>
      <c r="CI93" s="3">
        <v>1.67</v>
      </c>
      <c r="CJ93" s="4">
        <v>2546877</v>
      </c>
      <c r="CK93" s="3">
        <v>0.98</v>
      </c>
      <c r="CL93" s="4">
        <v>1089440</v>
      </c>
      <c r="CM93" s="4">
        <v>1457437</v>
      </c>
      <c r="CN93" s="3">
        <v>1.71</v>
      </c>
      <c r="CO93" s="4">
        <v>3489833</v>
      </c>
      <c r="CP93" s="3">
        <v>0.67</v>
      </c>
      <c r="CQ93" s="4">
        <v>1968741</v>
      </c>
      <c r="CR93" s="4">
        <v>1521092</v>
      </c>
      <c r="CS93" s="3">
        <v>1.53</v>
      </c>
      <c r="CT93" s="4">
        <v>5110632</v>
      </c>
      <c r="CU93" s="3">
        <v>0.85</v>
      </c>
      <c r="CV93" s="4">
        <v>1998074</v>
      </c>
      <c r="CW93" s="4">
        <v>3112558</v>
      </c>
      <c r="CX93" s="3">
        <v>1.4</v>
      </c>
      <c r="CY93" s="4">
        <v>886612</v>
      </c>
      <c r="CZ93" s="3">
        <v>1.99</v>
      </c>
      <c r="DA93" s="4">
        <v>433151</v>
      </c>
      <c r="DB93" s="4">
        <v>453461</v>
      </c>
      <c r="DC93" s="3">
        <v>3.89</v>
      </c>
      <c r="DD93" s="4">
        <v>3921868</v>
      </c>
      <c r="DE93" s="3">
        <v>0.37</v>
      </c>
      <c r="DF93" s="4">
        <v>2135721</v>
      </c>
      <c r="DG93" s="4">
        <v>1786147</v>
      </c>
      <c r="DH93" s="3">
        <v>0.8</v>
      </c>
      <c r="DI93" s="4">
        <v>6350803</v>
      </c>
      <c r="DJ93" s="3">
        <v>3.2</v>
      </c>
      <c r="DK93" s="4">
        <v>2903423</v>
      </c>
      <c r="DL93" s="4">
        <v>3447380</v>
      </c>
      <c r="DM93" s="3">
        <v>5.9</v>
      </c>
      <c r="DN93" s="4">
        <v>4954701</v>
      </c>
      <c r="DO93" s="3">
        <v>1.51</v>
      </c>
      <c r="DP93" s="4">
        <v>2008661</v>
      </c>
      <c r="DQ93" s="4">
        <v>2946040</v>
      </c>
      <c r="DR93" s="3">
        <v>2.54</v>
      </c>
      <c r="DS93" s="4">
        <v>5853567</v>
      </c>
      <c r="DT93" s="3">
        <v>8.34</v>
      </c>
      <c r="DU93" s="4">
        <v>1577654</v>
      </c>
      <c r="DV93" s="4">
        <v>4275913</v>
      </c>
      <c r="DW93" s="3">
        <v>11.42</v>
      </c>
      <c r="DX93" s="4">
        <v>2438481</v>
      </c>
      <c r="DY93" s="3">
        <v>2.2200000000000002</v>
      </c>
      <c r="DZ93" s="4">
        <v>1190761</v>
      </c>
      <c r="EA93" s="4">
        <v>1247720</v>
      </c>
      <c r="EB93" s="5">
        <v>4.34</v>
      </c>
      <c r="EC93" s="4">
        <v>4165492</v>
      </c>
      <c r="ED93" s="3">
        <v>2.67</v>
      </c>
      <c r="EE93" s="4">
        <v>1457994</v>
      </c>
      <c r="EF93" s="4">
        <v>2707498</v>
      </c>
      <c r="EG93" s="3">
        <v>4.0999999999999996</v>
      </c>
      <c r="EH93" s="4">
        <v>1025350</v>
      </c>
      <c r="EI93" s="3">
        <v>1.07</v>
      </c>
      <c r="EJ93" s="4">
        <v>630263</v>
      </c>
      <c r="EK93" s="4">
        <v>395087</v>
      </c>
      <c r="EL93" s="3">
        <v>2.77</v>
      </c>
      <c r="EM93" s="4">
        <v>1904599</v>
      </c>
      <c r="EN93" s="3">
        <v>2.58</v>
      </c>
      <c r="EO93" s="4">
        <v>879194</v>
      </c>
      <c r="EP93" s="4">
        <v>1025405</v>
      </c>
      <c r="EQ93" s="3">
        <v>4.8</v>
      </c>
      <c r="ER93" s="4">
        <v>1928195</v>
      </c>
      <c r="ES93" s="3">
        <v>0</v>
      </c>
      <c r="ET93" s="4">
        <v>632205</v>
      </c>
      <c r="EU93" s="4">
        <v>1295990</v>
      </c>
      <c r="EV93" s="3">
        <v>0</v>
      </c>
      <c r="EW93" s="4">
        <v>840937</v>
      </c>
      <c r="EX93" s="3">
        <v>0.88</v>
      </c>
      <c r="EY93" s="4">
        <v>484478</v>
      </c>
      <c r="EZ93" s="4">
        <v>356459</v>
      </c>
      <c r="FA93" s="3">
        <v>2.08</v>
      </c>
      <c r="FB93" s="4">
        <v>6403922</v>
      </c>
      <c r="FC93" s="3">
        <v>0.65</v>
      </c>
      <c r="FD93" s="4">
        <v>3287330</v>
      </c>
      <c r="FE93" s="4">
        <v>3116592</v>
      </c>
      <c r="FF93" s="3">
        <v>1.34</v>
      </c>
      <c r="FG93" s="4">
        <v>2020020</v>
      </c>
      <c r="FH93" s="3">
        <v>0.51</v>
      </c>
      <c r="FI93" s="4">
        <v>872853</v>
      </c>
      <c r="FJ93" s="4">
        <v>1147167</v>
      </c>
      <c r="FK93" s="3">
        <v>0.9</v>
      </c>
      <c r="FL93" s="4">
        <v>25447944</v>
      </c>
      <c r="FM93" s="3">
        <v>1.07</v>
      </c>
      <c r="FN93" s="4">
        <v>6827306</v>
      </c>
      <c r="FO93" s="4">
        <v>18620638</v>
      </c>
      <c r="FP93" s="3">
        <v>1.46</v>
      </c>
      <c r="FQ93" s="4">
        <v>6989707</v>
      </c>
      <c r="FR93" s="3">
        <v>2.29</v>
      </c>
      <c r="FS93" s="4">
        <v>3413874</v>
      </c>
      <c r="FT93" s="4">
        <v>3575833</v>
      </c>
      <c r="FU93" s="3">
        <v>4.4800000000000004</v>
      </c>
      <c r="FV93" s="4">
        <v>1579559</v>
      </c>
      <c r="FW93" s="3">
        <v>0.28000000000000003</v>
      </c>
      <c r="FX93" s="4">
        <v>841567</v>
      </c>
      <c r="FY93" s="4">
        <v>737992</v>
      </c>
      <c r="FZ93" s="3">
        <v>0.61</v>
      </c>
      <c r="GA93" s="4">
        <v>9784429</v>
      </c>
      <c r="GB93" s="3">
        <v>0.66</v>
      </c>
      <c r="GC93" s="4">
        <v>4611782</v>
      </c>
      <c r="GD93" s="4">
        <v>5172647</v>
      </c>
      <c r="GE93" s="3">
        <v>1.25</v>
      </c>
      <c r="GF93" s="4">
        <v>3078021</v>
      </c>
      <c r="GG93" s="3">
        <v>0.99</v>
      </c>
      <c r="GH93" s="4">
        <v>1560253</v>
      </c>
      <c r="GI93" s="4">
        <v>1517768</v>
      </c>
      <c r="GJ93" s="3">
        <v>2</v>
      </c>
      <c r="GK93" s="4">
        <v>2819976</v>
      </c>
      <c r="GL93" s="3">
        <v>1.74</v>
      </c>
      <c r="GM93" s="4">
        <v>1132061</v>
      </c>
      <c r="GN93" s="4">
        <v>1687915</v>
      </c>
      <c r="GO93" s="3">
        <v>2.91</v>
      </c>
      <c r="GP93" s="4">
        <v>11297964</v>
      </c>
      <c r="GQ93" s="3">
        <v>2.0699999999999998</v>
      </c>
      <c r="GR93" s="4">
        <v>7047958</v>
      </c>
      <c r="GS93" s="4">
        <v>4250006</v>
      </c>
      <c r="GT93" s="3">
        <v>5.5</v>
      </c>
      <c r="GU93" s="4">
        <v>583319</v>
      </c>
      <c r="GV93" s="3">
        <v>0.51</v>
      </c>
      <c r="GW93" s="4">
        <v>392205</v>
      </c>
      <c r="GX93" s="4">
        <v>191114</v>
      </c>
      <c r="GY93" s="3">
        <v>1.57</v>
      </c>
      <c r="GZ93" s="4">
        <v>3122072</v>
      </c>
      <c r="HA93" s="3">
        <v>2.09</v>
      </c>
      <c r="HB93" s="4">
        <v>1034494</v>
      </c>
      <c r="HC93" s="4">
        <v>2087578</v>
      </c>
      <c r="HD93" s="3">
        <v>3.12</v>
      </c>
      <c r="HE93" s="4">
        <v>1159071</v>
      </c>
      <c r="HF93" s="3">
        <v>1.07</v>
      </c>
      <c r="HG93" s="4">
        <v>639183</v>
      </c>
      <c r="HH93" s="4">
        <v>519888</v>
      </c>
      <c r="HI93" s="3">
        <v>2.38</v>
      </c>
      <c r="HJ93" s="4">
        <v>3707669</v>
      </c>
      <c r="HK93" s="3">
        <v>1.95</v>
      </c>
      <c r="HL93" s="4">
        <v>1618748</v>
      </c>
      <c r="HM93" s="4">
        <v>2088921</v>
      </c>
      <c r="HN93" s="3">
        <v>3.46</v>
      </c>
      <c r="HO93" s="4">
        <v>23307882</v>
      </c>
      <c r="HP93" s="3">
        <v>0.97</v>
      </c>
      <c r="HQ93" s="4">
        <v>8045756</v>
      </c>
      <c r="HR93" s="4">
        <v>15262126</v>
      </c>
      <c r="HS93" s="3">
        <v>1.47</v>
      </c>
      <c r="HT93" s="4">
        <v>2780507</v>
      </c>
      <c r="HU93" s="3">
        <v>1.21</v>
      </c>
      <c r="HV93" s="4">
        <v>1324378</v>
      </c>
      <c r="HW93" s="4">
        <v>1456129</v>
      </c>
      <c r="HX93" s="3">
        <v>2.2999999999999998</v>
      </c>
      <c r="HY93" s="4">
        <v>434395</v>
      </c>
      <c r="HZ93" s="3">
        <v>3.28</v>
      </c>
      <c r="IA93" s="4">
        <v>204307</v>
      </c>
      <c r="IB93" s="4">
        <v>230088</v>
      </c>
      <c r="IC93" s="3">
        <v>6.19</v>
      </c>
      <c r="ID93" s="4">
        <v>7405429</v>
      </c>
      <c r="IE93" s="3">
        <v>1.85</v>
      </c>
      <c r="IF93" s="4">
        <v>3056834</v>
      </c>
      <c r="IG93" s="4">
        <v>4348595</v>
      </c>
      <c r="IH93" s="3">
        <v>3.14</v>
      </c>
      <c r="II93" s="4">
        <v>8634788</v>
      </c>
      <c r="IJ93" s="3">
        <v>1.43</v>
      </c>
      <c r="IK93" s="4">
        <v>3348689</v>
      </c>
      <c r="IL93" s="4">
        <v>5286099</v>
      </c>
      <c r="IM93" s="3">
        <v>2.33</v>
      </c>
      <c r="IN93" s="4">
        <v>1580963</v>
      </c>
      <c r="IO93" s="3">
        <v>0.51</v>
      </c>
      <c r="IP93" s="4">
        <v>1074022</v>
      </c>
      <c r="IQ93" s="4">
        <v>506941</v>
      </c>
      <c r="IR93" s="3">
        <v>1.58</v>
      </c>
      <c r="IS93" s="4">
        <v>4609970</v>
      </c>
      <c r="IT93" s="3">
        <v>1.5</v>
      </c>
      <c r="IU93" s="4">
        <v>2078466</v>
      </c>
      <c r="IV93" s="4">
        <v>2531504</v>
      </c>
      <c r="IW93" s="3">
        <v>2.73</v>
      </c>
      <c r="IX93" s="4">
        <v>1095335</v>
      </c>
      <c r="IY93" s="3">
        <v>0.9</v>
      </c>
      <c r="IZ93" s="4">
        <v>502938</v>
      </c>
      <c r="JA93" s="4">
        <v>592397</v>
      </c>
      <c r="JB93" s="5">
        <v>1.67</v>
      </c>
    </row>
    <row r="94" spans="1:262" x14ac:dyDescent="0.2">
      <c r="A94">
        <v>68</v>
      </c>
      <c r="B94" t="s">
        <v>68</v>
      </c>
      <c r="C94" s="4">
        <v>2366783591</v>
      </c>
      <c r="D94" s="3">
        <v>0.1</v>
      </c>
      <c r="E94" s="4">
        <v>1085643233</v>
      </c>
      <c r="F94" s="4">
        <v>1281140358</v>
      </c>
      <c r="G94" s="3">
        <v>0.18</v>
      </c>
      <c r="H94" s="4">
        <v>32223073</v>
      </c>
      <c r="I94" s="3">
        <v>0.5</v>
      </c>
      <c r="J94" s="4">
        <v>15770912</v>
      </c>
      <c r="K94" s="4">
        <v>16452161</v>
      </c>
      <c r="L94" s="3">
        <v>0.98</v>
      </c>
      <c r="M94" s="4">
        <v>11454698</v>
      </c>
      <c r="N94" s="3">
        <v>0.43</v>
      </c>
      <c r="O94" s="4">
        <v>7269121</v>
      </c>
      <c r="P94" s="4">
        <v>4185577</v>
      </c>
      <c r="Q94" s="3">
        <v>1.18</v>
      </c>
      <c r="R94" s="4">
        <v>36729090</v>
      </c>
      <c r="S94" s="3">
        <v>0.44</v>
      </c>
      <c r="T94" s="4">
        <v>17972782</v>
      </c>
      <c r="U94" s="4">
        <v>18756308</v>
      </c>
      <c r="V94" s="3">
        <v>0.86</v>
      </c>
      <c r="W94" s="4">
        <v>19144416</v>
      </c>
      <c r="X94" s="3">
        <v>0.34</v>
      </c>
      <c r="Y94" s="4">
        <v>11548542</v>
      </c>
      <c r="Z94" s="4">
        <v>7595874</v>
      </c>
      <c r="AA94" s="3">
        <v>0.86</v>
      </c>
      <c r="AB94" s="4">
        <v>328486263</v>
      </c>
      <c r="AC94" s="3">
        <v>0.45</v>
      </c>
      <c r="AD94" s="4">
        <v>129238979</v>
      </c>
      <c r="AE94" s="4">
        <v>199247284</v>
      </c>
      <c r="AF94" s="3">
        <v>0.73</v>
      </c>
      <c r="AG94" s="4">
        <v>36861636</v>
      </c>
      <c r="AH94" s="3">
        <v>0.94</v>
      </c>
      <c r="AI94" s="4">
        <v>15411854</v>
      </c>
      <c r="AJ94" s="4">
        <v>21449782</v>
      </c>
      <c r="AK94" s="3">
        <v>1.61</v>
      </c>
      <c r="AL94" s="4">
        <v>31855294</v>
      </c>
      <c r="AM94" s="3">
        <v>0.64</v>
      </c>
      <c r="AN94" s="4">
        <v>17442358</v>
      </c>
      <c r="AO94" s="4">
        <v>14412936</v>
      </c>
      <c r="AP94" s="3">
        <v>1.42</v>
      </c>
      <c r="AQ94" s="4">
        <v>8337231</v>
      </c>
      <c r="AR94" s="3">
        <v>0.17</v>
      </c>
      <c r="AS94" s="4">
        <v>5749079</v>
      </c>
      <c r="AT94" s="4">
        <v>2588152</v>
      </c>
      <c r="AU94" s="3">
        <v>0.56000000000000005</v>
      </c>
      <c r="AV94" s="4">
        <v>9845001</v>
      </c>
      <c r="AW94" s="3">
        <v>0</v>
      </c>
      <c r="AX94" s="4">
        <v>0</v>
      </c>
      <c r="AY94" s="4">
        <v>9845001</v>
      </c>
      <c r="AZ94" s="3">
        <v>0</v>
      </c>
      <c r="BA94" s="4">
        <v>121695727</v>
      </c>
      <c r="BB94" s="3">
        <v>0.52</v>
      </c>
      <c r="BC94" s="4">
        <v>48130636</v>
      </c>
      <c r="BD94" s="4">
        <v>73565091</v>
      </c>
      <c r="BE94" s="3">
        <v>0.85</v>
      </c>
      <c r="BF94" s="4">
        <v>58026161</v>
      </c>
      <c r="BG94" s="3">
        <v>0.33</v>
      </c>
      <c r="BH94" s="4">
        <v>25681375</v>
      </c>
      <c r="BI94" s="4">
        <v>32344786</v>
      </c>
      <c r="BJ94" s="3">
        <v>0.59</v>
      </c>
      <c r="BK94" s="4">
        <v>10934242</v>
      </c>
      <c r="BL94" s="3">
        <v>0</v>
      </c>
      <c r="BM94" s="4">
        <v>8981670</v>
      </c>
      <c r="BN94" s="4">
        <v>1952572</v>
      </c>
      <c r="BO94" s="3">
        <v>0</v>
      </c>
      <c r="BP94" s="4">
        <v>9323107</v>
      </c>
      <c r="BQ94" s="3">
        <v>0.46</v>
      </c>
      <c r="BR94" s="4">
        <v>4844836</v>
      </c>
      <c r="BS94" s="4">
        <v>4478271</v>
      </c>
      <c r="BT94" s="3">
        <v>0.95</v>
      </c>
      <c r="BU94" s="4">
        <v>96266751</v>
      </c>
      <c r="BV94" s="3">
        <v>0.44</v>
      </c>
      <c r="BW94" s="4">
        <v>41710265</v>
      </c>
      <c r="BX94" s="4">
        <v>54556486</v>
      </c>
      <c r="BY94" s="3">
        <v>0.78</v>
      </c>
      <c r="BZ94" s="4">
        <v>42113656</v>
      </c>
      <c r="CA94" s="3">
        <v>0.24</v>
      </c>
      <c r="CB94" s="4">
        <v>21730165</v>
      </c>
      <c r="CC94" s="4">
        <v>20383491</v>
      </c>
      <c r="CD94" s="3">
        <v>0.5</v>
      </c>
      <c r="CE94" s="4">
        <v>23770954</v>
      </c>
      <c r="CF94" s="3">
        <v>0.52</v>
      </c>
      <c r="CG94" s="4">
        <v>11528379</v>
      </c>
      <c r="CH94" s="4">
        <v>12242575</v>
      </c>
      <c r="CI94" s="3">
        <v>1.02</v>
      </c>
      <c r="CJ94" s="4">
        <v>20716152</v>
      </c>
      <c r="CK94" s="3">
        <v>0.83</v>
      </c>
      <c r="CL94" s="4">
        <v>9368920</v>
      </c>
      <c r="CM94" s="4">
        <v>11347232</v>
      </c>
      <c r="CN94" s="3">
        <v>1.52</v>
      </c>
      <c r="CO94" s="4">
        <v>28512120</v>
      </c>
      <c r="CP94" s="3">
        <v>0.3</v>
      </c>
      <c r="CQ94" s="4">
        <v>17686544</v>
      </c>
      <c r="CR94" s="4">
        <v>10825576</v>
      </c>
      <c r="CS94" s="3">
        <v>0.79</v>
      </c>
      <c r="CT94" s="4">
        <v>36918894</v>
      </c>
      <c r="CU94" s="3">
        <v>0.43</v>
      </c>
      <c r="CV94" s="4">
        <v>19560515</v>
      </c>
      <c r="CW94" s="4">
        <v>17358379</v>
      </c>
      <c r="CX94" s="3">
        <v>0.91</v>
      </c>
      <c r="CY94" s="4">
        <v>10230227</v>
      </c>
      <c r="CZ94" s="3">
        <v>0.53</v>
      </c>
      <c r="DA94" s="4">
        <v>6205212</v>
      </c>
      <c r="DB94" s="4">
        <v>4025015</v>
      </c>
      <c r="DC94" s="3">
        <v>1.35</v>
      </c>
      <c r="DD94" s="4">
        <v>48768655</v>
      </c>
      <c r="DE94" s="3">
        <v>0.16</v>
      </c>
      <c r="DF94" s="4">
        <v>23393867</v>
      </c>
      <c r="DG94" s="4">
        <v>25374788</v>
      </c>
      <c r="DH94" s="3">
        <v>0.31</v>
      </c>
      <c r="DI94" s="4">
        <v>59382014</v>
      </c>
      <c r="DJ94" s="3">
        <v>0.56000000000000005</v>
      </c>
      <c r="DK94" s="4">
        <v>34055480</v>
      </c>
      <c r="DL94" s="4">
        <v>25326534</v>
      </c>
      <c r="DM94" s="3">
        <v>1.3</v>
      </c>
      <c r="DN94" s="4">
        <v>69746964</v>
      </c>
      <c r="DO94" s="3">
        <v>0.44</v>
      </c>
      <c r="DP94" s="4">
        <v>32291227</v>
      </c>
      <c r="DQ94" s="4">
        <v>37455737</v>
      </c>
      <c r="DR94" s="3">
        <v>0.81</v>
      </c>
      <c r="DS94" s="4">
        <v>43384498</v>
      </c>
      <c r="DT94" s="3">
        <v>0.61</v>
      </c>
      <c r="DU94" s="4">
        <v>20505407</v>
      </c>
      <c r="DV94" s="4">
        <v>22879091</v>
      </c>
      <c r="DW94" s="3">
        <v>1.1499999999999999</v>
      </c>
      <c r="DX94" s="4">
        <v>21524789</v>
      </c>
      <c r="DY94" s="3">
        <v>0.45</v>
      </c>
      <c r="DZ94" s="4">
        <v>11142876</v>
      </c>
      <c r="EA94" s="4">
        <v>10381913</v>
      </c>
      <c r="EB94" s="5">
        <v>0.94</v>
      </c>
      <c r="EC94" s="4">
        <v>39458634</v>
      </c>
      <c r="ED94" s="3">
        <v>0.64</v>
      </c>
      <c r="EE94" s="4">
        <v>18809210</v>
      </c>
      <c r="EF94" s="4">
        <v>20649424</v>
      </c>
      <c r="EG94" s="3">
        <v>1.23</v>
      </c>
      <c r="EH94" s="4">
        <v>7171973</v>
      </c>
      <c r="EI94" s="3">
        <v>0.27</v>
      </c>
      <c r="EJ94" s="4">
        <v>4057269</v>
      </c>
      <c r="EK94" s="4">
        <v>3114704</v>
      </c>
      <c r="EL94" s="3">
        <v>0.63</v>
      </c>
      <c r="EM94" s="4">
        <v>13462690</v>
      </c>
      <c r="EN94" s="3">
        <v>0.72</v>
      </c>
      <c r="EO94" s="4">
        <v>6134629</v>
      </c>
      <c r="EP94" s="4">
        <v>7328061</v>
      </c>
      <c r="EQ94" s="3">
        <v>1.32</v>
      </c>
      <c r="ER94" s="4">
        <v>16198542</v>
      </c>
      <c r="ES94" s="3">
        <v>0.03</v>
      </c>
      <c r="ET94" s="4">
        <v>5792614</v>
      </c>
      <c r="EU94" s="4">
        <v>10405928</v>
      </c>
      <c r="EV94" s="3">
        <v>0.05</v>
      </c>
      <c r="EW94" s="4">
        <v>9143239</v>
      </c>
      <c r="EX94" s="3">
        <v>0.26</v>
      </c>
      <c r="EY94" s="4">
        <v>4422183</v>
      </c>
      <c r="EZ94" s="4">
        <v>4721056</v>
      </c>
      <c r="FA94" s="3">
        <v>0.5</v>
      </c>
      <c r="FB94" s="4">
        <v>77467863</v>
      </c>
      <c r="FC94" s="3">
        <v>0.32</v>
      </c>
      <c r="FD94" s="4">
        <v>35662685</v>
      </c>
      <c r="FE94" s="4">
        <v>41805178</v>
      </c>
      <c r="FF94" s="3">
        <v>0.59</v>
      </c>
      <c r="FG94" s="4">
        <v>16170296</v>
      </c>
      <c r="FH94" s="3">
        <v>0.33</v>
      </c>
      <c r="FI94" s="4">
        <v>9641757</v>
      </c>
      <c r="FJ94" s="4">
        <v>6528539</v>
      </c>
      <c r="FK94" s="3">
        <v>0.82</v>
      </c>
      <c r="FL94" s="4">
        <v>219275942</v>
      </c>
      <c r="FM94" s="3">
        <v>0.28999999999999998</v>
      </c>
      <c r="FN94" s="4">
        <v>84092270</v>
      </c>
      <c r="FO94" s="4">
        <v>135183672</v>
      </c>
      <c r="FP94" s="3">
        <v>0.47</v>
      </c>
      <c r="FQ94" s="4">
        <v>66108727</v>
      </c>
      <c r="FR94" s="3">
        <v>0.51</v>
      </c>
      <c r="FS94" s="4">
        <v>29516214</v>
      </c>
      <c r="FT94" s="4">
        <v>36592513</v>
      </c>
      <c r="FU94" s="3">
        <v>0.93</v>
      </c>
      <c r="FV94" s="4">
        <v>5878390</v>
      </c>
      <c r="FW94" s="3">
        <v>0.38</v>
      </c>
      <c r="FX94" s="4">
        <v>3312519</v>
      </c>
      <c r="FY94" s="4">
        <v>2565871</v>
      </c>
      <c r="FZ94" s="3">
        <v>0.88</v>
      </c>
      <c r="GA94" s="4">
        <v>83250259</v>
      </c>
      <c r="GB94" s="3">
        <v>0.59</v>
      </c>
      <c r="GC94" s="4">
        <v>38372661</v>
      </c>
      <c r="GD94" s="4">
        <v>44877598</v>
      </c>
      <c r="GE94" s="3">
        <v>1.1000000000000001</v>
      </c>
      <c r="GF94" s="4">
        <v>24223441</v>
      </c>
      <c r="GG94" s="3">
        <v>0.41</v>
      </c>
      <c r="GH94" s="4">
        <v>13805635</v>
      </c>
      <c r="GI94" s="4">
        <v>10417806</v>
      </c>
      <c r="GJ94" s="3">
        <v>0.95</v>
      </c>
      <c r="GK94" s="4">
        <v>29383089</v>
      </c>
      <c r="GL94" s="3">
        <v>0.41</v>
      </c>
      <c r="GM94" s="4">
        <v>14838031</v>
      </c>
      <c r="GN94" s="4">
        <v>14545058</v>
      </c>
      <c r="GO94" s="3">
        <v>0.83</v>
      </c>
      <c r="GP94" s="4">
        <v>98551006</v>
      </c>
      <c r="GQ94" s="3">
        <v>0.47</v>
      </c>
      <c r="GR94" s="4">
        <v>46361858</v>
      </c>
      <c r="GS94" s="4">
        <v>52189148</v>
      </c>
      <c r="GT94" s="3">
        <v>0.89</v>
      </c>
      <c r="GU94" s="4">
        <v>8847203</v>
      </c>
      <c r="GV94" s="3">
        <v>0.23</v>
      </c>
      <c r="GW94" s="4">
        <v>5000123</v>
      </c>
      <c r="GX94" s="4">
        <v>3847080</v>
      </c>
      <c r="GY94" s="3">
        <v>0.52</v>
      </c>
      <c r="GZ94" s="4">
        <v>31927638</v>
      </c>
      <c r="HA94" s="3">
        <v>0.54</v>
      </c>
      <c r="HB94" s="4">
        <v>15842940</v>
      </c>
      <c r="HC94" s="4">
        <v>16084698</v>
      </c>
      <c r="HD94" s="3">
        <v>1.07</v>
      </c>
      <c r="HE94" s="4">
        <v>5056779</v>
      </c>
      <c r="HF94" s="3">
        <v>0.21</v>
      </c>
      <c r="HG94" s="4">
        <v>2631799</v>
      </c>
      <c r="HH94" s="4">
        <v>2424980</v>
      </c>
      <c r="HI94" s="3">
        <v>0.45</v>
      </c>
      <c r="HJ94" s="4">
        <v>39024983</v>
      </c>
      <c r="HK94" s="3">
        <v>1</v>
      </c>
      <c r="HL94" s="4">
        <v>19137777</v>
      </c>
      <c r="HM94" s="4">
        <v>19887206</v>
      </c>
      <c r="HN94" s="3">
        <v>1.95</v>
      </c>
      <c r="HO94" s="4">
        <v>163935067</v>
      </c>
      <c r="HP94" s="3">
        <v>0.36</v>
      </c>
      <c r="HQ94" s="4">
        <v>72388875</v>
      </c>
      <c r="HR94" s="4">
        <v>91546192</v>
      </c>
      <c r="HS94" s="3">
        <v>0.65</v>
      </c>
      <c r="HT94" s="4">
        <v>18476809</v>
      </c>
      <c r="HU94" s="3">
        <v>0.25</v>
      </c>
      <c r="HV94" s="4">
        <v>10562764</v>
      </c>
      <c r="HW94" s="4">
        <v>7914045</v>
      </c>
      <c r="HX94" s="3">
        <v>0.56999999999999995</v>
      </c>
      <c r="HY94" s="4">
        <v>6131979</v>
      </c>
      <c r="HZ94" s="3">
        <v>0.24</v>
      </c>
      <c r="IA94" s="4">
        <v>3901915</v>
      </c>
      <c r="IB94" s="4">
        <v>2230064</v>
      </c>
      <c r="IC94" s="3">
        <v>0.67</v>
      </c>
      <c r="ID94" s="4">
        <v>58152765</v>
      </c>
      <c r="IE94" s="3">
        <v>0.43</v>
      </c>
      <c r="IF94" s="4">
        <v>28217313</v>
      </c>
      <c r="IG94" s="4">
        <v>29935452</v>
      </c>
      <c r="IH94" s="3">
        <v>0.83</v>
      </c>
      <c r="II94" s="4">
        <v>50878233</v>
      </c>
      <c r="IJ94" s="3">
        <v>0.67</v>
      </c>
      <c r="IK94" s="4">
        <v>24738480</v>
      </c>
      <c r="IL94" s="4">
        <v>26139753</v>
      </c>
      <c r="IM94" s="3">
        <v>1.31</v>
      </c>
      <c r="IN94" s="4">
        <v>13103962</v>
      </c>
      <c r="IO94" s="3">
        <v>0.38</v>
      </c>
      <c r="IP94" s="4">
        <v>8165293</v>
      </c>
      <c r="IQ94" s="4">
        <v>4938669</v>
      </c>
      <c r="IR94" s="3">
        <v>1.02</v>
      </c>
      <c r="IS94" s="4">
        <v>42584985</v>
      </c>
      <c r="IT94" s="3">
        <v>0.5</v>
      </c>
      <c r="IU94" s="4">
        <v>20162746</v>
      </c>
      <c r="IV94" s="4">
        <v>22422239</v>
      </c>
      <c r="IW94" s="3">
        <v>0.95</v>
      </c>
      <c r="IX94" s="4">
        <v>6667484</v>
      </c>
      <c r="IY94" s="3">
        <v>0.44</v>
      </c>
      <c r="IZ94" s="4">
        <v>2852672</v>
      </c>
      <c r="JA94" s="4">
        <v>3814812</v>
      </c>
      <c r="JB94" s="5">
        <v>0.77</v>
      </c>
    </row>
    <row r="95" spans="1:262" x14ac:dyDescent="0.2">
      <c r="C95" s="4"/>
      <c r="D95" s="3"/>
      <c r="E95" s="4"/>
      <c r="F95" s="4"/>
      <c r="G95" s="3"/>
      <c r="H95" s="4"/>
      <c r="I95" s="3"/>
      <c r="J95" s="4"/>
      <c r="K95" s="4"/>
      <c r="L95" s="3"/>
      <c r="M95" s="4"/>
      <c r="N95" s="3"/>
      <c r="O95" s="4"/>
      <c r="P95" s="4"/>
      <c r="Q95" s="3"/>
      <c r="R95" s="4"/>
      <c r="S95" s="3"/>
      <c r="T95" s="4"/>
      <c r="U95" s="4"/>
      <c r="V95" s="3"/>
      <c r="W95" s="4"/>
      <c r="X95" s="3"/>
      <c r="Y95" s="4"/>
      <c r="Z95" s="4"/>
      <c r="AA95" s="3"/>
      <c r="AB95" s="4"/>
      <c r="AC95" s="3"/>
      <c r="AD95" s="4"/>
      <c r="AE95" s="4"/>
      <c r="AF95" s="3"/>
      <c r="AG95" s="4"/>
      <c r="AH95" s="3"/>
      <c r="AI95" s="4"/>
      <c r="AJ95" s="4"/>
      <c r="AK95" s="3"/>
      <c r="AL95" s="4"/>
      <c r="AM95" s="3"/>
      <c r="AN95" s="4"/>
      <c r="AO95" s="4"/>
      <c r="AP95" s="3"/>
      <c r="AQ95" s="4"/>
      <c r="AR95" s="3"/>
      <c r="AS95" s="4"/>
      <c r="AT95" s="4"/>
      <c r="AU95" s="3"/>
      <c r="AV95" s="4"/>
      <c r="AW95" s="3"/>
      <c r="AX95" s="4"/>
      <c r="AY95" s="4"/>
      <c r="AZ95" s="3"/>
      <c r="BA95" s="4"/>
      <c r="BB95" s="3"/>
      <c r="BC95" s="4"/>
      <c r="BD95" s="4"/>
      <c r="BE95" s="3"/>
      <c r="BF95" s="4"/>
      <c r="BG95" s="3"/>
      <c r="BH95" s="4"/>
      <c r="BI95" s="4"/>
      <c r="BJ95" s="3"/>
      <c r="BK95" s="4"/>
      <c r="BL95" s="3"/>
      <c r="BM95" s="4"/>
      <c r="BN95" s="4"/>
      <c r="BO95" s="3"/>
      <c r="BP95" s="4"/>
      <c r="BQ95" s="3"/>
      <c r="BR95" s="4"/>
      <c r="BS95" s="4"/>
      <c r="BT95" s="3"/>
      <c r="BU95" s="4"/>
      <c r="BV95" s="3"/>
      <c r="BW95" s="4"/>
      <c r="BX95" s="4"/>
      <c r="BY95" s="3"/>
      <c r="BZ95" s="4"/>
      <c r="CA95" s="3"/>
      <c r="CB95" s="4"/>
      <c r="CC95" s="4"/>
      <c r="CD95" s="3"/>
      <c r="CE95" s="4"/>
      <c r="CF95" s="3"/>
      <c r="CG95" s="4"/>
      <c r="CH95" s="4"/>
      <c r="CI95" s="3"/>
      <c r="CJ95" s="4"/>
      <c r="CK95" s="3"/>
      <c r="CL95" s="4"/>
      <c r="CM95" s="4"/>
      <c r="CN95" s="3"/>
      <c r="CO95" s="4"/>
      <c r="CP95" s="3"/>
      <c r="CQ95" s="4"/>
      <c r="CR95" s="4"/>
      <c r="CS95" s="3"/>
      <c r="CT95" s="4"/>
      <c r="CU95" s="3"/>
      <c r="CV95" s="4"/>
      <c r="CW95" s="4"/>
      <c r="CX95" s="3"/>
      <c r="CY95" s="4"/>
      <c r="CZ95" s="3"/>
      <c r="DA95" s="4"/>
      <c r="DB95" s="4"/>
      <c r="DC95" s="3"/>
      <c r="DD95" s="4"/>
      <c r="DE95" s="3"/>
      <c r="DF95" s="4"/>
      <c r="DG95" s="4"/>
      <c r="DH95" s="3"/>
      <c r="DI95" s="4"/>
      <c r="DJ95" s="3"/>
      <c r="DK95" s="4"/>
      <c r="DL95" s="4"/>
      <c r="DM95" s="3"/>
      <c r="DN95" s="4"/>
      <c r="DO95" s="3"/>
      <c r="DP95" s="4"/>
      <c r="DQ95" s="4"/>
      <c r="DR95" s="3"/>
      <c r="DS95" s="4"/>
      <c r="DT95" s="3"/>
      <c r="DU95" s="4"/>
      <c r="DV95" s="4"/>
      <c r="DW95" s="3"/>
      <c r="DX95" s="4"/>
      <c r="DY95" s="3"/>
      <c r="DZ95" s="4"/>
      <c r="EA95" s="4"/>
      <c r="EB95" s="5"/>
      <c r="EC95" s="4"/>
      <c r="ED95" s="3"/>
      <c r="EE95" s="4"/>
      <c r="EF95" s="4"/>
      <c r="EG95" s="3"/>
      <c r="EH95" s="4"/>
      <c r="EI95" s="3"/>
      <c r="EJ95" s="4"/>
      <c r="EK95" s="4"/>
      <c r="EL95" s="3"/>
      <c r="EM95" s="4"/>
      <c r="EN95" s="3"/>
      <c r="EO95" s="4"/>
      <c r="EP95" s="4"/>
      <c r="EQ95" s="3"/>
      <c r="ER95" s="4"/>
      <c r="ES95" s="3"/>
      <c r="ET95" s="4"/>
      <c r="EU95" s="4"/>
      <c r="EV95" s="3"/>
      <c r="EW95" s="4"/>
      <c r="EX95" s="3"/>
      <c r="EY95" s="4"/>
      <c r="EZ95" s="4"/>
      <c r="FA95" s="3"/>
      <c r="FB95" s="4"/>
      <c r="FC95" s="3"/>
      <c r="FD95" s="4"/>
      <c r="FE95" s="4"/>
      <c r="FF95" s="3"/>
      <c r="FG95" s="4"/>
      <c r="FH95" s="3"/>
      <c r="FI95" s="4"/>
      <c r="FJ95" s="4"/>
      <c r="FK95" s="3"/>
      <c r="FL95" s="4"/>
      <c r="FM95" s="3"/>
      <c r="FN95" s="4"/>
      <c r="FO95" s="4"/>
      <c r="FP95" s="3"/>
      <c r="FQ95" s="4"/>
      <c r="FR95" s="3"/>
      <c r="FS95" s="4"/>
      <c r="FT95" s="4"/>
      <c r="FU95" s="3"/>
      <c r="FV95" s="4"/>
      <c r="FW95" s="3"/>
      <c r="FX95" s="4"/>
      <c r="FY95" s="4"/>
      <c r="FZ95" s="3"/>
      <c r="GA95" s="4"/>
      <c r="GB95" s="3"/>
      <c r="GC95" s="4"/>
      <c r="GD95" s="4"/>
      <c r="GE95" s="3"/>
      <c r="GF95" s="4"/>
      <c r="GG95" s="3"/>
      <c r="GH95" s="4"/>
      <c r="GI95" s="4"/>
      <c r="GJ95" s="3"/>
      <c r="GK95" s="4"/>
      <c r="GL95" s="3"/>
      <c r="GM95" s="4"/>
      <c r="GN95" s="4"/>
      <c r="GO95" s="3"/>
      <c r="GP95" s="4"/>
      <c r="GQ95" s="3"/>
      <c r="GR95" s="4"/>
      <c r="GS95" s="4"/>
      <c r="GT95" s="3"/>
      <c r="GU95" s="4"/>
      <c r="GV95" s="3"/>
      <c r="GW95" s="4"/>
      <c r="GX95" s="4"/>
      <c r="GY95" s="3"/>
      <c r="GZ95" s="4"/>
      <c r="HA95" s="3"/>
      <c r="HB95" s="4"/>
      <c r="HC95" s="4"/>
      <c r="HD95" s="3"/>
      <c r="HE95" s="4"/>
      <c r="HF95" s="3"/>
      <c r="HG95" s="4"/>
      <c r="HH95" s="4"/>
      <c r="HI95" s="3"/>
      <c r="HJ95" s="4"/>
      <c r="HK95" s="3"/>
      <c r="HL95" s="4"/>
      <c r="HM95" s="4"/>
      <c r="HN95" s="3"/>
      <c r="HO95" s="4"/>
      <c r="HP95" s="3"/>
      <c r="HQ95" s="4"/>
      <c r="HR95" s="4"/>
      <c r="HS95" s="3"/>
      <c r="HT95" s="4"/>
      <c r="HU95" s="3"/>
      <c r="HV95" s="4"/>
      <c r="HW95" s="4"/>
      <c r="HX95" s="3"/>
      <c r="HY95" s="4"/>
      <c r="HZ95" s="3"/>
      <c r="IA95" s="4"/>
      <c r="IB95" s="4"/>
      <c r="IC95" s="3"/>
      <c r="ID95" s="4"/>
      <c r="IE95" s="3"/>
      <c r="IF95" s="4"/>
      <c r="IG95" s="4"/>
      <c r="IH95" s="3"/>
      <c r="II95" s="4"/>
      <c r="IJ95" s="3"/>
      <c r="IK95" s="4"/>
      <c r="IL95" s="4"/>
      <c r="IM95" s="3"/>
      <c r="IN95" s="4"/>
      <c r="IO95" s="3"/>
      <c r="IP95" s="4"/>
      <c r="IQ95" s="4"/>
      <c r="IR95" s="3"/>
      <c r="IS95" s="4"/>
      <c r="IT95" s="3"/>
      <c r="IU95" s="4"/>
      <c r="IV95" s="4"/>
      <c r="IW95" s="3"/>
      <c r="IX95" s="4"/>
      <c r="IY95" s="3"/>
      <c r="IZ95" s="4"/>
      <c r="JA95" s="4"/>
      <c r="JB95" s="5"/>
    </row>
    <row r="96" spans="1:262" x14ac:dyDescent="0.2">
      <c r="B96" t="s">
        <v>69</v>
      </c>
      <c r="C96" s="4"/>
      <c r="D96" s="3"/>
      <c r="E96" s="4"/>
      <c r="F96" s="4"/>
      <c r="G96" s="3"/>
      <c r="H96" s="4"/>
      <c r="I96" s="3"/>
      <c r="J96" s="4"/>
      <c r="K96" s="4"/>
      <c r="L96" s="3"/>
      <c r="M96" s="4"/>
      <c r="N96" s="3"/>
      <c r="O96" s="4"/>
      <c r="P96" s="4"/>
      <c r="Q96" s="3"/>
      <c r="R96" s="4"/>
      <c r="S96" s="3"/>
      <c r="T96" s="4"/>
      <c r="U96" s="4"/>
      <c r="V96" s="3"/>
      <c r="W96" s="4"/>
      <c r="X96" s="3"/>
      <c r="Y96" s="4"/>
      <c r="Z96" s="4"/>
      <c r="AA96" s="3"/>
      <c r="AB96" s="4"/>
      <c r="AC96" s="3"/>
      <c r="AD96" s="4"/>
      <c r="AE96" s="4"/>
      <c r="AF96" s="3"/>
      <c r="AG96" s="4"/>
      <c r="AH96" s="3"/>
      <c r="AI96" s="4"/>
      <c r="AJ96" s="4"/>
      <c r="AK96" s="3"/>
      <c r="AL96" s="4"/>
      <c r="AM96" s="3"/>
      <c r="AN96" s="4"/>
      <c r="AO96" s="4"/>
      <c r="AP96" s="3"/>
      <c r="AQ96" s="4"/>
      <c r="AR96" s="3"/>
      <c r="AS96" s="4"/>
      <c r="AT96" s="4"/>
      <c r="AU96" s="3"/>
      <c r="AV96" s="4"/>
      <c r="AW96" s="3"/>
      <c r="AX96" s="4"/>
      <c r="AY96" s="4"/>
      <c r="AZ96" s="3"/>
      <c r="BA96" s="4"/>
      <c r="BB96" s="3"/>
      <c r="BC96" s="4"/>
      <c r="BD96" s="4"/>
      <c r="BE96" s="3"/>
      <c r="BF96" s="4"/>
      <c r="BG96" s="3"/>
      <c r="BH96" s="4"/>
      <c r="BI96" s="4"/>
      <c r="BJ96" s="3"/>
      <c r="BK96" s="4"/>
      <c r="BL96" s="3"/>
      <c r="BM96" s="4"/>
      <c r="BN96" s="4"/>
      <c r="BO96" s="3"/>
      <c r="BP96" s="4"/>
      <c r="BQ96" s="3"/>
      <c r="BR96" s="4"/>
      <c r="BS96" s="4"/>
      <c r="BT96" s="3"/>
      <c r="BU96" s="4"/>
      <c r="BV96" s="3"/>
      <c r="BW96" s="4"/>
      <c r="BX96" s="4"/>
      <c r="BY96" s="3"/>
      <c r="BZ96" s="4"/>
      <c r="CA96" s="3"/>
      <c r="CB96" s="4"/>
      <c r="CC96" s="4"/>
      <c r="CD96" s="3"/>
      <c r="CE96" s="4"/>
      <c r="CF96" s="3"/>
      <c r="CG96" s="4"/>
      <c r="CH96" s="4"/>
      <c r="CI96" s="3"/>
      <c r="CJ96" s="4"/>
      <c r="CK96" s="3"/>
      <c r="CL96" s="4"/>
      <c r="CM96" s="4"/>
      <c r="CN96" s="3"/>
      <c r="CO96" s="4"/>
      <c r="CP96" s="3"/>
      <c r="CQ96" s="4"/>
      <c r="CR96" s="4"/>
      <c r="CS96" s="3"/>
      <c r="CT96" s="4"/>
      <c r="CU96" s="3"/>
      <c r="CV96" s="4"/>
      <c r="CW96" s="4"/>
      <c r="CX96" s="3"/>
      <c r="CY96" s="4"/>
      <c r="CZ96" s="3"/>
      <c r="DA96" s="4"/>
      <c r="DB96" s="4"/>
      <c r="DC96" s="3"/>
      <c r="DD96" s="4"/>
      <c r="DE96" s="3"/>
      <c r="DF96" s="4"/>
      <c r="DG96" s="4"/>
      <c r="DH96" s="3"/>
      <c r="DI96" s="4"/>
      <c r="DJ96" s="3"/>
      <c r="DK96" s="4"/>
      <c r="DL96" s="4"/>
      <c r="DM96" s="3"/>
      <c r="DN96" s="4"/>
      <c r="DO96" s="3"/>
      <c r="DP96" s="4"/>
      <c r="DQ96" s="4"/>
      <c r="DR96" s="3"/>
      <c r="DS96" s="4"/>
      <c r="DT96" s="3"/>
      <c r="DU96" s="4"/>
      <c r="DV96" s="4"/>
      <c r="DW96" s="3"/>
      <c r="DX96" s="4"/>
      <c r="DY96" s="3"/>
      <c r="DZ96" s="4"/>
      <c r="EA96" s="4"/>
      <c r="EB96" s="5"/>
      <c r="EC96" s="4"/>
      <c r="ED96" s="3"/>
      <c r="EE96" s="4"/>
      <c r="EF96" s="4"/>
      <c r="EG96" s="3"/>
      <c r="EH96" s="4"/>
      <c r="EI96" s="3"/>
      <c r="EJ96" s="4"/>
      <c r="EK96" s="4"/>
      <c r="EL96" s="3"/>
      <c r="EM96" s="4"/>
      <c r="EN96" s="3"/>
      <c r="EO96" s="4"/>
      <c r="EP96" s="4"/>
      <c r="EQ96" s="3"/>
      <c r="ER96" s="4"/>
      <c r="ES96" s="3"/>
      <c r="ET96" s="4"/>
      <c r="EU96" s="4"/>
      <c r="EV96" s="3"/>
      <c r="EW96" s="4"/>
      <c r="EX96" s="3"/>
      <c r="EY96" s="4"/>
      <c r="EZ96" s="4"/>
      <c r="FA96" s="3"/>
      <c r="FB96" s="4"/>
      <c r="FC96" s="3"/>
      <c r="FD96" s="4"/>
      <c r="FE96" s="4"/>
      <c r="FF96" s="3"/>
      <c r="FG96" s="4"/>
      <c r="FH96" s="3"/>
      <c r="FI96" s="4"/>
      <c r="FJ96" s="4"/>
      <c r="FK96" s="3"/>
      <c r="FL96" s="4"/>
      <c r="FM96" s="3"/>
      <c r="FN96" s="4"/>
      <c r="FO96" s="4"/>
      <c r="FP96" s="3"/>
      <c r="FQ96" s="4"/>
      <c r="FR96" s="3"/>
      <c r="FS96" s="4"/>
      <c r="FT96" s="4"/>
      <c r="FU96" s="3"/>
      <c r="FV96" s="4"/>
      <c r="FW96" s="3"/>
      <c r="FX96" s="4"/>
      <c r="FY96" s="4"/>
      <c r="FZ96" s="3"/>
      <c r="GA96" s="4"/>
      <c r="GB96" s="3"/>
      <c r="GC96" s="4"/>
      <c r="GD96" s="4"/>
      <c r="GE96" s="3"/>
      <c r="GF96" s="4"/>
      <c r="GG96" s="3"/>
      <c r="GH96" s="4"/>
      <c r="GI96" s="4"/>
      <c r="GJ96" s="3"/>
      <c r="GK96" s="4"/>
      <c r="GL96" s="3"/>
      <c r="GM96" s="4"/>
      <c r="GN96" s="4"/>
      <c r="GO96" s="3"/>
      <c r="GP96" s="4"/>
      <c r="GQ96" s="3"/>
      <c r="GR96" s="4"/>
      <c r="GS96" s="4"/>
      <c r="GT96" s="3"/>
      <c r="GU96" s="4"/>
      <c r="GV96" s="3"/>
      <c r="GW96" s="4"/>
      <c r="GX96" s="4"/>
      <c r="GY96" s="3"/>
      <c r="GZ96" s="4"/>
      <c r="HA96" s="3"/>
      <c r="HB96" s="4"/>
      <c r="HC96" s="4"/>
      <c r="HD96" s="3"/>
      <c r="HE96" s="4"/>
      <c r="HF96" s="3"/>
      <c r="HG96" s="4"/>
      <c r="HH96" s="4"/>
      <c r="HI96" s="3"/>
      <c r="HJ96" s="4"/>
      <c r="HK96" s="3"/>
      <c r="HL96" s="4"/>
      <c r="HM96" s="4"/>
      <c r="HN96" s="3"/>
      <c r="HO96" s="4"/>
      <c r="HP96" s="3"/>
      <c r="HQ96" s="4"/>
      <c r="HR96" s="4"/>
      <c r="HS96" s="3"/>
      <c r="HT96" s="4"/>
      <c r="HU96" s="3"/>
      <c r="HV96" s="4"/>
      <c r="HW96" s="4"/>
      <c r="HX96" s="3"/>
      <c r="HY96" s="4"/>
      <c r="HZ96" s="3"/>
      <c r="IA96" s="4"/>
      <c r="IB96" s="4"/>
      <c r="IC96" s="3"/>
      <c r="ID96" s="4"/>
      <c r="IE96" s="3"/>
      <c r="IF96" s="4"/>
      <c r="IG96" s="4"/>
      <c r="IH96" s="3"/>
      <c r="II96" s="4"/>
      <c r="IJ96" s="3"/>
      <c r="IK96" s="4"/>
      <c r="IL96" s="4"/>
      <c r="IM96" s="3"/>
      <c r="IN96" s="4"/>
      <c r="IO96" s="3"/>
      <c r="IP96" s="4"/>
      <c r="IQ96" s="4"/>
      <c r="IR96" s="3"/>
      <c r="IS96" s="4"/>
      <c r="IT96" s="3"/>
      <c r="IU96" s="4"/>
      <c r="IV96" s="4"/>
      <c r="IW96" s="3"/>
      <c r="IX96" s="4"/>
      <c r="IY96" s="3"/>
      <c r="IZ96" s="4"/>
      <c r="JA96" s="4"/>
      <c r="JB96" s="5"/>
    </row>
    <row r="97" spans="1:262" x14ac:dyDescent="0.2">
      <c r="A97">
        <v>69</v>
      </c>
      <c r="B97" t="s">
        <v>24</v>
      </c>
      <c r="C97" s="4">
        <v>876566216</v>
      </c>
      <c r="D97" s="3">
        <v>7.0000000000000007E-2</v>
      </c>
      <c r="E97" s="4">
        <v>274156200</v>
      </c>
      <c r="F97" s="4">
        <v>602410016</v>
      </c>
      <c r="G97" s="3">
        <v>0.09</v>
      </c>
      <c r="H97" s="4">
        <v>13372920</v>
      </c>
      <c r="I97" s="3">
        <v>0.32</v>
      </c>
      <c r="J97" s="4">
        <v>5830030</v>
      </c>
      <c r="K97" s="4">
        <v>7542890</v>
      </c>
      <c r="L97" s="3">
        <v>0.56999999999999995</v>
      </c>
      <c r="M97" s="4">
        <v>3624902</v>
      </c>
      <c r="N97" s="3">
        <v>0.37</v>
      </c>
      <c r="O97" s="4">
        <v>1611629</v>
      </c>
      <c r="P97" s="4">
        <v>2013273</v>
      </c>
      <c r="Q97" s="3">
        <v>0.66</v>
      </c>
      <c r="R97" s="4">
        <v>13455713</v>
      </c>
      <c r="S97" s="3">
        <v>0</v>
      </c>
      <c r="T97" s="4">
        <v>4547996</v>
      </c>
      <c r="U97" s="4">
        <v>8907717</v>
      </c>
      <c r="V97" s="3">
        <v>0</v>
      </c>
      <c r="W97" s="4">
        <v>8167812</v>
      </c>
      <c r="X97" s="3">
        <v>0</v>
      </c>
      <c r="Y97" s="4">
        <v>3257751</v>
      </c>
      <c r="Z97" s="4">
        <v>4910061</v>
      </c>
      <c r="AA97" s="3">
        <v>0</v>
      </c>
      <c r="AB97" s="4">
        <v>106083661</v>
      </c>
      <c r="AC97" s="3">
        <v>0.13</v>
      </c>
      <c r="AD97" s="4">
        <v>30518891</v>
      </c>
      <c r="AE97" s="4">
        <v>75564770</v>
      </c>
      <c r="AF97" s="3">
        <v>0.18</v>
      </c>
      <c r="AG97" s="4">
        <v>13507081</v>
      </c>
      <c r="AH97" s="3">
        <v>0.01</v>
      </c>
      <c r="AI97" s="4">
        <v>5181879</v>
      </c>
      <c r="AJ97" s="4">
        <v>8325202</v>
      </c>
      <c r="AK97" s="3">
        <v>0.01</v>
      </c>
      <c r="AL97" s="4">
        <v>12187837</v>
      </c>
      <c r="AM97" s="3">
        <v>1.17</v>
      </c>
      <c r="AN97" s="4">
        <v>3342036</v>
      </c>
      <c r="AO97" s="4">
        <v>8845801</v>
      </c>
      <c r="AP97" s="3">
        <v>1.61</v>
      </c>
      <c r="AQ97" s="4">
        <v>3478835</v>
      </c>
      <c r="AR97" s="3">
        <v>0</v>
      </c>
      <c r="AS97" s="4">
        <v>1631399</v>
      </c>
      <c r="AT97" s="4">
        <v>1847436</v>
      </c>
      <c r="AU97" s="3">
        <v>0</v>
      </c>
      <c r="AV97" s="4">
        <v>2525898</v>
      </c>
      <c r="AW97" s="3">
        <v>0</v>
      </c>
      <c r="AX97" s="4">
        <v>0</v>
      </c>
      <c r="AY97" s="4">
        <v>2525898</v>
      </c>
      <c r="AZ97" s="3">
        <v>0</v>
      </c>
      <c r="BA97" s="4">
        <v>37468374</v>
      </c>
      <c r="BB97" s="3">
        <v>0</v>
      </c>
      <c r="BC97" s="4">
        <v>9986467</v>
      </c>
      <c r="BD97" s="4">
        <v>27481907</v>
      </c>
      <c r="BE97" s="3">
        <v>0</v>
      </c>
      <c r="BF97" s="4">
        <v>25183893</v>
      </c>
      <c r="BG97" s="3">
        <v>0</v>
      </c>
      <c r="BH97" s="4">
        <v>8098322</v>
      </c>
      <c r="BI97" s="4">
        <v>17085571</v>
      </c>
      <c r="BJ97" s="3">
        <v>0</v>
      </c>
      <c r="BK97" s="4">
        <v>3404040</v>
      </c>
      <c r="BL97" s="3">
        <v>0</v>
      </c>
      <c r="BM97" s="4">
        <v>3404040</v>
      </c>
      <c r="BN97" s="4">
        <v>0</v>
      </c>
      <c r="BO97" s="3">
        <v>0</v>
      </c>
      <c r="BP97" s="4">
        <v>3117677</v>
      </c>
      <c r="BQ97" s="3">
        <v>0.01</v>
      </c>
      <c r="BR97" s="4">
        <v>1080960</v>
      </c>
      <c r="BS97" s="4">
        <v>2036717</v>
      </c>
      <c r="BT97" s="3">
        <v>0.01</v>
      </c>
      <c r="BU97" s="4">
        <v>35943825</v>
      </c>
      <c r="BV97" s="3">
        <v>0</v>
      </c>
      <c r="BW97" s="4">
        <v>8286259</v>
      </c>
      <c r="BX97" s="4">
        <v>27657566</v>
      </c>
      <c r="BY97" s="3">
        <v>0</v>
      </c>
      <c r="BZ97" s="4">
        <v>16585880</v>
      </c>
      <c r="CA97" s="3">
        <v>0</v>
      </c>
      <c r="CB97" s="4">
        <v>6975345</v>
      </c>
      <c r="CC97" s="4">
        <v>9610535</v>
      </c>
      <c r="CD97" s="3">
        <v>0</v>
      </c>
      <c r="CE97" s="4">
        <v>9965300</v>
      </c>
      <c r="CF97" s="3">
        <v>0</v>
      </c>
      <c r="CG97" s="4">
        <v>3165137</v>
      </c>
      <c r="CH97" s="4">
        <v>6800163</v>
      </c>
      <c r="CI97" s="3">
        <v>0</v>
      </c>
      <c r="CJ97" s="4">
        <v>8453292</v>
      </c>
      <c r="CK97" s="3">
        <v>0</v>
      </c>
      <c r="CL97" s="4">
        <v>2545426</v>
      </c>
      <c r="CM97" s="4">
        <v>5907866</v>
      </c>
      <c r="CN97" s="3">
        <v>0</v>
      </c>
      <c r="CO97" s="4">
        <v>11645301</v>
      </c>
      <c r="CP97" s="3">
        <v>0</v>
      </c>
      <c r="CQ97" s="4">
        <v>5411155</v>
      </c>
      <c r="CR97" s="4">
        <v>6234146</v>
      </c>
      <c r="CS97" s="3">
        <v>0</v>
      </c>
      <c r="CT97" s="4">
        <v>12001559</v>
      </c>
      <c r="CU97" s="3">
        <v>0</v>
      </c>
      <c r="CV97" s="4">
        <v>4462659</v>
      </c>
      <c r="CW97" s="4">
        <v>7538900</v>
      </c>
      <c r="CX97" s="3">
        <v>0</v>
      </c>
      <c r="CY97" s="4">
        <v>3224107</v>
      </c>
      <c r="CZ97" s="3">
        <v>0.92</v>
      </c>
      <c r="DA97" s="4">
        <v>1007511</v>
      </c>
      <c r="DB97" s="4">
        <v>2216596</v>
      </c>
      <c r="DC97" s="3">
        <v>1.34</v>
      </c>
      <c r="DD97" s="4">
        <v>18446253</v>
      </c>
      <c r="DE97" s="3">
        <v>0</v>
      </c>
      <c r="DF97" s="4">
        <v>5071193</v>
      </c>
      <c r="DG97" s="4">
        <v>13375060</v>
      </c>
      <c r="DH97" s="3">
        <v>0</v>
      </c>
      <c r="DI97" s="4">
        <v>20964585</v>
      </c>
      <c r="DJ97" s="3">
        <v>0.93</v>
      </c>
      <c r="DK97" s="4">
        <v>6190622</v>
      </c>
      <c r="DL97" s="4">
        <v>14773963</v>
      </c>
      <c r="DM97" s="3">
        <v>1.32</v>
      </c>
      <c r="DN97" s="4">
        <v>27992574</v>
      </c>
      <c r="DO97" s="3">
        <v>0</v>
      </c>
      <c r="DP97" s="4">
        <v>9954912</v>
      </c>
      <c r="DQ97" s="4">
        <v>18037662</v>
      </c>
      <c r="DR97" s="3">
        <v>0</v>
      </c>
      <c r="DS97" s="4">
        <v>16012561</v>
      </c>
      <c r="DT97" s="3">
        <v>0</v>
      </c>
      <c r="DU97" s="4">
        <v>5666094</v>
      </c>
      <c r="DV97" s="4">
        <v>10346467</v>
      </c>
      <c r="DW97" s="3">
        <v>0</v>
      </c>
      <c r="DX97" s="4">
        <v>7319139</v>
      </c>
      <c r="DY97" s="3">
        <v>0.05</v>
      </c>
      <c r="DZ97" s="4">
        <v>2331108</v>
      </c>
      <c r="EA97" s="4">
        <v>4988031</v>
      </c>
      <c r="EB97" s="5">
        <v>7.0000000000000007E-2</v>
      </c>
      <c r="EC97" s="4">
        <v>14347248</v>
      </c>
      <c r="ED97" s="3">
        <v>0</v>
      </c>
      <c r="EE97" s="4">
        <v>3814596</v>
      </c>
      <c r="EF97" s="4">
        <v>10532652</v>
      </c>
      <c r="EG97" s="3">
        <v>0</v>
      </c>
      <c r="EH97" s="4">
        <v>2629163</v>
      </c>
      <c r="EI97" s="3">
        <v>0</v>
      </c>
      <c r="EJ97" s="4">
        <v>940830</v>
      </c>
      <c r="EK97" s="4">
        <v>1688333</v>
      </c>
      <c r="EL97" s="3">
        <v>0</v>
      </c>
      <c r="EM97" s="4">
        <v>6106021</v>
      </c>
      <c r="EN97" s="3">
        <v>0</v>
      </c>
      <c r="EO97" s="4">
        <v>1915450</v>
      </c>
      <c r="EP97" s="4">
        <v>4190571</v>
      </c>
      <c r="EQ97" s="3">
        <v>0</v>
      </c>
      <c r="ER97" s="4">
        <v>5440717</v>
      </c>
      <c r="ES97" s="3">
        <v>0</v>
      </c>
      <c r="ET97" s="4">
        <v>1596297</v>
      </c>
      <c r="EU97" s="4">
        <v>3844420</v>
      </c>
      <c r="EV97" s="3">
        <v>0</v>
      </c>
      <c r="EW97" s="4">
        <v>3714697</v>
      </c>
      <c r="EX97" s="3">
        <v>0</v>
      </c>
      <c r="EY97" s="4">
        <v>1026100</v>
      </c>
      <c r="EZ97" s="4">
        <v>2688597</v>
      </c>
      <c r="FA97" s="3">
        <v>0</v>
      </c>
      <c r="FB97" s="4">
        <v>32115432</v>
      </c>
      <c r="FC97" s="3">
        <v>0.15</v>
      </c>
      <c r="FD97" s="4">
        <v>8721693</v>
      </c>
      <c r="FE97" s="4">
        <v>23393739</v>
      </c>
      <c r="FF97" s="3">
        <v>0.21</v>
      </c>
      <c r="FG97" s="4">
        <v>6183067</v>
      </c>
      <c r="FH97" s="3">
        <v>0</v>
      </c>
      <c r="FI97" s="4">
        <v>2408897</v>
      </c>
      <c r="FJ97" s="4">
        <v>3774170</v>
      </c>
      <c r="FK97" s="3">
        <v>0</v>
      </c>
      <c r="FL97" s="4">
        <v>71143627</v>
      </c>
      <c r="FM97" s="3">
        <v>0.22</v>
      </c>
      <c r="FN97" s="4">
        <v>12264066</v>
      </c>
      <c r="FO97" s="4">
        <v>58879561</v>
      </c>
      <c r="FP97" s="3">
        <v>0.27</v>
      </c>
      <c r="FQ97" s="4">
        <v>24871295</v>
      </c>
      <c r="FR97" s="3">
        <v>1.0900000000000001</v>
      </c>
      <c r="FS97" s="4">
        <v>8711129</v>
      </c>
      <c r="FT97" s="4">
        <v>16160166</v>
      </c>
      <c r="FU97" s="3">
        <v>1.67</v>
      </c>
      <c r="FV97" s="4">
        <v>2522474</v>
      </c>
      <c r="FW97" s="3">
        <v>0</v>
      </c>
      <c r="FX97" s="4">
        <v>1081651</v>
      </c>
      <c r="FY97" s="4">
        <v>1440823</v>
      </c>
      <c r="FZ97" s="3">
        <v>0</v>
      </c>
      <c r="GA97" s="4">
        <v>32380740</v>
      </c>
      <c r="GB97" s="3">
        <v>0.04</v>
      </c>
      <c r="GC97" s="4">
        <v>10683732</v>
      </c>
      <c r="GD97" s="4">
        <v>21697008</v>
      </c>
      <c r="GE97" s="3">
        <v>0.06</v>
      </c>
      <c r="GF97" s="4">
        <v>9594931</v>
      </c>
      <c r="GG97" s="3">
        <v>0</v>
      </c>
      <c r="GH97" s="4">
        <v>3893840</v>
      </c>
      <c r="GI97" s="4">
        <v>5701091</v>
      </c>
      <c r="GJ97" s="3">
        <v>0</v>
      </c>
      <c r="GK97" s="4">
        <v>10446679</v>
      </c>
      <c r="GL97" s="3">
        <v>0</v>
      </c>
      <c r="GM97" s="4">
        <v>3515020</v>
      </c>
      <c r="GN97" s="4">
        <v>6931659</v>
      </c>
      <c r="GO97" s="3">
        <v>0</v>
      </c>
      <c r="GP97" s="4">
        <v>37475930</v>
      </c>
      <c r="GQ97" s="3">
        <v>0</v>
      </c>
      <c r="GR97" s="4">
        <v>10464332</v>
      </c>
      <c r="GS97" s="4">
        <v>27011598</v>
      </c>
      <c r="GT97" s="3">
        <v>0</v>
      </c>
      <c r="GU97" s="4">
        <v>3200828</v>
      </c>
      <c r="GV97" s="3">
        <v>0</v>
      </c>
      <c r="GW97" s="4">
        <v>981405</v>
      </c>
      <c r="GX97" s="4">
        <v>2219423</v>
      </c>
      <c r="GY97" s="3">
        <v>0</v>
      </c>
      <c r="GZ97" s="4">
        <v>12606392</v>
      </c>
      <c r="HA97" s="3">
        <v>0.01</v>
      </c>
      <c r="HB97" s="4">
        <v>4940584</v>
      </c>
      <c r="HC97" s="4">
        <v>7665808</v>
      </c>
      <c r="HD97" s="3">
        <v>0.02</v>
      </c>
      <c r="HE97" s="4">
        <v>2057580</v>
      </c>
      <c r="HF97" s="3">
        <v>0</v>
      </c>
      <c r="HG97" s="4">
        <v>696959</v>
      </c>
      <c r="HH97" s="4">
        <v>1360621</v>
      </c>
      <c r="HI97" s="3">
        <v>0</v>
      </c>
      <c r="HJ97" s="4">
        <v>13745616</v>
      </c>
      <c r="HK97" s="3">
        <v>2.37</v>
      </c>
      <c r="HL97" s="4">
        <v>4731688</v>
      </c>
      <c r="HM97" s="4">
        <v>9013928</v>
      </c>
      <c r="HN97" s="3">
        <v>3.61</v>
      </c>
      <c r="HO97" s="4">
        <v>71860625</v>
      </c>
      <c r="HP97" s="3">
        <v>0</v>
      </c>
      <c r="HQ97" s="4">
        <v>22663832</v>
      </c>
      <c r="HR97" s="4">
        <v>49196793</v>
      </c>
      <c r="HS97" s="3">
        <v>0</v>
      </c>
      <c r="HT97" s="4">
        <v>8468406</v>
      </c>
      <c r="HU97" s="3">
        <v>0</v>
      </c>
      <c r="HV97" s="4">
        <v>4002129</v>
      </c>
      <c r="HW97" s="4">
        <v>4466277</v>
      </c>
      <c r="HX97" s="3">
        <v>0</v>
      </c>
      <c r="HY97" s="4">
        <v>2459146</v>
      </c>
      <c r="HZ97" s="3">
        <v>0</v>
      </c>
      <c r="IA97" s="4">
        <v>934340</v>
      </c>
      <c r="IB97" s="4">
        <v>1524806</v>
      </c>
      <c r="IC97" s="3">
        <v>0</v>
      </c>
      <c r="ID97" s="4">
        <v>24528812</v>
      </c>
      <c r="IE97" s="3">
        <v>0.83</v>
      </c>
      <c r="IF97" s="4">
        <v>8409052</v>
      </c>
      <c r="IG97" s="4">
        <v>16119760</v>
      </c>
      <c r="IH97" s="3">
        <v>1.26</v>
      </c>
      <c r="II97" s="4">
        <v>19713143</v>
      </c>
      <c r="IJ97" s="3">
        <v>0</v>
      </c>
      <c r="IK97" s="4">
        <v>8036041</v>
      </c>
      <c r="IL97" s="4">
        <v>11677102</v>
      </c>
      <c r="IM97" s="3">
        <v>0</v>
      </c>
      <c r="IN97" s="4">
        <v>5482118</v>
      </c>
      <c r="IO97" s="3">
        <v>0</v>
      </c>
      <c r="IP97" s="4">
        <v>2315364</v>
      </c>
      <c r="IQ97" s="4">
        <v>3166754</v>
      </c>
      <c r="IR97" s="3">
        <v>0</v>
      </c>
      <c r="IS97" s="4">
        <v>16775852</v>
      </c>
      <c r="IT97" s="3">
        <v>0.02</v>
      </c>
      <c r="IU97" s="4">
        <v>5200758</v>
      </c>
      <c r="IV97" s="4">
        <v>11575094</v>
      </c>
      <c r="IW97" s="3">
        <v>0.03</v>
      </c>
      <c r="IX97" s="4">
        <v>2562658</v>
      </c>
      <c r="IY97" s="3">
        <v>0</v>
      </c>
      <c r="IZ97" s="4">
        <v>647594</v>
      </c>
      <c r="JA97" s="4">
        <v>1915064</v>
      </c>
      <c r="JB97" s="5">
        <v>0</v>
      </c>
    </row>
    <row r="98" spans="1:262" x14ac:dyDescent="0.2">
      <c r="A98">
        <v>70</v>
      </c>
      <c r="B98" t="s">
        <v>70</v>
      </c>
      <c r="C98" s="4">
        <v>80517152</v>
      </c>
      <c r="D98" s="3">
        <v>0.19</v>
      </c>
      <c r="E98" s="4">
        <v>28619468</v>
      </c>
      <c r="F98" s="4">
        <v>51897684</v>
      </c>
      <c r="G98" s="3">
        <v>0.3</v>
      </c>
      <c r="H98" s="4">
        <v>1594505</v>
      </c>
      <c r="I98" s="3">
        <v>0</v>
      </c>
      <c r="J98" s="4">
        <v>950884</v>
      </c>
      <c r="K98" s="4">
        <v>643621</v>
      </c>
      <c r="L98" s="3">
        <v>0</v>
      </c>
      <c r="M98" s="4">
        <v>559976</v>
      </c>
      <c r="N98" s="3">
        <v>0.03</v>
      </c>
      <c r="O98" s="4">
        <v>431290</v>
      </c>
      <c r="P98" s="4">
        <v>128686</v>
      </c>
      <c r="Q98" s="3">
        <v>0.13</v>
      </c>
      <c r="R98" s="4">
        <v>1354479</v>
      </c>
      <c r="S98" s="3">
        <v>0</v>
      </c>
      <c r="T98" s="4">
        <v>496576</v>
      </c>
      <c r="U98" s="4">
        <v>857903</v>
      </c>
      <c r="V98" s="3">
        <v>0</v>
      </c>
      <c r="W98" s="4">
        <v>867233</v>
      </c>
      <c r="X98" s="3">
        <v>0</v>
      </c>
      <c r="Y98" s="4">
        <v>333258</v>
      </c>
      <c r="Z98" s="4">
        <v>533975</v>
      </c>
      <c r="AA98" s="3">
        <v>0</v>
      </c>
      <c r="AB98" s="4">
        <v>9692279</v>
      </c>
      <c r="AC98" s="3">
        <v>0.01</v>
      </c>
      <c r="AD98" s="4">
        <v>1901860</v>
      </c>
      <c r="AE98" s="4">
        <v>7790419</v>
      </c>
      <c r="AF98" s="3">
        <v>0.01</v>
      </c>
      <c r="AG98" s="4">
        <v>1469136</v>
      </c>
      <c r="AH98" s="3">
        <v>0</v>
      </c>
      <c r="AI98" s="4">
        <v>686953</v>
      </c>
      <c r="AJ98" s="4">
        <v>782183</v>
      </c>
      <c r="AK98" s="3">
        <v>0</v>
      </c>
      <c r="AL98" s="4">
        <v>912369</v>
      </c>
      <c r="AM98" s="3">
        <v>0.72</v>
      </c>
      <c r="AN98" s="4">
        <v>421801</v>
      </c>
      <c r="AO98" s="4">
        <v>490568</v>
      </c>
      <c r="AP98" s="3">
        <v>1.33</v>
      </c>
      <c r="AQ98" s="4">
        <v>343988</v>
      </c>
      <c r="AR98" s="3">
        <v>0</v>
      </c>
      <c r="AS98" s="4">
        <v>186053</v>
      </c>
      <c r="AT98" s="4">
        <v>157935</v>
      </c>
      <c r="AU98" s="3">
        <v>0</v>
      </c>
      <c r="AV98" s="4">
        <v>380384</v>
      </c>
      <c r="AW98" s="3">
        <v>0</v>
      </c>
      <c r="AX98" s="4">
        <v>0</v>
      </c>
      <c r="AY98" s="4">
        <v>380384</v>
      </c>
      <c r="AZ98" s="3">
        <v>0</v>
      </c>
      <c r="BA98" s="4">
        <v>2393653</v>
      </c>
      <c r="BB98" s="3">
        <v>0</v>
      </c>
      <c r="BC98" s="4">
        <v>719922</v>
      </c>
      <c r="BD98" s="4">
        <v>1673731</v>
      </c>
      <c r="BE98" s="3">
        <v>0</v>
      </c>
      <c r="BF98" s="4">
        <v>2506902</v>
      </c>
      <c r="BG98" s="3">
        <v>0</v>
      </c>
      <c r="BH98" s="4">
        <v>871448</v>
      </c>
      <c r="BI98" s="4">
        <v>1635454</v>
      </c>
      <c r="BJ98" s="3">
        <v>0</v>
      </c>
      <c r="BK98" s="4">
        <v>490775</v>
      </c>
      <c r="BL98" s="3">
        <v>0</v>
      </c>
      <c r="BM98" s="4">
        <v>490775</v>
      </c>
      <c r="BN98" s="4">
        <v>0</v>
      </c>
      <c r="BO98" s="3">
        <v>0</v>
      </c>
      <c r="BP98" s="4">
        <v>159843</v>
      </c>
      <c r="BQ98" s="3">
        <v>0</v>
      </c>
      <c r="BR98" s="4">
        <v>96297</v>
      </c>
      <c r="BS98" s="4">
        <v>63546</v>
      </c>
      <c r="BT98" s="3">
        <v>0</v>
      </c>
      <c r="BU98" s="4">
        <v>2703348</v>
      </c>
      <c r="BV98" s="3">
        <v>0</v>
      </c>
      <c r="BW98" s="4">
        <v>480101</v>
      </c>
      <c r="BX98" s="4">
        <v>2223247</v>
      </c>
      <c r="BY98" s="3">
        <v>0</v>
      </c>
      <c r="BZ98" s="4">
        <v>1547480</v>
      </c>
      <c r="CA98" s="3">
        <v>0</v>
      </c>
      <c r="CB98" s="4">
        <v>684904</v>
      </c>
      <c r="CC98" s="4">
        <v>862576</v>
      </c>
      <c r="CD98" s="3">
        <v>0</v>
      </c>
      <c r="CE98" s="4">
        <v>1227749</v>
      </c>
      <c r="CF98" s="3">
        <v>0</v>
      </c>
      <c r="CG98" s="4">
        <v>385796</v>
      </c>
      <c r="CH98" s="4">
        <v>841953</v>
      </c>
      <c r="CI98" s="3">
        <v>0</v>
      </c>
      <c r="CJ98" s="4">
        <v>943583</v>
      </c>
      <c r="CK98" s="3">
        <v>0</v>
      </c>
      <c r="CL98" s="4">
        <v>261532</v>
      </c>
      <c r="CM98" s="4">
        <v>682051</v>
      </c>
      <c r="CN98" s="3">
        <v>0</v>
      </c>
      <c r="CO98" s="4">
        <v>1010280</v>
      </c>
      <c r="CP98" s="3">
        <v>0</v>
      </c>
      <c r="CQ98" s="4">
        <v>260502</v>
      </c>
      <c r="CR98" s="4">
        <v>749778</v>
      </c>
      <c r="CS98" s="3">
        <v>0</v>
      </c>
      <c r="CT98" s="4">
        <v>873197</v>
      </c>
      <c r="CU98" s="3">
        <v>0</v>
      </c>
      <c r="CV98" s="4">
        <v>326527</v>
      </c>
      <c r="CW98" s="4">
        <v>546670</v>
      </c>
      <c r="CX98" s="3">
        <v>0</v>
      </c>
      <c r="CY98" s="4">
        <v>138292</v>
      </c>
      <c r="CZ98" s="3">
        <v>0.18</v>
      </c>
      <c r="DA98" s="4">
        <v>68713</v>
      </c>
      <c r="DB98" s="4">
        <v>69579</v>
      </c>
      <c r="DC98" s="3">
        <v>0.36</v>
      </c>
      <c r="DD98" s="4">
        <v>1599285</v>
      </c>
      <c r="DE98" s="3">
        <v>0</v>
      </c>
      <c r="DF98" s="4">
        <v>489804</v>
      </c>
      <c r="DG98" s="4">
        <v>1109481</v>
      </c>
      <c r="DH98" s="3">
        <v>0</v>
      </c>
      <c r="DI98" s="4">
        <v>2729453</v>
      </c>
      <c r="DJ98" s="3">
        <v>2.85</v>
      </c>
      <c r="DK98" s="4">
        <v>1211050</v>
      </c>
      <c r="DL98" s="4">
        <v>1518403</v>
      </c>
      <c r="DM98" s="3">
        <v>5.13</v>
      </c>
      <c r="DN98" s="4">
        <v>2293448</v>
      </c>
      <c r="DO98" s="3">
        <v>0</v>
      </c>
      <c r="DP98" s="4">
        <v>1181850</v>
      </c>
      <c r="DQ98" s="4">
        <v>1111598</v>
      </c>
      <c r="DR98" s="3">
        <v>0</v>
      </c>
      <c r="DS98" s="4">
        <v>1550390</v>
      </c>
      <c r="DT98" s="3">
        <v>0</v>
      </c>
      <c r="DU98" s="4">
        <v>533630</v>
      </c>
      <c r="DV98" s="4">
        <v>1016760</v>
      </c>
      <c r="DW98" s="3">
        <v>0</v>
      </c>
      <c r="DX98" s="4">
        <v>530594</v>
      </c>
      <c r="DY98" s="3">
        <v>0</v>
      </c>
      <c r="DZ98" s="4">
        <v>172015</v>
      </c>
      <c r="EA98" s="4">
        <v>358579</v>
      </c>
      <c r="EB98" s="5">
        <v>0</v>
      </c>
      <c r="EC98" s="4">
        <v>1167601</v>
      </c>
      <c r="ED98" s="3">
        <v>0</v>
      </c>
      <c r="EE98" s="4">
        <v>290366</v>
      </c>
      <c r="EF98" s="4">
        <v>877235</v>
      </c>
      <c r="EG98" s="3">
        <v>0</v>
      </c>
      <c r="EH98" s="4">
        <v>166132</v>
      </c>
      <c r="EI98" s="3">
        <v>0</v>
      </c>
      <c r="EJ98" s="4">
        <v>48545</v>
      </c>
      <c r="EK98" s="4">
        <v>117587</v>
      </c>
      <c r="EL98" s="3">
        <v>0</v>
      </c>
      <c r="EM98" s="4">
        <v>562343</v>
      </c>
      <c r="EN98" s="3">
        <v>0</v>
      </c>
      <c r="EO98" s="4">
        <v>205649</v>
      </c>
      <c r="EP98" s="4">
        <v>356694</v>
      </c>
      <c r="EQ98" s="3">
        <v>0</v>
      </c>
      <c r="ER98" s="4">
        <v>282104</v>
      </c>
      <c r="ES98" s="3">
        <v>0</v>
      </c>
      <c r="ET98" s="4">
        <v>59943</v>
      </c>
      <c r="EU98" s="4">
        <v>222161</v>
      </c>
      <c r="EV98" s="3">
        <v>0</v>
      </c>
      <c r="EW98" s="4">
        <v>166893</v>
      </c>
      <c r="EX98" s="3">
        <v>0</v>
      </c>
      <c r="EY98" s="4">
        <v>94305</v>
      </c>
      <c r="EZ98" s="4">
        <v>72588</v>
      </c>
      <c r="FA98" s="3">
        <v>0</v>
      </c>
      <c r="FB98" s="4">
        <v>1717657</v>
      </c>
      <c r="FC98" s="3">
        <v>0</v>
      </c>
      <c r="FD98" s="4">
        <v>672825</v>
      </c>
      <c r="FE98" s="4">
        <v>1044832</v>
      </c>
      <c r="FF98" s="3">
        <v>0</v>
      </c>
      <c r="FG98" s="4">
        <v>824255</v>
      </c>
      <c r="FH98" s="3">
        <v>0</v>
      </c>
      <c r="FI98" s="4">
        <v>277401</v>
      </c>
      <c r="FJ98" s="4">
        <v>546854</v>
      </c>
      <c r="FK98" s="3">
        <v>0</v>
      </c>
      <c r="FL98" s="4">
        <v>6521647</v>
      </c>
      <c r="FM98" s="3">
        <v>0.11</v>
      </c>
      <c r="FN98" s="4">
        <v>2348127</v>
      </c>
      <c r="FO98" s="4">
        <v>4173520</v>
      </c>
      <c r="FP98" s="3">
        <v>0.17</v>
      </c>
      <c r="FQ98" s="4">
        <v>1682633</v>
      </c>
      <c r="FR98" s="3">
        <v>0.79</v>
      </c>
      <c r="FS98" s="4">
        <v>857277</v>
      </c>
      <c r="FT98" s="4">
        <v>825356</v>
      </c>
      <c r="FU98" s="3">
        <v>1.61</v>
      </c>
      <c r="FV98" s="4">
        <v>332440</v>
      </c>
      <c r="FW98" s="3">
        <v>0</v>
      </c>
      <c r="FX98" s="4">
        <v>107825</v>
      </c>
      <c r="FY98" s="4">
        <v>224615</v>
      </c>
      <c r="FZ98" s="3">
        <v>0</v>
      </c>
      <c r="GA98" s="4">
        <v>4060752</v>
      </c>
      <c r="GB98" s="3">
        <v>0</v>
      </c>
      <c r="GC98" s="4">
        <v>1991678</v>
      </c>
      <c r="GD98" s="4">
        <v>2069074</v>
      </c>
      <c r="GE98" s="3">
        <v>0</v>
      </c>
      <c r="GF98" s="4">
        <v>864319</v>
      </c>
      <c r="GG98" s="3">
        <v>0</v>
      </c>
      <c r="GH98" s="4">
        <v>306970</v>
      </c>
      <c r="GI98" s="4">
        <v>557349</v>
      </c>
      <c r="GJ98" s="3">
        <v>0</v>
      </c>
      <c r="GK98" s="4">
        <v>918461</v>
      </c>
      <c r="GL98" s="3">
        <v>0</v>
      </c>
      <c r="GM98" s="4">
        <v>465910</v>
      </c>
      <c r="GN98" s="4">
        <v>452551</v>
      </c>
      <c r="GO98" s="3">
        <v>0</v>
      </c>
      <c r="GP98" s="4">
        <v>2583850</v>
      </c>
      <c r="GQ98" s="3">
        <v>0</v>
      </c>
      <c r="GR98" s="4">
        <v>937203</v>
      </c>
      <c r="GS98" s="4">
        <v>1646647</v>
      </c>
      <c r="GT98" s="3">
        <v>0</v>
      </c>
      <c r="GU98" s="4">
        <v>96541</v>
      </c>
      <c r="GV98" s="3">
        <v>0</v>
      </c>
      <c r="GW98" s="4">
        <v>41723</v>
      </c>
      <c r="GX98" s="4">
        <v>54818</v>
      </c>
      <c r="GY98" s="3">
        <v>0</v>
      </c>
      <c r="GZ98" s="4">
        <v>1214734</v>
      </c>
      <c r="HA98" s="3">
        <v>0</v>
      </c>
      <c r="HB98" s="4">
        <v>387772</v>
      </c>
      <c r="HC98" s="4">
        <v>826962</v>
      </c>
      <c r="HD98" s="3">
        <v>0</v>
      </c>
      <c r="HE98" s="4">
        <v>267948</v>
      </c>
      <c r="HF98" s="3">
        <v>0</v>
      </c>
      <c r="HG98" s="4">
        <v>87567</v>
      </c>
      <c r="HH98" s="4">
        <v>180381</v>
      </c>
      <c r="HI98" s="3">
        <v>0</v>
      </c>
      <c r="HJ98" s="4">
        <v>903219</v>
      </c>
      <c r="HK98" s="3">
        <v>2.2599999999999998</v>
      </c>
      <c r="HL98" s="4">
        <v>386056</v>
      </c>
      <c r="HM98" s="4">
        <v>517163</v>
      </c>
      <c r="HN98" s="3">
        <v>3.96</v>
      </c>
      <c r="HO98" s="4">
        <v>7921491</v>
      </c>
      <c r="HP98" s="3">
        <v>0</v>
      </c>
      <c r="HQ98" s="4">
        <v>1914644</v>
      </c>
      <c r="HR98" s="4">
        <v>6006847</v>
      </c>
      <c r="HS98" s="3">
        <v>0</v>
      </c>
      <c r="HT98" s="4">
        <v>1038149</v>
      </c>
      <c r="HU98" s="3">
        <v>0</v>
      </c>
      <c r="HV98" s="4">
        <v>339900</v>
      </c>
      <c r="HW98" s="4">
        <v>698249</v>
      </c>
      <c r="HX98" s="3">
        <v>0</v>
      </c>
      <c r="HY98" s="4">
        <v>80996</v>
      </c>
      <c r="HZ98" s="3">
        <v>0</v>
      </c>
      <c r="IA98" s="4">
        <v>25171</v>
      </c>
      <c r="IB98" s="4">
        <v>55825</v>
      </c>
      <c r="IC98" s="3">
        <v>0</v>
      </c>
      <c r="ID98" s="4">
        <v>2778089</v>
      </c>
      <c r="IE98" s="3">
        <v>4.6100000000000003</v>
      </c>
      <c r="IF98" s="4">
        <v>1288296</v>
      </c>
      <c r="IG98" s="4">
        <v>1489793</v>
      </c>
      <c r="IH98" s="3">
        <v>8.6</v>
      </c>
      <c r="II98" s="4">
        <v>2378362</v>
      </c>
      <c r="IJ98" s="3">
        <v>0</v>
      </c>
      <c r="IK98" s="4">
        <v>935360</v>
      </c>
      <c r="IL98" s="4">
        <v>1443002</v>
      </c>
      <c r="IM98" s="3">
        <v>0</v>
      </c>
      <c r="IN98" s="4">
        <v>561202</v>
      </c>
      <c r="IO98" s="3">
        <v>0</v>
      </c>
      <c r="IP98" s="4">
        <v>276517</v>
      </c>
      <c r="IQ98" s="4">
        <v>284685</v>
      </c>
      <c r="IR98" s="3">
        <v>0</v>
      </c>
      <c r="IS98" s="4">
        <v>1215577</v>
      </c>
      <c r="IT98" s="3">
        <v>0.01</v>
      </c>
      <c r="IU98" s="4">
        <v>535397</v>
      </c>
      <c r="IV98" s="4">
        <v>680180</v>
      </c>
      <c r="IW98" s="3">
        <v>0.01</v>
      </c>
      <c r="IX98" s="4">
        <v>337136</v>
      </c>
      <c r="IY98" s="3">
        <v>0</v>
      </c>
      <c r="IZ98" s="4">
        <v>93500</v>
      </c>
      <c r="JA98" s="4">
        <v>243636</v>
      </c>
      <c r="JB98" s="5">
        <v>0</v>
      </c>
    </row>
    <row r="99" spans="1:262" x14ac:dyDescent="0.2">
      <c r="A99">
        <v>71</v>
      </c>
      <c r="B99" t="s">
        <v>71</v>
      </c>
      <c r="C99" s="4">
        <v>261153244</v>
      </c>
      <c r="D99" s="3">
        <v>7.0000000000000007E-2</v>
      </c>
      <c r="E99" s="4">
        <v>222122350</v>
      </c>
      <c r="F99" s="4">
        <v>39030894</v>
      </c>
      <c r="G99" s="3">
        <v>0.48</v>
      </c>
      <c r="H99" s="4">
        <v>4977347</v>
      </c>
      <c r="I99" s="3">
        <v>0</v>
      </c>
      <c r="J99" s="4">
        <v>4977347</v>
      </c>
      <c r="K99" s="4">
        <v>0</v>
      </c>
      <c r="L99" s="3">
        <v>0</v>
      </c>
      <c r="M99" s="4">
        <v>985698</v>
      </c>
      <c r="N99" s="3">
        <v>0</v>
      </c>
      <c r="O99" s="4">
        <v>969540</v>
      </c>
      <c r="P99" s="4">
        <v>16158</v>
      </c>
      <c r="Q99" s="3">
        <v>0</v>
      </c>
      <c r="R99" s="4">
        <v>5075263</v>
      </c>
      <c r="S99" s="3">
        <v>0</v>
      </c>
      <c r="T99" s="4">
        <v>3631654</v>
      </c>
      <c r="U99" s="4">
        <v>1443609</v>
      </c>
      <c r="V99" s="3">
        <v>0</v>
      </c>
      <c r="W99" s="4">
        <v>2607159</v>
      </c>
      <c r="X99" s="3">
        <v>0</v>
      </c>
      <c r="Y99" s="4">
        <v>2607159</v>
      </c>
      <c r="Z99" s="4">
        <v>0</v>
      </c>
      <c r="AA99" s="3">
        <v>0</v>
      </c>
      <c r="AB99" s="4">
        <v>34610395</v>
      </c>
      <c r="AC99" s="3">
        <v>0</v>
      </c>
      <c r="AD99" s="4">
        <v>25062006</v>
      </c>
      <c r="AE99" s="4">
        <v>9548389</v>
      </c>
      <c r="AF99" s="3">
        <v>0</v>
      </c>
      <c r="AG99" s="4">
        <v>4662517</v>
      </c>
      <c r="AH99" s="3">
        <v>0</v>
      </c>
      <c r="AI99" s="4">
        <v>4533168</v>
      </c>
      <c r="AJ99" s="4">
        <v>129349</v>
      </c>
      <c r="AK99" s="3">
        <v>0</v>
      </c>
      <c r="AL99" s="4">
        <v>2610141</v>
      </c>
      <c r="AM99" s="3">
        <v>0</v>
      </c>
      <c r="AN99" s="4">
        <v>2610141</v>
      </c>
      <c r="AO99" s="4">
        <v>0</v>
      </c>
      <c r="AP99" s="3">
        <v>0</v>
      </c>
      <c r="AQ99" s="4">
        <v>1252274</v>
      </c>
      <c r="AR99" s="3">
        <v>0</v>
      </c>
      <c r="AS99" s="4">
        <v>1252274</v>
      </c>
      <c r="AT99" s="4">
        <v>0</v>
      </c>
      <c r="AU99" s="3">
        <v>0</v>
      </c>
      <c r="AV99" s="4">
        <v>158707</v>
      </c>
      <c r="AW99" s="3">
        <v>0</v>
      </c>
      <c r="AX99" s="4">
        <v>0</v>
      </c>
      <c r="AY99" s="4">
        <v>158707</v>
      </c>
      <c r="AZ99" s="3">
        <v>0</v>
      </c>
      <c r="BA99" s="4">
        <v>9531771</v>
      </c>
      <c r="BB99" s="3">
        <v>0</v>
      </c>
      <c r="BC99" s="4">
        <v>6695634</v>
      </c>
      <c r="BD99" s="4">
        <v>2836137</v>
      </c>
      <c r="BE99" s="3">
        <v>0</v>
      </c>
      <c r="BF99" s="4">
        <v>6297952</v>
      </c>
      <c r="BG99" s="3">
        <v>0</v>
      </c>
      <c r="BH99" s="4">
        <v>6257353</v>
      </c>
      <c r="BI99" s="4">
        <v>40599</v>
      </c>
      <c r="BJ99" s="3">
        <v>0</v>
      </c>
      <c r="BK99" s="4">
        <v>1410793</v>
      </c>
      <c r="BL99" s="3">
        <v>0</v>
      </c>
      <c r="BM99" s="4">
        <v>1410793</v>
      </c>
      <c r="BN99" s="4">
        <v>0</v>
      </c>
      <c r="BO99" s="3">
        <v>0</v>
      </c>
      <c r="BP99" s="4">
        <v>1046022</v>
      </c>
      <c r="BQ99" s="3">
        <v>0</v>
      </c>
      <c r="BR99" s="4">
        <v>923661</v>
      </c>
      <c r="BS99" s="4">
        <v>122361</v>
      </c>
      <c r="BT99" s="3">
        <v>0</v>
      </c>
      <c r="BU99" s="4">
        <v>9253792</v>
      </c>
      <c r="BV99" s="3">
        <v>0</v>
      </c>
      <c r="BW99" s="4">
        <v>6608418</v>
      </c>
      <c r="BX99" s="4">
        <v>2645374</v>
      </c>
      <c r="BY99" s="3">
        <v>0</v>
      </c>
      <c r="BZ99" s="4">
        <v>5884919</v>
      </c>
      <c r="CA99" s="3">
        <v>0</v>
      </c>
      <c r="CB99" s="4">
        <v>5884106</v>
      </c>
      <c r="CC99" s="4">
        <v>813</v>
      </c>
      <c r="CD99" s="3">
        <v>0</v>
      </c>
      <c r="CE99" s="4">
        <v>3554648</v>
      </c>
      <c r="CF99" s="3">
        <v>0</v>
      </c>
      <c r="CG99" s="4">
        <v>2715975</v>
      </c>
      <c r="CH99" s="4">
        <v>838673</v>
      </c>
      <c r="CI99" s="3">
        <v>0</v>
      </c>
      <c r="CJ99" s="4">
        <v>3053623</v>
      </c>
      <c r="CK99" s="3">
        <v>0</v>
      </c>
      <c r="CL99" s="4">
        <v>2291839</v>
      </c>
      <c r="CM99" s="4">
        <v>761784</v>
      </c>
      <c r="CN99" s="3">
        <v>0</v>
      </c>
      <c r="CO99" s="4">
        <v>3781413</v>
      </c>
      <c r="CP99" s="3">
        <v>0</v>
      </c>
      <c r="CQ99" s="4">
        <v>3781413</v>
      </c>
      <c r="CR99" s="4">
        <v>0</v>
      </c>
      <c r="CS99" s="3">
        <v>0</v>
      </c>
      <c r="CT99" s="4">
        <v>3115463</v>
      </c>
      <c r="CU99" s="3">
        <v>0</v>
      </c>
      <c r="CV99" s="4">
        <v>3115463</v>
      </c>
      <c r="CW99" s="4">
        <v>0</v>
      </c>
      <c r="CX99" s="3">
        <v>0</v>
      </c>
      <c r="CY99" s="4">
        <v>791682</v>
      </c>
      <c r="CZ99" s="3">
        <v>0</v>
      </c>
      <c r="DA99" s="4">
        <v>791682</v>
      </c>
      <c r="DB99" s="4">
        <v>0</v>
      </c>
      <c r="DC99" s="3">
        <v>0</v>
      </c>
      <c r="DD99" s="4">
        <v>5632108</v>
      </c>
      <c r="DE99" s="3">
        <v>0</v>
      </c>
      <c r="DF99" s="4">
        <v>4365057</v>
      </c>
      <c r="DG99" s="4">
        <v>1267051</v>
      </c>
      <c r="DH99" s="3">
        <v>0</v>
      </c>
      <c r="DI99" s="4">
        <v>5215076</v>
      </c>
      <c r="DJ99" s="3">
        <v>0</v>
      </c>
      <c r="DK99" s="4">
        <v>5142337</v>
      </c>
      <c r="DL99" s="4">
        <v>72739</v>
      </c>
      <c r="DM99" s="3">
        <v>0</v>
      </c>
      <c r="DN99" s="4">
        <v>10482543</v>
      </c>
      <c r="DO99" s="3">
        <v>0</v>
      </c>
      <c r="DP99" s="4">
        <v>8878246</v>
      </c>
      <c r="DQ99" s="4">
        <v>1604297</v>
      </c>
      <c r="DR99" s="3">
        <v>0</v>
      </c>
      <c r="DS99" s="4">
        <v>4648241</v>
      </c>
      <c r="DT99" s="3">
        <v>0</v>
      </c>
      <c r="DU99" s="4">
        <v>4648241</v>
      </c>
      <c r="DV99" s="4">
        <v>0</v>
      </c>
      <c r="DW99" s="3">
        <v>0</v>
      </c>
      <c r="DX99" s="4">
        <v>2572748</v>
      </c>
      <c r="DY99" s="3">
        <v>0</v>
      </c>
      <c r="DZ99" s="4">
        <v>1895297</v>
      </c>
      <c r="EA99" s="4">
        <v>677451</v>
      </c>
      <c r="EB99" s="5">
        <v>0</v>
      </c>
      <c r="EC99" s="4">
        <v>3989691</v>
      </c>
      <c r="ED99" s="3">
        <v>0</v>
      </c>
      <c r="EE99" s="4">
        <v>3078811</v>
      </c>
      <c r="EF99" s="4">
        <v>910880</v>
      </c>
      <c r="EG99" s="3">
        <v>0</v>
      </c>
      <c r="EH99" s="4">
        <v>809883</v>
      </c>
      <c r="EI99" s="3">
        <v>0</v>
      </c>
      <c r="EJ99" s="4">
        <v>762271</v>
      </c>
      <c r="EK99" s="4">
        <v>47612</v>
      </c>
      <c r="EL99" s="3">
        <v>0</v>
      </c>
      <c r="EM99" s="4">
        <v>2014872</v>
      </c>
      <c r="EN99" s="3">
        <v>0</v>
      </c>
      <c r="EO99" s="4">
        <v>1635738</v>
      </c>
      <c r="EP99" s="4">
        <v>379134</v>
      </c>
      <c r="EQ99" s="3">
        <v>0</v>
      </c>
      <c r="ER99" s="4">
        <v>1230699</v>
      </c>
      <c r="ES99" s="3">
        <v>0</v>
      </c>
      <c r="ET99" s="4">
        <v>1230699</v>
      </c>
      <c r="EU99" s="4">
        <v>0</v>
      </c>
      <c r="EV99" s="3">
        <v>0</v>
      </c>
      <c r="EW99" s="4">
        <v>846535</v>
      </c>
      <c r="EX99" s="3">
        <v>0</v>
      </c>
      <c r="EY99" s="4">
        <v>846535</v>
      </c>
      <c r="EZ99" s="4">
        <v>0</v>
      </c>
      <c r="FA99" s="3">
        <v>0</v>
      </c>
      <c r="FB99" s="4">
        <v>5940340</v>
      </c>
      <c r="FC99" s="3">
        <v>0</v>
      </c>
      <c r="FD99" s="4">
        <v>4658730</v>
      </c>
      <c r="FE99" s="4">
        <v>1281610</v>
      </c>
      <c r="FF99" s="3">
        <v>0</v>
      </c>
      <c r="FG99" s="4">
        <v>2333632</v>
      </c>
      <c r="FH99" s="3">
        <v>0</v>
      </c>
      <c r="FI99" s="4">
        <v>2029642</v>
      </c>
      <c r="FJ99" s="4">
        <v>303990</v>
      </c>
      <c r="FK99" s="3">
        <v>0</v>
      </c>
      <c r="FL99" s="4">
        <v>13641632</v>
      </c>
      <c r="FM99" s="3">
        <v>1.1499999999999999</v>
      </c>
      <c r="FN99" s="4">
        <v>10526319</v>
      </c>
      <c r="FO99" s="4">
        <v>3115313</v>
      </c>
      <c r="FP99" s="3">
        <v>5.01</v>
      </c>
      <c r="FQ99" s="4">
        <v>9435853</v>
      </c>
      <c r="FR99" s="3">
        <v>1.1100000000000001</v>
      </c>
      <c r="FS99" s="4">
        <v>7367988</v>
      </c>
      <c r="FT99" s="4">
        <v>2067865</v>
      </c>
      <c r="FU99" s="3">
        <v>5.07</v>
      </c>
      <c r="FV99" s="4">
        <v>980924</v>
      </c>
      <c r="FW99" s="3">
        <v>0</v>
      </c>
      <c r="FX99" s="4">
        <v>980924</v>
      </c>
      <c r="FY99" s="4">
        <v>0</v>
      </c>
      <c r="FZ99" s="3">
        <v>0</v>
      </c>
      <c r="GA99" s="4">
        <v>9754306</v>
      </c>
      <c r="GB99" s="3">
        <v>0</v>
      </c>
      <c r="GC99" s="4">
        <v>9168692</v>
      </c>
      <c r="GD99" s="4">
        <v>585614</v>
      </c>
      <c r="GE99" s="3">
        <v>0</v>
      </c>
      <c r="GF99" s="4">
        <v>3348446</v>
      </c>
      <c r="GG99" s="3">
        <v>0</v>
      </c>
      <c r="GH99" s="4">
        <v>3348446</v>
      </c>
      <c r="GI99" s="4">
        <v>0</v>
      </c>
      <c r="GJ99" s="3">
        <v>0</v>
      </c>
      <c r="GK99" s="4">
        <v>4119532</v>
      </c>
      <c r="GL99" s="3">
        <v>0</v>
      </c>
      <c r="GM99" s="4">
        <v>3088996</v>
      </c>
      <c r="GN99" s="4">
        <v>1030536</v>
      </c>
      <c r="GO99" s="3">
        <v>0</v>
      </c>
      <c r="GP99" s="4">
        <v>9593303</v>
      </c>
      <c r="GQ99" s="3">
        <v>0</v>
      </c>
      <c r="GR99" s="4">
        <v>8490682</v>
      </c>
      <c r="GS99" s="4">
        <v>1102621</v>
      </c>
      <c r="GT99" s="3">
        <v>0</v>
      </c>
      <c r="GU99" s="4">
        <v>660004</v>
      </c>
      <c r="GV99" s="3">
        <v>0</v>
      </c>
      <c r="GW99" s="4">
        <v>660004</v>
      </c>
      <c r="GX99" s="4">
        <v>0</v>
      </c>
      <c r="GY99" s="3">
        <v>0</v>
      </c>
      <c r="GZ99" s="4">
        <v>3696772</v>
      </c>
      <c r="HA99" s="3">
        <v>0</v>
      </c>
      <c r="HB99" s="4">
        <v>3696772</v>
      </c>
      <c r="HC99" s="4">
        <v>0</v>
      </c>
      <c r="HD99" s="3">
        <v>0</v>
      </c>
      <c r="HE99" s="4">
        <v>652450</v>
      </c>
      <c r="HF99" s="3">
        <v>0</v>
      </c>
      <c r="HG99" s="4">
        <v>583931</v>
      </c>
      <c r="HH99" s="4">
        <v>68519</v>
      </c>
      <c r="HI99" s="3">
        <v>0</v>
      </c>
      <c r="HJ99" s="4">
        <v>3669656</v>
      </c>
      <c r="HK99" s="3">
        <v>0</v>
      </c>
      <c r="HL99" s="4">
        <v>3669656</v>
      </c>
      <c r="HM99" s="4">
        <v>0</v>
      </c>
      <c r="HN99" s="3">
        <v>0</v>
      </c>
      <c r="HO99" s="4">
        <v>24648872</v>
      </c>
      <c r="HP99" s="3">
        <v>0</v>
      </c>
      <c r="HQ99" s="4">
        <v>20487079</v>
      </c>
      <c r="HR99" s="4">
        <v>4161793</v>
      </c>
      <c r="HS99" s="3">
        <v>0</v>
      </c>
      <c r="HT99" s="4">
        <v>3619850</v>
      </c>
      <c r="HU99" s="3">
        <v>0</v>
      </c>
      <c r="HV99" s="4">
        <v>3619850</v>
      </c>
      <c r="HW99" s="4">
        <v>0</v>
      </c>
      <c r="HX99" s="3">
        <v>0</v>
      </c>
      <c r="HY99" s="4">
        <v>757850</v>
      </c>
      <c r="HZ99" s="3">
        <v>0</v>
      </c>
      <c r="IA99" s="4">
        <v>757850</v>
      </c>
      <c r="IB99" s="4">
        <v>0</v>
      </c>
      <c r="IC99" s="3">
        <v>0</v>
      </c>
      <c r="ID99" s="4">
        <v>7714628</v>
      </c>
      <c r="IE99" s="3">
        <v>0</v>
      </c>
      <c r="IF99" s="4">
        <v>7496069</v>
      </c>
      <c r="IG99" s="4">
        <v>218559</v>
      </c>
      <c r="IH99" s="3">
        <v>0</v>
      </c>
      <c r="II99" s="4">
        <v>6221366</v>
      </c>
      <c r="IJ99" s="3">
        <v>0</v>
      </c>
      <c r="IK99" s="4">
        <v>6221366</v>
      </c>
      <c r="IL99" s="4">
        <v>0</v>
      </c>
      <c r="IM99" s="3">
        <v>0</v>
      </c>
      <c r="IN99" s="4">
        <v>1683869</v>
      </c>
      <c r="IO99" s="3">
        <v>0</v>
      </c>
      <c r="IP99" s="4">
        <v>1683869</v>
      </c>
      <c r="IQ99" s="4">
        <v>0</v>
      </c>
      <c r="IR99" s="3">
        <v>0</v>
      </c>
      <c r="IS99" s="4">
        <v>5842762</v>
      </c>
      <c r="IT99" s="3">
        <v>0</v>
      </c>
      <c r="IU99" s="4">
        <v>4505254</v>
      </c>
      <c r="IV99" s="4">
        <v>1337508</v>
      </c>
      <c r="IW99" s="3">
        <v>0</v>
      </c>
      <c r="IX99" s="4">
        <v>733222</v>
      </c>
      <c r="IY99" s="3">
        <v>0</v>
      </c>
      <c r="IZ99" s="4">
        <v>477373</v>
      </c>
      <c r="JA99" s="4">
        <v>255849</v>
      </c>
      <c r="JB99" s="5">
        <v>0</v>
      </c>
    </row>
    <row r="100" spans="1:262" x14ac:dyDescent="0.2">
      <c r="A100">
        <v>72</v>
      </c>
      <c r="B100" t="s">
        <v>70</v>
      </c>
      <c r="C100" s="4">
        <v>31871513</v>
      </c>
      <c r="D100" s="3">
        <v>0.03</v>
      </c>
      <c r="E100" s="4">
        <v>27137087</v>
      </c>
      <c r="F100" s="4">
        <v>4734426</v>
      </c>
      <c r="G100" s="3">
        <v>0.17</v>
      </c>
      <c r="H100" s="4">
        <v>939834</v>
      </c>
      <c r="I100" s="3">
        <v>0</v>
      </c>
      <c r="J100" s="4">
        <v>939834</v>
      </c>
      <c r="K100" s="4">
        <v>0</v>
      </c>
      <c r="L100" s="3">
        <v>0</v>
      </c>
      <c r="M100" s="4">
        <v>297546</v>
      </c>
      <c r="N100" s="3">
        <v>0</v>
      </c>
      <c r="O100" s="4">
        <v>297352</v>
      </c>
      <c r="P100" s="4">
        <v>194</v>
      </c>
      <c r="Q100" s="3">
        <v>0</v>
      </c>
      <c r="R100" s="4">
        <v>789900</v>
      </c>
      <c r="S100" s="3">
        <v>0</v>
      </c>
      <c r="T100" s="4">
        <v>490987</v>
      </c>
      <c r="U100" s="4">
        <v>298913</v>
      </c>
      <c r="V100" s="3">
        <v>0</v>
      </c>
      <c r="W100" s="4">
        <v>333136</v>
      </c>
      <c r="X100" s="3">
        <v>0</v>
      </c>
      <c r="Y100" s="4">
        <v>333136</v>
      </c>
      <c r="Z100" s="4">
        <v>0</v>
      </c>
      <c r="AA100" s="3">
        <v>0</v>
      </c>
      <c r="AB100" s="4">
        <v>3504051</v>
      </c>
      <c r="AC100" s="3">
        <v>0</v>
      </c>
      <c r="AD100" s="4">
        <v>1863606</v>
      </c>
      <c r="AE100" s="4">
        <v>1640445</v>
      </c>
      <c r="AF100" s="3">
        <v>0</v>
      </c>
      <c r="AG100" s="4">
        <v>541780</v>
      </c>
      <c r="AH100" s="3">
        <v>0</v>
      </c>
      <c r="AI100" s="4">
        <v>517638</v>
      </c>
      <c r="AJ100" s="4">
        <v>24142</v>
      </c>
      <c r="AK100" s="3">
        <v>0</v>
      </c>
      <c r="AL100" s="4">
        <v>317621</v>
      </c>
      <c r="AM100" s="3">
        <v>0</v>
      </c>
      <c r="AN100" s="4">
        <v>317621</v>
      </c>
      <c r="AO100" s="4">
        <v>0</v>
      </c>
      <c r="AP100" s="3">
        <v>0</v>
      </c>
      <c r="AQ100" s="4">
        <v>181857</v>
      </c>
      <c r="AR100" s="3">
        <v>0</v>
      </c>
      <c r="AS100" s="4">
        <v>181857</v>
      </c>
      <c r="AT100" s="4">
        <v>0</v>
      </c>
      <c r="AU100" s="3">
        <v>0</v>
      </c>
      <c r="AV100" s="4">
        <v>21294</v>
      </c>
      <c r="AW100" s="3">
        <v>0</v>
      </c>
      <c r="AX100" s="4">
        <v>0</v>
      </c>
      <c r="AY100" s="4">
        <v>21294</v>
      </c>
      <c r="AZ100" s="3">
        <v>0</v>
      </c>
      <c r="BA100" s="4">
        <v>859636</v>
      </c>
      <c r="BB100" s="3">
        <v>0</v>
      </c>
      <c r="BC100" s="4">
        <v>597875</v>
      </c>
      <c r="BD100" s="4">
        <v>261761</v>
      </c>
      <c r="BE100" s="3">
        <v>0</v>
      </c>
      <c r="BF100" s="4">
        <v>793307</v>
      </c>
      <c r="BG100" s="3">
        <v>0</v>
      </c>
      <c r="BH100" s="4">
        <v>790697</v>
      </c>
      <c r="BI100" s="4">
        <v>2610</v>
      </c>
      <c r="BJ100" s="3">
        <v>0</v>
      </c>
      <c r="BK100" s="4">
        <v>308270</v>
      </c>
      <c r="BL100" s="3">
        <v>0</v>
      </c>
      <c r="BM100" s="4">
        <v>308270</v>
      </c>
      <c r="BN100" s="4">
        <v>0</v>
      </c>
      <c r="BO100" s="3">
        <v>0</v>
      </c>
      <c r="BP100" s="4">
        <v>89501</v>
      </c>
      <c r="BQ100" s="3">
        <v>0</v>
      </c>
      <c r="BR100" s="4">
        <v>88837</v>
      </c>
      <c r="BS100" s="4">
        <v>664</v>
      </c>
      <c r="BT100" s="3">
        <v>0</v>
      </c>
      <c r="BU100" s="4">
        <v>757175</v>
      </c>
      <c r="BV100" s="3">
        <v>0</v>
      </c>
      <c r="BW100" s="4">
        <v>476536</v>
      </c>
      <c r="BX100" s="4">
        <v>280639</v>
      </c>
      <c r="BY100" s="3">
        <v>0</v>
      </c>
      <c r="BZ100" s="4">
        <v>683430</v>
      </c>
      <c r="CA100" s="3">
        <v>0</v>
      </c>
      <c r="CB100" s="4">
        <v>683430</v>
      </c>
      <c r="CC100" s="4">
        <v>0</v>
      </c>
      <c r="CD100" s="3">
        <v>0</v>
      </c>
      <c r="CE100" s="4">
        <v>442817</v>
      </c>
      <c r="CF100" s="3">
        <v>0</v>
      </c>
      <c r="CG100" s="4">
        <v>384657</v>
      </c>
      <c r="CH100" s="4">
        <v>58160</v>
      </c>
      <c r="CI100" s="3">
        <v>0</v>
      </c>
      <c r="CJ100" s="4">
        <v>324285</v>
      </c>
      <c r="CK100" s="3">
        <v>0</v>
      </c>
      <c r="CL100" s="4">
        <v>258824</v>
      </c>
      <c r="CM100" s="4">
        <v>65461</v>
      </c>
      <c r="CN100" s="3">
        <v>0</v>
      </c>
      <c r="CO100" s="4">
        <v>256820</v>
      </c>
      <c r="CP100" s="3">
        <v>0</v>
      </c>
      <c r="CQ100" s="4">
        <v>256820</v>
      </c>
      <c r="CR100" s="4">
        <v>0</v>
      </c>
      <c r="CS100" s="3">
        <v>0</v>
      </c>
      <c r="CT100" s="4">
        <v>243601</v>
      </c>
      <c r="CU100" s="3">
        <v>0</v>
      </c>
      <c r="CV100" s="4">
        <v>243601</v>
      </c>
      <c r="CW100" s="4">
        <v>0</v>
      </c>
      <c r="CX100" s="3">
        <v>0</v>
      </c>
      <c r="CY100" s="4">
        <v>56748</v>
      </c>
      <c r="CZ100" s="3">
        <v>0</v>
      </c>
      <c r="DA100" s="4">
        <v>56748</v>
      </c>
      <c r="DB100" s="4">
        <v>0</v>
      </c>
      <c r="DC100" s="3">
        <v>0</v>
      </c>
      <c r="DD100" s="4">
        <v>642217</v>
      </c>
      <c r="DE100" s="3">
        <v>0</v>
      </c>
      <c r="DF100" s="4">
        <v>488322</v>
      </c>
      <c r="DG100" s="4">
        <v>153895</v>
      </c>
      <c r="DH100" s="3">
        <v>0</v>
      </c>
      <c r="DI100" s="4">
        <v>1210807</v>
      </c>
      <c r="DJ100" s="3">
        <v>0</v>
      </c>
      <c r="DK100" s="4">
        <v>1208670</v>
      </c>
      <c r="DL100" s="4">
        <v>2137</v>
      </c>
      <c r="DM100" s="3">
        <v>0</v>
      </c>
      <c r="DN100" s="4">
        <v>1330783</v>
      </c>
      <c r="DO100" s="3">
        <v>0</v>
      </c>
      <c r="DP100" s="4">
        <v>1181695</v>
      </c>
      <c r="DQ100" s="4">
        <v>149088</v>
      </c>
      <c r="DR100" s="3">
        <v>0</v>
      </c>
      <c r="DS100" s="4">
        <v>503879</v>
      </c>
      <c r="DT100" s="3">
        <v>0</v>
      </c>
      <c r="DU100" s="4">
        <v>503879</v>
      </c>
      <c r="DV100" s="4">
        <v>0</v>
      </c>
      <c r="DW100" s="3">
        <v>0</v>
      </c>
      <c r="DX100" s="4">
        <v>243437</v>
      </c>
      <c r="DY100" s="3">
        <v>0</v>
      </c>
      <c r="DZ100" s="4">
        <v>170661</v>
      </c>
      <c r="EA100" s="4">
        <v>72776</v>
      </c>
      <c r="EB100" s="5">
        <v>0</v>
      </c>
      <c r="EC100" s="4">
        <v>332723</v>
      </c>
      <c r="ED100" s="3">
        <v>0</v>
      </c>
      <c r="EE100" s="4">
        <v>288528</v>
      </c>
      <c r="EF100" s="4">
        <v>44195</v>
      </c>
      <c r="EG100" s="3">
        <v>0</v>
      </c>
      <c r="EH100" s="4">
        <v>54369</v>
      </c>
      <c r="EI100" s="3">
        <v>0</v>
      </c>
      <c r="EJ100" s="4">
        <v>48278</v>
      </c>
      <c r="EK100" s="4">
        <v>6091</v>
      </c>
      <c r="EL100" s="3">
        <v>0</v>
      </c>
      <c r="EM100" s="4">
        <v>263899</v>
      </c>
      <c r="EN100" s="3">
        <v>0</v>
      </c>
      <c r="EO100" s="4">
        <v>205440</v>
      </c>
      <c r="EP100" s="4">
        <v>58459</v>
      </c>
      <c r="EQ100" s="3">
        <v>0</v>
      </c>
      <c r="ER100" s="4">
        <v>59378</v>
      </c>
      <c r="ES100" s="3">
        <v>0</v>
      </c>
      <c r="ET100" s="4">
        <v>59378</v>
      </c>
      <c r="EU100" s="4">
        <v>0</v>
      </c>
      <c r="EV100" s="3">
        <v>0</v>
      </c>
      <c r="EW100" s="4">
        <v>79996</v>
      </c>
      <c r="EX100" s="3">
        <v>0</v>
      </c>
      <c r="EY100" s="4">
        <v>79996</v>
      </c>
      <c r="EZ100" s="4">
        <v>0</v>
      </c>
      <c r="FA100" s="3">
        <v>0</v>
      </c>
      <c r="FB100" s="4">
        <v>617588</v>
      </c>
      <c r="FC100" s="3">
        <v>0</v>
      </c>
      <c r="FD100" s="4">
        <v>481406</v>
      </c>
      <c r="FE100" s="4">
        <v>136182</v>
      </c>
      <c r="FF100" s="3">
        <v>0</v>
      </c>
      <c r="FG100" s="4">
        <v>299914</v>
      </c>
      <c r="FH100" s="3">
        <v>0</v>
      </c>
      <c r="FI100" s="4">
        <v>270941</v>
      </c>
      <c r="FJ100" s="4">
        <v>28973</v>
      </c>
      <c r="FK100" s="3">
        <v>0</v>
      </c>
      <c r="FL100" s="4">
        <v>2545891</v>
      </c>
      <c r="FM100" s="3">
        <v>0.28000000000000003</v>
      </c>
      <c r="FN100" s="4">
        <v>2342171</v>
      </c>
      <c r="FO100" s="4">
        <v>203720</v>
      </c>
      <c r="FP100" s="3">
        <v>3.58</v>
      </c>
      <c r="FQ100" s="4">
        <v>959536</v>
      </c>
      <c r="FR100" s="3">
        <v>0.36</v>
      </c>
      <c r="FS100" s="4">
        <v>780638</v>
      </c>
      <c r="FT100" s="4">
        <v>178898</v>
      </c>
      <c r="FU100" s="3">
        <v>1.92</v>
      </c>
      <c r="FV100" s="4">
        <v>106524</v>
      </c>
      <c r="FW100" s="3">
        <v>0</v>
      </c>
      <c r="FX100" s="4">
        <v>106524</v>
      </c>
      <c r="FY100" s="4">
        <v>0</v>
      </c>
      <c r="FZ100" s="3">
        <v>0</v>
      </c>
      <c r="GA100" s="4">
        <v>2046052</v>
      </c>
      <c r="GB100" s="3">
        <v>0</v>
      </c>
      <c r="GC100" s="4">
        <v>1975883</v>
      </c>
      <c r="GD100" s="4">
        <v>70169</v>
      </c>
      <c r="GE100" s="3">
        <v>0</v>
      </c>
      <c r="GF100" s="4">
        <v>303183</v>
      </c>
      <c r="GG100" s="3">
        <v>0</v>
      </c>
      <c r="GH100" s="4">
        <v>303183</v>
      </c>
      <c r="GI100" s="4">
        <v>0</v>
      </c>
      <c r="GJ100" s="3">
        <v>0</v>
      </c>
      <c r="GK100" s="4">
        <v>574011</v>
      </c>
      <c r="GL100" s="3">
        <v>0</v>
      </c>
      <c r="GM100" s="4">
        <v>464813</v>
      </c>
      <c r="GN100" s="4">
        <v>109198</v>
      </c>
      <c r="GO100" s="3">
        <v>0</v>
      </c>
      <c r="GP100" s="4">
        <v>1058828</v>
      </c>
      <c r="GQ100" s="3">
        <v>0</v>
      </c>
      <c r="GR100" s="4">
        <v>918905</v>
      </c>
      <c r="GS100" s="4">
        <v>139923</v>
      </c>
      <c r="GT100" s="3">
        <v>0</v>
      </c>
      <c r="GU100" s="4">
        <v>31126</v>
      </c>
      <c r="GV100" s="3">
        <v>0</v>
      </c>
      <c r="GW100" s="4">
        <v>31126</v>
      </c>
      <c r="GX100" s="4">
        <v>0</v>
      </c>
      <c r="GY100" s="3">
        <v>0</v>
      </c>
      <c r="GZ100" s="4">
        <v>381541</v>
      </c>
      <c r="HA100" s="3">
        <v>0</v>
      </c>
      <c r="HB100" s="4">
        <v>381541</v>
      </c>
      <c r="HC100" s="4">
        <v>0</v>
      </c>
      <c r="HD100" s="3">
        <v>0</v>
      </c>
      <c r="HE100" s="4">
        <v>80188</v>
      </c>
      <c r="HF100" s="3">
        <v>0</v>
      </c>
      <c r="HG100" s="4">
        <v>78530</v>
      </c>
      <c r="HH100" s="4">
        <v>1658</v>
      </c>
      <c r="HI100" s="3">
        <v>0</v>
      </c>
      <c r="HJ100" s="4">
        <v>346309</v>
      </c>
      <c r="HK100" s="3">
        <v>0</v>
      </c>
      <c r="HL100" s="4">
        <v>346309</v>
      </c>
      <c r="HM100" s="4">
        <v>0</v>
      </c>
      <c r="HN100" s="3">
        <v>0</v>
      </c>
      <c r="HO100" s="4">
        <v>2440199</v>
      </c>
      <c r="HP100" s="3">
        <v>0</v>
      </c>
      <c r="HQ100" s="4">
        <v>1905509</v>
      </c>
      <c r="HR100" s="4">
        <v>534690</v>
      </c>
      <c r="HS100" s="3">
        <v>0</v>
      </c>
      <c r="HT100" s="4">
        <v>338609</v>
      </c>
      <c r="HU100" s="3">
        <v>0</v>
      </c>
      <c r="HV100" s="4">
        <v>338609</v>
      </c>
      <c r="HW100" s="4">
        <v>0</v>
      </c>
      <c r="HX100" s="3">
        <v>0</v>
      </c>
      <c r="HY100" s="4">
        <v>24822</v>
      </c>
      <c r="HZ100" s="3">
        <v>0</v>
      </c>
      <c r="IA100" s="4">
        <v>24822</v>
      </c>
      <c r="IB100" s="4">
        <v>0</v>
      </c>
      <c r="IC100" s="3">
        <v>0</v>
      </c>
      <c r="ID100" s="4">
        <v>1288243</v>
      </c>
      <c r="IE100" s="3">
        <v>0</v>
      </c>
      <c r="IF100" s="4">
        <v>1285704</v>
      </c>
      <c r="IG100" s="4">
        <v>2539</v>
      </c>
      <c r="IH100" s="3">
        <v>0</v>
      </c>
      <c r="II100" s="4">
        <v>904501</v>
      </c>
      <c r="IJ100" s="3">
        <v>0</v>
      </c>
      <c r="IK100" s="4">
        <v>904501</v>
      </c>
      <c r="IL100" s="4">
        <v>0</v>
      </c>
      <c r="IM100" s="3">
        <v>0</v>
      </c>
      <c r="IN100" s="4">
        <v>249309</v>
      </c>
      <c r="IO100" s="3">
        <v>0</v>
      </c>
      <c r="IP100" s="4">
        <v>249309</v>
      </c>
      <c r="IQ100" s="4">
        <v>0</v>
      </c>
      <c r="IR100" s="3">
        <v>0</v>
      </c>
      <c r="IS100" s="4">
        <v>687992</v>
      </c>
      <c r="IT100" s="3">
        <v>0</v>
      </c>
      <c r="IU100" s="4">
        <v>530156</v>
      </c>
      <c r="IV100" s="4">
        <v>157836</v>
      </c>
      <c r="IW100" s="3">
        <v>0</v>
      </c>
      <c r="IX100" s="4">
        <v>123050</v>
      </c>
      <c r="IY100" s="3">
        <v>0</v>
      </c>
      <c r="IZ100" s="4">
        <v>93334</v>
      </c>
      <c r="JA100" s="4">
        <v>29716</v>
      </c>
      <c r="JB100" s="5">
        <v>0</v>
      </c>
    </row>
    <row r="101" spans="1:262" x14ac:dyDescent="0.2">
      <c r="A101">
        <v>73</v>
      </c>
      <c r="B101" t="s">
        <v>72</v>
      </c>
      <c r="C101" s="4">
        <v>569808329</v>
      </c>
      <c r="D101" s="3">
        <v>0.1</v>
      </c>
      <c r="E101" s="4">
        <v>6429207</v>
      </c>
      <c r="F101" s="4">
        <v>563379122</v>
      </c>
      <c r="G101" s="3">
        <v>0.1</v>
      </c>
      <c r="H101" s="4">
        <v>7542890</v>
      </c>
      <c r="I101" s="3">
        <v>0.56999999999999995</v>
      </c>
      <c r="J101" s="4">
        <v>0</v>
      </c>
      <c r="K101" s="4">
        <v>7542890</v>
      </c>
      <c r="L101" s="3">
        <v>0.56999999999999995</v>
      </c>
      <c r="M101" s="4">
        <v>2496748</v>
      </c>
      <c r="N101" s="3">
        <v>0.53</v>
      </c>
      <c r="O101" s="4">
        <v>499633</v>
      </c>
      <c r="P101" s="4">
        <v>1997115</v>
      </c>
      <c r="Q101" s="3">
        <v>0.66</v>
      </c>
      <c r="R101" s="4">
        <v>7464108</v>
      </c>
      <c r="S101" s="3">
        <v>0</v>
      </c>
      <c r="T101" s="4">
        <v>0</v>
      </c>
      <c r="U101" s="4">
        <v>7464108</v>
      </c>
      <c r="V101" s="3">
        <v>0</v>
      </c>
      <c r="W101" s="4">
        <v>4910061</v>
      </c>
      <c r="X101" s="3">
        <v>0</v>
      </c>
      <c r="Y101" s="4">
        <v>0</v>
      </c>
      <c r="Z101" s="4">
        <v>4910061</v>
      </c>
      <c r="AA101" s="3">
        <v>0</v>
      </c>
      <c r="AB101" s="4">
        <v>66339646</v>
      </c>
      <c r="AC101" s="3">
        <v>0.21</v>
      </c>
      <c r="AD101" s="4">
        <v>323265</v>
      </c>
      <c r="AE101" s="4">
        <v>66016381</v>
      </c>
      <c r="AF101" s="3">
        <v>0.21</v>
      </c>
      <c r="AG101" s="4">
        <v>8195853</v>
      </c>
      <c r="AH101" s="3">
        <v>0.01</v>
      </c>
      <c r="AI101" s="4">
        <v>0</v>
      </c>
      <c r="AJ101" s="4">
        <v>8195853</v>
      </c>
      <c r="AK101" s="3">
        <v>0.01</v>
      </c>
      <c r="AL101" s="4">
        <v>8848480</v>
      </c>
      <c r="AM101" s="3">
        <v>1.61</v>
      </c>
      <c r="AN101" s="4">
        <v>2679</v>
      </c>
      <c r="AO101" s="4">
        <v>8845801</v>
      </c>
      <c r="AP101" s="3">
        <v>1.61</v>
      </c>
      <c r="AQ101" s="4">
        <v>1847436</v>
      </c>
      <c r="AR101" s="3">
        <v>0</v>
      </c>
      <c r="AS101" s="4">
        <v>0</v>
      </c>
      <c r="AT101" s="4">
        <v>1847436</v>
      </c>
      <c r="AU101" s="3">
        <v>0</v>
      </c>
      <c r="AV101" s="4">
        <v>2367191</v>
      </c>
      <c r="AW101" s="3">
        <v>0</v>
      </c>
      <c r="AX101" s="4">
        <v>0</v>
      </c>
      <c r="AY101" s="4">
        <v>2367191</v>
      </c>
      <c r="AZ101" s="3">
        <v>0</v>
      </c>
      <c r="BA101" s="4">
        <v>24645770</v>
      </c>
      <c r="BB101" s="3">
        <v>0</v>
      </c>
      <c r="BC101" s="4">
        <v>0</v>
      </c>
      <c r="BD101" s="4">
        <v>24645770</v>
      </c>
      <c r="BE101" s="3">
        <v>0</v>
      </c>
      <c r="BF101" s="4">
        <v>17044972</v>
      </c>
      <c r="BG101" s="3">
        <v>0</v>
      </c>
      <c r="BH101" s="4">
        <v>0</v>
      </c>
      <c r="BI101" s="4">
        <v>17044972</v>
      </c>
      <c r="BJ101" s="3">
        <v>0</v>
      </c>
      <c r="BK101" s="4">
        <v>1886487</v>
      </c>
      <c r="BL101" s="3">
        <v>0</v>
      </c>
      <c r="BM101" s="4">
        <v>1886487</v>
      </c>
      <c r="BN101" s="4">
        <v>0</v>
      </c>
      <c r="BO101" s="3">
        <v>0</v>
      </c>
      <c r="BP101" s="4">
        <v>1914356</v>
      </c>
      <c r="BQ101" s="3">
        <v>0.01</v>
      </c>
      <c r="BR101" s="4">
        <v>0</v>
      </c>
      <c r="BS101" s="4">
        <v>1914356</v>
      </c>
      <c r="BT101" s="3">
        <v>0.01</v>
      </c>
      <c r="BU101" s="4">
        <v>25012192</v>
      </c>
      <c r="BV101" s="3">
        <v>0</v>
      </c>
      <c r="BW101" s="4">
        <v>0</v>
      </c>
      <c r="BX101" s="4">
        <v>25012192</v>
      </c>
      <c r="BY101" s="3">
        <v>0</v>
      </c>
      <c r="BZ101" s="4">
        <v>9609909</v>
      </c>
      <c r="CA101" s="3">
        <v>0</v>
      </c>
      <c r="CB101" s="4">
        <v>187</v>
      </c>
      <c r="CC101" s="4">
        <v>9609722</v>
      </c>
      <c r="CD101" s="3">
        <v>0</v>
      </c>
      <c r="CE101" s="4">
        <v>5961490</v>
      </c>
      <c r="CF101" s="3">
        <v>0</v>
      </c>
      <c r="CG101" s="4">
        <v>0</v>
      </c>
      <c r="CH101" s="4">
        <v>5961490</v>
      </c>
      <c r="CI101" s="3">
        <v>0</v>
      </c>
      <c r="CJ101" s="4">
        <v>5146082</v>
      </c>
      <c r="CK101" s="3">
        <v>0</v>
      </c>
      <c r="CL101" s="4">
        <v>0</v>
      </c>
      <c r="CM101" s="4">
        <v>5146082</v>
      </c>
      <c r="CN101" s="3">
        <v>0</v>
      </c>
      <c r="CO101" s="4">
        <v>6873081</v>
      </c>
      <c r="CP101" s="3">
        <v>0</v>
      </c>
      <c r="CQ101" s="4">
        <v>638935</v>
      </c>
      <c r="CR101" s="4">
        <v>6234146</v>
      </c>
      <c r="CS101" s="3">
        <v>0</v>
      </c>
      <c r="CT101" s="4">
        <v>7957996</v>
      </c>
      <c r="CU101" s="3">
        <v>0</v>
      </c>
      <c r="CV101" s="4">
        <v>419096</v>
      </c>
      <c r="CW101" s="4">
        <v>7538900</v>
      </c>
      <c r="CX101" s="3">
        <v>0</v>
      </c>
      <c r="CY101" s="4">
        <v>2228716</v>
      </c>
      <c r="CZ101" s="3">
        <v>1.33</v>
      </c>
      <c r="DA101" s="4">
        <v>12120</v>
      </c>
      <c r="DB101" s="4">
        <v>2216596</v>
      </c>
      <c r="DC101" s="3">
        <v>1.34</v>
      </c>
      <c r="DD101" s="4">
        <v>12108041</v>
      </c>
      <c r="DE101" s="3">
        <v>0</v>
      </c>
      <c r="DF101" s="4">
        <v>32</v>
      </c>
      <c r="DG101" s="4">
        <v>12108009</v>
      </c>
      <c r="DH101" s="3">
        <v>0</v>
      </c>
      <c r="DI101" s="4">
        <v>14713023</v>
      </c>
      <c r="DJ101" s="3">
        <v>1.32</v>
      </c>
      <c r="DK101" s="4">
        <v>11799</v>
      </c>
      <c r="DL101" s="4">
        <v>14701224</v>
      </c>
      <c r="DM101" s="3">
        <v>1.32</v>
      </c>
      <c r="DN101" s="4">
        <v>16473496</v>
      </c>
      <c r="DO101" s="3">
        <v>0</v>
      </c>
      <c r="DP101" s="4">
        <v>40131</v>
      </c>
      <c r="DQ101" s="4">
        <v>16433365</v>
      </c>
      <c r="DR101" s="3">
        <v>0</v>
      </c>
      <c r="DS101" s="4">
        <v>10346467</v>
      </c>
      <c r="DT101" s="3">
        <v>0</v>
      </c>
      <c r="DU101" s="4">
        <v>0</v>
      </c>
      <c r="DV101" s="4">
        <v>10346467</v>
      </c>
      <c r="DW101" s="3">
        <v>0</v>
      </c>
      <c r="DX101" s="4">
        <v>4310580</v>
      </c>
      <c r="DY101" s="3">
        <v>0.08</v>
      </c>
      <c r="DZ101" s="4">
        <v>0</v>
      </c>
      <c r="EA101" s="4">
        <v>4310580</v>
      </c>
      <c r="EB101" s="5">
        <v>0.08</v>
      </c>
      <c r="EC101" s="4">
        <v>9621772</v>
      </c>
      <c r="ED101" s="3">
        <v>0</v>
      </c>
      <c r="EE101" s="4">
        <v>0</v>
      </c>
      <c r="EF101" s="4">
        <v>9621772</v>
      </c>
      <c r="EG101" s="3">
        <v>0</v>
      </c>
      <c r="EH101" s="4">
        <v>1640721</v>
      </c>
      <c r="EI101" s="3">
        <v>0</v>
      </c>
      <c r="EJ101" s="4">
        <v>0</v>
      </c>
      <c r="EK101" s="4">
        <v>1640721</v>
      </c>
      <c r="EL101" s="3">
        <v>0</v>
      </c>
      <c r="EM101" s="4">
        <v>3811437</v>
      </c>
      <c r="EN101" s="3">
        <v>0</v>
      </c>
      <c r="EO101" s="4">
        <v>0</v>
      </c>
      <c r="EP101" s="4">
        <v>3811437</v>
      </c>
      <c r="EQ101" s="3">
        <v>0</v>
      </c>
      <c r="ER101" s="4">
        <v>3844420</v>
      </c>
      <c r="ES101" s="3">
        <v>0</v>
      </c>
      <c r="ET101" s="4">
        <v>0</v>
      </c>
      <c r="EU101" s="4">
        <v>3844420</v>
      </c>
      <c r="EV101" s="3">
        <v>0</v>
      </c>
      <c r="EW101" s="4">
        <v>2688597</v>
      </c>
      <c r="EX101" s="3">
        <v>0</v>
      </c>
      <c r="EY101" s="4">
        <v>0</v>
      </c>
      <c r="EZ101" s="4">
        <v>2688597</v>
      </c>
      <c r="FA101" s="3">
        <v>0</v>
      </c>
      <c r="FB101" s="4">
        <v>24520537</v>
      </c>
      <c r="FC101" s="3">
        <v>0.2</v>
      </c>
      <c r="FD101" s="4">
        <v>2408408</v>
      </c>
      <c r="FE101" s="4">
        <v>22112129</v>
      </c>
      <c r="FF101" s="3">
        <v>0.22</v>
      </c>
      <c r="FG101" s="4">
        <v>3470180</v>
      </c>
      <c r="FH101" s="3">
        <v>0</v>
      </c>
      <c r="FI101" s="4">
        <v>0</v>
      </c>
      <c r="FJ101" s="4">
        <v>3470180</v>
      </c>
      <c r="FK101" s="3">
        <v>0</v>
      </c>
      <c r="FL101" s="4">
        <v>55769468</v>
      </c>
      <c r="FM101" s="3">
        <v>0</v>
      </c>
      <c r="FN101" s="4">
        <v>5220</v>
      </c>
      <c r="FO101" s="4">
        <v>55764248</v>
      </c>
      <c r="FP101" s="3">
        <v>0</v>
      </c>
      <c r="FQ101" s="4">
        <v>14178231</v>
      </c>
      <c r="FR101" s="3">
        <v>1.76</v>
      </c>
      <c r="FS101" s="4">
        <v>85930</v>
      </c>
      <c r="FT101" s="4">
        <v>14092301</v>
      </c>
      <c r="FU101" s="3">
        <v>1.77</v>
      </c>
      <c r="FV101" s="4">
        <v>1440823</v>
      </c>
      <c r="FW101" s="3">
        <v>0</v>
      </c>
      <c r="FX101" s="4">
        <v>0</v>
      </c>
      <c r="FY101" s="4">
        <v>1440823</v>
      </c>
      <c r="FZ101" s="3">
        <v>0</v>
      </c>
      <c r="GA101" s="4">
        <v>21111394</v>
      </c>
      <c r="GB101" s="3">
        <v>0.06</v>
      </c>
      <c r="GC101" s="4">
        <v>0</v>
      </c>
      <c r="GD101" s="4">
        <v>21111394</v>
      </c>
      <c r="GE101" s="3">
        <v>0.06</v>
      </c>
      <c r="GF101" s="4">
        <v>5713682</v>
      </c>
      <c r="GG101" s="3">
        <v>0</v>
      </c>
      <c r="GH101" s="4">
        <v>12591</v>
      </c>
      <c r="GI101" s="4">
        <v>5701091</v>
      </c>
      <c r="GJ101" s="3">
        <v>0</v>
      </c>
      <c r="GK101" s="4">
        <v>5901123</v>
      </c>
      <c r="GL101" s="3">
        <v>0</v>
      </c>
      <c r="GM101" s="4">
        <v>0</v>
      </c>
      <c r="GN101" s="4">
        <v>5901123</v>
      </c>
      <c r="GO101" s="3">
        <v>0</v>
      </c>
      <c r="GP101" s="4">
        <v>25908977</v>
      </c>
      <c r="GQ101" s="3">
        <v>0</v>
      </c>
      <c r="GR101" s="4">
        <v>0</v>
      </c>
      <c r="GS101" s="4">
        <v>25908977</v>
      </c>
      <c r="GT101" s="3">
        <v>0</v>
      </c>
      <c r="GU101" s="4">
        <v>2270819</v>
      </c>
      <c r="GV101" s="3">
        <v>0</v>
      </c>
      <c r="GW101" s="4">
        <v>51396</v>
      </c>
      <c r="GX101" s="4">
        <v>2219423</v>
      </c>
      <c r="GY101" s="3">
        <v>0</v>
      </c>
      <c r="GZ101" s="4">
        <v>7665808</v>
      </c>
      <c r="HA101" s="3">
        <v>0.02</v>
      </c>
      <c r="HB101" s="4">
        <v>0</v>
      </c>
      <c r="HC101" s="4">
        <v>7665808</v>
      </c>
      <c r="HD101" s="3">
        <v>0.02</v>
      </c>
      <c r="HE101" s="4">
        <v>1292102</v>
      </c>
      <c r="HF101" s="3">
        <v>0</v>
      </c>
      <c r="HG101" s="4">
        <v>0</v>
      </c>
      <c r="HH101" s="4">
        <v>1292102</v>
      </c>
      <c r="HI101" s="3">
        <v>0</v>
      </c>
      <c r="HJ101" s="4">
        <v>9040547</v>
      </c>
      <c r="HK101" s="3">
        <v>3.6</v>
      </c>
      <c r="HL101" s="4">
        <v>26619</v>
      </c>
      <c r="HM101" s="4">
        <v>9013928</v>
      </c>
      <c r="HN101" s="3">
        <v>3.61</v>
      </c>
      <c r="HO101" s="4">
        <v>45039672</v>
      </c>
      <c r="HP101" s="3">
        <v>0</v>
      </c>
      <c r="HQ101" s="4">
        <v>4672</v>
      </c>
      <c r="HR101" s="4">
        <v>45035000</v>
      </c>
      <c r="HS101" s="3">
        <v>0</v>
      </c>
      <c r="HT101" s="4">
        <v>4466277</v>
      </c>
      <c r="HU101" s="3">
        <v>0</v>
      </c>
      <c r="HV101" s="4">
        <v>0</v>
      </c>
      <c r="HW101" s="4">
        <v>4466277</v>
      </c>
      <c r="HX101" s="3">
        <v>0</v>
      </c>
      <c r="HY101" s="4">
        <v>1524806</v>
      </c>
      <c r="HZ101" s="3">
        <v>0</v>
      </c>
      <c r="IA101" s="4">
        <v>0</v>
      </c>
      <c r="IB101" s="4">
        <v>1524806</v>
      </c>
      <c r="IC101" s="3">
        <v>0</v>
      </c>
      <c r="ID101" s="4">
        <v>15901201</v>
      </c>
      <c r="IE101" s="3">
        <v>1.28</v>
      </c>
      <c r="IF101" s="4">
        <v>0</v>
      </c>
      <c r="IG101" s="4">
        <v>15901201</v>
      </c>
      <c r="IH101" s="3">
        <v>1.28</v>
      </c>
      <c r="II101" s="4">
        <v>11677102</v>
      </c>
      <c r="IJ101" s="3">
        <v>0</v>
      </c>
      <c r="IK101" s="4">
        <v>0</v>
      </c>
      <c r="IL101" s="4">
        <v>11677102</v>
      </c>
      <c r="IM101" s="3">
        <v>0</v>
      </c>
      <c r="IN101" s="4">
        <v>3166754</v>
      </c>
      <c r="IO101" s="3">
        <v>0</v>
      </c>
      <c r="IP101" s="4">
        <v>0</v>
      </c>
      <c r="IQ101" s="4">
        <v>3166754</v>
      </c>
      <c r="IR101" s="3">
        <v>0</v>
      </c>
      <c r="IS101" s="4">
        <v>10237586</v>
      </c>
      <c r="IT101" s="3">
        <v>0.03</v>
      </c>
      <c r="IU101" s="4">
        <v>0</v>
      </c>
      <c r="IV101" s="4">
        <v>10237586</v>
      </c>
      <c r="IW101" s="3">
        <v>0.03</v>
      </c>
      <c r="IX101" s="4">
        <v>1659222</v>
      </c>
      <c r="IY101" s="3">
        <v>0</v>
      </c>
      <c r="IZ101" s="4">
        <v>7</v>
      </c>
      <c r="JA101" s="4">
        <v>1659215</v>
      </c>
      <c r="JB101" s="5">
        <v>0</v>
      </c>
    </row>
    <row r="102" spans="1:262" x14ac:dyDescent="0.2">
      <c r="A102">
        <v>74</v>
      </c>
      <c r="B102" t="s">
        <v>70</v>
      </c>
      <c r="C102" s="4">
        <v>47820798</v>
      </c>
      <c r="D102" s="3">
        <v>0.32</v>
      </c>
      <c r="E102" s="4">
        <v>657540</v>
      </c>
      <c r="F102" s="4">
        <v>47163258</v>
      </c>
      <c r="G102" s="3">
        <v>0.33</v>
      </c>
      <c r="H102" s="4">
        <v>643621</v>
      </c>
      <c r="I102" s="3">
        <v>0</v>
      </c>
      <c r="J102" s="4">
        <v>0</v>
      </c>
      <c r="K102" s="4">
        <v>643621</v>
      </c>
      <c r="L102" s="3">
        <v>0</v>
      </c>
      <c r="M102" s="4">
        <v>250528</v>
      </c>
      <c r="N102" s="3">
        <v>7.0000000000000007E-2</v>
      </c>
      <c r="O102" s="4">
        <v>122036</v>
      </c>
      <c r="P102" s="4">
        <v>128492</v>
      </c>
      <c r="Q102" s="3">
        <v>0.13</v>
      </c>
      <c r="R102" s="4">
        <v>558990</v>
      </c>
      <c r="S102" s="3">
        <v>0</v>
      </c>
      <c r="T102" s="4">
        <v>0</v>
      </c>
      <c r="U102" s="4">
        <v>558990</v>
      </c>
      <c r="V102" s="3">
        <v>0</v>
      </c>
      <c r="W102" s="4">
        <v>533975</v>
      </c>
      <c r="X102" s="3">
        <v>0</v>
      </c>
      <c r="Y102" s="4">
        <v>0</v>
      </c>
      <c r="Z102" s="4">
        <v>533975</v>
      </c>
      <c r="AA102" s="3">
        <v>0</v>
      </c>
      <c r="AB102" s="4">
        <v>6149974</v>
      </c>
      <c r="AC102" s="3">
        <v>0.01</v>
      </c>
      <c r="AD102" s="4">
        <v>0</v>
      </c>
      <c r="AE102" s="4">
        <v>6149974</v>
      </c>
      <c r="AF102" s="3">
        <v>0.01</v>
      </c>
      <c r="AG102" s="4">
        <v>758041</v>
      </c>
      <c r="AH102" s="3">
        <v>0</v>
      </c>
      <c r="AI102" s="4">
        <v>0</v>
      </c>
      <c r="AJ102" s="4">
        <v>758041</v>
      </c>
      <c r="AK102" s="3">
        <v>0</v>
      </c>
      <c r="AL102" s="4">
        <v>493247</v>
      </c>
      <c r="AM102" s="3">
        <v>1.33</v>
      </c>
      <c r="AN102" s="4">
        <v>2679</v>
      </c>
      <c r="AO102" s="4">
        <v>490568</v>
      </c>
      <c r="AP102" s="3">
        <v>1.33</v>
      </c>
      <c r="AQ102" s="4">
        <v>157935</v>
      </c>
      <c r="AR102" s="3">
        <v>0</v>
      </c>
      <c r="AS102" s="4">
        <v>0</v>
      </c>
      <c r="AT102" s="4">
        <v>157935</v>
      </c>
      <c r="AU102" s="3">
        <v>0</v>
      </c>
      <c r="AV102" s="4">
        <v>359090</v>
      </c>
      <c r="AW102" s="3">
        <v>0</v>
      </c>
      <c r="AX102" s="4">
        <v>0</v>
      </c>
      <c r="AY102" s="4">
        <v>359090</v>
      </c>
      <c r="AZ102" s="3">
        <v>0</v>
      </c>
      <c r="BA102" s="4">
        <v>1411970</v>
      </c>
      <c r="BB102" s="3">
        <v>0</v>
      </c>
      <c r="BC102" s="4">
        <v>0</v>
      </c>
      <c r="BD102" s="4">
        <v>1411970</v>
      </c>
      <c r="BE102" s="3">
        <v>0</v>
      </c>
      <c r="BF102" s="4">
        <v>1632844</v>
      </c>
      <c r="BG102" s="3">
        <v>0</v>
      </c>
      <c r="BH102" s="4">
        <v>0</v>
      </c>
      <c r="BI102" s="4">
        <v>1632844</v>
      </c>
      <c r="BJ102" s="3">
        <v>0</v>
      </c>
      <c r="BK102" s="4">
        <v>182219</v>
      </c>
      <c r="BL102" s="3">
        <v>0</v>
      </c>
      <c r="BM102" s="4">
        <v>182219</v>
      </c>
      <c r="BN102" s="4">
        <v>0</v>
      </c>
      <c r="BO102" s="3">
        <v>0</v>
      </c>
      <c r="BP102" s="4">
        <v>62882</v>
      </c>
      <c r="BQ102" s="3">
        <v>0</v>
      </c>
      <c r="BR102" s="4">
        <v>0</v>
      </c>
      <c r="BS102" s="4">
        <v>62882</v>
      </c>
      <c r="BT102" s="3">
        <v>0</v>
      </c>
      <c r="BU102" s="4">
        <v>1942608</v>
      </c>
      <c r="BV102" s="3">
        <v>0</v>
      </c>
      <c r="BW102" s="4">
        <v>0</v>
      </c>
      <c r="BX102" s="4">
        <v>1942608</v>
      </c>
      <c r="BY102" s="3">
        <v>0</v>
      </c>
      <c r="BZ102" s="4">
        <v>862578</v>
      </c>
      <c r="CA102" s="3">
        <v>0</v>
      </c>
      <c r="CB102" s="4">
        <v>2</v>
      </c>
      <c r="CC102" s="4">
        <v>862576</v>
      </c>
      <c r="CD102" s="3">
        <v>0</v>
      </c>
      <c r="CE102" s="4">
        <v>783793</v>
      </c>
      <c r="CF102" s="3">
        <v>0</v>
      </c>
      <c r="CG102" s="4">
        <v>0</v>
      </c>
      <c r="CH102" s="4">
        <v>783793</v>
      </c>
      <c r="CI102" s="3">
        <v>0</v>
      </c>
      <c r="CJ102" s="4">
        <v>616590</v>
      </c>
      <c r="CK102" s="3">
        <v>0</v>
      </c>
      <c r="CL102" s="4">
        <v>0</v>
      </c>
      <c r="CM102" s="4">
        <v>616590</v>
      </c>
      <c r="CN102" s="3">
        <v>0</v>
      </c>
      <c r="CO102" s="4">
        <v>749781</v>
      </c>
      <c r="CP102" s="3">
        <v>0</v>
      </c>
      <c r="CQ102" s="4">
        <v>3</v>
      </c>
      <c r="CR102" s="4">
        <v>749778</v>
      </c>
      <c r="CS102" s="3">
        <v>0</v>
      </c>
      <c r="CT102" s="4">
        <v>623007</v>
      </c>
      <c r="CU102" s="3">
        <v>0</v>
      </c>
      <c r="CV102" s="4">
        <v>76337</v>
      </c>
      <c r="CW102" s="4">
        <v>546670</v>
      </c>
      <c r="CX102" s="3">
        <v>0</v>
      </c>
      <c r="CY102" s="4">
        <v>69684</v>
      </c>
      <c r="CZ102" s="3">
        <v>0.36</v>
      </c>
      <c r="DA102" s="4">
        <v>105</v>
      </c>
      <c r="DB102" s="4">
        <v>69579</v>
      </c>
      <c r="DC102" s="3">
        <v>0.36</v>
      </c>
      <c r="DD102" s="4">
        <v>955618</v>
      </c>
      <c r="DE102" s="3">
        <v>0</v>
      </c>
      <c r="DF102" s="4">
        <v>32</v>
      </c>
      <c r="DG102" s="4">
        <v>955586</v>
      </c>
      <c r="DH102" s="3">
        <v>0</v>
      </c>
      <c r="DI102" s="4">
        <v>1517248</v>
      </c>
      <c r="DJ102" s="3">
        <v>5.13</v>
      </c>
      <c r="DK102" s="4">
        <v>982</v>
      </c>
      <c r="DL102" s="4">
        <v>1516266</v>
      </c>
      <c r="DM102" s="3">
        <v>5.14</v>
      </c>
      <c r="DN102" s="4">
        <v>962510</v>
      </c>
      <c r="DO102" s="3">
        <v>0</v>
      </c>
      <c r="DP102" s="4">
        <v>0</v>
      </c>
      <c r="DQ102" s="4">
        <v>962510</v>
      </c>
      <c r="DR102" s="3">
        <v>0</v>
      </c>
      <c r="DS102" s="4">
        <v>1016760</v>
      </c>
      <c r="DT102" s="3">
        <v>0</v>
      </c>
      <c r="DU102" s="4">
        <v>0</v>
      </c>
      <c r="DV102" s="4">
        <v>1016760</v>
      </c>
      <c r="DW102" s="3">
        <v>0</v>
      </c>
      <c r="DX102" s="4">
        <v>285803</v>
      </c>
      <c r="DY102" s="3">
        <v>0</v>
      </c>
      <c r="DZ102" s="4">
        <v>0</v>
      </c>
      <c r="EA102" s="4">
        <v>285803</v>
      </c>
      <c r="EB102" s="5">
        <v>0</v>
      </c>
      <c r="EC102" s="4">
        <v>833040</v>
      </c>
      <c r="ED102" s="3">
        <v>0</v>
      </c>
      <c r="EE102" s="4">
        <v>0</v>
      </c>
      <c r="EF102" s="4">
        <v>833040</v>
      </c>
      <c r="EG102" s="3">
        <v>0</v>
      </c>
      <c r="EH102" s="4">
        <v>111496</v>
      </c>
      <c r="EI102" s="3">
        <v>0</v>
      </c>
      <c r="EJ102" s="4">
        <v>0</v>
      </c>
      <c r="EK102" s="4">
        <v>111496</v>
      </c>
      <c r="EL102" s="3">
        <v>0</v>
      </c>
      <c r="EM102" s="4">
        <v>298235</v>
      </c>
      <c r="EN102" s="3">
        <v>0</v>
      </c>
      <c r="EO102" s="4">
        <v>0</v>
      </c>
      <c r="EP102" s="4">
        <v>298235</v>
      </c>
      <c r="EQ102" s="3">
        <v>0</v>
      </c>
      <c r="ER102" s="4">
        <v>222161</v>
      </c>
      <c r="ES102" s="3">
        <v>0</v>
      </c>
      <c r="ET102" s="4">
        <v>0</v>
      </c>
      <c r="EU102" s="4">
        <v>222161</v>
      </c>
      <c r="EV102" s="3">
        <v>0</v>
      </c>
      <c r="EW102" s="4">
        <v>72588</v>
      </c>
      <c r="EX102" s="3">
        <v>0</v>
      </c>
      <c r="EY102" s="4">
        <v>0</v>
      </c>
      <c r="EZ102" s="4">
        <v>72588</v>
      </c>
      <c r="FA102" s="3">
        <v>0</v>
      </c>
      <c r="FB102" s="4">
        <v>1097897</v>
      </c>
      <c r="FC102" s="3">
        <v>0</v>
      </c>
      <c r="FD102" s="4">
        <v>189247</v>
      </c>
      <c r="FE102" s="4">
        <v>908650</v>
      </c>
      <c r="FF102" s="3">
        <v>0</v>
      </c>
      <c r="FG102" s="4">
        <v>517881</v>
      </c>
      <c r="FH102" s="3">
        <v>0</v>
      </c>
      <c r="FI102" s="4">
        <v>0</v>
      </c>
      <c r="FJ102" s="4">
        <v>517881</v>
      </c>
      <c r="FK102" s="3">
        <v>0</v>
      </c>
      <c r="FL102" s="4">
        <v>3975020</v>
      </c>
      <c r="FM102" s="3">
        <v>0</v>
      </c>
      <c r="FN102" s="4">
        <v>5220</v>
      </c>
      <c r="FO102" s="4">
        <v>3969800</v>
      </c>
      <c r="FP102" s="3">
        <v>0</v>
      </c>
      <c r="FQ102" s="4">
        <v>720591</v>
      </c>
      <c r="FR102" s="3">
        <v>1.78</v>
      </c>
      <c r="FS102" s="4">
        <v>74133</v>
      </c>
      <c r="FT102" s="4">
        <v>646458</v>
      </c>
      <c r="FU102" s="3">
        <v>1.99</v>
      </c>
      <c r="FV102" s="4">
        <v>224615</v>
      </c>
      <c r="FW102" s="3">
        <v>0</v>
      </c>
      <c r="FX102" s="4">
        <v>0</v>
      </c>
      <c r="FY102" s="4">
        <v>224615</v>
      </c>
      <c r="FZ102" s="3">
        <v>0</v>
      </c>
      <c r="GA102" s="4">
        <v>1998905</v>
      </c>
      <c r="GB102" s="3">
        <v>0</v>
      </c>
      <c r="GC102" s="4">
        <v>0</v>
      </c>
      <c r="GD102" s="4">
        <v>1998905</v>
      </c>
      <c r="GE102" s="3">
        <v>0</v>
      </c>
      <c r="GF102" s="4">
        <v>557734</v>
      </c>
      <c r="GG102" s="3">
        <v>0</v>
      </c>
      <c r="GH102" s="4">
        <v>385</v>
      </c>
      <c r="GI102" s="4">
        <v>557349</v>
      </c>
      <c r="GJ102" s="3">
        <v>0</v>
      </c>
      <c r="GK102" s="4">
        <v>343353</v>
      </c>
      <c r="GL102" s="3">
        <v>0</v>
      </c>
      <c r="GM102" s="4">
        <v>0</v>
      </c>
      <c r="GN102" s="4">
        <v>343353</v>
      </c>
      <c r="GO102" s="3">
        <v>0</v>
      </c>
      <c r="GP102" s="4">
        <v>1506724</v>
      </c>
      <c r="GQ102" s="3">
        <v>0</v>
      </c>
      <c r="GR102" s="4">
        <v>0</v>
      </c>
      <c r="GS102" s="4">
        <v>1506724</v>
      </c>
      <c r="GT102" s="3">
        <v>0</v>
      </c>
      <c r="GU102" s="4">
        <v>56355</v>
      </c>
      <c r="GV102" s="3">
        <v>0</v>
      </c>
      <c r="GW102" s="4">
        <v>1537</v>
      </c>
      <c r="GX102" s="4">
        <v>54818</v>
      </c>
      <c r="GY102" s="3">
        <v>0</v>
      </c>
      <c r="GZ102" s="4">
        <v>826962</v>
      </c>
      <c r="HA102" s="3">
        <v>0</v>
      </c>
      <c r="HB102" s="4">
        <v>0</v>
      </c>
      <c r="HC102" s="4">
        <v>826962</v>
      </c>
      <c r="HD102" s="3">
        <v>0</v>
      </c>
      <c r="HE102" s="4">
        <v>178723</v>
      </c>
      <c r="HF102" s="3">
        <v>0</v>
      </c>
      <c r="HG102" s="4">
        <v>0</v>
      </c>
      <c r="HH102" s="4">
        <v>178723</v>
      </c>
      <c r="HI102" s="3">
        <v>0</v>
      </c>
      <c r="HJ102" s="4">
        <v>519779</v>
      </c>
      <c r="HK102" s="3">
        <v>3.93</v>
      </c>
      <c r="HL102" s="4">
        <v>2616</v>
      </c>
      <c r="HM102" s="4">
        <v>517163</v>
      </c>
      <c r="HN102" s="3">
        <v>3.96</v>
      </c>
      <c r="HO102" s="4">
        <v>5472157</v>
      </c>
      <c r="HP102" s="3">
        <v>0</v>
      </c>
      <c r="HQ102" s="4">
        <v>0</v>
      </c>
      <c r="HR102" s="4">
        <v>5472157</v>
      </c>
      <c r="HS102" s="3">
        <v>0</v>
      </c>
      <c r="HT102" s="4">
        <v>698249</v>
      </c>
      <c r="HU102" s="3">
        <v>0</v>
      </c>
      <c r="HV102" s="4">
        <v>0</v>
      </c>
      <c r="HW102" s="4">
        <v>698249</v>
      </c>
      <c r="HX102" s="3">
        <v>0</v>
      </c>
      <c r="HY102" s="4">
        <v>55825</v>
      </c>
      <c r="HZ102" s="3">
        <v>0</v>
      </c>
      <c r="IA102" s="4">
        <v>0</v>
      </c>
      <c r="IB102" s="4">
        <v>55825</v>
      </c>
      <c r="IC102" s="3">
        <v>0</v>
      </c>
      <c r="ID102" s="4">
        <v>1487254</v>
      </c>
      <c r="IE102" s="3">
        <v>8.6199999999999992</v>
      </c>
      <c r="IF102" s="4">
        <v>0</v>
      </c>
      <c r="IG102" s="4">
        <v>1487254</v>
      </c>
      <c r="IH102" s="3">
        <v>8.6199999999999992</v>
      </c>
      <c r="II102" s="4">
        <v>1443002</v>
      </c>
      <c r="IJ102" s="3">
        <v>0</v>
      </c>
      <c r="IK102" s="4">
        <v>0</v>
      </c>
      <c r="IL102" s="4">
        <v>1443002</v>
      </c>
      <c r="IM102" s="3">
        <v>0</v>
      </c>
      <c r="IN102" s="4">
        <v>284685</v>
      </c>
      <c r="IO102" s="3">
        <v>0</v>
      </c>
      <c r="IP102" s="4">
        <v>0</v>
      </c>
      <c r="IQ102" s="4">
        <v>284685</v>
      </c>
      <c r="IR102" s="3">
        <v>0</v>
      </c>
      <c r="IS102" s="4">
        <v>522344</v>
      </c>
      <c r="IT102" s="3">
        <v>0.02</v>
      </c>
      <c r="IU102" s="4">
        <v>0</v>
      </c>
      <c r="IV102" s="4">
        <v>522344</v>
      </c>
      <c r="IW102" s="3">
        <v>0.02</v>
      </c>
      <c r="IX102" s="4">
        <v>213927</v>
      </c>
      <c r="IY102" s="3">
        <v>0</v>
      </c>
      <c r="IZ102" s="4">
        <v>7</v>
      </c>
      <c r="JA102" s="4">
        <v>213920</v>
      </c>
      <c r="JB102" s="5">
        <v>0</v>
      </c>
    </row>
    <row r="103" spans="1:262" x14ac:dyDescent="0.2">
      <c r="A103">
        <v>75</v>
      </c>
      <c r="B103" t="s">
        <v>73</v>
      </c>
      <c r="C103" s="4">
        <v>45604643</v>
      </c>
      <c r="D103" s="3">
        <v>0</v>
      </c>
      <c r="E103" s="4">
        <v>45604643</v>
      </c>
      <c r="F103" s="4">
        <v>0</v>
      </c>
      <c r="G103" s="3">
        <v>0</v>
      </c>
      <c r="H103" s="4">
        <v>852683</v>
      </c>
      <c r="I103" s="3">
        <v>0</v>
      </c>
      <c r="J103" s="4">
        <v>852683</v>
      </c>
      <c r="K103" s="4">
        <v>0</v>
      </c>
      <c r="L103" s="3">
        <v>0</v>
      </c>
      <c r="M103" s="4">
        <v>142456</v>
      </c>
      <c r="N103" s="3">
        <v>0</v>
      </c>
      <c r="O103" s="4">
        <v>142456</v>
      </c>
      <c r="P103" s="4">
        <v>0</v>
      </c>
      <c r="Q103" s="3">
        <v>0</v>
      </c>
      <c r="R103" s="4">
        <v>916342</v>
      </c>
      <c r="S103" s="3">
        <v>0</v>
      </c>
      <c r="T103" s="4">
        <v>916342</v>
      </c>
      <c r="U103" s="4">
        <v>0</v>
      </c>
      <c r="V103" s="3">
        <v>0</v>
      </c>
      <c r="W103" s="4">
        <v>650592</v>
      </c>
      <c r="X103" s="3">
        <v>0</v>
      </c>
      <c r="Y103" s="4">
        <v>650592</v>
      </c>
      <c r="Z103" s="4">
        <v>0</v>
      </c>
      <c r="AA103" s="3">
        <v>0</v>
      </c>
      <c r="AB103" s="4">
        <v>5133620</v>
      </c>
      <c r="AC103" s="3">
        <v>0</v>
      </c>
      <c r="AD103" s="4">
        <v>5133620</v>
      </c>
      <c r="AE103" s="4">
        <v>0</v>
      </c>
      <c r="AF103" s="3">
        <v>0</v>
      </c>
      <c r="AG103" s="4">
        <v>648711</v>
      </c>
      <c r="AH103" s="3">
        <v>0</v>
      </c>
      <c r="AI103" s="4">
        <v>648711</v>
      </c>
      <c r="AJ103" s="4">
        <v>0</v>
      </c>
      <c r="AK103" s="3">
        <v>0</v>
      </c>
      <c r="AL103" s="4">
        <v>729216</v>
      </c>
      <c r="AM103" s="3">
        <v>0</v>
      </c>
      <c r="AN103" s="4">
        <v>729216</v>
      </c>
      <c r="AO103" s="4">
        <v>0</v>
      </c>
      <c r="AP103" s="3">
        <v>0</v>
      </c>
      <c r="AQ103" s="4">
        <v>379125</v>
      </c>
      <c r="AR103" s="3">
        <v>0</v>
      </c>
      <c r="AS103" s="4">
        <v>379125</v>
      </c>
      <c r="AT103" s="4">
        <v>0</v>
      </c>
      <c r="AU103" s="3">
        <v>0</v>
      </c>
      <c r="AV103" s="4">
        <v>0</v>
      </c>
      <c r="AW103" s="3">
        <v>0</v>
      </c>
      <c r="AX103" s="4">
        <v>0</v>
      </c>
      <c r="AY103" s="4">
        <v>0</v>
      </c>
      <c r="AZ103" s="3">
        <v>0</v>
      </c>
      <c r="BA103" s="4">
        <v>3290833</v>
      </c>
      <c r="BB103" s="3">
        <v>0</v>
      </c>
      <c r="BC103" s="4">
        <v>3290833</v>
      </c>
      <c r="BD103" s="4">
        <v>0</v>
      </c>
      <c r="BE103" s="3">
        <v>0</v>
      </c>
      <c r="BF103" s="4">
        <v>1840969</v>
      </c>
      <c r="BG103" s="3">
        <v>0</v>
      </c>
      <c r="BH103" s="4">
        <v>1840969</v>
      </c>
      <c r="BI103" s="4">
        <v>0</v>
      </c>
      <c r="BJ103" s="3">
        <v>0</v>
      </c>
      <c r="BK103" s="4">
        <v>106760</v>
      </c>
      <c r="BL103" s="3">
        <v>0</v>
      </c>
      <c r="BM103" s="4">
        <v>106760</v>
      </c>
      <c r="BN103" s="4">
        <v>0</v>
      </c>
      <c r="BO103" s="3">
        <v>0</v>
      </c>
      <c r="BP103" s="4">
        <v>157299</v>
      </c>
      <c r="BQ103" s="3">
        <v>0</v>
      </c>
      <c r="BR103" s="4">
        <v>157299</v>
      </c>
      <c r="BS103" s="4">
        <v>0</v>
      </c>
      <c r="BT103" s="3">
        <v>0</v>
      </c>
      <c r="BU103" s="4">
        <v>1677841</v>
      </c>
      <c r="BV103" s="3">
        <v>0</v>
      </c>
      <c r="BW103" s="4">
        <v>1677841</v>
      </c>
      <c r="BX103" s="4">
        <v>0</v>
      </c>
      <c r="BY103" s="3">
        <v>0</v>
      </c>
      <c r="BZ103" s="4">
        <v>1091052</v>
      </c>
      <c r="CA103" s="3">
        <v>0</v>
      </c>
      <c r="CB103" s="4">
        <v>1091052</v>
      </c>
      <c r="CC103" s="4">
        <v>0</v>
      </c>
      <c r="CD103" s="3">
        <v>0</v>
      </c>
      <c r="CE103" s="4">
        <v>449162</v>
      </c>
      <c r="CF103" s="3">
        <v>0</v>
      </c>
      <c r="CG103" s="4">
        <v>449162</v>
      </c>
      <c r="CH103" s="4">
        <v>0</v>
      </c>
      <c r="CI103" s="3">
        <v>0</v>
      </c>
      <c r="CJ103" s="4">
        <v>253587</v>
      </c>
      <c r="CK103" s="3">
        <v>0</v>
      </c>
      <c r="CL103" s="4">
        <v>253587</v>
      </c>
      <c r="CM103" s="4">
        <v>0</v>
      </c>
      <c r="CN103" s="3">
        <v>0</v>
      </c>
      <c r="CO103" s="4">
        <v>990807</v>
      </c>
      <c r="CP103" s="3">
        <v>0</v>
      </c>
      <c r="CQ103" s="4">
        <v>990807</v>
      </c>
      <c r="CR103" s="4">
        <v>0</v>
      </c>
      <c r="CS103" s="3">
        <v>0</v>
      </c>
      <c r="CT103" s="4">
        <v>928100</v>
      </c>
      <c r="CU103" s="3">
        <v>0</v>
      </c>
      <c r="CV103" s="4">
        <v>928100</v>
      </c>
      <c r="CW103" s="4">
        <v>0</v>
      </c>
      <c r="CX103" s="3">
        <v>0</v>
      </c>
      <c r="CY103" s="4">
        <v>203709</v>
      </c>
      <c r="CZ103" s="3">
        <v>0</v>
      </c>
      <c r="DA103" s="4">
        <v>203709</v>
      </c>
      <c r="DB103" s="4">
        <v>0</v>
      </c>
      <c r="DC103" s="3">
        <v>0</v>
      </c>
      <c r="DD103" s="4">
        <v>706104</v>
      </c>
      <c r="DE103" s="3">
        <v>0</v>
      </c>
      <c r="DF103" s="4">
        <v>706104</v>
      </c>
      <c r="DG103" s="4">
        <v>0</v>
      </c>
      <c r="DH103" s="3">
        <v>0</v>
      </c>
      <c r="DI103" s="4">
        <v>1036486</v>
      </c>
      <c r="DJ103" s="3">
        <v>0</v>
      </c>
      <c r="DK103" s="4">
        <v>1036486</v>
      </c>
      <c r="DL103" s="4">
        <v>0</v>
      </c>
      <c r="DM103" s="3">
        <v>0</v>
      </c>
      <c r="DN103" s="4">
        <v>1036535</v>
      </c>
      <c r="DO103" s="3">
        <v>0</v>
      </c>
      <c r="DP103" s="4">
        <v>1036535</v>
      </c>
      <c r="DQ103" s="4">
        <v>0</v>
      </c>
      <c r="DR103" s="3">
        <v>0</v>
      </c>
      <c r="DS103" s="4">
        <v>1017853</v>
      </c>
      <c r="DT103" s="3">
        <v>0</v>
      </c>
      <c r="DU103" s="4">
        <v>1017853</v>
      </c>
      <c r="DV103" s="4">
        <v>0</v>
      </c>
      <c r="DW103" s="3">
        <v>0</v>
      </c>
      <c r="DX103" s="4">
        <v>435811</v>
      </c>
      <c r="DY103" s="3">
        <v>0</v>
      </c>
      <c r="DZ103" s="4">
        <v>435811</v>
      </c>
      <c r="EA103" s="4">
        <v>0</v>
      </c>
      <c r="EB103" s="5">
        <v>0</v>
      </c>
      <c r="EC103" s="4">
        <v>735785</v>
      </c>
      <c r="ED103" s="3">
        <v>0</v>
      </c>
      <c r="EE103" s="4">
        <v>735785</v>
      </c>
      <c r="EF103" s="4">
        <v>0</v>
      </c>
      <c r="EG103" s="3">
        <v>0</v>
      </c>
      <c r="EH103" s="4">
        <v>178559</v>
      </c>
      <c r="EI103" s="3">
        <v>0</v>
      </c>
      <c r="EJ103" s="4">
        <v>178559</v>
      </c>
      <c r="EK103" s="4">
        <v>0</v>
      </c>
      <c r="EL103" s="3">
        <v>0</v>
      </c>
      <c r="EM103" s="4">
        <v>279712</v>
      </c>
      <c r="EN103" s="3">
        <v>0</v>
      </c>
      <c r="EO103" s="4">
        <v>279712</v>
      </c>
      <c r="EP103" s="4">
        <v>0</v>
      </c>
      <c r="EQ103" s="3">
        <v>0</v>
      </c>
      <c r="ER103" s="4">
        <v>365598</v>
      </c>
      <c r="ES103" s="3">
        <v>0</v>
      </c>
      <c r="ET103" s="4">
        <v>365598</v>
      </c>
      <c r="EU103" s="4">
        <v>0</v>
      </c>
      <c r="EV103" s="3">
        <v>0</v>
      </c>
      <c r="EW103" s="4">
        <v>179565</v>
      </c>
      <c r="EX103" s="3">
        <v>0</v>
      </c>
      <c r="EY103" s="4">
        <v>179565</v>
      </c>
      <c r="EZ103" s="4">
        <v>0</v>
      </c>
      <c r="FA103" s="3">
        <v>0</v>
      </c>
      <c r="FB103" s="4">
        <v>1654555</v>
      </c>
      <c r="FC103" s="3">
        <v>0</v>
      </c>
      <c r="FD103" s="4">
        <v>1654555</v>
      </c>
      <c r="FE103" s="4">
        <v>0</v>
      </c>
      <c r="FF103" s="3">
        <v>0</v>
      </c>
      <c r="FG103" s="4">
        <v>379255</v>
      </c>
      <c r="FH103" s="3">
        <v>0</v>
      </c>
      <c r="FI103" s="4">
        <v>379255</v>
      </c>
      <c r="FJ103" s="4">
        <v>0</v>
      </c>
      <c r="FK103" s="3">
        <v>0</v>
      </c>
      <c r="FL103" s="4">
        <v>1732527</v>
      </c>
      <c r="FM103" s="3">
        <v>0</v>
      </c>
      <c r="FN103" s="4">
        <v>1732527</v>
      </c>
      <c r="FO103" s="4">
        <v>0</v>
      </c>
      <c r="FP103" s="3">
        <v>0</v>
      </c>
      <c r="FQ103" s="4">
        <v>1257211</v>
      </c>
      <c r="FR103" s="3">
        <v>0</v>
      </c>
      <c r="FS103" s="4">
        <v>1257211</v>
      </c>
      <c r="FT103" s="4">
        <v>0</v>
      </c>
      <c r="FU103" s="3">
        <v>0</v>
      </c>
      <c r="FV103" s="4">
        <v>100727</v>
      </c>
      <c r="FW103" s="3">
        <v>0</v>
      </c>
      <c r="FX103" s="4">
        <v>100727</v>
      </c>
      <c r="FY103" s="4">
        <v>0</v>
      </c>
      <c r="FZ103" s="3">
        <v>0</v>
      </c>
      <c r="GA103" s="4">
        <v>1515040</v>
      </c>
      <c r="GB103" s="3">
        <v>0</v>
      </c>
      <c r="GC103" s="4">
        <v>1515040</v>
      </c>
      <c r="GD103" s="4">
        <v>0</v>
      </c>
      <c r="GE103" s="3">
        <v>0</v>
      </c>
      <c r="GF103" s="4">
        <v>532803</v>
      </c>
      <c r="GG103" s="3">
        <v>0</v>
      </c>
      <c r="GH103" s="4">
        <v>532803</v>
      </c>
      <c r="GI103" s="4">
        <v>0</v>
      </c>
      <c r="GJ103" s="3">
        <v>0</v>
      </c>
      <c r="GK103" s="4">
        <v>426024</v>
      </c>
      <c r="GL103" s="3">
        <v>0</v>
      </c>
      <c r="GM103" s="4">
        <v>426024</v>
      </c>
      <c r="GN103" s="4">
        <v>0</v>
      </c>
      <c r="GO103" s="3">
        <v>0</v>
      </c>
      <c r="GP103" s="4">
        <v>1973650</v>
      </c>
      <c r="GQ103" s="3">
        <v>0</v>
      </c>
      <c r="GR103" s="4">
        <v>1973650</v>
      </c>
      <c r="GS103" s="4">
        <v>0</v>
      </c>
      <c r="GT103" s="3">
        <v>0</v>
      </c>
      <c r="GU103" s="4">
        <v>270005</v>
      </c>
      <c r="GV103" s="3">
        <v>0</v>
      </c>
      <c r="GW103" s="4">
        <v>270005</v>
      </c>
      <c r="GX103" s="4">
        <v>0</v>
      </c>
      <c r="GY103" s="3">
        <v>0</v>
      </c>
      <c r="GZ103" s="4">
        <v>1243812</v>
      </c>
      <c r="HA103" s="3">
        <v>0</v>
      </c>
      <c r="HB103" s="4">
        <v>1243812</v>
      </c>
      <c r="HC103" s="4">
        <v>0</v>
      </c>
      <c r="HD103" s="3">
        <v>0</v>
      </c>
      <c r="HE103" s="4">
        <v>113028</v>
      </c>
      <c r="HF103" s="3">
        <v>0</v>
      </c>
      <c r="HG103" s="4">
        <v>113028</v>
      </c>
      <c r="HH103" s="4">
        <v>0</v>
      </c>
      <c r="HI103" s="3">
        <v>0</v>
      </c>
      <c r="HJ103" s="4">
        <v>1035413</v>
      </c>
      <c r="HK103" s="3">
        <v>0</v>
      </c>
      <c r="HL103" s="4">
        <v>1035413</v>
      </c>
      <c r="HM103" s="4">
        <v>0</v>
      </c>
      <c r="HN103" s="3">
        <v>0</v>
      </c>
      <c r="HO103" s="4">
        <v>2172081</v>
      </c>
      <c r="HP103" s="3">
        <v>0</v>
      </c>
      <c r="HQ103" s="4">
        <v>2172081</v>
      </c>
      <c r="HR103" s="4">
        <v>0</v>
      </c>
      <c r="HS103" s="3">
        <v>0</v>
      </c>
      <c r="HT103" s="4">
        <v>382279</v>
      </c>
      <c r="HU103" s="3">
        <v>0</v>
      </c>
      <c r="HV103" s="4">
        <v>382279</v>
      </c>
      <c r="HW103" s="4">
        <v>0</v>
      </c>
      <c r="HX103" s="3">
        <v>0</v>
      </c>
      <c r="HY103" s="4">
        <v>176490</v>
      </c>
      <c r="HZ103" s="3">
        <v>0</v>
      </c>
      <c r="IA103" s="4">
        <v>176490</v>
      </c>
      <c r="IB103" s="4">
        <v>0</v>
      </c>
      <c r="IC103" s="3">
        <v>0</v>
      </c>
      <c r="ID103" s="4">
        <v>912983</v>
      </c>
      <c r="IE103" s="3">
        <v>0</v>
      </c>
      <c r="IF103" s="4">
        <v>912983</v>
      </c>
      <c r="IG103" s="4">
        <v>0</v>
      </c>
      <c r="IH103" s="3">
        <v>0</v>
      </c>
      <c r="II103" s="4">
        <v>1814675</v>
      </c>
      <c r="IJ103" s="3">
        <v>0</v>
      </c>
      <c r="IK103" s="4">
        <v>1814675</v>
      </c>
      <c r="IL103" s="4">
        <v>0</v>
      </c>
      <c r="IM103" s="3">
        <v>0</v>
      </c>
      <c r="IN103" s="4">
        <v>631495</v>
      </c>
      <c r="IO103" s="3">
        <v>0</v>
      </c>
      <c r="IP103" s="4">
        <v>631495</v>
      </c>
      <c r="IQ103" s="4">
        <v>0</v>
      </c>
      <c r="IR103" s="3">
        <v>0</v>
      </c>
      <c r="IS103" s="4">
        <v>695504</v>
      </c>
      <c r="IT103" s="3">
        <v>0</v>
      </c>
      <c r="IU103" s="4">
        <v>695504</v>
      </c>
      <c r="IV103" s="4">
        <v>0</v>
      </c>
      <c r="IW103" s="3">
        <v>0</v>
      </c>
      <c r="IX103" s="4">
        <v>170214</v>
      </c>
      <c r="IY103" s="3">
        <v>0</v>
      </c>
      <c r="IZ103" s="4">
        <v>170214</v>
      </c>
      <c r="JA103" s="4">
        <v>0</v>
      </c>
      <c r="JB103" s="5">
        <v>0</v>
      </c>
    </row>
    <row r="104" spans="1:262" x14ac:dyDescent="0.2">
      <c r="A104">
        <v>76</v>
      </c>
      <c r="B104" t="s">
        <v>74</v>
      </c>
      <c r="C104" s="4">
        <v>11646915</v>
      </c>
      <c r="D104" s="3">
        <v>1.91</v>
      </c>
      <c r="E104" s="4">
        <v>395195</v>
      </c>
      <c r="F104" s="4">
        <v>11251720</v>
      </c>
      <c r="G104" s="3">
        <v>1.98</v>
      </c>
      <c r="H104" s="4">
        <v>107778</v>
      </c>
      <c r="I104" s="3">
        <v>8.69</v>
      </c>
      <c r="J104" s="4">
        <v>3430</v>
      </c>
      <c r="K104" s="4">
        <v>104348</v>
      </c>
      <c r="L104" s="3">
        <v>8.98</v>
      </c>
      <c r="M104" s="4">
        <v>58879</v>
      </c>
      <c r="N104" s="3">
        <v>3.01</v>
      </c>
      <c r="O104" s="4">
        <v>8489</v>
      </c>
      <c r="P104" s="4">
        <v>50390</v>
      </c>
      <c r="Q104" s="3">
        <v>3.51</v>
      </c>
      <c r="R104" s="4">
        <v>165207</v>
      </c>
      <c r="S104" s="3">
        <v>3.1</v>
      </c>
      <c r="T104" s="4">
        <v>923</v>
      </c>
      <c r="U104" s="4">
        <v>164284</v>
      </c>
      <c r="V104" s="3">
        <v>3.12</v>
      </c>
      <c r="W104" s="4">
        <v>98187</v>
      </c>
      <c r="X104" s="3">
        <v>5.74</v>
      </c>
      <c r="Y104" s="4">
        <v>2562</v>
      </c>
      <c r="Z104" s="4">
        <v>95625</v>
      </c>
      <c r="AA104" s="3">
        <v>5.9</v>
      </c>
      <c r="AB104" s="4">
        <v>1277496</v>
      </c>
      <c r="AC104" s="3">
        <v>4.54</v>
      </c>
      <c r="AD104" s="4">
        <v>20296</v>
      </c>
      <c r="AE104" s="4">
        <v>1257200</v>
      </c>
      <c r="AF104" s="3">
        <v>4.62</v>
      </c>
      <c r="AG104" s="4">
        <v>280138</v>
      </c>
      <c r="AH104" s="3">
        <v>9.23</v>
      </c>
      <c r="AI104" s="4">
        <v>4505</v>
      </c>
      <c r="AJ104" s="4">
        <v>275633</v>
      </c>
      <c r="AK104" s="3">
        <v>9.39</v>
      </c>
      <c r="AL104" s="4">
        <v>164386</v>
      </c>
      <c r="AM104" s="3">
        <v>2.59</v>
      </c>
      <c r="AN104" s="4">
        <v>15161</v>
      </c>
      <c r="AO104" s="4">
        <v>149225</v>
      </c>
      <c r="AP104" s="3">
        <v>2.86</v>
      </c>
      <c r="AQ104" s="4">
        <v>46692</v>
      </c>
      <c r="AR104" s="3">
        <v>1.17</v>
      </c>
      <c r="AS104" s="4">
        <v>5276</v>
      </c>
      <c r="AT104" s="4">
        <v>41416</v>
      </c>
      <c r="AU104" s="3">
        <v>1.32</v>
      </c>
      <c r="AV104" s="4">
        <v>60102</v>
      </c>
      <c r="AW104" s="3">
        <v>0</v>
      </c>
      <c r="AX104" s="4">
        <v>0</v>
      </c>
      <c r="AY104" s="4">
        <v>60102</v>
      </c>
      <c r="AZ104" s="3">
        <v>0</v>
      </c>
      <c r="BA104" s="4">
        <v>634129</v>
      </c>
      <c r="BB104" s="3">
        <v>14.85</v>
      </c>
      <c r="BC104" s="4">
        <v>9780</v>
      </c>
      <c r="BD104" s="4">
        <v>624349</v>
      </c>
      <c r="BE104" s="3">
        <v>15.08</v>
      </c>
      <c r="BF104" s="4">
        <v>170982</v>
      </c>
      <c r="BG104" s="3">
        <v>2.57</v>
      </c>
      <c r="BH104" s="4">
        <v>0</v>
      </c>
      <c r="BI104" s="4">
        <v>170982</v>
      </c>
      <c r="BJ104" s="3">
        <v>2.57</v>
      </c>
      <c r="BK104" s="4">
        <v>36214</v>
      </c>
      <c r="BL104" s="3">
        <v>0</v>
      </c>
      <c r="BM104" s="4">
        <v>36214</v>
      </c>
      <c r="BN104" s="4">
        <v>0</v>
      </c>
      <c r="BO104" s="3">
        <v>0</v>
      </c>
      <c r="BP104" s="4">
        <v>57217</v>
      </c>
      <c r="BQ104" s="3">
        <v>12.31</v>
      </c>
      <c r="BR104" s="4">
        <v>5014</v>
      </c>
      <c r="BS104" s="4">
        <v>52203</v>
      </c>
      <c r="BT104" s="3">
        <v>13.49</v>
      </c>
      <c r="BU104" s="4">
        <v>806552</v>
      </c>
      <c r="BV104" s="3">
        <v>10.82</v>
      </c>
      <c r="BW104" s="4">
        <v>5277</v>
      </c>
      <c r="BX104" s="4">
        <v>801275</v>
      </c>
      <c r="BY104" s="3">
        <v>10.89</v>
      </c>
      <c r="BZ104" s="4">
        <v>439497</v>
      </c>
      <c r="CA104" s="3">
        <v>5.01</v>
      </c>
      <c r="CB104" s="4">
        <v>7708</v>
      </c>
      <c r="CC104" s="4">
        <v>431789</v>
      </c>
      <c r="CD104" s="3">
        <v>5.0999999999999996</v>
      </c>
      <c r="CE104" s="4">
        <v>133491</v>
      </c>
      <c r="CF104" s="3">
        <v>5.39</v>
      </c>
      <c r="CG104" s="4">
        <v>4865</v>
      </c>
      <c r="CH104" s="4">
        <v>128626</v>
      </c>
      <c r="CI104" s="3">
        <v>5.59</v>
      </c>
      <c r="CJ104" s="4">
        <v>92084</v>
      </c>
      <c r="CK104" s="3">
        <v>5.23</v>
      </c>
      <c r="CL104" s="4">
        <v>5755</v>
      </c>
      <c r="CM104" s="4">
        <v>86329</v>
      </c>
      <c r="CN104" s="3">
        <v>5.58</v>
      </c>
      <c r="CO104" s="4">
        <v>129114</v>
      </c>
      <c r="CP104" s="3">
        <v>13.6</v>
      </c>
      <c r="CQ104" s="4">
        <v>7433</v>
      </c>
      <c r="CR104" s="4">
        <v>121681</v>
      </c>
      <c r="CS104" s="3">
        <v>14.43</v>
      </c>
      <c r="CT104" s="4">
        <v>234007</v>
      </c>
      <c r="CU104" s="3">
        <v>2.38</v>
      </c>
      <c r="CV104" s="4">
        <v>7984</v>
      </c>
      <c r="CW104" s="4">
        <v>226023</v>
      </c>
      <c r="CX104" s="3">
        <v>2.46</v>
      </c>
      <c r="CY104" s="4">
        <v>39866</v>
      </c>
      <c r="CZ104" s="3">
        <v>4.71</v>
      </c>
      <c r="DA104" s="4">
        <v>3947</v>
      </c>
      <c r="DB104" s="4">
        <v>35919</v>
      </c>
      <c r="DC104" s="3">
        <v>5.23</v>
      </c>
      <c r="DD104" s="4">
        <v>205144</v>
      </c>
      <c r="DE104" s="3">
        <v>0</v>
      </c>
      <c r="DF104" s="4">
        <v>16059</v>
      </c>
      <c r="DG104" s="4">
        <v>189085</v>
      </c>
      <c r="DH104" s="3">
        <v>0</v>
      </c>
      <c r="DI104" s="4">
        <v>313149</v>
      </c>
      <c r="DJ104" s="3">
        <v>3</v>
      </c>
      <c r="DK104" s="4">
        <v>14889</v>
      </c>
      <c r="DL104" s="4">
        <v>298260</v>
      </c>
      <c r="DM104" s="3">
        <v>3.16</v>
      </c>
      <c r="DN104" s="4">
        <v>367042</v>
      </c>
      <c r="DO104" s="3">
        <v>12.69</v>
      </c>
      <c r="DP104" s="4">
        <v>9439</v>
      </c>
      <c r="DQ104" s="4">
        <v>357603</v>
      </c>
      <c r="DR104" s="3">
        <v>13.03</v>
      </c>
      <c r="DS104" s="4">
        <v>233462</v>
      </c>
      <c r="DT104" s="3">
        <v>13.08</v>
      </c>
      <c r="DU104" s="4">
        <v>0</v>
      </c>
      <c r="DV104" s="4">
        <v>233462</v>
      </c>
      <c r="DW104" s="3">
        <v>13.08</v>
      </c>
      <c r="DX104" s="4">
        <v>53957</v>
      </c>
      <c r="DY104" s="3">
        <v>6.29</v>
      </c>
      <c r="DZ104" s="4">
        <v>2820</v>
      </c>
      <c r="EA104" s="4">
        <v>51137</v>
      </c>
      <c r="EB104" s="5">
        <v>6.63</v>
      </c>
      <c r="EC104" s="4">
        <v>299516</v>
      </c>
      <c r="ED104" s="3">
        <v>22.38</v>
      </c>
      <c r="EE104" s="4">
        <v>8286</v>
      </c>
      <c r="EF104" s="4">
        <v>291230</v>
      </c>
      <c r="EG104" s="3">
        <v>23.02</v>
      </c>
      <c r="EH104" s="4">
        <v>40388</v>
      </c>
      <c r="EI104" s="3">
        <v>1.33</v>
      </c>
      <c r="EJ104" s="4">
        <v>5969</v>
      </c>
      <c r="EK104" s="4">
        <v>34419</v>
      </c>
      <c r="EL104" s="3">
        <v>1.56</v>
      </c>
      <c r="EM104" s="4">
        <v>57185</v>
      </c>
      <c r="EN104" s="3">
        <v>2.08</v>
      </c>
      <c r="EO104" s="4">
        <v>5006</v>
      </c>
      <c r="EP104" s="4">
        <v>52179</v>
      </c>
      <c r="EQ104" s="3">
        <v>2.2799999999999998</v>
      </c>
      <c r="ER104" s="4">
        <v>98779</v>
      </c>
      <c r="ES104" s="3">
        <v>0</v>
      </c>
      <c r="ET104" s="4">
        <v>10253</v>
      </c>
      <c r="EU104" s="4">
        <v>88526</v>
      </c>
      <c r="EV104" s="3">
        <v>0</v>
      </c>
      <c r="EW104" s="4">
        <v>53723</v>
      </c>
      <c r="EX104" s="3">
        <v>7.29</v>
      </c>
      <c r="EY104" s="4">
        <v>2891</v>
      </c>
      <c r="EZ104" s="4">
        <v>50832</v>
      </c>
      <c r="FA104" s="3">
        <v>7.71</v>
      </c>
      <c r="FB104" s="4">
        <v>456901</v>
      </c>
      <c r="FC104" s="3">
        <v>5.27</v>
      </c>
      <c r="FD104" s="4">
        <v>4309</v>
      </c>
      <c r="FE104" s="4">
        <v>452592</v>
      </c>
      <c r="FF104" s="3">
        <v>5.31</v>
      </c>
      <c r="FG104" s="4">
        <v>37567</v>
      </c>
      <c r="FH104" s="3">
        <v>3.6</v>
      </c>
      <c r="FI104" s="4">
        <v>0</v>
      </c>
      <c r="FJ104" s="4">
        <v>37567</v>
      </c>
      <c r="FK104" s="3">
        <v>3.6</v>
      </c>
      <c r="FL104" s="4">
        <v>1138499</v>
      </c>
      <c r="FM104" s="3">
        <v>7.94</v>
      </c>
      <c r="FN104" s="4">
        <v>12483</v>
      </c>
      <c r="FO104" s="4">
        <v>1126016</v>
      </c>
      <c r="FP104" s="3">
        <v>8.0299999999999994</v>
      </c>
      <c r="FQ104" s="4">
        <v>225679</v>
      </c>
      <c r="FR104" s="3">
        <v>3.97</v>
      </c>
      <c r="FS104" s="4">
        <v>20272</v>
      </c>
      <c r="FT104" s="4">
        <v>205407</v>
      </c>
      <c r="FU104" s="3">
        <v>4.3499999999999996</v>
      </c>
      <c r="FV104" s="4">
        <v>13327</v>
      </c>
      <c r="FW104" s="3">
        <v>0.89</v>
      </c>
      <c r="FX104" s="4">
        <v>2447</v>
      </c>
      <c r="FY104" s="4">
        <v>10880</v>
      </c>
      <c r="FZ104" s="3">
        <v>1.08</v>
      </c>
      <c r="GA104" s="4">
        <v>530169</v>
      </c>
      <c r="GB104" s="3">
        <v>16.63</v>
      </c>
      <c r="GC104" s="4">
        <v>13343</v>
      </c>
      <c r="GD104" s="4">
        <v>516826</v>
      </c>
      <c r="GE104" s="3">
        <v>17.059999999999999</v>
      </c>
      <c r="GF104" s="4">
        <v>115721</v>
      </c>
      <c r="GG104" s="3">
        <v>16</v>
      </c>
      <c r="GH104" s="4">
        <v>6214</v>
      </c>
      <c r="GI104" s="4">
        <v>109507</v>
      </c>
      <c r="GJ104" s="3">
        <v>16.91</v>
      </c>
      <c r="GK104" s="4">
        <v>196062</v>
      </c>
      <c r="GL104" s="3">
        <v>15.55</v>
      </c>
      <c r="GM104" s="4">
        <v>4457</v>
      </c>
      <c r="GN104" s="4">
        <v>191605</v>
      </c>
      <c r="GO104" s="3">
        <v>15.91</v>
      </c>
      <c r="GP104" s="4">
        <v>213981</v>
      </c>
      <c r="GQ104" s="3">
        <v>3.32</v>
      </c>
      <c r="GR104" s="4">
        <v>13133</v>
      </c>
      <c r="GS104" s="4">
        <v>200848</v>
      </c>
      <c r="GT104" s="3">
        <v>3.54</v>
      </c>
      <c r="GU104" s="4">
        <v>35402</v>
      </c>
      <c r="GV104" s="3">
        <v>0</v>
      </c>
      <c r="GW104" s="4">
        <v>2310</v>
      </c>
      <c r="GX104" s="4">
        <v>33092</v>
      </c>
      <c r="GY104" s="3">
        <v>0</v>
      </c>
      <c r="GZ104" s="4">
        <v>134918</v>
      </c>
      <c r="HA104" s="3">
        <v>4.1100000000000003</v>
      </c>
      <c r="HB104" s="4">
        <v>5738</v>
      </c>
      <c r="HC104" s="4">
        <v>129180</v>
      </c>
      <c r="HD104" s="3">
        <v>4.29</v>
      </c>
      <c r="HE104" s="4">
        <v>27451</v>
      </c>
      <c r="HF104" s="3">
        <v>0.85</v>
      </c>
      <c r="HG104" s="4">
        <v>2574</v>
      </c>
      <c r="HH104" s="4">
        <v>24877</v>
      </c>
      <c r="HI104" s="3">
        <v>0.94</v>
      </c>
      <c r="HJ104" s="4">
        <v>118015</v>
      </c>
      <c r="HK104" s="3">
        <v>4.34</v>
      </c>
      <c r="HL104" s="4">
        <v>11158</v>
      </c>
      <c r="HM104" s="4">
        <v>106857</v>
      </c>
      <c r="HN104" s="3">
        <v>4.8</v>
      </c>
      <c r="HO104" s="4">
        <v>519259</v>
      </c>
      <c r="HP104" s="3">
        <v>6.94</v>
      </c>
      <c r="HQ104" s="4">
        <v>20036</v>
      </c>
      <c r="HR104" s="4">
        <v>499223</v>
      </c>
      <c r="HS104" s="3">
        <v>7.23</v>
      </c>
      <c r="HT104" s="4">
        <v>108424</v>
      </c>
      <c r="HU104" s="3">
        <v>0.43</v>
      </c>
      <c r="HV104" s="4">
        <v>7905</v>
      </c>
      <c r="HW104" s="4">
        <v>100519</v>
      </c>
      <c r="HX104" s="3">
        <v>0.46</v>
      </c>
      <c r="HY104" s="4">
        <v>21822</v>
      </c>
      <c r="HZ104" s="3">
        <v>4.6399999999999997</v>
      </c>
      <c r="IA104" s="4">
        <v>3415</v>
      </c>
      <c r="IB104" s="4">
        <v>18407</v>
      </c>
      <c r="IC104" s="3">
        <v>5.51</v>
      </c>
      <c r="ID104" s="4">
        <v>296886</v>
      </c>
      <c r="IE104" s="3">
        <v>2.4700000000000002</v>
      </c>
      <c r="IF104" s="4">
        <v>18701</v>
      </c>
      <c r="IG104" s="4">
        <v>278185</v>
      </c>
      <c r="IH104" s="3">
        <v>2.64</v>
      </c>
      <c r="II104" s="4">
        <v>349097</v>
      </c>
      <c r="IJ104" s="3">
        <v>6.08</v>
      </c>
      <c r="IK104" s="4">
        <v>7734</v>
      </c>
      <c r="IL104" s="4">
        <v>341363</v>
      </c>
      <c r="IM104" s="3">
        <v>6.22</v>
      </c>
      <c r="IN104" s="4">
        <v>40589</v>
      </c>
      <c r="IO104" s="3">
        <v>15.83</v>
      </c>
      <c r="IP104" s="4">
        <v>3774</v>
      </c>
      <c r="IQ104" s="4">
        <v>36815</v>
      </c>
      <c r="IR104" s="3">
        <v>17.46</v>
      </c>
      <c r="IS104" s="4">
        <v>286869</v>
      </c>
      <c r="IT104" s="3">
        <v>4.57</v>
      </c>
      <c r="IU104" s="4">
        <v>0</v>
      </c>
      <c r="IV104" s="4">
        <v>286869</v>
      </c>
      <c r="IW104" s="3">
        <v>4.57</v>
      </c>
      <c r="IX104" s="4">
        <v>25914</v>
      </c>
      <c r="IY104" s="3">
        <v>0.11</v>
      </c>
      <c r="IZ104" s="4">
        <v>4961</v>
      </c>
      <c r="JA104" s="4">
        <v>20953</v>
      </c>
      <c r="JB104" s="5">
        <v>0.13</v>
      </c>
    </row>
    <row r="105" spans="1:262" x14ac:dyDescent="0.2">
      <c r="C105" s="4"/>
      <c r="D105" s="3"/>
      <c r="E105" s="4"/>
      <c r="F105" s="4"/>
      <c r="G105" s="3"/>
      <c r="H105" s="4"/>
      <c r="I105" s="3"/>
      <c r="J105" s="4"/>
      <c r="K105" s="4"/>
      <c r="L105" s="3"/>
      <c r="M105" s="4"/>
      <c r="N105" s="3"/>
      <c r="O105" s="4"/>
      <c r="P105" s="4"/>
      <c r="Q105" s="3"/>
      <c r="R105" s="4"/>
      <c r="S105" s="3"/>
      <c r="T105" s="4"/>
      <c r="U105" s="4"/>
      <c r="V105" s="3"/>
      <c r="W105" s="4"/>
      <c r="X105" s="3"/>
      <c r="Y105" s="4"/>
      <c r="Z105" s="4"/>
      <c r="AA105" s="3"/>
      <c r="AB105" s="4"/>
      <c r="AC105" s="3"/>
      <c r="AD105" s="4"/>
      <c r="AE105" s="4"/>
      <c r="AF105" s="3"/>
      <c r="AG105" s="4"/>
      <c r="AH105" s="3"/>
      <c r="AI105" s="4"/>
      <c r="AJ105" s="4"/>
      <c r="AK105" s="3"/>
      <c r="AL105" s="4"/>
      <c r="AM105" s="3"/>
      <c r="AN105" s="4"/>
      <c r="AO105" s="4"/>
      <c r="AP105" s="3"/>
      <c r="AQ105" s="4"/>
      <c r="AR105" s="3"/>
      <c r="AS105" s="4"/>
      <c r="AT105" s="4"/>
      <c r="AU105" s="3"/>
      <c r="AV105" s="4"/>
      <c r="AW105" s="3"/>
      <c r="AX105" s="4"/>
      <c r="AY105" s="4"/>
      <c r="AZ105" s="3"/>
      <c r="BA105" s="4"/>
      <c r="BB105" s="3"/>
      <c r="BC105" s="4"/>
      <c r="BD105" s="4"/>
      <c r="BE105" s="3"/>
      <c r="BF105" s="4"/>
      <c r="BG105" s="3"/>
      <c r="BH105" s="4"/>
      <c r="BI105" s="4"/>
      <c r="BJ105" s="3"/>
      <c r="BK105" s="4"/>
      <c r="BL105" s="3"/>
      <c r="BM105" s="4"/>
      <c r="BN105" s="4"/>
      <c r="BO105" s="3"/>
      <c r="BP105" s="4"/>
      <c r="BQ105" s="3"/>
      <c r="BR105" s="4"/>
      <c r="BS105" s="4"/>
      <c r="BT105" s="3"/>
      <c r="BU105" s="4"/>
      <c r="BV105" s="3"/>
      <c r="BW105" s="4"/>
      <c r="BX105" s="4"/>
      <c r="BY105" s="3"/>
      <c r="BZ105" s="4"/>
      <c r="CA105" s="3"/>
      <c r="CB105" s="4"/>
      <c r="CC105" s="4"/>
      <c r="CD105" s="3"/>
      <c r="CE105" s="4"/>
      <c r="CF105" s="3"/>
      <c r="CG105" s="4"/>
      <c r="CH105" s="4"/>
      <c r="CI105" s="3"/>
      <c r="CJ105" s="4"/>
      <c r="CK105" s="3"/>
      <c r="CL105" s="4"/>
      <c r="CM105" s="4"/>
      <c r="CN105" s="3"/>
      <c r="CO105" s="4"/>
      <c r="CP105" s="3"/>
      <c r="CQ105" s="4"/>
      <c r="CR105" s="4"/>
      <c r="CS105" s="3"/>
      <c r="CT105" s="4"/>
      <c r="CU105" s="3"/>
      <c r="CV105" s="4"/>
      <c r="CW105" s="4"/>
      <c r="CX105" s="3"/>
      <c r="CY105" s="4"/>
      <c r="CZ105" s="3"/>
      <c r="DA105" s="4"/>
      <c r="DB105" s="4"/>
      <c r="DC105" s="3"/>
      <c r="DD105" s="4"/>
      <c r="DE105" s="3"/>
      <c r="DF105" s="4"/>
      <c r="DG105" s="4"/>
      <c r="DH105" s="3"/>
      <c r="DI105" s="4"/>
      <c r="DJ105" s="3"/>
      <c r="DK105" s="4"/>
      <c r="DL105" s="4"/>
      <c r="DM105" s="3"/>
      <c r="DN105" s="4"/>
      <c r="DO105" s="3"/>
      <c r="DP105" s="4"/>
      <c r="DQ105" s="4"/>
      <c r="DR105" s="3"/>
      <c r="DS105" s="4"/>
      <c r="DT105" s="3"/>
      <c r="DU105" s="4"/>
      <c r="DV105" s="4"/>
      <c r="DW105" s="3"/>
      <c r="DX105" s="4"/>
      <c r="DY105" s="3"/>
      <c r="DZ105" s="4"/>
      <c r="EA105" s="4"/>
      <c r="EB105" s="5"/>
      <c r="EC105" s="4"/>
      <c r="ED105" s="3"/>
      <c r="EE105" s="4"/>
      <c r="EF105" s="4"/>
      <c r="EG105" s="3"/>
      <c r="EH105" s="4"/>
      <c r="EI105" s="3"/>
      <c r="EJ105" s="4"/>
      <c r="EK105" s="4"/>
      <c r="EL105" s="3"/>
      <c r="EM105" s="4"/>
      <c r="EN105" s="3"/>
      <c r="EO105" s="4"/>
      <c r="EP105" s="4"/>
      <c r="EQ105" s="3"/>
      <c r="ER105" s="4"/>
      <c r="ES105" s="3"/>
      <c r="ET105" s="4"/>
      <c r="EU105" s="4"/>
      <c r="EV105" s="3"/>
      <c r="EW105" s="4"/>
      <c r="EX105" s="3"/>
      <c r="EY105" s="4"/>
      <c r="EZ105" s="4"/>
      <c r="FA105" s="3"/>
      <c r="FB105" s="4"/>
      <c r="FC105" s="3"/>
      <c r="FD105" s="4"/>
      <c r="FE105" s="4"/>
      <c r="FF105" s="3"/>
      <c r="FG105" s="4"/>
      <c r="FH105" s="3"/>
      <c r="FI105" s="4"/>
      <c r="FJ105" s="4"/>
      <c r="FK105" s="3"/>
      <c r="FL105" s="4"/>
      <c r="FM105" s="3"/>
      <c r="FN105" s="4"/>
      <c r="FO105" s="4"/>
      <c r="FP105" s="3"/>
      <c r="FQ105" s="4"/>
      <c r="FR105" s="3"/>
      <c r="FS105" s="4"/>
      <c r="FT105" s="4"/>
      <c r="FU105" s="3"/>
      <c r="FV105" s="4"/>
      <c r="FW105" s="3"/>
      <c r="FX105" s="4"/>
      <c r="FY105" s="4"/>
      <c r="FZ105" s="3"/>
      <c r="GA105" s="4"/>
      <c r="GB105" s="3"/>
      <c r="GC105" s="4"/>
      <c r="GD105" s="4"/>
      <c r="GE105" s="3"/>
      <c r="GF105" s="4"/>
      <c r="GG105" s="3"/>
      <c r="GH105" s="4"/>
      <c r="GI105" s="4"/>
      <c r="GJ105" s="3"/>
      <c r="GK105" s="4"/>
      <c r="GL105" s="3"/>
      <c r="GM105" s="4"/>
      <c r="GN105" s="4"/>
      <c r="GO105" s="3"/>
      <c r="GP105" s="4"/>
      <c r="GQ105" s="3"/>
      <c r="GR105" s="4"/>
      <c r="GS105" s="4"/>
      <c r="GT105" s="3"/>
      <c r="GU105" s="4"/>
      <c r="GV105" s="3"/>
      <c r="GW105" s="4"/>
      <c r="GX105" s="4"/>
      <c r="GY105" s="3"/>
      <c r="GZ105" s="4"/>
      <c r="HA105" s="3"/>
      <c r="HB105" s="4"/>
      <c r="HC105" s="4"/>
      <c r="HD105" s="3"/>
      <c r="HE105" s="4"/>
      <c r="HF105" s="3"/>
      <c r="HG105" s="4"/>
      <c r="HH105" s="4"/>
      <c r="HI105" s="3"/>
      <c r="HJ105" s="4"/>
      <c r="HK105" s="3"/>
      <c r="HL105" s="4"/>
      <c r="HM105" s="4"/>
      <c r="HN105" s="3"/>
      <c r="HO105" s="4"/>
      <c r="HP105" s="3"/>
      <c r="HQ105" s="4"/>
      <c r="HR105" s="4"/>
      <c r="HS105" s="3"/>
      <c r="HT105" s="4"/>
      <c r="HU105" s="3"/>
      <c r="HV105" s="4"/>
      <c r="HW105" s="4"/>
      <c r="HX105" s="3"/>
      <c r="HY105" s="4"/>
      <c r="HZ105" s="3"/>
      <c r="IA105" s="4"/>
      <c r="IB105" s="4"/>
      <c r="IC105" s="3"/>
      <c r="ID105" s="4"/>
      <c r="IE105" s="3"/>
      <c r="IF105" s="4"/>
      <c r="IG105" s="4"/>
      <c r="IH105" s="3"/>
      <c r="II105" s="4"/>
      <c r="IJ105" s="3"/>
      <c r="IK105" s="4"/>
      <c r="IL105" s="4"/>
      <c r="IM105" s="3"/>
      <c r="IN105" s="4"/>
      <c r="IO105" s="3"/>
      <c r="IP105" s="4"/>
      <c r="IQ105" s="4"/>
      <c r="IR105" s="3"/>
      <c r="IS105" s="4"/>
      <c r="IT105" s="3"/>
      <c r="IU105" s="4"/>
      <c r="IV105" s="4"/>
      <c r="IW105" s="3"/>
      <c r="IX105" s="4"/>
      <c r="IY105" s="3"/>
      <c r="IZ105" s="4"/>
      <c r="JA105" s="4"/>
      <c r="JB105" s="5"/>
    </row>
    <row r="106" spans="1:262" x14ac:dyDescent="0.2">
      <c r="B106" t="s">
        <v>75</v>
      </c>
      <c r="C106" s="4"/>
      <c r="D106" s="3"/>
      <c r="E106" s="4"/>
      <c r="F106" s="4"/>
      <c r="G106" s="3"/>
      <c r="H106" s="4"/>
      <c r="I106" s="3"/>
      <c r="J106" s="4"/>
      <c r="K106" s="4"/>
      <c r="L106" s="3"/>
      <c r="M106" s="4"/>
      <c r="N106" s="3"/>
      <c r="O106" s="4"/>
      <c r="P106" s="4"/>
      <c r="Q106" s="3"/>
      <c r="R106" s="4"/>
      <c r="S106" s="3"/>
      <c r="T106" s="4"/>
      <c r="U106" s="4"/>
      <c r="V106" s="3"/>
      <c r="W106" s="4"/>
      <c r="X106" s="3"/>
      <c r="Y106" s="4"/>
      <c r="Z106" s="4"/>
      <c r="AA106" s="3"/>
      <c r="AB106" s="4"/>
      <c r="AC106" s="3"/>
      <c r="AD106" s="4"/>
      <c r="AE106" s="4"/>
      <c r="AF106" s="3"/>
      <c r="AG106" s="4"/>
      <c r="AH106" s="3"/>
      <c r="AI106" s="4"/>
      <c r="AJ106" s="4"/>
      <c r="AK106" s="3"/>
      <c r="AL106" s="4"/>
      <c r="AM106" s="3"/>
      <c r="AN106" s="4"/>
      <c r="AO106" s="4"/>
      <c r="AP106" s="3"/>
      <c r="AQ106" s="4"/>
      <c r="AR106" s="3"/>
      <c r="AS106" s="4"/>
      <c r="AT106" s="4"/>
      <c r="AU106" s="3"/>
      <c r="AV106" s="4"/>
      <c r="AW106" s="3"/>
      <c r="AX106" s="4"/>
      <c r="AY106" s="4"/>
      <c r="AZ106" s="3"/>
      <c r="BA106" s="4"/>
      <c r="BB106" s="3"/>
      <c r="BC106" s="4"/>
      <c r="BD106" s="4"/>
      <c r="BE106" s="3"/>
      <c r="BF106" s="4"/>
      <c r="BG106" s="3"/>
      <c r="BH106" s="4"/>
      <c r="BI106" s="4"/>
      <c r="BJ106" s="3"/>
      <c r="BK106" s="4"/>
      <c r="BL106" s="3"/>
      <c r="BM106" s="4"/>
      <c r="BN106" s="4"/>
      <c r="BO106" s="3"/>
      <c r="BP106" s="4"/>
      <c r="BQ106" s="3"/>
      <c r="BR106" s="4"/>
      <c r="BS106" s="4"/>
      <c r="BT106" s="3"/>
      <c r="BU106" s="4"/>
      <c r="BV106" s="3"/>
      <c r="BW106" s="4"/>
      <c r="BX106" s="4"/>
      <c r="BY106" s="3"/>
      <c r="BZ106" s="4"/>
      <c r="CA106" s="3"/>
      <c r="CB106" s="4"/>
      <c r="CC106" s="4"/>
      <c r="CD106" s="3"/>
      <c r="CE106" s="4"/>
      <c r="CF106" s="3"/>
      <c r="CG106" s="4"/>
      <c r="CH106" s="4"/>
      <c r="CI106" s="3"/>
      <c r="CJ106" s="4"/>
      <c r="CK106" s="3"/>
      <c r="CL106" s="4"/>
      <c r="CM106" s="4"/>
      <c r="CN106" s="3"/>
      <c r="CO106" s="4"/>
      <c r="CP106" s="3"/>
      <c r="CQ106" s="4"/>
      <c r="CR106" s="4"/>
      <c r="CS106" s="3"/>
      <c r="CT106" s="4"/>
      <c r="CU106" s="3"/>
      <c r="CV106" s="4"/>
      <c r="CW106" s="4"/>
      <c r="CX106" s="3"/>
      <c r="CY106" s="4"/>
      <c r="CZ106" s="3"/>
      <c r="DA106" s="4"/>
      <c r="DB106" s="4"/>
      <c r="DC106" s="3"/>
      <c r="DD106" s="4"/>
      <c r="DE106" s="3"/>
      <c r="DF106" s="4"/>
      <c r="DG106" s="4"/>
      <c r="DH106" s="3"/>
      <c r="DI106" s="4"/>
      <c r="DJ106" s="3"/>
      <c r="DK106" s="4"/>
      <c r="DL106" s="4"/>
      <c r="DM106" s="3"/>
      <c r="DN106" s="4"/>
      <c r="DO106" s="3"/>
      <c r="DP106" s="4"/>
      <c r="DQ106" s="4"/>
      <c r="DR106" s="3"/>
      <c r="DS106" s="4"/>
      <c r="DT106" s="3"/>
      <c r="DU106" s="4"/>
      <c r="DV106" s="4"/>
      <c r="DW106" s="3"/>
      <c r="DX106" s="4"/>
      <c r="DY106" s="3"/>
      <c r="DZ106" s="4"/>
      <c r="EA106" s="4"/>
      <c r="EB106" s="5"/>
      <c r="EC106" s="4"/>
      <c r="ED106" s="3"/>
      <c r="EE106" s="4"/>
      <c r="EF106" s="4"/>
      <c r="EG106" s="3"/>
      <c r="EH106" s="4"/>
      <c r="EI106" s="3"/>
      <c r="EJ106" s="4"/>
      <c r="EK106" s="4"/>
      <c r="EL106" s="3"/>
      <c r="EM106" s="4"/>
      <c r="EN106" s="3"/>
      <c r="EO106" s="4"/>
      <c r="EP106" s="4"/>
      <c r="EQ106" s="3"/>
      <c r="ER106" s="4"/>
      <c r="ES106" s="3"/>
      <c r="ET106" s="4"/>
      <c r="EU106" s="4"/>
      <c r="EV106" s="3"/>
      <c r="EW106" s="4"/>
      <c r="EX106" s="3"/>
      <c r="EY106" s="4"/>
      <c r="EZ106" s="4"/>
      <c r="FA106" s="3"/>
      <c r="FB106" s="4"/>
      <c r="FC106" s="3"/>
      <c r="FD106" s="4"/>
      <c r="FE106" s="4"/>
      <c r="FF106" s="3"/>
      <c r="FG106" s="4"/>
      <c r="FH106" s="3"/>
      <c r="FI106" s="4"/>
      <c r="FJ106" s="4"/>
      <c r="FK106" s="3"/>
      <c r="FL106" s="4"/>
      <c r="FM106" s="3"/>
      <c r="FN106" s="4"/>
      <c r="FO106" s="4"/>
      <c r="FP106" s="3"/>
      <c r="FQ106" s="4"/>
      <c r="FR106" s="3"/>
      <c r="FS106" s="4"/>
      <c r="FT106" s="4"/>
      <c r="FU106" s="3"/>
      <c r="FV106" s="4"/>
      <c r="FW106" s="3"/>
      <c r="FX106" s="4"/>
      <c r="FY106" s="4"/>
      <c r="FZ106" s="3"/>
      <c r="GA106" s="4"/>
      <c r="GB106" s="3"/>
      <c r="GC106" s="4"/>
      <c r="GD106" s="4"/>
      <c r="GE106" s="3"/>
      <c r="GF106" s="4"/>
      <c r="GG106" s="3"/>
      <c r="GH106" s="4"/>
      <c r="GI106" s="4"/>
      <c r="GJ106" s="3"/>
      <c r="GK106" s="4"/>
      <c r="GL106" s="3"/>
      <c r="GM106" s="4"/>
      <c r="GN106" s="4"/>
      <c r="GO106" s="3"/>
      <c r="GP106" s="4"/>
      <c r="GQ106" s="3"/>
      <c r="GR106" s="4"/>
      <c r="GS106" s="4"/>
      <c r="GT106" s="3"/>
      <c r="GU106" s="4"/>
      <c r="GV106" s="3"/>
      <c r="GW106" s="4"/>
      <c r="GX106" s="4"/>
      <c r="GY106" s="3"/>
      <c r="GZ106" s="4"/>
      <c r="HA106" s="3"/>
      <c r="HB106" s="4"/>
      <c r="HC106" s="4"/>
      <c r="HD106" s="3"/>
      <c r="HE106" s="4"/>
      <c r="HF106" s="3"/>
      <c r="HG106" s="4"/>
      <c r="HH106" s="4"/>
      <c r="HI106" s="3"/>
      <c r="HJ106" s="4"/>
      <c r="HK106" s="3"/>
      <c r="HL106" s="4"/>
      <c r="HM106" s="4"/>
      <c r="HN106" s="3"/>
      <c r="HO106" s="4"/>
      <c r="HP106" s="3"/>
      <c r="HQ106" s="4"/>
      <c r="HR106" s="4"/>
      <c r="HS106" s="3"/>
      <c r="HT106" s="4"/>
      <c r="HU106" s="3"/>
      <c r="HV106" s="4"/>
      <c r="HW106" s="4"/>
      <c r="HX106" s="3"/>
      <c r="HY106" s="4"/>
      <c r="HZ106" s="3"/>
      <c r="IA106" s="4"/>
      <c r="IB106" s="4"/>
      <c r="IC106" s="3"/>
      <c r="ID106" s="4"/>
      <c r="IE106" s="3"/>
      <c r="IF106" s="4"/>
      <c r="IG106" s="4"/>
      <c r="IH106" s="3"/>
      <c r="II106" s="4"/>
      <c r="IJ106" s="3"/>
      <c r="IK106" s="4"/>
      <c r="IL106" s="4"/>
      <c r="IM106" s="3"/>
      <c r="IN106" s="4"/>
      <c r="IO106" s="3"/>
      <c r="IP106" s="4"/>
      <c r="IQ106" s="4"/>
      <c r="IR106" s="3"/>
      <c r="IS106" s="4"/>
      <c r="IT106" s="3"/>
      <c r="IU106" s="4"/>
      <c r="IV106" s="4"/>
      <c r="IW106" s="3"/>
      <c r="IX106" s="4"/>
      <c r="IY106" s="3"/>
      <c r="IZ106" s="4"/>
      <c r="JA106" s="4"/>
      <c r="JB106" s="5"/>
    </row>
    <row r="107" spans="1:262" x14ac:dyDescent="0.2">
      <c r="A107">
        <v>77</v>
      </c>
      <c r="B107" t="s">
        <v>76</v>
      </c>
      <c r="C107" s="4">
        <v>516389152</v>
      </c>
      <c r="D107" s="3">
        <v>0.08</v>
      </c>
      <c r="E107" s="4">
        <v>463613039</v>
      </c>
      <c r="F107" s="4">
        <v>52776113</v>
      </c>
      <c r="G107" s="3">
        <v>0.8</v>
      </c>
      <c r="H107" s="4">
        <v>6326146</v>
      </c>
      <c r="I107" s="3">
        <v>0.37</v>
      </c>
      <c r="J107" s="4">
        <v>6274045</v>
      </c>
      <c r="K107" s="4">
        <v>52101</v>
      </c>
      <c r="L107" s="3">
        <v>44.96</v>
      </c>
      <c r="M107" s="4">
        <v>2009980</v>
      </c>
      <c r="N107" s="3">
        <v>0</v>
      </c>
      <c r="O107" s="4">
        <v>1994505</v>
      </c>
      <c r="P107" s="4">
        <v>15475</v>
      </c>
      <c r="Q107" s="3">
        <v>0</v>
      </c>
      <c r="R107" s="4">
        <v>8397182</v>
      </c>
      <c r="S107" s="3">
        <v>0.06</v>
      </c>
      <c r="T107" s="4">
        <v>8215971</v>
      </c>
      <c r="U107" s="4">
        <v>181211</v>
      </c>
      <c r="V107" s="3">
        <v>2.78</v>
      </c>
      <c r="W107" s="4">
        <v>5155738</v>
      </c>
      <c r="X107" s="3">
        <v>0.01</v>
      </c>
      <c r="Y107" s="4">
        <v>5139921</v>
      </c>
      <c r="Z107" s="4">
        <v>15817</v>
      </c>
      <c r="AA107" s="3">
        <v>4.13</v>
      </c>
      <c r="AB107" s="4">
        <v>68771620</v>
      </c>
      <c r="AC107" s="3">
        <v>0.22</v>
      </c>
      <c r="AD107" s="4">
        <v>51826262</v>
      </c>
      <c r="AE107" s="4">
        <v>16945358</v>
      </c>
      <c r="AF107" s="3">
        <v>0.88</v>
      </c>
      <c r="AG107" s="4">
        <v>5976360</v>
      </c>
      <c r="AH107" s="3">
        <v>1.35</v>
      </c>
      <c r="AI107" s="4">
        <v>5005756</v>
      </c>
      <c r="AJ107" s="4">
        <v>970604</v>
      </c>
      <c r="AK107" s="3">
        <v>8.2899999999999991</v>
      </c>
      <c r="AL107" s="4">
        <v>7069245</v>
      </c>
      <c r="AM107" s="3">
        <v>0.02</v>
      </c>
      <c r="AN107" s="4">
        <v>6970580</v>
      </c>
      <c r="AO107" s="4">
        <v>98665</v>
      </c>
      <c r="AP107" s="3">
        <v>1.24</v>
      </c>
      <c r="AQ107" s="4">
        <v>1962263</v>
      </c>
      <c r="AR107" s="3">
        <v>0</v>
      </c>
      <c r="AS107" s="4">
        <v>1961181</v>
      </c>
      <c r="AT107" s="4">
        <v>1082</v>
      </c>
      <c r="AU107" s="3">
        <v>0</v>
      </c>
      <c r="AV107" s="4">
        <v>3192152</v>
      </c>
      <c r="AW107" s="3">
        <v>0</v>
      </c>
      <c r="AX107" s="4">
        <v>0</v>
      </c>
      <c r="AY107" s="4">
        <v>3192152</v>
      </c>
      <c r="AZ107" s="3">
        <v>0</v>
      </c>
      <c r="BA107" s="4">
        <v>23756928</v>
      </c>
      <c r="BB107" s="3">
        <v>0.05</v>
      </c>
      <c r="BC107" s="4">
        <v>22528036</v>
      </c>
      <c r="BD107" s="4">
        <v>1228892</v>
      </c>
      <c r="BE107" s="3">
        <v>1</v>
      </c>
      <c r="BF107" s="4">
        <v>11385261</v>
      </c>
      <c r="BG107" s="3">
        <v>0.04</v>
      </c>
      <c r="BH107" s="4">
        <v>11129259</v>
      </c>
      <c r="BI107" s="4">
        <v>256002</v>
      </c>
      <c r="BJ107" s="3">
        <v>1.86</v>
      </c>
      <c r="BK107" s="4">
        <v>2131666</v>
      </c>
      <c r="BL107" s="3">
        <v>0</v>
      </c>
      <c r="BM107" s="4">
        <v>2098542</v>
      </c>
      <c r="BN107" s="4">
        <v>33124</v>
      </c>
      <c r="BO107" s="3">
        <v>0</v>
      </c>
      <c r="BP107" s="4">
        <v>2230121</v>
      </c>
      <c r="BQ107" s="3">
        <v>0.11</v>
      </c>
      <c r="BR107" s="4">
        <v>2190795</v>
      </c>
      <c r="BS107" s="4">
        <v>39326</v>
      </c>
      <c r="BT107" s="3">
        <v>6.39</v>
      </c>
      <c r="BU107" s="4">
        <v>19476378</v>
      </c>
      <c r="BV107" s="3">
        <v>0.08</v>
      </c>
      <c r="BW107" s="4">
        <v>18801960</v>
      </c>
      <c r="BX107" s="4">
        <v>674418</v>
      </c>
      <c r="BY107" s="3">
        <v>2.27</v>
      </c>
      <c r="BZ107" s="4">
        <v>10765595</v>
      </c>
      <c r="CA107" s="3">
        <v>0.05</v>
      </c>
      <c r="CB107" s="4">
        <v>10703183</v>
      </c>
      <c r="CC107" s="4">
        <v>62412</v>
      </c>
      <c r="CD107" s="3">
        <v>8.5</v>
      </c>
      <c r="CE107" s="4">
        <v>5228096</v>
      </c>
      <c r="CF107" s="3">
        <v>0.14000000000000001</v>
      </c>
      <c r="CG107" s="4">
        <v>5145162</v>
      </c>
      <c r="CH107" s="4">
        <v>82934</v>
      </c>
      <c r="CI107" s="3">
        <v>8.67</v>
      </c>
      <c r="CJ107" s="4">
        <v>3416810</v>
      </c>
      <c r="CK107" s="3">
        <v>0.08</v>
      </c>
      <c r="CL107" s="4">
        <v>3385041</v>
      </c>
      <c r="CM107" s="4">
        <v>31769</v>
      </c>
      <c r="CN107" s="3">
        <v>8.6199999999999992</v>
      </c>
      <c r="CO107" s="4">
        <v>7009360</v>
      </c>
      <c r="CP107" s="3">
        <v>7.0000000000000007E-2</v>
      </c>
      <c r="CQ107" s="4">
        <v>6966042</v>
      </c>
      <c r="CR107" s="4">
        <v>43318</v>
      </c>
      <c r="CS107" s="3">
        <v>10.69</v>
      </c>
      <c r="CT107" s="4">
        <v>7110090</v>
      </c>
      <c r="CU107" s="3">
        <v>0.02</v>
      </c>
      <c r="CV107" s="4">
        <v>7024020</v>
      </c>
      <c r="CW107" s="4">
        <v>86070</v>
      </c>
      <c r="CX107" s="3">
        <v>1.35</v>
      </c>
      <c r="CY107" s="4">
        <v>2912654</v>
      </c>
      <c r="CZ107" s="3">
        <v>0.05</v>
      </c>
      <c r="DA107" s="4">
        <v>2875270</v>
      </c>
      <c r="DB107" s="4">
        <v>37384</v>
      </c>
      <c r="DC107" s="3">
        <v>3.74</v>
      </c>
      <c r="DD107" s="4">
        <v>10270659</v>
      </c>
      <c r="DE107" s="3">
        <v>0</v>
      </c>
      <c r="DF107" s="4">
        <v>10044675</v>
      </c>
      <c r="DG107" s="4">
        <v>225984</v>
      </c>
      <c r="DH107" s="3">
        <v>0</v>
      </c>
      <c r="DI107" s="4">
        <v>15365584</v>
      </c>
      <c r="DJ107" s="3">
        <v>0.02</v>
      </c>
      <c r="DK107" s="4">
        <v>15275044</v>
      </c>
      <c r="DL107" s="4">
        <v>90540</v>
      </c>
      <c r="DM107" s="3">
        <v>3.71</v>
      </c>
      <c r="DN107" s="4">
        <v>13288951</v>
      </c>
      <c r="DO107" s="3">
        <v>0.37</v>
      </c>
      <c r="DP107" s="4">
        <v>12095185</v>
      </c>
      <c r="DQ107" s="4">
        <v>1193766</v>
      </c>
      <c r="DR107" s="3">
        <v>4.13</v>
      </c>
      <c r="DS107" s="4">
        <v>12388628</v>
      </c>
      <c r="DT107" s="3">
        <v>0.8</v>
      </c>
      <c r="DU107" s="4">
        <v>10836608</v>
      </c>
      <c r="DV107" s="4">
        <v>1552020</v>
      </c>
      <c r="DW107" s="3">
        <v>6.41</v>
      </c>
      <c r="DX107" s="4">
        <v>5432632</v>
      </c>
      <c r="DY107" s="3">
        <v>0.25</v>
      </c>
      <c r="DZ107" s="4">
        <v>5387906</v>
      </c>
      <c r="EA107" s="4">
        <v>44726</v>
      </c>
      <c r="EB107" s="5">
        <v>29.97</v>
      </c>
      <c r="EC107" s="4">
        <v>8161781</v>
      </c>
      <c r="ED107" s="3">
        <v>0.6</v>
      </c>
      <c r="EE107" s="4">
        <v>7986397</v>
      </c>
      <c r="EF107" s="4">
        <v>175384</v>
      </c>
      <c r="EG107" s="3">
        <v>27.81</v>
      </c>
      <c r="EH107" s="4">
        <v>1445309</v>
      </c>
      <c r="EI107" s="3">
        <v>0.01</v>
      </c>
      <c r="EJ107" s="4">
        <v>1384229</v>
      </c>
      <c r="EK107" s="4">
        <v>61080</v>
      </c>
      <c r="EL107" s="3">
        <v>0.34</v>
      </c>
      <c r="EM107" s="4">
        <v>2585725</v>
      </c>
      <c r="EN107" s="3">
        <v>1.37</v>
      </c>
      <c r="EO107" s="4">
        <v>2474105</v>
      </c>
      <c r="EP107" s="4">
        <v>111620</v>
      </c>
      <c r="EQ107" s="3">
        <v>31.68</v>
      </c>
      <c r="ER107" s="4">
        <v>2594799</v>
      </c>
      <c r="ES107" s="3">
        <v>0</v>
      </c>
      <c r="ET107" s="4">
        <v>2259320</v>
      </c>
      <c r="EU107" s="4">
        <v>335479</v>
      </c>
      <c r="EV107" s="3">
        <v>0</v>
      </c>
      <c r="EW107" s="4">
        <v>1751752</v>
      </c>
      <c r="EX107" s="3">
        <v>0.05</v>
      </c>
      <c r="EY107" s="4">
        <v>1540219</v>
      </c>
      <c r="EZ107" s="4">
        <v>211533</v>
      </c>
      <c r="FA107" s="3">
        <v>0.38</v>
      </c>
      <c r="FB107" s="4">
        <v>14786149</v>
      </c>
      <c r="FC107" s="3">
        <v>0.01</v>
      </c>
      <c r="FD107" s="4">
        <v>13721420</v>
      </c>
      <c r="FE107" s="4">
        <v>1064729</v>
      </c>
      <c r="FF107" s="3">
        <v>0.17</v>
      </c>
      <c r="FG107" s="4">
        <v>4031407</v>
      </c>
      <c r="FH107" s="3">
        <v>0.06</v>
      </c>
      <c r="FI107" s="4">
        <v>3946347</v>
      </c>
      <c r="FJ107" s="4">
        <v>85060</v>
      </c>
      <c r="FK107" s="3">
        <v>2.72</v>
      </c>
      <c r="FL107" s="4">
        <v>59392585</v>
      </c>
      <c r="FM107" s="3">
        <v>0.35</v>
      </c>
      <c r="FN107" s="4">
        <v>48465883</v>
      </c>
      <c r="FO107" s="4">
        <v>10926702</v>
      </c>
      <c r="FP107" s="3">
        <v>1.89</v>
      </c>
      <c r="FQ107" s="4">
        <v>13029028</v>
      </c>
      <c r="FR107" s="3">
        <v>0.44</v>
      </c>
      <c r="FS107" s="4">
        <v>11407999</v>
      </c>
      <c r="FT107" s="4">
        <v>1621029</v>
      </c>
      <c r="FU107" s="3">
        <v>3.57</v>
      </c>
      <c r="FV107" s="4">
        <v>995658</v>
      </c>
      <c r="FW107" s="3">
        <v>0.11</v>
      </c>
      <c r="FX107" s="4">
        <v>926175</v>
      </c>
      <c r="FY107" s="4">
        <v>69483</v>
      </c>
      <c r="FZ107" s="3">
        <v>1.56</v>
      </c>
      <c r="GA107" s="4">
        <v>20427712</v>
      </c>
      <c r="GB107" s="3">
        <v>0.74</v>
      </c>
      <c r="GC107" s="4">
        <v>17650301</v>
      </c>
      <c r="GD107" s="4">
        <v>2777411</v>
      </c>
      <c r="GE107" s="3">
        <v>5.43</v>
      </c>
      <c r="GF107" s="4">
        <v>6239178</v>
      </c>
      <c r="GG107" s="3">
        <v>0.02</v>
      </c>
      <c r="GH107" s="4">
        <v>6214182</v>
      </c>
      <c r="GI107" s="4">
        <v>24996</v>
      </c>
      <c r="GJ107" s="3">
        <v>4.5199999999999996</v>
      </c>
      <c r="GK107" s="4">
        <v>6165361</v>
      </c>
      <c r="GL107" s="3">
        <v>0.1</v>
      </c>
      <c r="GM107" s="4">
        <v>5940354</v>
      </c>
      <c r="GN107" s="4">
        <v>225007</v>
      </c>
      <c r="GO107" s="3">
        <v>2.62</v>
      </c>
      <c r="GP107" s="4">
        <v>25104191</v>
      </c>
      <c r="GQ107" s="3">
        <v>0.78</v>
      </c>
      <c r="GR107" s="4">
        <v>21088332</v>
      </c>
      <c r="GS107" s="4">
        <v>4015859</v>
      </c>
      <c r="GT107" s="3">
        <v>4.8600000000000003</v>
      </c>
      <c r="GU107" s="4">
        <v>2323329</v>
      </c>
      <c r="GV107" s="3">
        <v>0</v>
      </c>
      <c r="GW107" s="4">
        <v>2316095</v>
      </c>
      <c r="GX107" s="4">
        <v>7234</v>
      </c>
      <c r="GY107" s="3">
        <v>0</v>
      </c>
      <c r="GZ107" s="4">
        <v>5997375</v>
      </c>
      <c r="HA107" s="3">
        <v>0.03</v>
      </c>
      <c r="HB107" s="4">
        <v>5963531</v>
      </c>
      <c r="HC107" s="4">
        <v>33844</v>
      </c>
      <c r="HD107" s="3">
        <v>5.17</v>
      </c>
      <c r="HE107" s="4">
        <v>982021</v>
      </c>
      <c r="HF107" s="3">
        <v>0</v>
      </c>
      <c r="HG107" s="4">
        <v>963745</v>
      </c>
      <c r="HH107" s="4">
        <v>18276</v>
      </c>
      <c r="HI107" s="3">
        <v>0</v>
      </c>
      <c r="HJ107" s="4">
        <v>10269110</v>
      </c>
      <c r="HK107" s="3">
        <v>0.24</v>
      </c>
      <c r="HL107" s="4">
        <v>10109871</v>
      </c>
      <c r="HM107" s="4">
        <v>159239</v>
      </c>
      <c r="HN107" s="3">
        <v>15.31</v>
      </c>
      <c r="HO107" s="4">
        <v>30710282</v>
      </c>
      <c r="HP107" s="3">
        <v>0.04</v>
      </c>
      <c r="HQ107" s="4">
        <v>30265333</v>
      </c>
      <c r="HR107" s="4">
        <v>444949</v>
      </c>
      <c r="HS107" s="3">
        <v>2.79</v>
      </c>
      <c r="HT107" s="4">
        <v>3135390</v>
      </c>
      <c r="HU107" s="3">
        <v>0.02</v>
      </c>
      <c r="HV107" s="4">
        <v>2995488</v>
      </c>
      <c r="HW107" s="4">
        <v>139902</v>
      </c>
      <c r="HX107" s="3">
        <v>0.39</v>
      </c>
      <c r="HY107" s="4">
        <v>1632174</v>
      </c>
      <c r="HZ107" s="3">
        <v>0.03</v>
      </c>
      <c r="IA107" s="4">
        <v>1629482</v>
      </c>
      <c r="IB107" s="4">
        <v>2692</v>
      </c>
      <c r="IC107" s="3">
        <v>17.41</v>
      </c>
      <c r="ID107" s="4">
        <v>10726064</v>
      </c>
      <c r="IE107" s="3">
        <v>0.78</v>
      </c>
      <c r="IF107" s="4">
        <v>9270975</v>
      </c>
      <c r="IG107" s="4">
        <v>1455089</v>
      </c>
      <c r="IH107" s="3">
        <v>5.75</v>
      </c>
      <c r="II107" s="4">
        <v>8568413</v>
      </c>
      <c r="IJ107" s="3">
        <v>0.01</v>
      </c>
      <c r="IK107" s="4">
        <v>8381912</v>
      </c>
      <c r="IL107" s="4">
        <v>186501</v>
      </c>
      <c r="IM107" s="3">
        <v>0.36</v>
      </c>
      <c r="IN107" s="4">
        <v>3492943</v>
      </c>
      <c r="IO107" s="3">
        <v>0.01</v>
      </c>
      <c r="IP107" s="4">
        <v>3487443</v>
      </c>
      <c r="IQ107" s="4">
        <v>5500</v>
      </c>
      <c r="IR107" s="3">
        <v>8.6</v>
      </c>
      <c r="IS107" s="4">
        <v>10005925</v>
      </c>
      <c r="IT107" s="3">
        <v>1.29</v>
      </c>
      <c r="IU107" s="4">
        <v>8565975</v>
      </c>
      <c r="IV107" s="4">
        <v>1439950</v>
      </c>
      <c r="IW107" s="3">
        <v>8.94</v>
      </c>
      <c r="IX107" s="4">
        <v>805392</v>
      </c>
      <c r="IY107" s="3">
        <v>0.13</v>
      </c>
      <c r="IZ107" s="4">
        <v>782977</v>
      </c>
      <c r="JA107" s="4">
        <v>22415</v>
      </c>
      <c r="JB107" s="5">
        <v>4.67</v>
      </c>
    </row>
    <row r="108" spans="1:262" x14ac:dyDescent="0.2">
      <c r="A108">
        <v>78</v>
      </c>
      <c r="B108" t="s">
        <v>77</v>
      </c>
      <c r="C108" s="4">
        <v>22620852</v>
      </c>
      <c r="D108" s="3">
        <v>0.35</v>
      </c>
      <c r="E108" s="4">
        <v>12424693</v>
      </c>
      <c r="F108" s="4">
        <v>10196159</v>
      </c>
      <c r="G108" s="3">
        <v>0.77</v>
      </c>
      <c r="H108" s="4">
        <v>94452</v>
      </c>
      <c r="I108" s="3">
        <v>0</v>
      </c>
      <c r="J108" s="4">
        <v>94450</v>
      </c>
      <c r="K108" s="4">
        <v>2</v>
      </c>
      <c r="L108" s="3">
        <v>0</v>
      </c>
      <c r="M108" s="4">
        <v>172579</v>
      </c>
      <c r="N108" s="3">
        <v>0</v>
      </c>
      <c r="O108" s="4">
        <v>172579</v>
      </c>
      <c r="P108" s="4">
        <v>0</v>
      </c>
      <c r="Q108" s="3">
        <v>0</v>
      </c>
      <c r="R108" s="4">
        <v>89881</v>
      </c>
      <c r="S108" s="3">
        <v>0</v>
      </c>
      <c r="T108" s="4">
        <v>84427</v>
      </c>
      <c r="U108" s="4">
        <v>5454</v>
      </c>
      <c r="V108" s="3">
        <v>0</v>
      </c>
      <c r="W108" s="4">
        <v>13830</v>
      </c>
      <c r="X108" s="3">
        <v>0</v>
      </c>
      <c r="Y108" s="4">
        <v>13830</v>
      </c>
      <c r="Z108" s="4">
        <v>0</v>
      </c>
      <c r="AA108" s="3">
        <v>0</v>
      </c>
      <c r="AB108" s="4">
        <v>6184950</v>
      </c>
      <c r="AC108" s="3">
        <v>1</v>
      </c>
      <c r="AD108" s="4">
        <v>0</v>
      </c>
      <c r="AE108" s="4">
        <v>6184950</v>
      </c>
      <c r="AF108" s="3">
        <v>1</v>
      </c>
      <c r="AG108" s="4">
        <v>130126</v>
      </c>
      <c r="AH108" s="3">
        <v>6.31</v>
      </c>
      <c r="AI108" s="4">
        <v>0</v>
      </c>
      <c r="AJ108" s="4">
        <v>130126</v>
      </c>
      <c r="AK108" s="3">
        <v>6.31</v>
      </c>
      <c r="AL108" s="4">
        <v>214500</v>
      </c>
      <c r="AM108" s="3">
        <v>0</v>
      </c>
      <c r="AN108" s="4">
        <v>214205</v>
      </c>
      <c r="AO108" s="4">
        <v>295</v>
      </c>
      <c r="AP108" s="3">
        <v>0</v>
      </c>
      <c r="AQ108" s="4">
        <v>37154</v>
      </c>
      <c r="AR108" s="3">
        <v>0</v>
      </c>
      <c r="AS108" s="4">
        <v>37154</v>
      </c>
      <c r="AT108" s="4">
        <v>0</v>
      </c>
      <c r="AU108" s="3">
        <v>0</v>
      </c>
      <c r="AV108" s="4">
        <v>148892</v>
      </c>
      <c r="AW108" s="3">
        <v>0</v>
      </c>
      <c r="AX108" s="4">
        <v>0</v>
      </c>
      <c r="AY108" s="4">
        <v>148892</v>
      </c>
      <c r="AZ108" s="3">
        <v>0</v>
      </c>
      <c r="BA108" s="4">
        <v>236701</v>
      </c>
      <c r="BB108" s="3">
        <v>0</v>
      </c>
      <c r="BC108" s="4">
        <v>191263</v>
      </c>
      <c r="BD108" s="4">
        <v>45438</v>
      </c>
      <c r="BE108" s="3">
        <v>0</v>
      </c>
      <c r="BF108" s="4">
        <v>76431</v>
      </c>
      <c r="BG108" s="3">
        <v>0</v>
      </c>
      <c r="BH108" s="4">
        <v>76431</v>
      </c>
      <c r="BI108" s="4">
        <v>0</v>
      </c>
      <c r="BJ108" s="3">
        <v>0</v>
      </c>
      <c r="BK108" s="4">
        <v>47251</v>
      </c>
      <c r="BL108" s="3">
        <v>0</v>
      </c>
      <c r="BM108" s="4">
        <v>47251</v>
      </c>
      <c r="BN108" s="4">
        <v>0</v>
      </c>
      <c r="BO108" s="3">
        <v>0</v>
      </c>
      <c r="BP108" s="4">
        <v>59581</v>
      </c>
      <c r="BQ108" s="3">
        <v>0</v>
      </c>
      <c r="BR108" s="4">
        <v>58767</v>
      </c>
      <c r="BS108" s="4">
        <v>814</v>
      </c>
      <c r="BT108" s="3">
        <v>0</v>
      </c>
      <c r="BU108" s="4">
        <v>225552</v>
      </c>
      <c r="BV108" s="3">
        <v>0</v>
      </c>
      <c r="BW108" s="4">
        <v>225552</v>
      </c>
      <c r="BX108" s="4">
        <v>0</v>
      </c>
      <c r="BY108" s="3">
        <v>0</v>
      </c>
      <c r="BZ108" s="4">
        <v>157762</v>
      </c>
      <c r="CA108" s="3">
        <v>0</v>
      </c>
      <c r="CB108" s="4">
        <v>157762</v>
      </c>
      <c r="CC108" s="4">
        <v>0</v>
      </c>
      <c r="CD108" s="3">
        <v>0</v>
      </c>
      <c r="CE108" s="4">
        <v>258360</v>
      </c>
      <c r="CF108" s="3">
        <v>0</v>
      </c>
      <c r="CG108" s="4">
        <v>258360</v>
      </c>
      <c r="CH108" s="4">
        <v>0</v>
      </c>
      <c r="CI108" s="3">
        <v>0</v>
      </c>
      <c r="CJ108" s="4">
        <v>30228</v>
      </c>
      <c r="CK108" s="3">
        <v>0</v>
      </c>
      <c r="CL108" s="4">
        <v>30228</v>
      </c>
      <c r="CM108" s="4">
        <v>0</v>
      </c>
      <c r="CN108" s="3">
        <v>0</v>
      </c>
      <c r="CO108" s="4">
        <v>118324</v>
      </c>
      <c r="CP108" s="3">
        <v>0</v>
      </c>
      <c r="CQ108" s="4">
        <v>118324</v>
      </c>
      <c r="CR108" s="4">
        <v>0</v>
      </c>
      <c r="CS108" s="3">
        <v>0</v>
      </c>
      <c r="CT108" s="4">
        <v>137050</v>
      </c>
      <c r="CU108" s="3">
        <v>0</v>
      </c>
      <c r="CV108" s="4">
        <v>136945</v>
      </c>
      <c r="CW108" s="4">
        <v>105</v>
      </c>
      <c r="CX108" s="3">
        <v>0</v>
      </c>
      <c r="CY108" s="4">
        <v>56702</v>
      </c>
      <c r="CZ108" s="3">
        <v>1.31</v>
      </c>
      <c r="DA108" s="4">
        <v>53963</v>
      </c>
      <c r="DB108" s="4">
        <v>2739</v>
      </c>
      <c r="DC108" s="3">
        <v>27.03</v>
      </c>
      <c r="DD108" s="4">
        <v>1476721</v>
      </c>
      <c r="DE108" s="3">
        <v>0</v>
      </c>
      <c r="DF108" s="4">
        <v>1476721</v>
      </c>
      <c r="DG108" s="4">
        <v>0</v>
      </c>
      <c r="DH108" s="3">
        <v>0</v>
      </c>
      <c r="DI108" s="4">
        <v>402432</v>
      </c>
      <c r="DJ108" s="3">
        <v>0</v>
      </c>
      <c r="DK108" s="4">
        <v>402432</v>
      </c>
      <c r="DL108" s="4">
        <v>0</v>
      </c>
      <c r="DM108" s="3">
        <v>0</v>
      </c>
      <c r="DN108" s="4">
        <v>359126</v>
      </c>
      <c r="DO108" s="3">
        <v>0</v>
      </c>
      <c r="DP108" s="4">
        <v>319757</v>
      </c>
      <c r="DQ108" s="4">
        <v>39369</v>
      </c>
      <c r="DR108" s="3">
        <v>0</v>
      </c>
      <c r="DS108" s="4">
        <v>779797</v>
      </c>
      <c r="DT108" s="3">
        <v>2.6</v>
      </c>
      <c r="DU108" s="4">
        <v>577678</v>
      </c>
      <c r="DV108" s="4">
        <v>202119</v>
      </c>
      <c r="DW108" s="3">
        <v>10.02</v>
      </c>
      <c r="DX108" s="4">
        <v>58556</v>
      </c>
      <c r="DY108" s="3">
        <v>0</v>
      </c>
      <c r="DZ108" s="4">
        <v>58251</v>
      </c>
      <c r="EA108" s="4">
        <v>305</v>
      </c>
      <c r="EB108" s="5">
        <v>0</v>
      </c>
      <c r="EC108" s="4">
        <v>111368</v>
      </c>
      <c r="ED108" s="3">
        <v>0</v>
      </c>
      <c r="EE108" s="4">
        <v>111368</v>
      </c>
      <c r="EF108" s="4">
        <v>0</v>
      </c>
      <c r="EG108" s="3">
        <v>0</v>
      </c>
      <c r="EH108" s="4">
        <v>32493</v>
      </c>
      <c r="EI108" s="3">
        <v>0</v>
      </c>
      <c r="EJ108" s="4">
        <v>32493</v>
      </c>
      <c r="EK108" s="4">
        <v>0</v>
      </c>
      <c r="EL108" s="3">
        <v>0</v>
      </c>
      <c r="EM108" s="4">
        <v>34292</v>
      </c>
      <c r="EN108" s="3">
        <v>0</v>
      </c>
      <c r="EO108" s="4">
        <v>34269</v>
      </c>
      <c r="EP108" s="4">
        <v>23</v>
      </c>
      <c r="EQ108" s="3">
        <v>0</v>
      </c>
      <c r="ER108" s="4">
        <v>52135</v>
      </c>
      <c r="ES108" s="3">
        <v>0</v>
      </c>
      <c r="ET108" s="4">
        <v>52135</v>
      </c>
      <c r="EU108" s="4">
        <v>0</v>
      </c>
      <c r="EV108" s="3">
        <v>0</v>
      </c>
      <c r="EW108" s="4">
        <v>46605</v>
      </c>
      <c r="EX108" s="3">
        <v>1.36</v>
      </c>
      <c r="EY108" s="4">
        <v>40010</v>
      </c>
      <c r="EZ108" s="4">
        <v>6595</v>
      </c>
      <c r="FA108" s="3">
        <v>9.61</v>
      </c>
      <c r="FB108" s="4">
        <v>801842</v>
      </c>
      <c r="FC108" s="3">
        <v>0</v>
      </c>
      <c r="FD108" s="4">
        <v>453444</v>
      </c>
      <c r="FE108" s="4">
        <v>348398</v>
      </c>
      <c r="FF108" s="3">
        <v>0</v>
      </c>
      <c r="FG108" s="4">
        <v>66291</v>
      </c>
      <c r="FH108" s="3">
        <v>0</v>
      </c>
      <c r="FI108" s="4">
        <v>66291</v>
      </c>
      <c r="FJ108" s="4">
        <v>0</v>
      </c>
      <c r="FK108" s="3">
        <v>0</v>
      </c>
      <c r="FL108" s="4">
        <v>2431737</v>
      </c>
      <c r="FM108" s="3">
        <v>1.59</v>
      </c>
      <c r="FN108" s="4">
        <v>0</v>
      </c>
      <c r="FO108" s="4">
        <v>2431737</v>
      </c>
      <c r="FP108" s="3">
        <v>1.59</v>
      </c>
      <c r="FQ108" s="4">
        <v>531838</v>
      </c>
      <c r="FR108" s="3">
        <v>3.56</v>
      </c>
      <c r="FS108" s="4">
        <v>0</v>
      </c>
      <c r="FT108" s="4">
        <v>531838</v>
      </c>
      <c r="FU108" s="3">
        <v>3.56</v>
      </c>
      <c r="FV108" s="4">
        <v>112963</v>
      </c>
      <c r="FW108" s="3">
        <v>0.02</v>
      </c>
      <c r="FX108" s="4">
        <v>111765</v>
      </c>
      <c r="FY108" s="4">
        <v>1198</v>
      </c>
      <c r="FZ108" s="3">
        <v>1.48</v>
      </c>
      <c r="GA108" s="4">
        <v>935420</v>
      </c>
      <c r="GB108" s="3">
        <v>0.18</v>
      </c>
      <c r="GC108" s="4">
        <v>925992</v>
      </c>
      <c r="GD108" s="4">
        <v>9428</v>
      </c>
      <c r="GE108" s="3">
        <v>17.71</v>
      </c>
      <c r="GF108" s="4">
        <v>117816</v>
      </c>
      <c r="GG108" s="3">
        <v>0</v>
      </c>
      <c r="GH108" s="4">
        <v>117816</v>
      </c>
      <c r="GI108" s="4">
        <v>0</v>
      </c>
      <c r="GJ108" s="3">
        <v>0</v>
      </c>
      <c r="GK108" s="4">
        <v>327055</v>
      </c>
      <c r="GL108" s="3">
        <v>0</v>
      </c>
      <c r="GM108" s="4">
        <v>327055</v>
      </c>
      <c r="GN108" s="4">
        <v>0</v>
      </c>
      <c r="GO108" s="3">
        <v>0</v>
      </c>
      <c r="GP108" s="4">
        <v>1160867</v>
      </c>
      <c r="GQ108" s="3">
        <v>0</v>
      </c>
      <c r="GR108" s="4">
        <v>1124090</v>
      </c>
      <c r="GS108" s="4">
        <v>36777</v>
      </c>
      <c r="GT108" s="3">
        <v>0</v>
      </c>
      <c r="GU108" s="4">
        <v>34938</v>
      </c>
      <c r="GV108" s="3">
        <v>0</v>
      </c>
      <c r="GW108" s="4">
        <v>34938</v>
      </c>
      <c r="GX108" s="4">
        <v>0</v>
      </c>
      <c r="GY108" s="3">
        <v>0</v>
      </c>
      <c r="GZ108" s="4">
        <v>158030</v>
      </c>
      <c r="HA108" s="3">
        <v>0</v>
      </c>
      <c r="HB108" s="4">
        <v>158030</v>
      </c>
      <c r="HC108" s="4">
        <v>0</v>
      </c>
      <c r="HD108" s="3">
        <v>0</v>
      </c>
      <c r="HE108" s="4">
        <v>50799</v>
      </c>
      <c r="HF108" s="3">
        <v>0</v>
      </c>
      <c r="HG108" s="4">
        <v>50728</v>
      </c>
      <c r="HH108" s="4">
        <v>71</v>
      </c>
      <c r="HI108" s="3">
        <v>0</v>
      </c>
      <c r="HJ108" s="4">
        <v>583773</v>
      </c>
      <c r="HK108" s="3">
        <v>0</v>
      </c>
      <c r="HL108" s="4">
        <v>583773</v>
      </c>
      <c r="HM108" s="4">
        <v>0</v>
      </c>
      <c r="HN108" s="3">
        <v>0</v>
      </c>
      <c r="HO108" s="4">
        <v>917423</v>
      </c>
      <c r="HP108" s="3">
        <v>0</v>
      </c>
      <c r="HQ108" s="4">
        <v>915368</v>
      </c>
      <c r="HR108" s="4">
        <v>2055</v>
      </c>
      <c r="HS108" s="3">
        <v>0</v>
      </c>
      <c r="HT108" s="4">
        <v>535035</v>
      </c>
      <c r="HU108" s="3">
        <v>0</v>
      </c>
      <c r="HV108" s="4">
        <v>535035</v>
      </c>
      <c r="HW108" s="4">
        <v>0</v>
      </c>
      <c r="HX108" s="3">
        <v>0</v>
      </c>
      <c r="HY108" s="4">
        <v>42344</v>
      </c>
      <c r="HZ108" s="3">
        <v>0</v>
      </c>
      <c r="IA108" s="4">
        <v>42344</v>
      </c>
      <c r="IB108" s="4">
        <v>0</v>
      </c>
      <c r="IC108" s="3">
        <v>0</v>
      </c>
      <c r="ID108" s="4">
        <v>964063</v>
      </c>
      <c r="IE108" s="3">
        <v>0.39</v>
      </c>
      <c r="IF108" s="4">
        <v>923328</v>
      </c>
      <c r="IG108" s="4">
        <v>40735</v>
      </c>
      <c r="IH108" s="3">
        <v>9.2200000000000006</v>
      </c>
      <c r="II108" s="4">
        <v>577612</v>
      </c>
      <c r="IJ108" s="3">
        <v>0</v>
      </c>
      <c r="IK108" s="4">
        <v>577612</v>
      </c>
      <c r="IL108" s="4">
        <v>0</v>
      </c>
      <c r="IM108" s="3">
        <v>0</v>
      </c>
      <c r="IN108" s="4">
        <v>69178</v>
      </c>
      <c r="IO108" s="3">
        <v>0</v>
      </c>
      <c r="IP108" s="4">
        <v>69178</v>
      </c>
      <c r="IQ108" s="4">
        <v>0</v>
      </c>
      <c r="IR108" s="3">
        <v>0</v>
      </c>
      <c r="IS108" s="4">
        <v>333593</v>
      </c>
      <c r="IT108" s="3">
        <v>1.05</v>
      </c>
      <c r="IU108" s="4">
        <v>306897</v>
      </c>
      <c r="IV108" s="4">
        <v>26696</v>
      </c>
      <c r="IW108" s="3">
        <v>13.08</v>
      </c>
      <c r="IX108" s="4">
        <v>24404</v>
      </c>
      <c r="IY108" s="3">
        <v>0</v>
      </c>
      <c r="IZ108" s="4">
        <v>24404</v>
      </c>
      <c r="JA108" s="4">
        <v>0</v>
      </c>
      <c r="JB108" s="5">
        <v>0</v>
      </c>
    </row>
    <row r="109" spans="1:262" x14ac:dyDescent="0.2">
      <c r="A109">
        <v>79</v>
      </c>
      <c r="B109" t="s">
        <v>78</v>
      </c>
      <c r="C109" s="4">
        <v>417148542</v>
      </c>
      <c r="D109" s="3">
        <v>0.04</v>
      </c>
      <c r="E109" s="4">
        <v>409802620</v>
      </c>
      <c r="F109" s="4">
        <v>7345922</v>
      </c>
      <c r="G109" s="3">
        <v>2.14</v>
      </c>
      <c r="H109" s="4">
        <v>5732129</v>
      </c>
      <c r="I109" s="3">
        <v>0</v>
      </c>
      <c r="J109" s="4">
        <v>5732009</v>
      </c>
      <c r="K109" s="4">
        <v>120</v>
      </c>
      <c r="L109" s="3">
        <v>0</v>
      </c>
      <c r="M109" s="4">
        <v>1554015</v>
      </c>
      <c r="N109" s="3">
        <v>0</v>
      </c>
      <c r="O109" s="4">
        <v>1554015</v>
      </c>
      <c r="P109" s="4">
        <v>0</v>
      </c>
      <c r="Q109" s="3">
        <v>0</v>
      </c>
      <c r="R109" s="4">
        <v>6925355</v>
      </c>
      <c r="S109" s="3">
        <v>0</v>
      </c>
      <c r="T109" s="4">
        <v>6916448</v>
      </c>
      <c r="U109" s="4">
        <v>8907</v>
      </c>
      <c r="V109" s="3">
        <v>0</v>
      </c>
      <c r="W109" s="4">
        <v>4501842</v>
      </c>
      <c r="X109" s="3">
        <v>0</v>
      </c>
      <c r="Y109" s="4">
        <v>4501833</v>
      </c>
      <c r="Z109" s="4">
        <v>9</v>
      </c>
      <c r="AA109" s="3">
        <v>0</v>
      </c>
      <c r="AB109" s="4">
        <v>48363811</v>
      </c>
      <c r="AC109" s="3">
        <v>0</v>
      </c>
      <c r="AD109" s="4">
        <v>46696816</v>
      </c>
      <c r="AE109" s="4">
        <v>1666995</v>
      </c>
      <c r="AF109" s="3">
        <v>0.03</v>
      </c>
      <c r="AG109" s="4">
        <v>4623416</v>
      </c>
      <c r="AH109" s="3">
        <v>0.18</v>
      </c>
      <c r="AI109" s="4">
        <v>4568180</v>
      </c>
      <c r="AJ109" s="4">
        <v>55236</v>
      </c>
      <c r="AK109" s="3">
        <v>15.46</v>
      </c>
      <c r="AL109" s="4">
        <v>5825976</v>
      </c>
      <c r="AM109" s="3">
        <v>0</v>
      </c>
      <c r="AN109" s="4">
        <v>5825500</v>
      </c>
      <c r="AO109" s="4">
        <v>476</v>
      </c>
      <c r="AP109" s="3">
        <v>26.08</v>
      </c>
      <c r="AQ109" s="4">
        <v>1616803</v>
      </c>
      <c r="AR109" s="3">
        <v>0</v>
      </c>
      <c r="AS109" s="4">
        <v>1616803</v>
      </c>
      <c r="AT109" s="4">
        <v>0</v>
      </c>
      <c r="AU109" s="3">
        <v>0</v>
      </c>
      <c r="AV109" s="4">
        <v>2548362</v>
      </c>
      <c r="AW109" s="3">
        <v>0</v>
      </c>
      <c r="AX109" s="4">
        <v>0</v>
      </c>
      <c r="AY109" s="4">
        <v>2548362</v>
      </c>
      <c r="AZ109" s="3">
        <v>0</v>
      </c>
      <c r="BA109" s="4">
        <v>20676347</v>
      </c>
      <c r="BB109" s="3">
        <v>0.03</v>
      </c>
      <c r="BC109" s="4">
        <v>20517976</v>
      </c>
      <c r="BD109" s="4">
        <v>158371</v>
      </c>
      <c r="BE109" s="3">
        <v>3.38</v>
      </c>
      <c r="BF109" s="4">
        <v>9945300</v>
      </c>
      <c r="BG109" s="3">
        <v>0</v>
      </c>
      <c r="BH109" s="4">
        <v>9945300</v>
      </c>
      <c r="BI109" s="4">
        <v>0</v>
      </c>
      <c r="BJ109" s="3">
        <v>0</v>
      </c>
      <c r="BK109" s="4">
        <v>1732385</v>
      </c>
      <c r="BL109" s="3">
        <v>0</v>
      </c>
      <c r="BM109" s="4">
        <v>1724647</v>
      </c>
      <c r="BN109" s="4">
        <v>7738</v>
      </c>
      <c r="BO109" s="3">
        <v>0</v>
      </c>
      <c r="BP109" s="4">
        <v>1934306</v>
      </c>
      <c r="BQ109" s="3">
        <v>0.05</v>
      </c>
      <c r="BR109" s="4">
        <v>1918129</v>
      </c>
      <c r="BS109" s="4">
        <v>16177</v>
      </c>
      <c r="BT109" s="3">
        <v>5.76</v>
      </c>
      <c r="BU109" s="4">
        <v>15092244</v>
      </c>
      <c r="BV109" s="3">
        <v>0</v>
      </c>
      <c r="BW109" s="4">
        <v>15080648</v>
      </c>
      <c r="BX109" s="4">
        <v>11596</v>
      </c>
      <c r="BY109" s="3">
        <v>0</v>
      </c>
      <c r="BZ109" s="4">
        <v>9389429</v>
      </c>
      <c r="CA109" s="3">
        <v>0</v>
      </c>
      <c r="CB109" s="4">
        <v>9389429</v>
      </c>
      <c r="CC109" s="4">
        <v>0</v>
      </c>
      <c r="CD109" s="3">
        <v>0</v>
      </c>
      <c r="CE109" s="4">
        <v>4516650</v>
      </c>
      <c r="CF109" s="3">
        <v>0.01</v>
      </c>
      <c r="CG109" s="4">
        <v>4505103</v>
      </c>
      <c r="CH109" s="4">
        <v>11547</v>
      </c>
      <c r="CI109" s="3">
        <v>2.84</v>
      </c>
      <c r="CJ109" s="4">
        <v>2994132</v>
      </c>
      <c r="CK109" s="3">
        <v>0</v>
      </c>
      <c r="CL109" s="4">
        <v>2992041</v>
      </c>
      <c r="CM109" s="4">
        <v>2091</v>
      </c>
      <c r="CN109" s="3">
        <v>0</v>
      </c>
      <c r="CO109" s="4">
        <v>5961181</v>
      </c>
      <c r="CP109" s="3">
        <v>0</v>
      </c>
      <c r="CQ109" s="4">
        <v>5961181</v>
      </c>
      <c r="CR109" s="4">
        <v>0</v>
      </c>
      <c r="CS109" s="3">
        <v>0</v>
      </c>
      <c r="CT109" s="4">
        <v>6265517</v>
      </c>
      <c r="CU109" s="3">
        <v>0</v>
      </c>
      <c r="CV109" s="4">
        <v>6265517</v>
      </c>
      <c r="CW109" s="4">
        <v>0</v>
      </c>
      <c r="CX109" s="3">
        <v>0</v>
      </c>
      <c r="CY109" s="4">
        <v>2421506</v>
      </c>
      <c r="CZ109" s="3">
        <v>0</v>
      </c>
      <c r="DA109" s="4">
        <v>2418892</v>
      </c>
      <c r="DB109" s="4">
        <v>2614</v>
      </c>
      <c r="DC109" s="3">
        <v>0</v>
      </c>
      <c r="DD109" s="4">
        <v>7599833</v>
      </c>
      <c r="DE109" s="3">
        <v>0</v>
      </c>
      <c r="DF109" s="4">
        <v>7599833</v>
      </c>
      <c r="DG109" s="4">
        <v>0</v>
      </c>
      <c r="DH109" s="3">
        <v>0</v>
      </c>
      <c r="DI109" s="4">
        <v>13973767</v>
      </c>
      <c r="DJ109" s="3">
        <v>0</v>
      </c>
      <c r="DK109" s="4">
        <v>13973767</v>
      </c>
      <c r="DL109" s="4">
        <v>0</v>
      </c>
      <c r="DM109" s="3">
        <v>0</v>
      </c>
      <c r="DN109" s="4">
        <v>10405501</v>
      </c>
      <c r="DO109" s="3">
        <v>0</v>
      </c>
      <c r="DP109" s="4">
        <v>9973793</v>
      </c>
      <c r="DQ109" s="4">
        <v>431708</v>
      </c>
      <c r="DR109" s="3">
        <v>0</v>
      </c>
      <c r="DS109" s="4">
        <v>9889952</v>
      </c>
      <c r="DT109" s="3">
        <v>0</v>
      </c>
      <c r="DU109" s="4">
        <v>9645226</v>
      </c>
      <c r="DV109" s="4">
        <v>244726</v>
      </c>
      <c r="DW109" s="3">
        <v>0.09</v>
      </c>
      <c r="DX109" s="4">
        <v>4877035</v>
      </c>
      <c r="DY109" s="3">
        <v>0</v>
      </c>
      <c r="DZ109" s="4">
        <v>4876971</v>
      </c>
      <c r="EA109" s="4">
        <v>64</v>
      </c>
      <c r="EB109" s="5">
        <v>0</v>
      </c>
      <c r="EC109" s="4">
        <v>7255941</v>
      </c>
      <c r="ED109" s="3">
        <v>0</v>
      </c>
      <c r="EE109" s="4">
        <v>7254493</v>
      </c>
      <c r="EF109" s="4">
        <v>1448</v>
      </c>
      <c r="EG109" s="3">
        <v>2.15</v>
      </c>
      <c r="EH109" s="4">
        <v>1127178</v>
      </c>
      <c r="EI109" s="3">
        <v>0</v>
      </c>
      <c r="EJ109" s="4">
        <v>1126968</v>
      </c>
      <c r="EK109" s="4">
        <v>210</v>
      </c>
      <c r="EL109" s="3">
        <v>0</v>
      </c>
      <c r="EM109" s="4">
        <v>1671892</v>
      </c>
      <c r="EN109" s="3">
        <v>0.01</v>
      </c>
      <c r="EO109" s="4">
        <v>1671519</v>
      </c>
      <c r="EP109" s="4">
        <v>373</v>
      </c>
      <c r="EQ109" s="3">
        <v>24.4</v>
      </c>
      <c r="ER109" s="4">
        <v>1933382</v>
      </c>
      <c r="ES109" s="3">
        <v>0</v>
      </c>
      <c r="ET109" s="4">
        <v>1931043</v>
      </c>
      <c r="EU109" s="4">
        <v>2339</v>
      </c>
      <c r="EV109" s="3">
        <v>0</v>
      </c>
      <c r="EW109" s="4">
        <v>1237992</v>
      </c>
      <c r="EX109" s="3">
        <v>0.02</v>
      </c>
      <c r="EY109" s="4">
        <v>1236016</v>
      </c>
      <c r="EZ109" s="4">
        <v>1976</v>
      </c>
      <c r="FA109" s="3">
        <v>13.19</v>
      </c>
      <c r="FB109" s="4">
        <v>12310075</v>
      </c>
      <c r="FC109" s="3">
        <v>0</v>
      </c>
      <c r="FD109" s="4">
        <v>12240950</v>
      </c>
      <c r="FE109" s="4">
        <v>69125</v>
      </c>
      <c r="FF109" s="3">
        <v>0</v>
      </c>
      <c r="FG109" s="4">
        <v>3672470</v>
      </c>
      <c r="FH109" s="3">
        <v>0.04</v>
      </c>
      <c r="FI109" s="4">
        <v>3622822</v>
      </c>
      <c r="FJ109" s="4">
        <v>49648</v>
      </c>
      <c r="FK109" s="3">
        <v>2.96</v>
      </c>
      <c r="FL109" s="4">
        <v>48048147</v>
      </c>
      <c r="FM109" s="3">
        <v>0.01</v>
      </c>
      <c r="FN109" s="4">
        <v>47741715</v>
      </c>
      <c r="FO109" s="4">
        <v>306432</v>
      </c>
      <c r="FP109" s="3">
        <v>1.9</v>
      </c>
      <c r="FQ109" s="4">
        <v>10859668</v>
      </c>
      <c r="FR109" s="3">
        <v>0</v>
      </c>
      <c r="FS109" s="4">
        <v>10845193</v>
      </c>
      <c r="FT109" s="4">
        <v>14475</v>
      </c>
      <c r="FU109" s="3">
        <v>0</v>
      </c>
      <c r="FV109" s="4">
        <v>730662</v>
      </c>
      <c r="FW109" s="3">
        <v>0</v>
      </c>
      <c r="FX109" s="4">
        <v>730254</v>
      </c>
      <c r="FY109" s="4">
        <v>408</v>
      </c>
      <c r="FZ109" s="3">
        <v>0</v>
      </c>
      <c r="GA109" s="4">
        <v>15579901</v>
      </c>
      <c r="GB109" s="3">
        <v>0.12</v>
      </c>
      <c r="GC109" s="4">
        <v>15401141</v>
      </c>
      <c r="GD109" s="4">
        <v>178760</v>
      </c>
      <c r="GE109" s="3">
        <v>10.5</v>
      </c>
      <c r="GF109" s="4">
        <v>5227933</v>
      </c>
      <c r="GG109" s="3">
        <v>0</v>
      </c>
      <c r="GH109" s="4">
        <v>5225850</v>
      </c>
      <c r="GI109" s="4">
        <v>2083</v>
      </c>
      <c r="GJ109" s="3">
        <v>0</v>
      </c>
      <c r="GK109" s="4">
        <v>4740216</v>
      </c>
      <c r="GL109" s="3">
        <v>0</v>
      </c>
      <c r="GM109" s="4">
        <v>4626933</v>
      </c>
      <c r="GN109" s="4">
        <v>113283</v>
      </c>
      <c r="GO109" s="3">
        <v>0</v>
      </c>
      <c r="GP109" s="4">
        <v>19943617</v>
      </c>
      <c r="GQ109" s="3">
        <v>0.78</v>
      </c>
      <c r="GR109" s="4">
        <v>18762282</v>
      </c>
      <c r="GS109" s="4">
        <v>1181335</v>
      </c>
      <c r="GT109" s="3">
        <v>13.13</v>
      </c>
      <c r="GU109" s="4">
        <v>2137485</v>
      </c>
      <c r="GV109" s="3">
        <v>0</v>
      </c>
      <c r="GW109" s="4">
        <v>2137485</v>
      </c>
      <c r="GX109" s="4">
        <v>0</v>
      </c>
      <c r="GY109" s="3">
        <v>0</v>
      </c>
      <c r="GZ109" s="4">
        <v>5405665</v>
      </c>
      <c r="HA109" s="3">
        <v>0.01</v>
      </c>
      <c r="HB109" s="4">
        <v>5404828</v>
      </c>
      <c r="HC109" s="4">
        <v>837</v>
      </c>
      <c r="HD109" s="3">
        <v>34.67</v>
      </c>
      <c r="HE109" s="4">
        <v>668250</v>
      </c>
      <c r="HF109" s="3">
        <v>0</v>
      </c>
      <c r="HG109" s="4">
        <v>660807</v>
      </c>
      <c r="HH109" s="4">
        <v>7443</v>
      </c>
      <c r="HI109" s="3">
        <v>0</v>
      </c>
      <c r="HJ109" s="4">
        <v>8679424</v>
      </c>
      <c r="HK109" s="3">
        <v>0</v>
      </c>
      <c r="HL109" s="4">
        <v>8665698</v>
      </c>
      <c r="HM109" s="4">
        <v>13726</v>
      </c>
      <c r="HN109" s="3">
        <v>0</v>
      </c>
      <c r="HO109" s="4">
        <v>26843299</v>
      </c>
      <c r="HP109" s="3">
        <v>0.04</v>
      </c>
      <c r="HQ109" s="4">
        <v>26742013</v>
      </c>
      <c r="HR109" s="4">
        <v>101286</v>
      </c>
      <c r="HS109" s="3">
        <v>11.38</v>
      </c>
      <c r="HT109" s="4">
        <v>2287322</v>
      </c>
      <c r="HU109" s="3">
        <v>0</v>
      </c>
      <c r="HV109" s="4">
        <v>2287322</v>
      </c>
      <c r="HW109" s="4">
        <v>0</v>
      </c>
      <c r="HX109" s="3">
        <v>0</v>
      </c>
      <c r="HY109" s="4">
        <v>1364631</v>
      </c>
      <c r="HZ109" s="3">
        <v>0</v>
      </c>
      <c r="IA109" s="4">
        <v>1364627</v>
      </c>
      <c r="IB109" s="4">
        <v>4</v>
      </c>
      <c r="IC109" s="3">
        <v>40.76</v>
      </c>
      <c r="ID109" s="4">
        <v>7963974</v>
      </c>
      <c r="IE109" s="3">
        <v>0.06</v>
      </c>
      <c r="IF109" s="4">
        <v>7868671</v>
      </c>
      <c r="IG109" s="4">
        <v>95303</v>
      </c>
      <c r="IH109" s="3">
        <v>4.84</v>
      </c>
      <c r="II109" s="4">
        <v>6933560</v>
      </c>
      <c r="IJ109" s="3">
        <v>0</v>
      </c>
      <c r="IK109" s="4">
        <v>6905654</v>
      </c>
      <c r="IL109" s="4">
        <v>27906</v>
      </c>
      <c r="IM109" s="3">
        <v>0</v>
      </c>
      <c r="IN109" s="4">
        <v>3080597</v>
      </c>
      <c r="IO109" s="3">
        <v>0</v>
      </c>
      <c r="IP109" s="4">
        <v>3080597</v>
      </c>
      <c r="IQ109" s="4">
        <v>0</v>
      </c>
      <c r="IR109" s="3">
        <v>0</v>
      </c>
      <c r="IS109" s="4">
        <v>7453897</v>
      </c>
      <c r="IT109" s="3">
        <v>0</v>
      </c>
      <c r="IU109" s="4">
        <v>7443112</v>
      </c>
      <c r="IV109" s="4">
        <v>10785</v>
      </c>
      <c r="IW109" s="3">
        <v>0</v>
      </c>
      <c r="IX109" s="4">
        <v>624570</v>
      </c>
      <c r="IY109" s="3">
        <v>0</v>
      </c>
      <c r="IZ109" s="4">
        <v>624570</v>
      </c>
      <c r="JA109" s="4">
        <v>0</v>
      </c>
      <c r="JB109" s="5">
        <v>0</v>
      </c>
    </row>
    <row r="110" spans="1:262" x14ac:dyDescent="0.2">
      <c r="A110">
        <v>80</v>
      </c>
      <c r="B110" t="s">
        <v>79</v>
      </c>
      <c r="C110" s="4">
        <v>76619758</v>
      </c>
      <c r="D110" s="3">
        <v>0.5</v>
      </c>
      <c r="E110" s="4">
        <v>41385726</v>
      </c>
      <c r="F110" s="4">
        <v>35234032</v>
      </c>
      <c r="G110" s="3">
        <v>1.0900000000000001</v>
      </c>
      <c r="H110" s="4">
        <v>499565</v>
      </c>
      <c r="I110" s="3">
        <v>4.6900000000000004</v>
      </c>
      <c r="J110" s="4">
        <v>447586</v>
      </c>
      <c r="K110" s="4">
        <v>51979</v>
      </c>
      <c r="L110" s="3">
        <v>45.07</v>
      </c>
      <c r="M110" s="4">
        <v>283386</v>
      </c>
      <c r="N110" s="3">
        <v>0</v>
      </c>
      <c r="O110" s="4">
        <v>267911</v>
      </c>
      <c r="P110" s="4">
        <v>15475</v>
      </c>
      <c r="Q110" s="3">
        <v>0</v>
      </c>
      <c r="R110" s="4">
        <v>1381946</v>
      </c>
      <c r="S110" s="3">
        <v>0.37</v>
      </c>
      <c r="T110" s="4">
        <v>1215096</v>
      </c>
      <c r="U110" s="4">
        <v>166850</v>
      </c>
      <c r="V110" s="3">
        <v>3.02</v>
      </c>
      <c r="W110" s="4">
        <v>640066</v>
      </c>
      <c r="X110" s="3">
        <v>0.11</v>
      </c>
      <c r="Y110" s="4">
        <v>624258</v>
      </c>
      <c r="Z110" s="4">
        <v>15808</v>
      </c>
      <c r="AA110" s="3">
        <v>4.13</v>
      </c>
      <c r="AB110" s="4">
        <v>14222859</v>
      </c>
      <c r="AC110" s="3">
        <v>0.95</v>
      </c>
      <c r="AD110" s="4">
        <v>5129446</v>
      </c>
      <c r="AE110" s="4">
        <v>9093413</v>
      </c>
      <c r="AF110" s="3">
        <v>1.49</v>
      </c>
      <c r="AG110" s="4">
        <v>1222818</v>
      </c>
      <c r="AH110" s="3">
        <v>6.5</v>
      </c>
      <c r="AI110" s="4">
        <v>437576</v>
      </c>
      <c r="AJ110" s="4">
        <v>785242</v>
      </c>
      <c r="AK110" s="3">
        <v>10.130000000000001</v>
      </c>
      <c r="AL110" s="4">
        <v>1028769</v>
      </c>
      <c r="AM110" s="3">
        <v>0.12</v>
      </c>
      <c r="AN110" s="4">
        <v>930875</v>
      </c>
      <c r="AO110" s="4">
        <v>97894</v>
      </c>
      <c r="AP110" s="3">
        <v>1.24</v>
      </c>
      <c r="AQ110" s="4">
        <v>308306</v>
      </c>
      <c r="AR110" s="3">
        <v>0</v>
      </c>
      <c r="AS110" s="4">
        <v>307224</v>
      </c>
      <c r="AT110" s="4">
        <v>1082</v>
      </c>
      <c r="AU110" s="3">
        <v>0</v>
      </c>
      <c r="AV110" s="4">
        <v>494898</v>
      </c>
      <c r="AW110" s="3">
        <v>0</v>
      </c>
      <c r="AX110" s="4">
        <v>0</v>
      </c>
      <c r="AY110" s="4">
        <v>494898</v>
      </c>
      <c r="AZ110" s="3">
        <v>0</v>
      </c>
      <c r="BA110" s="4">
        <v>2843880</v>
      </c>
      <c r="BB110" s="3">
        <v>0.39</v>
      </c>
      <c r="BC110" s="4">
        <v>1818797</v>
      </c>
      <c r="BD110" s="4">
        <v>1025083</v>
      </c>
      <c r="BE110" s="3">
        <v>1.08</v>
      </c>
      <c r="BF110" s="4">
        <v>1363530</v>
      </c>
      <c r="BG110" s="3">
        <v>0.35</v>
      </c>
      <c r="BH110" s="4">
        <v>1107528</v>
      </c>
      <c r="BI110" s="4">
        <v>256002</v>
      </c>
      <c r="BJ110" s="3">
        <v>1.86</v>
      </c>
      <c r="BK110" s="4">
        <v>352030</v>
      </c>
      <c r="BL110" s="3">
        <v>0</v>
      </c>
      <c r="BM110" s="4">
        <v>326644</v>
      </c>
      <c r="BN110" s="4">
        <v>25386</v>
      </c>
      <c r="BO110" s="3">
        <v>0</v>
      </c>
      <c r="BP110" s="4">
        <v>236234</v>
      </c>
      <c r="BQ110" s="3">
        <v>0.99</v>
      </c>
      <c r="BR110" s="4">
        <v>213899</v>
      </c>
      <c r="BS110" s="4">
        <v>22335</v>
      </c>
      <c r="BT110" s="3">
        <v>10.44</v>
      </c>
      <c r="BU110" s="4">
        <v>4158582</v>
      </c>
      <c r="BV110" s="3">
        <v>0.37</v>
      </c>
      <c r="BW110" s="4">
        <v>3495760</v>
      </c>
      <c r="BX110" s="4">
        <v>662822</v>
      </c>
      <c r="BY110" s="3">
        <v>2.31</v>
      </c>
      <c r="BZ110" s="4">
        <v>1218404</v>
      </c>
      <c r="CA110" s="3">
        <v>0.43</v>
      </c>
      <c r="CB110" s="4">
        <v>1155992</v>
      </c>
      <c r="CC110" s="4">
        <v>62412</v>
      </c>
      <c r="CD110" s="3">
        <v>8.5</v>
      </c>
      <c r="CE110" s="4">
        <v>453086</v>
      </c>
      <c r="CF110" s="3">
        <v>1.58</v>
      </c>
      <c r="CG110" s="4">
        <v>381699</v>
      </c>
      <c r="CH110" s="4">
        <v>71387</v>
      </c>
      <c r="CI110" s="3">
        <v>10.06</v>
      </c>
      <c r="CJ110" s="4">
        <v>392450</v>
      </c>
      <c r="CK110" s="3">
        <v>0.7</v>
      </c>
      <c r="CL110" s="4">
        <v>362772</v>
      </c>
      <c r="CM110" s="4">
        <v>29678</v>
      </c>
      <c r="CN110" s="3">
        <v>9.23</v>
      </c>
      <c r="CO110" s="4">
        <v>929855</v>
      </c>
      <c r="CP110" s="3">
        <v>0.5</v>
      </c>
      <c r="CQ110" s="4">
        <v>886537</v>
      </c>
      <c r="CR110" s="4">
        <v>43318</v>
      </c>
      <c r="CS110" s="3">
        <v>10.69</v>
      </c>
      <c r="CT110" s="4">
        <v>707523</v>
      </c>
      <c r="CU110" s="3">
        <v>0.17</v>
      </c>
      <c r="CV110" s="4">
        <v>621558</v>
      </c>
      <c r="CW110" s="4">
        <v>85965</v>
      </c>
      <c r="CX110" s="3">
        <v>1.35</v>
      </c>
      <c r="CY110" s="4">
        <v>434446</v>
      </c>
      <c r="CZ110" s="3">
        <v>0.27</v>
      </c>
      <c r="DA110" s="4">
        <v>402415</v>
      </c>
      <c r="DB110" s="4">
        <v>32031</v>
      </c>
      <c r="DC110" s="3">
        <v>3.7</v>
      </c>
      <c r="DD110" s="4">
        <v>1194105</v>
      </c>
      <c r="DE110" s="3">
        <v>0</v>
      </c>
      <c r="DF110" s="4">
        <v>968121</v>
      </c>
      <c r="DG110" s="4">
        <v>225984</v>
      </c>
      <c r="DH110" s="3">
        <v>0</v>
      </c>
      <c r="DI110" s="4">
        <v>989385</v>
      </c>
      <c r="DJ110" s="3">
        <v>0.34</v>
      </c>
      <c r="DK110" s="4">
        <v>898845</v>
      </c>
      <c r="DL110" s="4">
        <v>90540</v>
      </c>
      <c r="DM110" s="3">
        <v>3.71</v>
      </c>
      <c r="DN110" s="4">
        <v>2524324</v>
      </c>
      <c r="DO110" s="3">
        <v>1.96</v>
      </c>
      <c r="DP110" s="4">
        <v>1801635</v>
      </c>
      <c r="DQ110" s="4">
        <v>722689</v>
      </c>
      <c r="DR110" s="3">
        <v>6.83</v>
      </c>
      <c r="DS110" s="4">
        <v>1718879</v>
      </c>
      <c r="DT110" s="3">
        <v>5.66</v>
      </c>
      <c r="DU110" s="4">
        <v>613704</v>
      </c>
      <c r="DV110" s="4">
        <v>1105175</v>
      </c>
      <c r="DW110" s="3">
        <v>8.81</v>
      </c>
      <c r="DX110" s="4">
        <v>497041</v>
      </c>
      <c r="DY110" s="3">
        <v>2.7</v>
      </c>
      <c r="DZ110" s="4">
        <v>452684</v>
      </c>
      <c r="EA110" s="4">
        <v>44357</v>
      </c>
      <c r="EB110" s="5">
        <v>30.22</v>
      </c>
      <c r="EC110" s="4">
        <v>794472</v>
      </c>
      <c r="ED110" s="3">
        <v>6.14</v>
      </c>
      <c r="EE110" s="4">
        <v>620536</v>
      </c>
      <c r="EF110" s="4">
        <v>173936</v>
      </c>
      <c r="EG110" s="3">
        <v>28.04</v>
      </c>
      <c r="EH110" s="4">
        <v>285638</v>
      </c>
      <c r="EI110" s="3">
        <v>7.0000000000000007E-2</v>
      </c>
      <c r="EJ110" s="4">
        <v>224768</v>
      </c>
      <c r="EK110" s="4">
        <v>60870</v>
      </c>
      <c r="EL110" s="3">
        <v>0.34</v>
      </c>
      <c r="EM110" s="4">
        <v>879541</v>
      </c>
      <c r="EN110" s="3">
        <v>4.0199999999999996</v>
      </c>
      <c r="EO110" s="4">
        <v>768317</v>
      </c>
      <c r="EP110" s="4">
        <v>111224</v>
      </c>
      <c r="EQ110" s="3">
        <v>31.8</v>
      </c>
      <c r="ER110" s="4">
        <v>609282</v>
      </c>
      <c r="ES110" s="3">
        <v>0</v>
      </c>
      <c r="ET110" s="4">
        <v>276142</v>
      </c>
      <c r="EU110" s="4">
        <v>333140</v>
      </c>
      <c r="EV110" s="3">
        <v>0</v>
      </c>
      <c r="EW110" s="4">
        <v>467155</v>
      </c>
      <c r="EX110" s="3">
        <v>0.09</v>
      </c>
      <c r="EY110" s="4">
        <v>264193</v>
      </c>
      <c r="EZ110" s="4">
        <v>202962</v>
      </c>
      <c r="FA110" s="3">
        <v>0.21</v>
      </c>
      <c r="FB110" s="4">
        <v>1674232</v>
      </c>
      <c r="FC110" s="3">
        <v>0.11</v>
      </c>
      <c r="FD110" s="4">
        <v>1027026</v>
      </c>
      <c r="FE110" s="4">
        <v>647206</v>
      </c>
      <c r="FF110" s="3">
        <v>0.28000000000000003</v>
      </c>
      <c r="FG110" s="4">
        <v>292646</v>
      </c>
      <c r="FH110" s="3">
        <v>0.61</v>
      </c>
      <c r="FI110" s="4">
        <v>257234</v>
      </c>
      <c r="FJ110" s="4">
        <v>35412</v>
      </c>
      <c r="FK110" s="3">
        <v>5.04</v>
      </c>
      <c r="FL110" s="4">
        <v>8912701</v>
      </c>
      <c r="FM110" s="3">
        <v>2.2799999999999998</v>
      </c>
      <c r="FN110" s="4">
        <v>724168</v>
      </c>
      <c r="FO110" s="4">
        <v>8188533</v>
      </c>
      <c r="FP110" s="3">
        <v>2.48</v>
      </c>
      <c r="FQ110" s="4">
        <v>1637522</v>
      </c>
      <c r="FR110" s="3">
        <v>3.34</v>
      </c>
      <c r="FS110" s="4">
        <v>562806</v>
      </c>
      <c r="FT110" s="4">
        <v>1074716</v>
      </c>
      <c r="FU110" s="3">
        <v>5.09</v>
      </c>
      <c r="FV110" s="4">
        <v>152033</v>
      </c>
      <c r="FW110" s="3">
        <v>0.72</v>
      </c>
      <c r="FX110" s="4">
        <v>84156</v>
      </c>
      <c r="FY110" s="4">
        <v>67877</v>
      </c>
      <c r="FZ110" s="3">
        <v>1.6</v>
      </c>
      <c r="GA110" s="4">
        <v>3912391</v>
      </c>
      <c r="GB110" s="3">
        <v>3.82</v>
      </c>
      <c r="GC110" s="4">
        <v>1323168</v>
      </c>
      <c r="GD110" s="4">
        <v>2589223</v>
      </c>
      <c r="GE110" s="3">
        <v>5.77</v>
      </c>
      <c r="GF110" s="4">
        <v>893429</v>
      </c>
      <c r="GG110" s="3">
        <v>0.13</v>
      </c>
      <c r="GH110" s="4">
        <v>870516</v>
      </c>
      <c r="GI110" s="4">
        <v>22913</v>
      </c>
      <c r="GJ110" s="3">
        <v>4.9400000000000004</v>
      </c>
      <c r="GK110" s="4">
        <v>1098090</v>
      </c>
      <c r="GL110" s="3">
        <v>0.54</v>
      </c>
      <c r="GM110" s="4">
        <v>986366</v>
      </c>
      <c r="GN110" s="4">
        <v>111724</v>
      </c>
      <c r="GO110" s="3">
        <v>5.27</v>
      </c>
      <c r="GP110" s="4">
        <v>3999707</v>
      </c>
      <c r="GQ110" s="3">
        <v>2.96</v>
      </c>
      <c r="GR110" s="4">
        <v>1201960</v>
      </c>
      <c r="GS110" s="4">
        <v>2797747</v>
      </c>
      <c r="GT110" s="3">
        <v>4.24</v>
      </c>
      <c r="GU110" s="4">
        <v>150906</v>
      </c>
      <c r="GV110" s="3">
        <v>0</v>
      </c>
      <c r="GW110" s="4">
        <v>143672</v>
      </c>
      <c r="GX110" s="4">
        <v>7234</v>
      </c>
      <c r="GY110" s="3">
        <v>0</v>
      </c>
      <c r="GZ110" s="4">
        <v>433680</v>
      </c>
      <c r="HA110" s="3">
        <v>0.4</v>
      </c>
      <c r="HB110" s="4">
        <v>400673</v>
      </c>
      <c r="HC110" s="4">
        <v>33007</v>
      </c>
      <c r="HD110" s="3">
        <v>5.23</v>
      </c>
      <c r="HE110" s="4">
        <v>262972</v>
      </c>
      <c r="HF110" s="3">
        <v>0</v>
      </c>
      <c r="HG110" s="4">
        <v>252210</v>
      </c>
      <c r="HH110" s="4">
        <v>10762</v>
      </c>
      <c r="HI110" s="3">
        <v>0</v>
      </c>
      <c r="HJ110" s="4">
        <v>1005913</v>
      </c>
      <c r="HK110" s="3">
        <v>2.42</v>
      </c>
      <c r="HL110" s="4">
        <v>860400</v>
      </c>
      <c r="HM110" s="4">
        <v>145513</v>
      </c>
      <c r="HN110" s="3">
        <v>16.75</v>
      </c>
      <c r="HO110" s="4">
        <v>2949560</v>
      </c>
      <c r="HP110" s="3">
        <v>0.16</v>
      </c>
      <c r="HQ110" s="4">
        <v>2607952</v>
      </c>
      <c r="HR110" s="4">
        <v>341608</v>
      </c>
      <c r="HS110" s="3">
        <v>1.35</v>
      </c>
      <c r="HT110" s="4">
        <v>313033</v>
      </c>
      <c r="HU110" s="3">
        <v>0.17</v>
      </c>
      <c r="HV110" s="4">
        <v>173131</v>
      </c>
      <c r="HW110" s="4">
        <v>139902</v>
      </c>
      <c r="HX110" s="3">
        <v>0.39</v>
      </c>
      <c r="HY110" s="4">
        <v>225199</v>
      </c>
      <c r="HZ110" s="3">
        <v>0.21</v>
      </c>
      <c r="IA110" s="4">
        <v>222511</v>
      </c>
      <c r="IB110" s="4">
        <v>2688</v>
      </c>
      <c r="IC110" s="3">
        <v>17.440000000000001</v>
      </c>
      <c r="ID110" s="4">
        <v>1798027</v>
      </c>
      <c r="IE110" s="3">
        <v>4.6500000000000004</v>
      </c>
      <c r="IF110" s="4">
        <v>478976</v>
      </c>
      <c r="IG110" s="4">
        <v>1319051</v>
      </c>
      <c r="IH110" s="3">
        <v>6.33</v>
      </c>
      <c r="II110" s="4">
        <v>1057241</v>
      </c>
      <c r="IJ110" s="3">
        <v>0.06</v>
      </c>
      <c r="IK110" s="4">
        <v>898646</v>
      </c>
      <c r="IL110" s="4">
        <v>158595</v>
      </c>
      <c r="IM110" s="3">
        <v>0.43</v>
      </c>
      <c r="IN110" s="4">
        <v>343168</v>
      </c>
      <c r="IO110" s="3">
        <v>0.14000000000000001</v>
      </c>
      <c r="IP110" s="4">
        <v>337668</v>
      </c>
      <c r="IQ110" s="4">
        <v>5500</v>
      </c>
      <c r="IR110" s="3">
        <v>8.6</v>
      </c>
      <c r="IS110" s="4">
        <v>2218435</v>
      </c>
      <c r="IT110" s="3">
        <v>5.8</v>
      </c>
      <c r="IU110" s="4">
        <v>815966</v>
      </c>
      <c r="IV110" s="4">
        <v>1402469</v>
      </c>
      <c r="IW110" s="3">
        <v>9.18</v>
      </c>
      <c r="IX110" s="4">
        <v>156418</v>
      </c>
      <c r="IY110" s="3">
        <v>0.67</v>
      </c>
      <c r="IZ110" s="4">
        <v>134003</v>
      </c>
      <c r="JA110" s="4">
        <v>22415</v>
      </c>
      <c r="JB110" s="5">
        <v>4.67</v>
      </c>
    </row>
    <row r="111" spans="1:262" x14ac:dyDescent="0.2">
      <c r="A111">
        <v>81</v>
      </c>
      <c r="B111" t="s">
        <v>27</v>
      </c>
      <c r="C111" s="4">
        <v>160773223</v>
      </c>
      <c r="D111" s="3">
        <v>0.42</v>
      </c>
      <c r="E111" s="4">
        <v>66307111</v>
      </c>
      <c r="F111" s="4">
        <v>94466112</v>
      </c>
      <c r="G111" s="3">
        <v>0.71</v>
      </c>
      <c r="H111" s="4">
        <v>4858656</v>
      </c>
      <c r="I111" s="3">
        <v>0.87</v>
      </c>
      <c r="J111" s="4">
        <v>1556266</v>
      </c>
      <c r="K111" s="4">
        <v>3302390</v>
      </c>
      <c r="L111" s="3">
        <v>1.28</v>
      </c>
      <c r="M111" s="4">
        <v>489318</v>
      </c>
      <c r="N111" s="3">
        <v>0</v>
      </c>
      <c r="O111" s="4">
        <v>60963</v>
      </c>
      <c r="P111" s="4">
        <v>428355</v>
      </c>
      <c r="Q111" s="3">
        <v>0</v>
      </c>
      <c r="R111" s="4">
        <v>1402899</v>
      </c>
      <c r="S111" s="3">
        <v>0</v>
      </c>
      <c r="T111" s="4">
        <v>683817</v>
      </c>
      <c r="U111" s="4">
        <v>719082</v>
      </c>
      <c r="V111" s="3">
        <v>0</v>
      </c>
      <c r="W111" s="4">
        <v>1134041</v>
      </c>
      <c r="X111" s="3">
        <v>3.74</v>
      </c>
      <c r="Y111" s="4">
        <v>936138</v>
      </c>
      <c r="Z111" s="4">
        <v>197903</v>
      </c>
      <c r="AA111" s="3">
        <v>21.42</v>
      </c>
      <c r="AB111" s="4">
        <v>23591562</v>
      </c>
      <c r="AC111" s="3">
        <v>0.2</v>
      </c>
      <c r="AD111" s="4">
        <v>9086788</v>
      </c>
      <c r="AE111" s="4">
        <v>14504774</v>
      </c>
      <c r="AF111" s="3">
        <v>0.32</v>
      </c>
      <c r="AG111" s="4">
        <v>2813567</v>
      </c>
      <c r="AH111" s="3">
        <v>3.79</v>
      </c>
      <c r="AI111" s="4">
        <v>710618</v>
      </c>
      <c r="AJ111" s="4">
        <v>2102949</v>
      </c>
      <c r="AK111" s="3">
        <v>5.07</v>
      </c>
      <c r="AL111" s="4">
        <v>1270077</v>
      </c>
      <c r="AM111" s="3">
        <v>0</v>
      </c>
      <c r="AN111" s="4">
        <v>1270077</v>
      </c>
      <c r="AO111" s="4">
        <v>0</v>
      </c>
      <c r="AP111" s="3">
        <v>0</v>
      </c>
      <c r="AQ111" s="4">
        <v>47575</v>
      </c>
      <c r="AR111" s="3">
        <v>0</v>
      </c>
      <c r="AS111" s="4">
        <v>47575</v>
      </c>
      <c r="AT111" s="4">
        <v>0</v>
      </c>
      <c r="AU111" s="3">
        <v>0</v>
      </c>
      <c r="AV111" s="4">
        <v>233868</v>
      </c>
      <c r="AW111" s="3">
        <v>0</v>
      </c>
      <c r="AX111" s="4">
        <v>0</v>
      </c>
      <c r="AY111" s="4">
        <v>233868</v>
      </c>
      <c r="AZ111" s="3">
        <v>0</v>
      </c>
      <c r="BA111" s="4">
        <v>7926281</v>
      </c>
      <c r="BB111" s="3">
        <v>1.47</v>
      </c>
      <c r="BC111" s="4">
        <v>820601</v>
      </c>
      <c r="BD111" s="4">
        <v>7105680</v>
      </c>
      <c r="BE111" s="3">
        <v>1.64</v>
      </c>
      <c r="BF111" s="4">
        <v>4815887</v>
      </c>
      <c r="BG111" s="3">
        <v>2.58</v>
      </c>
      <c r="BH111" s="4">
        <v>946704</v>
      </c>
      <c r="BI111" s="4">
        <v>3869183</v>
      </c>
      <c r="BJ111" s="3">
        <v>3.21</v>
      </c>
      <c r="BK111" s="4">
        <v>799790</v>
      </c>
      <c r="BL111" s="3">
        <v>0</v>
      </c>
      <c r="BM111" s="4">
        <v>799790</v>
      </c>
      <c r="BN111" s="4">
        <v>0</v>
      </c>
      <c r="BO111" s="3">
        <v>0</v>
      </c>
      <c r="BP111" s="4">
        <v>553236</v>
      </c>
      <c r="BQ111" s="3">
        <v>3.24</v>
      </c>
      <c r="BR111" s="4">
        <v>52453</v>
      </c>
      <c r="BS111" s="4">
        <v>500783</v>
      </c>
      <c r="BT111" s="3">
        <v>3.58</v>
      </c>
      <c r="BU111" s="4">
        <v>2801138</v>
      </c>
      <c r="BV111" s="3">
        <v>3.21</v>
      </c>
      <c r="BW111" s="4">
        <v>1345563</v>
      </c>
      <c r="BX111" s="4">
        <v>1455575</v>
      </c>
      <c r="BY111" s="3">
        <v>6.17</v>
      </c>
      <c r="BZ111" s="4">
        <v>3847164</v>
      </c>
      <c r="CA111" s="3">
        <v>0.77</v>
      </c>
      <c r="CB111" s="4">
        <v>160643</v>
      </c>
      <c r="CC111" s="4">
        <v>3686521</v>
      </c>
      <c r="CD111" s="3">
        <v>0.8</v>
      </c>
      <c r="CE111" s="4">
        <v>3406403</v>
      </c>
      <c r="CF111" s="3">
        <v>2.73</v>
      </c>
      <c r="CG111" s="4">
        <v>1516627</v>
      </c>
      <c r="CH111" s="4">
        <v>1889776</v>
      </c>
      <c r="CI111" s="3">
        <v>4.92</v>
      </c>
      <c r="CJ111" s="4">
        <v>2801884</v>
      </c>
      <c r="CK111" s="3">
        <v>4.68</v>
      </c>
      <c r="CL111" s="4">
        <v>1556542</v>
      </c>
      <c r="CM111" s="4">
        <v>1245342</v>
      </c>
      <c r="CN111" s="3">
        <v>10.55</v>
      </c>
      <c r="CO111" s="4">
        <v>1641260</v>
      </c>
      <c r="CP111" s="3">
        <v>1.21</v>
      </c>
      <c r="CQ111" s="4">
        <v>1124460</v>
      </c>
      <c r="CR111" s="4">
        <v>516800</v>
      </c>
      <c r="CS111" s="3">
        <v>3.82</v>
      </c>
      <c r="CT111" s="4">
        <v>4492682</v>
      </c>
      <c r="CU111" s="3">
        <v>2.14</v>
      </c>
      <c r="CV111" s="4">
        <v>1930770</v>
      </c>
      <c r="CW111" s="4">
        <v>2561912</v>
      </c>
      <c r="CX111" s="3">
        <v>3.76</v>
      </c>
      <c r="CY111" s="4">
        <v>203649</v>
      </c>
      <c r="CZ111" s="3">
        <v>0</v>
      </c>
      <c r="DA111" s="4">
        <v>111922</v>
      </c>
      <c r="DB111" s="4">
        <v>91727</v>
      </c>
      <c r="DC111" s="3">
        <v>0</v>
      </c>
      <c r="DD111" s="4">
        <v>514394</v>
      </c>
      <c r="DE111" s="3">
        <v>0</v>
      </c>
      <c r="DF111" s="4">
        <v>514347</v>
      </c>
      <c r="DG111" s="4">
        <v>47</v>
      </c>
      <c r="DH111" s="3">
        <v>0</v>
      </c>
      <c r="DI111" s="4">
        <v>1268211</v>
      </c>
      <c r="DJ111" s="3">
        <v>0</v>
      </c>
      <c r="DK111" s="4">
        <v>489640</v>
      </c>
      <c r="DL111" s="4">
        <v>778571</v>
      </c>
      <c r="DM111" s="3">
        <v>0</v>
      </c>
      <c r="DN111" s="4">
        <v>4062148</v>
      </c>
      <c r="DO111" s="3">
        <v>2.8</v>
      </c>
      <c r="DP111" s="4">
        <v>3080400</v>
      </c>
      <c r="DQ111" s="4">
        <v>981748</v>
      </c>
      <c r="DR111" s="3">
        <v>11.61</v>
      </c>
      <c r="DS111" s="4">
        <v>2452944</v>
      </c>
      <c r="DT111" s="3">
        <v>6.63</v>
      </c>
      <c r="DU111" s="4">
        <v>265135</v>
      </c>
      <c r="DV111" s="4">
        <v>2187809</v>
      </c>
      <c r="DW111" s="3">
        <v>7.43</v>
      </c>
      <c r="DX111" s="4">
        <v>3528212</v>
      </c>
      <c r="DY111" s="3">
        <v>1.46</v>
      </c>
      <c r="DZ111" s="4">
        <v>1131692</v>
      </c>
      <c r="EA111" s="4">
        <v>2396520</v>
      </c>
      <c r="EB111" s="5">
        <v>2.16</v>
      </c>
      <c r="EC111" s="4">
        <v>3696582</v>
      </c>
      <c r="ED111" s="3">
        <v>4.87</v>
      </c>
      <c r="EE111" s="4">
        <v>1683129</v>
      </c>
      <c r="EF111" s="4">
        <v>2013453</v>
      </c>
      <c r="EG111" s="3">
        <v>8.9600000000000009</v>
      </c>
      <c r="EH111" s="4">
        <v>152695</v>
      </c>
      <c r="EI111" s="3">
        <v>0.66</v>
      </c>
      <c r="EJ111" s="4">
        <v>49673</v>
      </c>
      <c r="EK111" s="4">
        <v>103022</v>
      </c>
      <c r="EL111" s="3">
        <v>0.98</v>
      </c>
      <c r="EM111" s="4">
        <v>942949</v>
      </c>
      <c r="EN111" s="3">
        <v>2.93</v>
      </c>
      <c r="EO111" s="4">
        <v>261809</v>
      </c>
      <c r="EP111" s="4">
        <v>681140</v>
      </c>
      <c r="EQ111" s="3">
        <v>4.07</v>
      </c>
      <c r="ER111" s="4">
        <v>1035126</v>
      </c>
      <c r="ES111" s="3">
        <v>0</v>
      </c>
      <c r="ET111" s="4">
        <v>265446</v>
      </c>
      <c r="EU111" s="4">
        <v>769680</v>
      </c>
      <c r="EV111" s="3">
        <v>0</v>
      </c>
      <c r="EW111" s="4">
        <v>49410</v>
      </c>
      <c r="EX111" s="3">
        <v>0</v>
      </c>
      <c r="EY111" s="4">
        <v>49410</v>
      </c>
      <c r="EZ111" s="4">
        <v>0</v>
      </c>
      <c r="FA111" s="3">
        <v>0</v>
      </c>
      <c r="FB111" s="4">
        <v>2451799</v>
      </c>
      <c r="FC111" s="3">
        <v>0</v>
      </c>
      <c r="FD111" s="4">
        <v>2081603</v>
      </c>
      <c r="FE111" s="4">
        <v>370196</v>
      </c>
      <c r="FF111" s="3">
        <v>0</v>
      </c>
      <c r="FG111" s="4">
        <v>1132544</v>
      </c>
      <c r="FH111" s="3">
        <v>0.6</v>
      </c>
      <c r="FI111" s="4">
        <v>953684</v>
      </c>
      <c r="FJ111" s="4">
        <v>178860</v>
      </c>
      <c r="FK111" s="3">
        <v>3.77</v>
      </c>
      <c r="FL111" s="4">
        <v>14662651</v>
      </c>
      <c r="FM111" s="3">
        <v>2.39</v>
      </c>
      <c r="FN111" s="4">
        <v>4741564</v>
      </c>
      <c r="FO111" s="4">
        <v>9921087</v>
      </c>
      <c r="FP111" s="3">
        <v>3.53</v>
      </c>
      <c r="FQ111" s="4">
        <v>9163762</v>
      </c>
      <c r="FR111" s="3">
        <v>1.6</v>
      </c>
      <c r="FS111" s="4">
        <v>2020269</v>
      </c>
      <c r="FT111" s="4">
        <v>7143493</v>
      </c>
      <c r="FU111" s="3">
        <v>2.06</v>
      </c>
      <c r="FV111" s="4">
        <v>53804</v>
      </c>
      <c r="FW111" s="3">
        <v>0</v>
      </c>
      <c r="FX111" s="4">
        <v>53647</v>
      </c>
      <c r="FY111" s="4">
        <v>157</v>
      </c>
      <c r="FZ111" s="3">
        <v>0</v>
      </c>
      <c r="GA111" s="4">
        <v>4580328</v>
      </c>
      <c r="GB111" s="3">
        <v>3.26</v>
      </c>
      <c r="GC111" s="4">
        <v>3125123</v>
      </c>
      <c r="GD111" s="4">
        <v>1455205</v>
      </c>
      <c r="GE111" s="3">
        <v>10.25</v>
      </c>
      <c r="GF111" s="4">
        <v>1205825</v>
      </c>
      <c r="GG111" s="3">
        <v>1.94</v>
      </c>
      <c r="GH111" s="4">
        <v>258175</v>
      </c>
      <c r="GI111" s="4">
        <v>947650</v>
      </c>
      <c r="GJ111" s="3">
        <v>2.4700000000000002</v>
      </c>
      <c r="GK111" s="4">
        <v>1843390</v>
      </c>
      <c r="GL111" s="3">
        <v>0.71</v>
      </c>
      <c r="GM111" s="4">
        <v>1548755</v>
      </c>
      <c r="GN111" s="4">
        <v>294635</v>
      </c>
      <c r="GO111" s="3">
        <v>4.4400000000000004</v>
      </c>
      <c r="GP111" s="4">
        <v>3369181</v>
      </c>
      <c r="GQ111" s="3">
        <v>0</v>
      </c>
      <c r="GR111" s="4">
        <v>3352373</v>
      </c>
      <c r="GS111" s="4">
        <v>16808</v>
      </c>
      <c r="GT111" s="3">
        <v>0.81</v>
      </c>
      <c r="GU111" s="4">
        <v>66449</v>
      </c>
      <c r="GV111" s="3">
        <v>0</v>
      </c>
      <c r="GW111" s="4">
        <v>66449</v>
      </c>
      <c r="GX111" s="4">
        <v>0</v>
      </c>
      <c r="GY111" s="3">
        <v>0</v>
      </c>
      <c r="GZ111" s="4">
        <v>5594766</v>
      </c>
      <c r="HA111" s="3">
        <v>2.23</v>
      </c>
      <c r="HB111" s="4">
        <v>1444046</v>
      </c>
      <c r="HC111" s="4">
        <v>4150720</v>
      </c>
      <c r="HD111" s="3">
        <v>3</v>
      </c>
      <c r="HE111" s="4">
        <v>81681</v>
      </c>
      <c r="HF111" s="3">
        <v>0.03</v>
      </c>
      <c r="HG111" s="4">
        <v>21930</v>
      </c>
      <c r="HH111" s="4">
        <v>59751</v>
      </c>
      <c r="HI111" s="3">
        <v>0.03</v>
      </c>
      <c r="HJ111" s="4">
        <v>3101628</v>
      </c>
      <c r="HK111" s="3">
        <v>3.94</v>
      </c>
      <c r="HL111" s="4">
        <v>400074</v>
      </c>
      <c r="HM111" s="4">
        <v>2701554</v>
      </c>
      <c r="HN111" s="3">
        <v>4.53</v>
      </c>
      <c r="HO111" s="4">
        <v>13985874</v>
      </c>
      <c r="HP111" s="3">
        <v>1.69</v>
      </c>
      <c r="HQ111" s="4">
        <v>5237163</v>
      </c>
      <c r="HR111" s="4">
        <v>8748711</v>
      </c>
      <c r="HS111" s="3">
        <v>2.7</v>
      </c>
      <c r="HT111" s="4">
        <v>1224899</v>
      </c>
      <c r="HU111" s="3">
        <v>1.3</v>
      </c>
      <c r="HV111" s="4">
        <v>1180848</v>
      </c>
      <c r="HW111" s="4">
        <v>44051</v>
      </c>
      <c r="HX111" s="3">
        <v>36.270000000000003</v>
      </c>
      <c r="HY111" s="4">
        <v>316</v>
      </c>
      <c r="HZ111" s="3">
        <v>9.1300000000000008</v>
      </c>
      <c r="IA111" s="4">
        <v>287</v>
      </c>
      <c r="IB111" s="4">
        <v>29</v>
      </c>
      <c r="IC111" s="3">
        <v>99.5</v>
      </c>
      <c r="ID111" s="4">
        <v>3886882</v>
      </c>
      <c r="IE111" s="3">
        <v>0</v>
      </c>
      <c r="IF111" s="4">
        <v>3598396</v>
      </c>
      <c r="IG111" s="4">
        <v>288486</v>
      </c>
      <c r="IH111" s="3">
        <v>0</v>
      </c>
      <c r="II111" s="4">
        <v>4719342</v>
      </c>
      <c r="IJ111" s="3">
        <v>3.4</v>
      </c>
      <c r="IK111" s="4">
        <v>2160922</v>
      </c>
      <c r="IL111" s="4">
        <v>2558420</v>
      </c>
      <c r="IM111" s="3">
        <v>6.27</v>
      </c>
      <c r="IN111" s="4">
        <v>377928</v>
      </c>
      <c r="IO111" s="3">
        <v>7.05</v>
      </c>
      <c r="IP111" s="4">
        <v>126185</v>
      </c>
      <c r="IQ111" s="4">
        <v>251743</v>
      </c>
      <c r="IR111" s="3">
        <v>10.58</v>
      </c>
      <c r="IS111" s="4">
        <v>1422217</v>
      </c>
      <c r="IT111" s="3">
        <v>0</v>
      </c>
      <c r="IU111" s="4">
        <v>1422217</v>
      </c>
      <c r="IV111" s="4">
        <v>0</v>
      </c>
      <c r="IW111" s="3">
        <v>0</v>
      </c>
      <c r="IX111" s="4">
        <v>1014349</v>
      </c>
      <c r="IY111" s="3">
        <v>7.0000000000000007E-2</v>
      </c>
      <c r="IZ111" s="4">
        <v>4403</v>
      </c>
      <c r="JA111" s="4">
        <v>1009946</v>
      </c>
      <c r="JB111" s="5">
        <v>7.0000000000000007E-2</v>
      </c>
    </row>
    <row r="112" spans="1:262" x14ac:dyDescent="0.2">
      <c r="A112">
        <v>82</v>
      </c>
      <c r="B112" t="s">
        <v>70</v>
      </c>
      <c r="C112" s="4">
        <v>9290515</v>
      </c>
      <c r="D112" s="3">
        <v>0.45</v>
      </c>
      <c r="E112" s="4">
        <v>3062460</v>
      </c>
      <c r="F112" s="4">
        <v>6228055</v>
      </c>
      <c r="G112" s="3">
        <v>0.66</v>
      </c>
      <c r="H112" s="4">
        <v>320396</v>
      </c>
      <c r="I112" s="3">
        <v>0</v>
      </c>
      <c r="J112" s="4">
        <v>86679</v>
      </c>
      <c r="K112" s="4">
        <v>233717</v>
      </c>
      <c r="L112" s="3">
        <v>0</v>
      </c>
      <c r="M112" s="4">
        <v>11138</v>
      </c>
      <c r="N112" s="3">
        <v>0</v>
      </c>
      <c r="O112" s="4">
        <v>4929</v>
      </c>
      <c r="P112" s="4">
        <v>6209</v>
      </c>
      <c r="Q112" s="3">
        <v>0</v>
      </c>
      <c r="R112" s="4">
        <v>88193</v>
      </c>
      <c r="S112" s="3">
        <v>0</v>
      </c>
      <c r="T112" s="4">
        <v>60358</v>
      </c>
      <c r="U112" s="4">
        <v>27835</v>
      </c>
      <c r="V112" s="3">
        <v>0</v>
      </c>
      <c r="W112" s="4">
        <v>26897</v>
      </c>
      <c r="X112" s="3">
        <v>0</v>
      </c>
      <c r="Y112" s="4">
        <v>15916</v>
      </c>
      <c r="Z112" s="4">
        <v>10981</v>
      </c>
      <c r="AA112" s="3">
        <v>0</v>
      </c>
      <c r="AB112" s="4">
        <v>1795151</v>
      </c>
      <c r="AC112" s="3">
        <v>0.53</v>
      </c>
      <c r="AD112" s="4">
        <v>832878</v>
      </c>
      <c r="AE112" s="4">
        <v>962273</v>
      </c>
      <c r="AF112" s="3">
        <v>0.99</v>
      </c>
      <c r="AG112" s="4">
        <v>84671</v>
      </c>
      <c r="AH112" s="3">
        <v>11.71</v>
      </c>
      <c r="AI112" s="4">
        <v>1314</v>
      </c>
      <c r="AJ112" s="4">
        <v>83357</v>
      </c>
      <c r="AK112" s="3">
        <v>11.89</v>
      </c>
      <c r="AL112" s="4">
        <v>10343</v>
      </c>
      <c r="AM112" s="3">
        <v>0</v>
      </c>
      <c r="AN112" s="4">
        <v>10343</v>
      </c>
      <c r="AO112" s="4">
        <v>0</v>
      </c>
      <c r="AP112" s="3">
        <v>0</v>
      </c>
      <c r="AQ112" s="4">
        <v>235</v>
      </c>
      <c r="AR112" s="3">
        <v>0</v>
      </c>
      <c r="AS112" s="4">
        <v>235</v>
      </c>
      <c r="AT112" s="4">
        <v>0</v>
      </c>
      <c r="AU112" s="3">
        <v>0</v>
      </c>
      <c r="AV112" s="4">
        <v>13110</v>
      </c>
      <c r="AW112" s="3">
        <v>0</v>
      </c>
      <c r="AX112" s="4">
        <v>0</v>
      </c>
      <c r="AY112" s="4">
        <v>13110</v>
      </c>
      <c r="AZ112" s="3">
        <v>0</v>
      </c>
      <c r="BA112" s="4">
        <v>404367</v>
      </c>
      <c r="BB112" s="3">
        <v>0</v>
      </c>
      <c r="BC112" s="4">
        <v>30446</v>
      </c>
      <c r="BD112" s="4">
        <v>373921</v>
      </c>
      <c r="BE112" s="3">
        <v>0</v>
      </c>
      <c r="BF112" s="4">
        <v>196577</v>
      </c>
      <c r="BG112" s="3">
        <v>1.2</v>
      </c>
      <c r="BH112" s="4">
        <v>11854</v>
      </c>
      <c r="BI112" s="4">
        <v>184723</v>
      </c>
      <c r="BJ112" s="3">
        <v>1.28</v>
      </c>
      <c r="BK112" s="4">
        <v>62495</v>
      </c>
      <c r="BL112" s="3">
        <v>0</v>
      </c>
      <c r="BM112" s="4">
        <v>62495</v>
      </c>
      <c r="BN112" s="4">
        <v>0</v>
      </c>
      <c r="BO112" s="3">
        <v>0</v>
      </c>
      <c r="BP112" s="4">
        <v>64282</v>
      </c>
      <c r="BQ112" s="3">
        <v>0.75</v>
      </c>
      <c r="BR112" s="4">
        <v>579</v>
      </c>
      <c r="BS112" s="4">
        <v>63703</v>
      </c>
      <c r="BT112" s="3">
        <v>0.75</v>
      </c>
      <c r="BU112" s="4">
        <v>62115</v>
      </c>
      <c r="BV112" s="3">
        <v>2.85</v>
      </c>
      <c r="BW112" s="4">
        <v>15411</v>
      </c>
      <c r="BX112" s="4">
        <v>46704</v>
      </c>
      <c r="BY112" s="3">
        <v>3.79</v>
      </c>
      <c r="BZ112" s="4">
        <v>184303</v>
      </c>
      <c r="CA112" s="3">
        <v>2.23</v>
      </c>
      <c r="CB112" s="4">
        <v>1687</v>
      </c>
      <c r="CC112" s="4">
        <v>182616</v>
      </c>
      <c r="CD112" s="3">
        <v>2.25</v>
      </c>
      <c r="CE112" s="4">
        <v>320783</v>
      </c>
      <c r="CF112" s="3">
        <v>5.58</v>
      </c>
      <c r="CG112" s="4">
        <v>126562</v>
      </c>
      <c r="CH112" s="4">
        <v>194221</v>
      </c>
      <c r="CI112" s="3">
        <v>9.2200000000000006</v>
      </c>
      <c r="CJ112" s="4">
        <v>206317</v>
      </c>
      <c r="CK112" s="3">
        <v>7.7</v>
      </c>
      <c r="CL112" s="4">
        <v>105762</v>
      </c>
      <c r="CM112" s="4">
        <v>100555</v>
      </c>
      <c r="CN112" s="3">
        <v>15.79</v>
      </c>
      <c r="CO112" s="4">
        <v>57698</v>
      </c>
      <c r="CP112" s="3">
        <v>0</v>
      </c>
      <c r="CQ112" s="4">
        <v>29559</v>
      </c>
      <c r="CR112" s="4">
        <v>28139</v>
      </c>
      <c r="CS112" s="3">
        <v>0</v>
      </c>
      <c r="CT112" s="4">
        <v>270053</v>
      </c>
      <c r="CU112" s="3">
        <v>2.12</v>
      </c>
      <c r="CV112" s="4">
        <v>13122</v>
      </c>
      <c r="CW112" s="4">
        <v>256931</v>
      </c>
      <c r="CX112" s="3">
        <v>2.23</v>
      </c>
      <c r="CY112" s="4">
        <v>1155</v>
      </c>
      <c r="CZ112" s="3">
        <v>0</v>
      </c>
      <c r="DA112" s="4">
        <v>167</v>
      </c>
      <c r="DB112" s="4">
        <v>988</v>
      </c>
      <c r="DC112" s="3">
        <v>0</v>
      </c>
      <c r="DD112" s="4">
        <v>2030</v>
      </c>
      <c r="DE112" s="3">
        <v>0</v>
      </c>
      <c r="DF112" s="4">
        <v>2030</v>
      </c>
      <c r="DG112" s="4">
        <v>0</v>
      </c>
      <c r="DH112" s="3">
        <v>0</v>
      </c>
      <c r="DI112" s="4">
        <v>39502</v>
      </c>
      <c r="DJ112" s="3">
        <v>0</v>
      </c>
      <c r="DK112" s="4">
        <v>24194</v>
      </c>
      <c r="DL112" s="4">
        <v>15308</v>
      </c>
      <c r="DM112" s="3">
        <v>0</v>
      </c>
      <c r="DN112" s="4">
        <v>38284</v>
      </c>
      <c r="DO112" s="3">
        <v>1.03</v>
      </c>
      <c r="DP112" s="4">
        <v>1721</v>
      </c>
      <c r="DQ112" s="4">
        <v>36563</v>
      </c>
      <c r="DR112" s="3">
        <v>1.07</v>
      </c>
      <c r="DS112" s="4">
        <v>68640</v>
      </c>
      <c r="DT112" s="3">
        <v>14.59</v>
      </c>
      <c r="DU112" s="4">
        <v>2471</v>
      </c>
      <c r="DV112" s="4">
        <v>66169</v>
      </c>
      <c r="DW112" s="3">
        <v>15.13</v>
      </c>
      <c r="DX112" s="4">
        <v>181079</v>
      </c>
      <c r="DY112" s="3">
        <v>1.7</v>
      </c>
      <c r="DZ112" s="4">
        <v>20885</v>
      </c>
      <c r="EA112" s="4">
        <v>160194</v>
      </c>
      <c r="EB112" s="5">
        <v>1.92</v>
      </c>
      <c r="EC112" s="4">
        <v>233298</v>
      </c>
      <c r="ED112" s="3">
        <v>1.41</v>
      </c>
      <c r="EE112" s="4">
        <v>103651</v>
      </c>
      <c r="EF112" s="4">
        <v>129647</v>
      </c>
      <c r="EG112" s="3">
        <v>2.54</v>
      </c>
      <c r="EH112" s="4">
        <v>3052</v>
      </c>
      <c r="EI112" s="3">
        <v>0</v>
      </c>
      <c r="EJ112" s="4">
        <v>104</v>
      </c>
      <c r="EK112" s="4">
        <v>2948</v>
      </c>
      <c r="EL112" s="3">
        <v>0</v>
      </c>
      <c r="EM112" s="4">
        <v>53725</v>
      </c>
      <c r="EN112" s="3">
        <v>11.74</v>
      </c>
      <c r="EO112" s="4">
        <v>2780</v>
      </c>
      <c r="EP112" s="4">
        <v>50945</v>
      </c>
      <c r="EQ112" s="3">
        <v>12.38</v>
      </c>
      <c r="ER112" s="4">
        <v>27350</v>
      </c>
      <c r="ES112" s="3">
        <v>0</v>
      </c>
      <c r="ET112" s="4">
        <v>1576</v>
      </c>
      <c r="EU112" s="4">
        <v>25774</v>
      </c>
      <c r="EV112" s="3">
        <v>0</v>
      </c>
      <c r="EW112" s="4">
        <v>860</v>
      </c>
      <c r="EX112" s="3">
        <v>0</v>
      </c>
      <c r="EY112" s="4">
        <v>860</v>
      </c>
      <c r="EZ112" s="4">
        <v>0</v>
      </c>
      <c r="FA112" s="3">
        <v>0</v>
      </c>
      <c r="FB112" s="4">
        <v>9253</v>
      </c>
      <c r="FC112" s="3">
        <v>0</v>
      </c>
      <c r="FD112" s="4">
        <v>8422</v>
      </c>
      <c r="FE112" s="4">
        <v>831</v>
      </c>
      <c r="FF112" s="3">
        <v>0</v>
      </c>
      <c r="FG112" s="4">
        <v>27654</v>
      </c>
      <c r="FH112" s="3">
        <v>0</v>
      </c>
      <c r="FI112" s="4">
        <v>16355</v>
      </c>
      <c r="FJ112" s="4">
        <v>11299</v>
      </c>
      <c r="FK112" s="3">
        <v>0</v>
      </c>
      <c r="FL112" s="4">
        <v>1056627</v>
      </c>
      <c r="FM112" s="3">
        <v>0</v>
      </c>
      <c r="FN112" s="4">
        <v>324769</v>
      </c>
      <c r="FO112" s="4">
        <v>731858</v>
      </c>
      <c r="FP112" s="3">
        <v>0</v>
      </c>
      <c r="FQ112" s="4">
        <v>695351</v>
      </c>
      <c r="FR112" s="3">
        <v>1.42</v>
      </c>
      <c r="FS112" s="4">
        <v>74699</v>
      </c>
      <c r="FT112" s="4">
        <v>620652</v>
      </c>
      <c r="FU112" s="3">
        <v>1.59</v>
      </c>
      <c r="FV112" s="4">
        <v>2585</v>
      </c>
      <c r="FW112" s="3">
        <v>0</v>
      </c>
      <c r="FX112" s="4">
        <v>2563</v>
      </c>
      <c r="FY112" s="4">
        <v>22</v>
      </c>
      <c r="FZ112" s="3">
        <v>0</v>
      </c>
      <c r="GA112" s="4">
        <v>167097</v>
      </c>
      <c r="GB112" s="3">
        <v>0</v>
      </c>
      <c r="GC112" s="4">
        <v>108980</v>
      </c>
      <c r="GD112" s="4">
        <v>58117</v>
      </c>
      <c r="GE112" s="3">
        <v>0</v>
      </c>
      <c r="GF112" s="4">
        <v>36859</v>
      </c>
      <c r="GG112" s="3">
        <v>0</v>
      </c>
      <c r="GH112" s="4">
        <v>2407</v>
      </c>
      <c r="GI112" s="4">
        <v>34452</v>
      </c>
      <c r="GJ112" s="3">
        <v>0</v>
      </c>
      <c r="GK112" s="4">
        <v>136592</v>
      </c>
      <c r="GL112" s="3">
        <v>1.22</v>
      </c>
      <c r="GM112" s="4">
        <v>100141</v>
      </c>
      <c r="GN112" s="4">
        <v>36451</v>
      </c>
      <c r="GO112" s="3">
        <v>4.5599999999999996</v>
      </c>
      <c r="GP112" s="4">
        <v>129409</v>
      </c>
      <c r="GQ112" s="3">
        <v>0</v>
      </c>
      <c r="GR112" s="4">
        <v>118590</v>
      </c>
      <c r="GS112" s="4">
        <v>10819</v>
      </c>
      <c r="GT112" s="3">
        <v>0</v>
      </c>
      <c r="GU112" s="4">
        <v>42</v>
      </c>
      <c r="GV112" s="3">
        <v>0</v>
      </c>
      <c r="GW112" s="4">
        <v>42</v>
      </c>
      <c r="GX112" s="4">
        <v>0</v>
      </c>
      <c r="GY112" s="3">
        <v>0</v>
      </c>
      <c r="GZ112" s="4">
        <v>377978</v>
      </c>
      <c r="HA112" s="3">
        <v>2.54</v>
      </c>
      <c r="HB112" s="4">
        <v>0</v>
      </c>
      <c r="HC112" s="4">
        <v>377978</v>
      </c>
      <c r="HD112" s="3">
        <v>2.54</v>
      </c>
      <c r="HE112" s="4">
        <v>9791</v>
      </c>
      <c r="HF112" s="3">
        <v>0</v>
      </c>
      <c r="HG112" s="4">
        <v>433</v>
      </c>
      <c r="HH112" s="4">
        <v>9358</v>
      </c>
      <c r="HI112" s="3">
        <v>0</v>
      </c>
      <c r="HJ112" s="4">
        <v>159757</v>
      </c>
      <c r="HK112" s="3">
        <v>5.01</v>
      </c>
      <c r="HL112" s="4">
        <v>2221</v>
      </c>
      <c r="HM112" s="4">
        <v>157536</v>
      </c>
      <c r="HN112" s="3">
        <v>5.08</v>
      </c>
      <c r="HO112" s="4">
        <v>1064921</v>
      </c>
      <c r="HP112" s="3">
        <v>2.02</v>
      </c>
      <c r="HQ112" s="4">
        <v>375156</v>
      </c>
      <c r="HR112" s="4">
        <v>689765</v>
      </c>
      <c r="HS112" s="3">
        <v>3.12</v>
      </c>
      <c r="HT112" s="4">
        <v>79296</v>
      </c>
      <c r="HU112" s="3">
        <v>0</v>
      </c>
      <c r="HV112" s="4">
        <v>79296</v>
      </c>
      <c r="HW112" s="4">
        <v>0</v>
      </c>
      <c r="HX112" s="3">
        <v>0</v>
      </c>
      <c r="HY112" s="4">
        <v>3</v>
      </c>
      <c r="HZ112" s="3">
        <v>0</v>
      </c>
      <c r="IA112" s="4">
        <v>3</v>
      </c>
      <c r="IB112" s="4">
        <v>0</v>
      </c>
      <c r="IC112" s="3">
        <v>0</v>
      </c>
      <c r="ID112" s="4">
        <v>186498</v>
      </c>
      <c r="IE112" s="3">
        <v>0</v>
      </c>
      <c r="IF112" s="4">
        <v>166677</v>
      </c>
      <c r="IG112" s="4">
        <v>19821</v>
      </c>
      <c r="IH112" s="3">
        <v>0</v>
      </c>
      <c r="II112" s="4">
        <v>220677</v>
      </c>
      <c r="IJ112" s="3">
        <v>0.63</v>
      </c>
      <c r="IK112" s="4">
        <v>67962</v>
      </c>
      <c r="IL112" s="4">
        <v>152715</v>
      </c>
      <c r="IM112" s="3">
        <v>0.91</v>
      </c>
      <c r="IN112" s="4">
        <v>1108</v>
      </c>
      <c r="IO112" s="3">
        <v>0</v>
      </c>
      <c r="IP112" s="4">
        <v>1108</v>
      </c>
      <c r="IQ112" s="4">
        <v>0</v>
      </c>
      <c r="IR112" s="3">
        <v>0</v>
      </c>
      <c r="IS112" s="4">
        <v>41780</v>
      </c>
      <c r="IT112" s="3">
        <v>0</v>
      </c>
      <c r="IU112" s="4">
        <v>41780</v>
      </c>
      <c r="IV112" s="4">
        <v>0</v>
      </c>
      <c r="IW112" s="3">
        <v>0</v>
      </c>
      <c r="IX112" s="4">
        <v>59138</v>
      </c>
      <c r="IY112" s="3">
        <v>0</v>
      </c>
      <c r="IZ112" s="4">
        <v>288</v>
      </c>
      <c r="JA112" s="4">
        <v>58850</v>
      </c>
      <c r="JB112" s="5">
        <v>0</v>
      </c>
    </row>
    <row r="113" spans="1:262" x14ac:dyDescent="0.2">
      <c r="A113">
        <v>83</v>
      </c>
      <c r="B113" t="s">
        <v>80</v>
      </c>
      <c r="C113" s="4">
        <v>87013135</v>
      </c>
      <c r="D113" s="3">
        <v>0.51</v>
      </c>
      <c r="E113" s="4">
        <v>43004023</v>
      </c>
      <c r="F113" s="4">
        <v>44009112</v>
      </c>
      <c r="G113" s="3">
        <v>1.01</v>
      </c>
      <c r="H113" s="4">
        <v>903365</v>
      </c>
      <c r="I113" s="3">
        <v>6.65</v>
      </c>
      <c r="J113" s="4">
        <v>517628</v>
      </c>
      <c r="K113" s="4">
        <v>385737</v>
      </c>
      <c r="L113" s="3">
        <v>15.57</v>
      </c>
      <c r="M113" s="4">
        <v>286876</v>
      </c>
      <c r="N113" s="3">
        <v>0.83</v>
      </c>
      <c r="O113" s="4">
        <v>210814</v>
      </c>
      <c r="P113" s="4">
        <v>76062</v>
      </c>
      <c r="Q113" s="3">
        <v>3.13</v>
      </c>
      <c r="R113" s="4">
        <v>2074541</v>
      </c>
      <c r="S113" s="3">
        <v>0.13</v>
      </c>
      <c r="T113" s="4">
        <v>1836392</v>
      </c>
      <c r="U113" s="4">
        <v>238149</v>
      </c>
      <c r="V113" s="3">
        <v>1.1100000000000001</v>
      </c>
      <c r="W113" s="4">
        <v>347086</v>
      </c>
      <c r="X113" s="3">
        <v>1.06</v>
      </c>
      <c r="Y113" s="4">
        <v>296505</v>
      </c>
      <c r="Z113" s="4">
        <v>50581</v>
      </c>
      <c r="AA113" s="3">
        <v>7.27</v>
      </c>
      <c r="AB113" s="4">
        <v>13619249</v>
      </c>
      <c r="AC113" s="3">
        <v>1.1399999999999999</v>
      </c>
      <c r="AD113" s="4">
        <v>1569136</v>
      </c>
      <c r="AE113" s="4">
        <v>12050113</v>
      </c>
      <c r="AF113" s="3">
        <v>1.29</v>
      </c>
      <c r="AG113" s="4">
        <v>1313539</v>
      </c>
      <c r="AH113" s="3">
        <v>7.24</v>
      </c>
      <c r="AI113" s="4">
        <v>954398</v>
      </c>
      <c r="AJ113" s="4">
        <v>359141</v>
      </c>
      <c r="AK113" s="3">
        <v>26.49</v>
      </c>
      <c r="AL113" s="4">
        <v>813613</v>
      </c>
      <c r="AM113" s="3">
        <v>0.3</v>
      </c>
      <c r="AN113" s="4">
        <v>667218</v>
      </c>
      <c r="AO113" s="4">
        <v>146395</v>
      </c>
      <c r="AP113" s="3">
        <v>1.68</v>
      </c>
      <c r="AQ113" s="4">
        <v>464716</v>
      </c>
      <c r="AR113" s="3">
        <v>0</v>
      </c>
      <c r="AS113" s="4">
        <v>429766</v>
      </c>
      <c r="AT113" s="4">
        <v>34950</v>
      </c>
      <c r="AU113" s="3">
        <v>0</v>
      </c>
      <c r="AV113" s="4">
        <v>447400</v>
      </c>
      <c r="AW113" s="3">
        <v>0</v>
      </c>
      <c r="AX113" s="4">
        <v>0</v>
      </c>
      <c r="AY113" s="4">
        <v>447400</v>
      </c>
      <c r="AZ113" s="3">
        <v>0</v>
      </c>
      <c r="BA113" s="4">
        <v>4883772</v>
      </c>
      <c r="BB113" s="3">
        <v>0.63</v>
      </c>
      <c r="BC113" s="4">
        <v>3763754</v>
      </c>
      <c r="BD113" s="4">
        <v>1120018</v>
      </c>
      <c r="BE113" s="3">
        <v>2.74</v>
      </c>
      <c r="BF113" s="4">
        <v>1984428</v>
      </c>
      <c r="BG113" s="3">
        <v>3.7</v>
      </c>
      <c r="BH113" s="4">
        <v>981846</v>
      </c>
      <c r="BI113" s="4">
        <v>1002582</v>
      </c>
      <c r="BJ113" s="3">
        <v>7.33</v>
      </c>
      <c r="BK113" s="4">
        <v>508777</v>
      </c>
      <c r="BL113" s="3">
        <v>0</v>
      </c>
      <c r="BM113" s="4">
        <v>482106</v>
      </c>
      <c r="BN113" s="4">
        <v>26671</v>
      </c>
      <c r="BO113" s="3">
        <v>0</v>
      </c>
      <c r="BP113" s="4">
        <v>255592</v>
      </c>
      <c r="BQ113" s="3">
        <v>1.31</v>
      </c>
      <c r="BR113" s="4">
        <v>174764</v>
      </c>
      <c r="BS113" s="4">
        <v>80828</v>
      </c>
      <c r="BT113" s="3">
        <v>4.1399999999999997</v>
      </c>
      <c r="BU113" s="4">
        <v>2942693</v>
      </c>
      <c r="BV113" s="3">
        <v>1.38</v>
      </c>
      <c r="BW113" s="4">
        <v>2070697</v>
      </c>
      <c r="BX113" s="4">
        <v>871996</v>
      </c>
      <c r="BY113" s="3">
        <v>4.6399999999999997</v>
      </c>
      <c r="BZ113" s="4">
        <v>933666</v>
      </c>
      <c r="CA113" s="3">
        <v>2.65</v>
      </c>
      <c r="CB113" s="4">
        <v>466761</v>
      </c>
      <c r="CC113" s="4">
        <v>466905</v>
      </c>
      <c r="CD113" s="3">
        <v>5.31</v>
      </c>
      <c r="CE113" s="4">
        <v>438040</v>
      </c>
      <c r="CF113" s="3">
        <v>6.64</v>
      </c>
      <c r="CG113" s="4">
        <v>140633</v>
      </c>
      <c r="CH113" s="4">
        <v>297407</v>
      </c>
      <c r="CI113" s="3">
        <v>9.7799999999999994</v>
      </c>
      <c r="CJ113" s="4">
        <v>598796</v>
      </c>
      <c r="CK113" s="3">
        <v>4.47</v>
      </c>
      <c r="CL113" s="4">
        <v>307067</v>
      </c>
      <c r="CM113" s="4">
        <v>291729</v>
      </c>
      <c r="CN113" s="3">
        <v>9.16</v>
      </c>
      <c r="CO113" s="4">
        <v>979726</v>
      </c>
      <c r="CP113" s="3">
        <v>4.01</v>
      </c>
      <c r="CQ113" s="4">
        <v>556625</v>
      </c>
      <c r="CR113" s="4">
        <v>423101</v>
      </c>
      <c r="CS113" s="3">
        <v>9.2899999999999991</v>
      </c>
      <c r="CT113" s="4">
        <v>752100</v>
      </c>
      <c r="CU113" s="3">
        <v>1.84</v>
      </c>
      <c r="CV113" s="4">
        <v>523905</v>
      </c>
      <c r="CW113" s="4">
        <v>228195</v>
      </c>
      <c r="CX113" s="3">
        <v>6.07</v>
      </c>
      <c r="CY113" s="4">
        <v>515384</v>
      </c>
      <c r="CZ113" s="3">
        <v>0.68</v>
      </c>
      <c r="DA113" s="4">
        <v>484161</v>
      </c>
      <c r="DB113" s="4">
        <v>31223</v>
      </c>
      <c r="DC113" s="3">
        <v>11.24</v>
      </c>
      <c r="DD113" s="4">
        <v>1778989</v>
      </c>
      <c r="DE113" s="3">
        <v>0.02</v>
      </c>
      <c r="DF113" s="4">
        <v>1296555</v>
      </c>
      <c r="DG113" s="4">
        <v>482434</v>
      </c>
      <c r="DH113" s="3">
        <v>0.08</v>
      </c>
      <c r="DI113" s="4">
        <v>1272634</v>
      </c>
      <c r="DJ113" s="3">
        <v>0.64</v>
      </c>
      <c r="DK113" s="4">
        <v>1135240</v>
      </c>
      <c r="DL113" s="4">
        <v>137394</v>
      </c>
      <c r="DM113" s="3">
        <v>5.97</v>
      </c>
      <c r="DN113" s="4">
        <v>4367853</v>
      </c>
      <c r="DO113" s="3">
        <v>5.61</v>
      </c>
      <c r="DP113" s="4">
        <v>1194600</v>
      </c>
      <c r="DQ113" s="4">
        <v>3173253</v>
      </c>
      <c r="DR113" s="3">
        <v>7.72</v>
      </c>
      <c r="DS113" s="4">
        <v>1041932</v>
      </c>
      <c r="DT113" s="3">
        <v>2.17</v>
      </c>
      <c r="DU113" s="4">
        <v>347361</v>
      </c>
      <c r="DV113" s="4">
        <v>694571</v>
      </c>
      <c r="DW113" s="3">
        <v>3.27</v>
      </c>
      <c r="DX113" s="4">
        <v>455213</v>
      </c>
      <c r="DY113" s="3">
        <v>1.27</v>
      </c>
      <c r="DZ113" s="4">
        <v>350465</v>
      </c>
      <c r="EA113" s="4">
        <v>104748</v>
      </c>
      <c r="EB113" s="5">
        <v>5.52</v>
      </c>
      <c r="EC113" s="4">
        <v>2032629</v>
      </c>
      <c r="ED113" s="3">
        <v>2.91</v>
      </c>
      <c r="EE113" s="4">
        <v>1584234</v>
      </c>
      <c r="EF113" s="4">
        <v>448395</v>
      </c>
      <c r="EG113" s="3">
        <v>13.19</v>
      </c>
      <c r="EH113" s="4">
        <v>285971</v>
      </c>
      <c r="EI113" s="3">
        <v>0.43</v>
      </c>
      <c r="EJ113" s="4">
        <v>160561</v>
      </c>
      <c r="EK113" s="4">
        <v>125410</v>
      </c>
      <c r="EL113" s="3">
        <v>0.99</v>
      </c>
      <c r="EM113" s="4">
        <v>476725</v>
      </c>
      <c r="EN113" s="3">
        <v>0.3</v>
      </c>
      <c r="EO113" s="4">
        <v>423773</v>
      </c>
      <c r="EP113" s="4">
        <v>52952</v>
      </c>
      <c r="EQ113" s="3">
        <v>2.72</v>
      </c>
      <c r="ER113" s="4">
        <v>384323</v>
      </c>
      <c r="ES113" s="3">
        <v>0</v>
      </c>
      <c r="ET113" s="4">
        <v>259295</v>
      </c>
      <c r="EU113" s="4">
        <v>125028</v>
      </c>
      <c r="EV113" s="3">
        <v>0</v>
      </c>
      <c r="EW113" s="4">
        <v>166165</v>
      </c>
      <c r="EX113" s="3">
        <v>1.1299999999999999</v>
      </c>
      <c r="EY113" s="4">
        <v>137979</v>
      </c>
      <c r="EZ113" s="4">
        <v>28186</v>
      </c>
      <c r="FA113" s="3">
        <v>6.65</v>
      </c>
      <c r="FB113" s="4">
        <v>1605621</v>
      </c>
      <c r="FC113" s="3">
        <v>0.65</v>
      </c>
      <c r="FD113" s="4">
        <v>1232886</v>
      </c>
      <c r="FE113" s="4">
        <v>372735</v>
      </c>
      <c r="FF113" s="3">
        <v>2.79</v>
      </c>
      <c r="FG113" s="4">
        <v>554367</v>
      </c>
      <c r="FH113" s="3">
        <v>0.48</v>
      </c>
      <c r="FI113" s="4">
        <v>483656</v>
      </c>
      <c r="FJ113" s="4">
        <v>70711</v>
      </c>
      <c r="FK113" s="3">
        <v>3.75</v>
      </c>
      <c r="FL113" s="4">
        <v>6759515</v>
      </c>
      <c r="FM113" s="3">
        <v>2.84</v>
      </c>
      <c r="FN113" s="4">
        <v>2801251</v>
      </c>
      <c r="FO113" s="4">
        <v>3958264</v>
      </c>
      <c r="FP113" s="3">
        <v>4.8499999999999996</v>
      </c>
      <c r="FQ113" s="4">
        <v>3850355</v>
      </c>
      <c r="FR113" s="3">
        <v>1.34</v>
      </c>
      <c r="FS113" s="4">
        <v>1224758</v>
      </c>
      <c r="FT113" s="4">
        <v>2625597</v>
      </c>
      <c r="FU113" s="3">
        <v>1.97</v>
      </c>
      <c r="FV113" s="4">
        <v>197894</v>
      </c>
      <c r="FW113" s="3">
        <v>2.0099999999999998</v>
      </c>
      <c r="FX113" s="4">
        <v>153012</v>
      </c>
      <c r="FY113" s="4">
        <v>44882</v>
      </c>
      <c r="FZ113" s="3">
        <v>8.8800000000000008</v>
      </c>
      <c r="GA113" s="4">
        <v>4275521</v>
      </c>
      <c r="GB113" s="3">
        <v>2.4500000000000002</v>
      </c>
      <c r="GC113" s="4">
        <v>1948913</v>
      </c>
      <c r="GD113" s="4">
        <v>2326608</v>
      </c>
      <c r="GE113" s="3">
        <v>4.51</v>
      </c>
      <c r="GF113" s="4">
        <v>961000</v>
      </c>
      <c r="GG113" s="3">
        <v>0.89</v>
      </c>
      <c r="GH113" s="4">
        <v>777798</v>
      </c>
      <c r="GI113" s="4">
        <v>183202</v>
      </c>
      <c r="GJ113" s="3">
        <v>4.68</v>
      </c>
      <c r="GK113" s="4">
        <v>1306404</v>
      </c>
      <c r="GL113" s="3">
        <v>0.91</v>
      </c>
      <c r="GM113" s="4">
        <v>635012</v>
      </c>
      <c r="GN113" s="4">
        <v>671392</v>
      </c>
      <c r="GO113" s="3">
        <v>1.78</v>
      </c>
      <c r="GP113" s="4">
        <v>4752182</v>
      </c>
      <c r="GQ113" s="3">
        <v>0.83</v>
      </c>
      <c r="GR113" s="4">
        <v>1964037</v>
      </c>
      <c r="GS113" s="4">
        <v>2788145</v>
      </c>
      <c r="GT113" s="3">
        <v>1.4</v>
      </c>
      <c r="GU113" s="4">
        <v>175077</v>
      </c>
      <c r="GV113" s="3">
        <v>0</v>
      </c>
      <c r="GW113" s="4">
        <v>158760</v>
      </c>
      <c r="GX113" s="4">
        <v>16317</v>
      </c>
      <c r="GY113" s="3">
        <v>0</v>
      </c>
      <c r="GZ113" s="4">
        <v>1144216</v>
      </c>
      <c r="HA113" s="3">
        <v>1.67</v>
      </c>
      <c r="HB113" s="4">
        <v>972778</v>
      </c>
      <c r="HC113" s="4">
        <v>171438</v>
      </c>
      <c r="HD113" s="3">
        <v>11.19</v>
      </c>
      <c r="HE113" s="4">
        <v>205003</v>
      </c>
      <c r="HF113" s="3">
        <v>0.32</v>
      </c>
      <c r="HG113" s="4">
        <v>171829</v>
      </c>
      <c r="HH113" s="4">
        <v>33174</v>
      </c>
      <c r="HI113" s="3">
        <v>1.96</v>
      </c>
      <c r="HJ113" s="4">
        <v>971880</v>
      </c>
      <c r="HK113" s="3">
        <v>2.91</v>
      </c>
      <c r="HL113" s="4">
        <v>590097</v>
      </c>
      <c r="HM113" s="4">
        <v>381783</v>
      </c>
      <c r="HN113" s="3">
        <v>7.4</v>
      </c>
      <c r="HO113" s="4">
        <v>4655600</v>
      </c>
      <c r="HP113" s="3">
        <v>2.2999999999999998</v>
      </c>
      <c r="HQ113" s="4">
        <v>2434674</v>
      </c>
      <c r="HR113" s="4">
        <v>2220926</v>
      </c>
      <c r="HS113" s="3">
        <v>4.83</v>
      </c>
      <c r="HT113" s="4">
        <v>537082</v>
      </c>
      <c r="HU113" s="3">
        <v>1.84</v>
      </c>
      <c r="HV113" s="4">
        <v>345650</v>
      </c>
      <c r="HW113" s="4">
        <v>191432</v>
      </c>
      <c r="HX113" s="3">
        <v>5.18</v>
      </c>
      <c r="HY113" s="4">
        <v>245985</v>
      </c>
      <c r="HZ113" s="3">
        <v>0.26</v>
      </c>
      <c r="IA113" s="4">
        <v>235775</v>
      </c>
      <c r="IB113" s="4">
        <v>10210</v>
      </c>
      <c r="IC113" s="3">
        <v>6.26</v>
      </c>
      <c r="ID113" s="4">
        <v>2069853</v>
      </c>
      <c r="IE113" s="3">
        <v>3.99</v>
      </c>
      <c r="IF113" s="4">
        <v>950836</v>
      </c>
      <c r="IG113" s="4">
        <v>1119017</v>
      </c>
      <c r="IH113" s="3">
        <v>7.36</v>
      </c>
      <c r="II113" s="4">
        <v>2805521</v>
      </c>
      <c r="IJ113" s="3">
        <v>2.87</v>
      </c>
      <c r="IK113" s="4">
        <v>1557659</v>
      </c>
      <c r="IL113" s="4">
        <v>1247862</v>
      </c>
      <c r="IM113" s="3">
        <v>6.47</v>
      </c>
      <c r="IN113" s="4">
        <v>348902</v>
      </c>
      <c r="IO113" s="3">
        <v>1.1200000000000001</v>
      </c>
      <c r="IP113" s="4">
        <v>287039</v>
      </c>
      <c r="IQ113" s="4">
        <v>61863</v>
      </c>
      <c r="IR113" s="3">
        <v>6.3</v>
      </c>
      <c r="IS113" s="4">
        <v>1936502</v>
      </c>
      <c r="IT113" s="3">
        <v>4.3099999999999996</v>
      </c>
      <c r="IU113" s="4">
        <v>486974</v>
      </c>
      <c r="IV113" s="4">
        <v>1449528</v>
      </c>
      <c r="IW113" s="3">
        <v>5.76</v>
      </c>
      <c r="IX113" s="4">
        <v>328862</v>
      </c>
      <c r="IY113" s="3">
        <v>3.17</v>
      </c>
      <c r="IZ113" s="4">
        <v>266390</v>
      </c>
      <c r="JA113" s="4">
        <v>62472</v>
      </c>
      <c r="JB113" s="5">
        <v>16.68</v>
      </c>
    </row>
    <row r="114" spans="1:262" x14ac:dyDescent="0.2">
      <c r="A114">
        <v>84</v>
      </c>
      <c r="B114" t="s">
        <v>81</v>
      </c>
      <c r="C114" s="4">
        <v>4900837</v>
      </c>
      <c r="D114" s="3">
        <v>0</v>
      </c>
      <c r="E114" s="4">
        <v>4846304</v>
      </c>
      <c r="F114" s="4">
        <v>54533</v>
      </c>
      <c r="G114" s="3">
        <v>0</v>
      </c>
      <c r="H114" s="4">
        <v>97936</v>
      </c>
      <c r="I114" s="3">
        <v>0</v>
      </c>
      <c r="J114" s="4">
        <v>97936</v>
      </c>
      <c r="K114" s="4">
        <v>0</v>
      </c>
      <c r="L114" s="3">
        <v>0</v>
      </c>
      <c r="M114" s="4">
        <v>48632</v>
      </c>
      <c r="N114" s="3">
        <v>0</v>
      </c>
      <c r="O114" s="4">
        <v>48632</v>
      </c>
      <c r="P114" s="4">
        <v>0</v>
      </c>
      <c r="Q114" s="3">
        <v>0</v>
      </c>
      <c r="R114" s="4">
        <v>96683</v>
      </c>
      <c r="S114" s="3">
        <v>0</v>
      </c>
      <c r="T114" s="4">
        <v>96683</v>
      </c>
      <c r="U114" s="4">
        <v>0</v>
      </c>
      <c r="V114" s="3">
        <v>0</v>
      </c>
      <c r="W114" s="4">
        <v>96127</v>
      </c>
      <c r="X114" s="3">
        <v>0</v>
      </c>
      <c r="Y114" s="4">
        <v>96127</v>
      </c>
      <c r="Z114" s="4">
        <v>0</v>
      </c>
      <c r="AA114" s="3">
        <v>0</v>
      </c>
      <c r="AB114" s="4">
        <v>517095</v>
      </c>
      <c r="AC114" s="3">
        <v>0</v>
      </c>
      <c r="AD114" s="4">
        <v>517095</v>
      </c>
      <c r="AE114" s="4">
        <v>0</v>
      </c>
      <c r="AF114" s="3">
        <v>0</v>
      </c>
      <c r="AG114" s="4">
        <v>75354</v>
      </c>
      <c r="AH114" s="3">
        <v>0</v>
      </c>
      <c r="AI114" s="4">
        <v>75354</v>
      </c>
      <c r="AJ114" s="4">
        <v>0</v>
      </c>
      <c r="AK114" s="3">
        <v>0</v>
      </c>
      <c r="AL114" s="4">
        <v>98246</v>
      </c>
      <c r="AM114" s="3">
        <v>0</v>
      </c>
      <c r="AN114" s="4">
        <v>98246</v>
      </c>
      <c r="AO114" s="4">
        <v>0</v>
      </c>
      <c r="AP114" s="3">
        <v>0</v>
      </c>
      <c r="AQ114" s="4">
        <v>18282</v>
      </c>
      <c r="AR114" s="3">
        <v>0</v>
      </c>
      <c r="AS114" s="4">
        <v>18282</v>
      </c>
      <c r="AT114" s="4">
        <v>0</v>
      </c>
      <c r="AU114" s="3">
        <v>0</v>
      </c>
      <c r="AV114" s="4">
        <v>54533</v>
      </c>
      <c r="AW114" s="3">
        <v>0</v>
      </c>
      <c r="AX114" s="4">
        <v>0</v>
      </c>
      <c r="AY114" s="4">
        <v>54533</v>
      </c>
      <c r="AZ114" s="3">
        <v>0</v>
      </c>
      <c r="BA114" s="4">
        <v>358667</v>
      </c>
      <c r="BB114" s="3">
        <v>0</v>
      </c>
      <c r="BC114" s="4">
        <v>358667</v>
      </c>
      <c r="BD114" s="4">
        <v>0</v>
      </c>
      <c r="BE114" s="3">
        <v>0</v>
      </c>
      <c r="BF114" s="4">
        <v>63052</v>
      </c>
      <c r="BG114" s="3">
        <v>0</v>
      </c>
      <c r="BH114" s="4">
        <v>63052</v>
      </c>
      <c r="BI114" s="4">
        <v>0</v>
      </c>
      <c r="BJ114" s="3">
        <v>0</v>
      </c>
      <c r="BK114" s="4">
        <v>5750</v>
      </c>
      <c r="BL114" s="3">
        <v>0</v>
      </c>
      <c r="BM114" s="4">
        <v>5750</v>
      </c>
      <c r="BN114" s="4">
        <v>0</v>
      </c>
      <c r="BO114" s="3">
        <v>0</v>
      </c>
      <c r="BP114" s="4">
        <v>48114</v>
      </c>
      <c r="BQ114" s="3">
        <v>0</v>
      </c>
      <c r="BR114" s="4">
        <v>48114</v>
      </c>
      <c r="BS114" s="4">
        <v>0</v>
      </c>
      <c r="BT114" s="3">
        <v>0</v>
      </c>
      <c r="BU114" s="4">
        <v>125536</v>
      </c>
      <c r="BV114" s="3">
        <v>0</v>
      </c>
      <c r="BW114" s="4">
        <v>125536</v>
      </c>
      <c r="BX114" s="4">
        <v>0</v>
      </c>
      <c r="BY114" s="3">
        <v>0</v>
      </c>
      <c r="BZ114" s="4">
        <v>113760</v>
      </c>
      <c r="CA114" s="3">
        <v>0</v>
      </c>
      <c r="CB114" s="4">
        <v>113760</v>
      </c>
      <c r="CC114" s="4">
        <v>0</v>
      </c>
      <c r="CD114" s="3">
        <v>0</v>
      </c>
      <c r="CE114" s="4">
        <v>46577</v>
      </c>
      <c r="CF114" s="3">
        <v>0</v>
      </c>
      <c r="CG114" s="4">
        <v>46577</v>
      </c>
      <c r="CH114" s="4">
        <v>0</v>
      </c>
      <c r="CI114" s="3">
        <v>0</v>
      </c>
      <c r="CJ114" s="4">
        <v>20511</v>
      </c>
      <c r="CK114" s="3">
        <v>0</v>
      </c>
      <c r="CL114" s="4">
        <v>20511</v>
      </c>
      <c r="CM114" s="4">
        <v>0</v>
      </c>
      <c r="CN114" s="3">
        <v>0</v>
      </c>
      <c r="CO114" s="4">
        <v>90298</v>
      </c>
      <c r="CP114" s="3">
        <v>0</v>
      </c>
      <c r="CQ114" s="4">
        <v>90298</v>
      </c>
      <c r="CR114" s="4">
        <v>0</v>
      </c>
      <c r="CS114" s="3">
        <v>0</v>
      </c>
      <c r="CT114" s="4">
        <v>111845</v>
      </c>
      <c r="CU114" s="3">
        <v>0</v>
      </c>
      <c r="CV114" s="4">
        <v>111845</v>
      </c>
      <c r="CW114" s="4">
        <v>0</v>
      </c>
      <c r="CX114" s="3">
        <v>0</v>
      </c>
      <c r="CY114" s="4">
        <v>19694</v>
      </c>
      <c r="CZ114" s="3">
        <v>0</v>
      </c>
      <c r="DA114" s="4">
        <v>19694</v>
      </c>
      <c r="DB114" s="4">
        <v>0</v>
      </c>
      <c r="DC114" s="3">
        <v>0</v>
      </c>
      <c r="DD114" s="4">
        <v>57276</v>
      </c>
      <c r="DE114" s="3">
        <v>0</v>
      </c>
      <c r="DF114" s="4">
        <v>57276</v>
      </c>
      <c r="DG114" s="4">
        <v>0</v>
      </c>
      <c r="DH114" s="3">
        <v>0</v>
      </c>
      <c r="DI114" s="4">
        <v>67307</v>
      </c>
      <c r="DJ114" s="3">
        <v>0</v>
      </c>
      <c r="DK114" s="4">
        <v>67307</v>
      </c>
      <c r="DL114" s="4">
        <v>0</v>
      </c>
      <c r="DM114" s="3">
        <v>0</v>
      </c>
      <c r="DN114" s="4">
        <v>191770</v>
      </c>
      <c r="DO114" s="3">
        <v>0</v>
      </c>
      <c r="DP114" s="4">
        <v>191770</v>
      </c>
      <c r="DQ114" s="4">
        <v>0</v>
      </c>
      <c r="DR114" s="3">
        <v>0</v>
      </c>
      <c r="DS114" s="4">
        <v>91989</v>
      </c>
      <c r="DT114" s="3">
        <v>0</v>
      </c>
      <c r="DU114" s="4">
        <v>91989</v>
      </c>
      <c r="DV114" s="4">
        <v>0</v>
      </c>
      <c r="DW114" s="3">
        <v>0</v>
      </c>
      <c r="DX114" s="4">
        <v>80982</v>
      </c>
      <c r="DY114" s="3">
        <v>0</v>
      </c>
      <c r="DZ114" s="4">
        <v>80982</v>
      </c>
      <c r="EA114" s="4">
        <v>0</v>
      </c>
      <c r="EB114" s="5">
        <v>0</v>
      </c>
      <c r="EC114" s="4">
        <v>29526</v>
      </c>
      <c r="ED114" s="3">
        <v>0</v>
      </c>
      <c r="EE114" s="4">
        <v>29526</v>
      </c>
      <c r="EF114" s="4">
        <v>0</v>
      </c>
      <c r="EG114" s="3">
        <v>0</v>
      </c>
      <c r="EH114" s="4">
        <v>24055</v>
      </c>
      <c r="EI114" s="3">
        <v>0</v>
      </c>
      <c r="EJ114" s="4">
        <v>24055</v>
      </c>
      <c r="EK114" s="4">
        <v>0</v>
      </c>
      <c r="EL114" s="3">
        <v>0</v>
      </c>
      <c r="EM114" s="4">
        <v>42792</v>
      </c>
      <c r="EN114" s="3">
        <v>0</v>
      </c>
      <c r="EO114" s="4">
        <v>42792</v>
      </c>
      <c r="EP114" s="4">
        <v>0</v>
      </c>
      <c r="EQ114" s="3">
        <v>0</v>
      </c>
      <c r="ER114" s="4">
        <v>87305</v>
      </c>
      <c r="ES114" s="3">
        <v>0</v>
      </c>
      <c r="ET114" s="4">
        <v>87305</v>
      </c>
      <c r="EU114" s="4">
        <v>0</v>
      </c>
      <c r="EV114" s="3">
        <v>0</v>
      </c>
      <c r="EW114" s="4">
        <v>40634</v>
      </c>
      <c r="EX114" s="3">
        <v>0</v>
      </c>
      <c r="EY114" s="4">
        <v>40634</v>
      </c>
      <c r="EZ114" s="4">
        <v>0</v>
      </c>
      <c r="FA114" s="3">
        <v>0</v>
      </c>
      <c r="FB114" s="4">
        <v>191609</v>
      </c>
      <c r="FC114" s="3">
        <v>0</v>
      </c>
      <c r="FD114" s="4">
        <v>191609</v>
      </c>
      <c r="FE114" s="4">
        <v>0</v>
      </c>
      <c r="FF114" s="3">
        <v>0</v>
      </c>
      <c r="FG114" s="4">
        <v>10247</v>
      </c>
      <c r="FH114" s="3">
        <v>0</v>
      </c>
      <c r="FI114" s="4">
        <v>10247</v>
      </c>
      <c r="FJ114" s="4">
        <v>0</v>
      </c>
      <c r="FK114" s="3">
        <v>0</v>
      </c>
      <c r="FL114" s="4">
        <v>283741</v>
      </c>
      <c r="FM114" s="3">
        <v>0</v>
      </c>
      <c r="FN114" s="4">
        <v>283741</v>
      </c>
      <c r="FO114" s="4">
        <v>0</v>
      </c>
      <c r="FP114" s="3">
        <v>0</v>
      </c>
      <c r="FQ114" s="4">
        <v>58332</v>
      </c>
      <c r="FR114" s="3">
        <v>0</v>
      </c>
      <c r="FS114" s="4">
        <v>58332</v>
      </c>
      <c r="FT114" s="4">
        <v>0</v>
      </c>
      <c r="FU114" s="3">
        <v>0</v>
      </c>
      <c r="FV114" s="4">
        <v>10586</v>
      </c>
      <c r="FW114" s="3">
        <v>0</v>
      </c>
      <c r="FX114" s="4">
        <v>10586</v>
      </c>
      <c r="FY114" s="4">
        <v>0</v>
      </c>
      <c r="FZ114" s="3">
        <v>0</v>
      </c>
      <c r="GA114" s="4">
        <v>385494</v>
      </c>
      <c r="GB114" s="3">
        <v>0</v>
      </c>
      <c r="GC114" s="4">
        <v>385494</v>
      </c>
      <c r="GD114" s="4">
        <v>0</v>
      </c>
      <c r="GE114" s="3">
        <v>0</v>
      </c>
      <c r="GF114" s="4">
        <v>52785</v>
      </c>
      <c r="GG114" s="3">
        <v>0</v>
      </c>
      <c r="GH114" s="4">
        <v>52785</v>
      </c>
      <c r="GI114" s="4">
        <v>0</v>
      </c>
      <c r="GJ114" s="3">
        <v>0</v>
      </c>
      <c r="GK114" s="4">
        <v>65984</v>
      </c>
      <c r="GL114" s="3">
        <v>0</v>
      </c>
      <c r="GM114" s="4">
        <v>65984</v>
      </c>
      <c r="GN114" s="4">
        <v>0</v>
      </c>
      <c r="GO114" s="3">
        <v>0</v>
      </c>
      <c r="GP114" s="4">
        <v>99390</v>
      </c>
      <c r="GQ114" s="3">
        <v>0</v>
      </c>
      <c r="GR114" s="4">
        <v>99390</v>
      </c>
      <c r="GS114" s="4">
        <v>0</v>
      </c>
      <c r="GT114" s="3">
        <v>0</v>
      </c>
      <c r="GU114" s="4">
        <v>20998</v>
      </c>
      <c r="GV114" s="3">
        <v>0</v>
      </c>
      <c r="GW114" s="4">
        <v>20998</v>
      </c>
      <c r="GX114" s="4">
        <v>0</v>
      </c>
      <c r="GY114" s="3">
        <v>0</v>
      </c>
      <c r="GZ114" s="4">
        <v>71703</v>
      </c>
      <c r="HA114" s="3">
        <v>0</v>
      </c>
      <c r="HB114" s="4">
        <v>71703</v>
      </c>
      <c r="HC114" s="4">
        <v>0</v>
      </c>
      <c r="HD114" s="3">
        <v>0</v>
      </c>
      <c r="HE114" s="4">
        <v>23154</v>
      </c>
      <c r="HF114" s="3">
        <v>0</v>
      </c>
      <c r="HG114" s="4">
        <v>23154</v>
      </c>
      <c r="HH114" s="4">
        <v>0</v>
      </c>
      <c r="HI114" s="3">
        <v>0</v>
      </c>
      <c r="HJ114" s="4">
        <v>90721</v>
      </c>
      <c r="HK114" s="3">
        <v>0</v>
      </c>
      <c r="HL114" s="4">
        <v>90721</v>
      </c>
      <c r="HM114" s="4">
        <v>0</v>
      </c>
      <c r="HN114" s="3">
        <v>0</v>
      </c>
      <c r="HO114" s="4">
        <v>206143</v>
      </c>
      <c r="HP114" s="3">
        <v>0</v>
      </c>
      <c r="HQ114" s="4">
        <v>206143</v>
      </c>
      <c r="HR114" s="4">
        <v>0</v>
      </c>
      <c r="HS114" s="3">
        <v>0</v>
      </c>
      <c r="HT114" s="4">
        <v>13770</v>
      </c>
      <c r="HU114" s="3">
        <v>0</v>
      </c>
      <c r="HV114" s="4">
        <v>13770</v>
      </c>
      <c r="HW114" s="4">
        <v>0</v>
      </c>
      <c r="HX114" s="3">
        <v>0</v>
      </c>
      <c r="HY114" s="4">
        <v>14018</v>
      </c>
      <c r="HZ114" s="3">
        <v>0</v>
      </c>
      <c r="IA114" s="4">
        <v>14018</v>
      </c>
      <c r="IB114" s="4">
        <v>0</v>
      </c>
      <c r="IC114" s="3">
        <v>0</v>
      </c>
      <c r="ID114" s="4">
        <v>137156</v>
      </c>
      <c r="IE114" s="3">
        <v>0</v>
      </c>
      <c r="IF114" s="4">
        <v>137156</v>
      </c>
      <c r="IG114" s="4">
        <v>0</v>
      </c>
      <c r="IH114" s="3">
        <v>0</v>
      </c>
      <c r="II114" s="4">
        <v>203385</v>
      </c>
      <c r="IJ114" s="3">
        <v>0</v>
      </c>
      <c r="IK114" s="4">
        <v>203385</v>
      </c>
      <c r="IL114" s="4">
        <v>0</v>
      </c>
      <c r="IM114" s="3">
        <v>0</v>
      </c>
      <c r="IN114" s="4">
        <v>28088</v>
      </c>
      <c r="IO114" s="3">
        <v>0</v>
      </c>
      <c r="IP114" s="4">
        <v>28088</v>
      </c>
      <c r="IQ114" s="4">
        <v>0</v>
      </c>
      <c r="IR114" s="3">
        <v>0</v>
      </c>
      <c r="IS114" s="4">
        <v>99154</v>
      </c>
      <c r="IT114" s="3">
        <v>0</v>
      </c>
      <c r="IU114" s="4">
        <v>99154</v>
      </c>
      <c r="IV114" s="4">
        <v>0</v>
      </c>
      <c r="IW114" s="3">
        <v>0</v>
      </c>
      <c r="IX114" s="4">
        <v>14051</v>
      </c>
      <c r="IY114" s="3">
        <v>0</v>
      </c>
      <c r="IZ114" s="4">
        <v>14051</v>
      </c>
      <c r="JA114" s="4">
        <v>0</v>
      </c>
      <c r="JB114" s="5">
        <v>0</v>
      </c>
    </row>
    <row r="115" spans="1:262" x14ac:dyDescent="0.2">
      <c r="A115">
        <v>85</v>
      </c>
      <c r="B115" t="s">
        <v>82</v>
      </c>
      <c r="C115" s="4">
        <v>1024498</v>
      </c>
      <c r="D115" s="3">
        <v>0</v>
      </c>
      <c r="E115" s="4">
        <v>1024498</v>
      </c>
      <c r="F115" s="4">
        <v>0</v>
      </c>
      <c r="G115" s="3">
        <v>0</v>
      </c>
      <c r="H115" s="4">
        <v>6139</v>
      </c>
      <c r="I115" s="3">
        <v>0</v>
      </c>
      <c r="J115" s="4">
        <v>6139</v>
      </c>
      <c r="K115" s="4">
        <v>0</v>
      </c>
      <c r="L115" s="3">
        <v>0</v>
      </c>
      <c r="M115" s="4">
        <v>52512</v>
      </c>
      <c r="N115" s="3">
        <v>0</v>
      </c>
      <c r="O115" s="4">
        <v>52512</v>
      </c>
      <c r="P115" s="4">
        <v>0</v>
      </c>
      <c r="Q115" s="3">
        <v>0</v>
      </c>
      <c r="R115" s="4">
        <v>9933</v>
      </c>
      <c r="S115" s="3">
        <v>0</v>
      </c>
      <c r="T115" s="4">
        <v>9933</v>
      </c>
      <c r="U115" s="4">
        <v>0</v>
      </c>
      <c r="V115" s="3">
        <v>0</v>
      </c>
      <c r="W115" s="4">
        <v>3386</v>
      </c>
      <c r="X115" s="3">
        <v>0</v>
      </c>
      <c r="Y115" s="4">
        <v>3386</v>
      </c>
      <c r="Z115" s="4">
        <v>0</v>
      </c>
      <c r="AA115" s="3">
        <v>0</v>
      </c>
      <c r="AB115" s="4">
        <v>8754</v>
      </c>
      <c r="AC115" s="3">
        <v>0</v>
      </c>
      <c r="AD115" s="4">
        <v>8754</v>
      </c>
      <c r="AE115" s="4">
        <v>0</v>
      </c>
      <c r="AF115" s="3">
        <v>0</v>
      </c>
      <c r="AG115" s="4">
        <v>2583</v>
      </c>
      <c r="AH115" s="3">
        <v>0</v>
      </c>
      <c r="AI115" s="4">
        <v>2583</v>
      </c>
      <c r="AJ115" s="4">
        <v>0</v>
      </c>
      <c r="AK115" s="3">
        <v>0</v>
      </c>
      <c r="AL115" s="4">
        <v>2996</v>
      </c>
      <c r="AM115" s="3">
        <v>0</v>
      </c>
      <c r="AN115" s="4">
        <v>2996</v>
      </c>
      <c r="AO115" s="4">
        <v>0</v>
      </c>
      <c r="AP115" s="3">
        <v>0</v>
      </c>
      <c r="AQ115" s="4">
        <v>0</v>
      </c>
      <c r="AR115" s="3">
        <v>0</v>
      </c>
      <c r="AS115" s="4">
        <v>0</v>
      </c>
      <c r="AT115" s="4">
        <v>0</v>
      </c>
      <c r="AU115" s="3">
        <v>0</v>
      </c>
      <c r="AV115" s="4">
        <v>0</v>
      </c>
      <c r="AW115" s="3">
        <v>0</v>
      </c>
      <c r="AX115" s="4">
        <v>0</v>
      </c>
      <c r="AY115" s="4">
        <v>0</v>
      </c>
      <c r="AZ115" s="3">
        <v>0</v>
      </c>
      <c r="BA115" s="4">
        <v>7274</v>
      </c>
      <c r="BB115" s="3">
        <v>0</v>
      </c>
      <c r="BC115" s="4">
        <v>7274</v>
      </c>
      <c r="BD115" s="4">
        <v>0</v>
      </c>
      <c r="BE115" s="3">
        <v>0</v>
      </c>
      <c r="BF115" s="4">
        <v>35463</v>
      </c>
      <c r="BG115" s="3">
        <v>0</v>
      </c>
      <c r="BH115" s="4">
        <v>35463</v>
      </c>
      <c r="BI115" s="4">
        <v>0</v>
      </c>
      <c r="BJ115" s="3">
        <v>0</v>
      </c>
      <c r="BK115" s="4">
        <v>929</v>
      </c>
      <c r="BL115" s="3">
        <v>0</v>
      </c>
      <c r="BM115" s="4">
        <v>929</v>
      </c>
      <c r="BN115" s="4">
        <v>0</v>
      </c>
      <c r="BO115" s="3">
        <v>0</v>
      </c>
      <c r="BP115" s="4">
        <v>0</v>
      </c>
      <c r="BQ115" s="3">
        <v>0</v>
      </c>
      <c r="BR115" s="4">
        <v>0</v>
      </c>
      <c r="BS115" s="4">
        <v>0</v>
      </c>
      <c r="BT115" s="3">
        <v>0</v>
      </c>
      <c r="BU115" s="4">
        <v>12959</v>
      </c>
      <c r="BV115" s="3">
        <v>0</v>
      </c>
      <c r="BW115" s="4">
        <v>12959</v>
      </c>
      <c r="BX115" s="4">
        <v>0</v>
      </c>
      <c r="BY115" s="3">
        <v>0</v>
      </c>
      <c r="BZ115" s="4">
        <v>1439</v>
      </c>
      <c r="CA115" s="3">
        <v>0</v>
      </c>
      <c r="CB115" s="4">
        <v>1439</v>
      </c>
      <c r="CC115" s="4">
        <v>0</v>
      </c>
      <c r="CD115" s="3">
        <v>0</v>
      </c>
      <c r="CE115" s="4">
        <v>7779</v>
      </c>
      <c r="CF115" s="3">
        <v>0</v>
      </c>
      <c r="CG115" s="4">
        <v>7779</v>
      </c>
      <c r="CH115" s="4">
        <v>0</v>
      </c>
      <c r="CI115" s="3">
        <v>0</v>
      </c>
      <c r="CJ115" s="4">
        <v>5630</v>
      </c>
      <c r="CK115" s="3">
        <v>0</v>
      </c>
      <c r="CL115" s="4">
        <v>5630</v>
      </c>
      <c r="CM115" s="4">
        <v>0</v>
      </c>
      <c r="CN115" s="3">
        <v>0</v>
      </c>
      <c r="CO115" s="4">
        <v>0</v>
      </c>
      <c r="CP115" s="3">
        <v>0</v>
      </c>
      <c r="CQ115" s="4">
        <v>0</v>
      </c>
      <c r="CR115" s="4">
        <v>0</v>
      </c>
      <c r="CS115" s="3">
        <v>0</v>
      </c>
      <c r="CT115" s="4">
        <v>5817</v>
      </c>
      <c r="CU115" s="3">
        <v>0</v>
      </c>
      <c r="CV115" s="4">
        <v>5817</v>
      </c>
      <c r="CW115" s="4">
        <v>0</v>
      </c>
      <c r="CX115" s="3">
        <v>0</v>
      </c>
      <c r="CY115" s="4">
        <v>257</v>
      </c>
      <c r="CZ115" s="3">
        <v>0</v>
      </c>
      <c r="DA115" s="4">
        <v>257</v>
      </c>
      <c r="DB115" s="4">
        <v>0</v>
      </c>
      <c r="DC115" s="3">
        <v>0</v>
      </c>
      <c r="DD115" s="4">
        <v>2172</v>
      </c>
      <c r="DE115" s="3">
        <v>0</v>
      </c>
      <c r="DF115" s="4">
        <v>2172</v>
      </c>
      <c r="DG115" s="4">
        <v>0</v>
      </c>
      <c r="DH115" s="3">
        <v>0</v>
      </c>
      <c r="DI115" s="4">
        <v>81096</v>
      </c>
      <c r="DJ115" s="3">
        <v>0</v>
      </c>
      <c r="DK115" s="4">
        <v>81096</v>
      </c>
      <c r="DL115" s="4">
        <v>0</v>
      </c>
      <c r="DM115" s="3">
        <v>0</v>
      </c>
      <c r="DN115" s="4">
        <v>0</v>
      </c>
      <c r="DO115" s="3">
        <v>0</v>
      </c>
      <c r="DP115" s="4">
        <v>0</v>
      </c>
      <c r="DQ115" s="4">
        <v>0</v>
      </c>
      <c r="DR115" s="3">
        <v>0</v>
      </c>
      <c r="DS115" s="4">
        <v>18649</v>
      </c>
      <c r="DT115" s="3">
        <v>0</v>
      </c>
      <c r="DU115" s="4">
        <v>18649</v>
      </c>
      <c r="DV115" s="4">
        <v>0</v>
      </c>
      <c r="DW115" s="3">
        <v>0</v>
      </c>
      <c r="DX115" s="4">
        <v>10088</v>
      </c>
      <c r="DY115" s="3">
        <v>0</v>
      </c>
      <c r="DZ115" s="4">
        <v>10088</v>
      </c>
      <c r="EA115" s="4">
        <v>0</v>
      </c>
      <c r="EB115" s="5">
        <v>0</v>
      </c>
      <c r="EC115" s="4">
        <v>4510</v>
      </c>
      <c r="ED115" s="3">
        <v>0</v>
      </c>
      <c r="EE115" s="4">
        <v>4510</v>
      </c>
      <c r="EF115" s="4">
        <v>0</v>
      </c>
      <c r="EG115" s="3">
        <v>0</v>
      </c>
      <c r="EH115" s="4">
        <v>2388</v>
      </c>
      <c r="EI115" s="3">
        <v>0</v>
      </c>
      <c r="EJ115" s="4">
        <v>2388</v>
      </c>
      <c r="EK115" s="4">
        <v>0</v>
      </c>
      <c r="EL115" s="3">
        <v>0</v>
      </c>
      <c r="EM115" s="4">
        <v>2207</v>
      </c>
      <c r="EN115" s="3">
        <v>0</v>
      </c>
      <c r="EO115" s="4">
        <v>2207</v>
      </c>
      <c r="EP115" s="4">
        <v>0</v>
      </c>
      <c r="EQ115" s="3">
        <v>0</v>
      </c>
      <c r="ER115" s="4">
        <v>2947</v>
      </c>
      <c r="ES115" s="3">
        <v>0</v>
      </c>
      <c r="ET115" s="4">
        <v>2947</v>
      </c>
      <c r="EU115" s="4">
        <v>0</v>
      </c>
      <c r="EV115" s="3">
        <v>0</v>
      </c>
      <c r="EW115" s="4">
        <v>380</v>
      </c>
      <c r="EX115" s="3">
        <v>0</v>
      </c>
      <c r="EY115" s="4">
        <v>380</v>
      </c>
      <c r="EZ115" s="4">
        <v>0</v>
      </c>
      <c r="FA115" s="3">
        <v>0</v>
      </c>
      <c r="FB115" s="4">
        <v>20139</v>
      </c>
      <c r="FC115" s="3">
        <v>0</v>
      </c>
      <c r="FD115" s="4">
        <v>20139</v>
      </c>
      <c r="FE115" s="4">
        <v>0</v>
      </c>
      <c r="FF115" s="3">
        <v>0</v>
      </c>
      <c r="FG115" s="4">
        <v>2730</v>
      </c>
      <c r="FH115" s="3">
        <v>0</v>
      </c>
      <c r="FI115" s="4">
        <v>2730</v>
      </c>
      <c r="FJ115" s="4">
        <v>0</v>
      </c>
      <c r="FK115" s="3">
        <v>0</v>
      </c>
      <c r="FL115" s="4">
        <v>14127</v>
      </c>
      <c r="FM115" s="3">
        <v>0</v>
      </c>
      <c r="FN115" s="4">
        <v>14127</v>
      </c>
      <c r="FO115" s="4">
        <v>0</v>
      </c>
      <c r="FP115" s="3">
        <v>0</v>
      </c>
      <c r="FQ115" s="4">
        <v>8508</v>
      </c>
      <c r="FR115" s="3">
        <v>0</v>
      </c>
      <c r="FS115" s="4">
        <v>8508</v>
      </c>
      <c r="FT115" s="4">
        <v>0</v>
      </c>
      <c r="FU115" s="3">
        <v>0</v>
      </c>
      <c r="FV115" s="4">
        <v>3310</v>
      </c>
      <c r="FW115" s="3">
        <v>0</v>
      </c>
      <c r="FX115" s="4">
        <v>3310</v>
      </c>
      <c r="FY115" s="4">
        <v>0</v>
      </c>
      <c r="FZ115" s="3">
        <v>0</v>
      </c>
      <c r="GA115" s="4">
        <v>8049</v>
      </c>
      <c r="GB115" s="3">
        <v>0</v>
      </c>
      <c r="GC115" s="4">
        <v>8049</v>
      </c>
      <c r="GD115" s="4">
        <v>0</v>
      </c>
      <c r="GE115" s="3">
        <v>0</v>
      </c>
      <c r="GF115" s="4">
        <v>7841</v>
      </c>
      <c r="GG115" s="3">
        <v>0</v>
      </c>
      <c r="GH115" s="4">
        <v>7841</v>
      </c>
      <c r="GI115" s="4">
        <v>0</v>
      </c>
      <c r="GJ115" s="3">
        <v>0</v>
      </c>
      <c r="GK115" s="4">
        <v>7945</v>
      </c>
      <c r="GL115" s="3">
        <v>0</v>
      </c>
      <c r="GM115" s="4">
        <v>7945</v>
      </c>
      <c r="GN115" s="4">
        <v>0</v>
      </c>
      <c r="GO115" s="3">
        <v>0</v>
      </c>
      <c r="GP115" s="4">
        <v>4667</v>
      </c>
      <c r="GQ115" s="3">
        <v>0</v>
      </c>
      <c r="GR115" s="4">
        <v>4667</v>
      </c>
      <c r="GS115" s="4">
        <v>0</v>
      </c>
      <c r="GT115" s="3">
        <v>0</v>
      </c>
      <c r="GU115" s="4">
        <v>963</v>
      </c>
      <c r="GV115" s="3">
        <v>0</v>
      </c>
      <c r="GW115" s="4">
        <v>963</v>
      </c>
      <c r="GX115" s="4">
        <v>0</v>
      </c>
      <c r="GY115" s="3">
        <v>0</v>
      </c>
      <c r="GZ115" s="4">
        <v>0</v>
      </c>
      <c r="HA115" s="3">
        <v>0</v>
      </c>
      <c r="HB115" s="4">
        <v>0</v>
      </c>
      <c r="HC115" s="4">
        <v>0</v>
      </c>
      <c r="HD115" s="3">
        <v>0</v>
      </c>
      <c r="HE115" s="4">
        <v>1357</v>
      </c>
      <c r="HF115" s="3">
        <v>0</v>
      </c>
      <c r="HG115" s="4">
        <v>1357</v>
      </c>
      <c r="HH115" s="4">
        <v>0</v>
      </c>
      <c r="HI115" s="3">
        <v>0</v>
      </c>
      <c r="HJ115" s="4">
        <v>4928</v>
      </c>
      <c r="HK115" s="3">
        <v>0</v>
      </c>
      <c r="HL115" s="4">
        <v>4928</v>
      </c>
      <c r="HM115" s="4">
        <v>0</v>
      </c>
      <c r="HN115" s="3">
        <v>0</v>
      </c>
      <c r="HO115" s="4">
        <v>599913</v>
      </c>
      <c r="HP115" s="3">
        <v>0</v>
      </c>
      <c r="HQ115" s="4">
        <v>599913</v>
      </c>
      <c r="HR115" s="4">
        <v>0</v>
      </c>
      <c r="HS115" s="3">
        <v>0</v>
      </c>
      <c r="HT115" s="4">
        <v>1124</v>
      </c>
      <c r="HU115" s="3">
        <v>0</v>
      </c>
      <c r="HV115" s="4">
        <v>1124</v>
      </c>
      <c r="HW115" s="4">
        <v>0</v>
      </c>
      <c r="HX115" s="3">
        <v>0</v>
      </c>
      <c r="HY115" s="4">
        <v>837</v>
      </c>
      <c r="HZ115" s="3">
        <v>0</v>
      </c>
      <c r="IA115" s="4">
        <v>837</v>
      </c>
      <c r="IB115" s="4">
        <v>0</v>
      </c>
      <c r="IC115" s="3">
        <v>0</v>
      </c>
      <c r="ID115" s="4">
        <v>9503</v>
      </c>
      <c r="IE115" s="3">
        <v>0</v>
      </c>
      <c r="IF115" s="4">
        <v>9503</v>
      </c>
      <c r="IG115" s="4">
        <v>0</v>
      </c>
      <c r="IH115" s="3">
        <v>0</v>
      </c>
      <c r="II115" s="4">
        <v>13242</v>
      </c>
      <c r="IJ115" s="3">
        <v>0</v>
      </c>
      <c r="IK115" s="4">
        <v>13242</v>
      </c>
      <c r="IL115" s="4">
        <v>0</v>
      </c>
      <c r="IM115" s="3">
        <v>0</v>
      </c>
      <c r="IN115" s="4">
        <v>9048</v>
      </c>
      <c r="IO115" s="3">
        <v>0</v>
      </c>
      <c r="IP115" s="4">
        <v>9048</v>
      </c>
      <c r="IQ115" s="4">
        <v>0</v>
      </c>
      <c r="IR115" s="3">
        <v>0</v>
      </c>
      <c r="IS115" s="4">
        <v>17980</v>
      </c>
      <c r="IT115" s="3">
        <v>0</v>
      </c>
      <c r="IU115" s="4">
        <v>17980</v>
      </c>
      <c r="IV115" s="4">
        <v>0</v>
      </c>
      <c r="IW115" s="3">
        <v>0</v>
      </c>
      <c r="IX115" s="4">
        <v>0</v>
      </c>
      <c r="IY115" s="3">
        <v>0</v>
      </c>
      <c r="IZ115" s="4">
        <v>0</v>
      </c>
      <c r="JA115" s="4">
        <v>0</v>
      </c>
      <c r="JB115" s="5">
        <v>0</v>
      </c>
    </row>
    <row r="116" spans="1:262" x14ac:dyDescent="0.2">
      <c r="C116" s="4"/>
      <c r="D116" s="3"/>
      <c r="E116" s="4"/>
      <c r="F116" s="4"/>
      <c r="G116" s="3"/>
      <c r="H116" s="4"/>
      <c r="I116" s="3"/>
      <c r="J116" s="4"/>
      <c r="K116" s="4"/>
      <c r="L116" s="3"/>
      <c r="M116" s="4"/>
      <c r="N116" s="3"/>
      <c r="O116" s="4"/>
      <c r="P116" s="4"/>
      <c r="Q116" s="3"/>
      <c r="R116" s="4"/>
      <c r="S116" s="3"/>
      <c r="T116" s="4"/>
      <c r="U116" s="4"/>
      <c r="V116" s="3"/>
      <c r="W116" s="4"/>
      <c r="X116" s="3"/>
      <c r="Y116" s="4"/>
      <c r="Z116" s="4"/>
      <c r="AA116" s="3"/>
      <c r="AB116" s="4"/>
      <c r="AC116" s="3"/>
      <c r="AD116" s="4"/>
      <c r="AE116" s="4"/>
      <c r="AF116" s="3"/>
      <c r="AG116" s="4"/>
      <c r="AH116" s="3"/>
      <c r="AI116" s="4"/>
      <c r="AJ116" s="4"/>
      <c r="AK116" s="3"/>
      <c r="AL116" s="4"/>
      <c r="AM116" s="3"/>
      <c r="AN116" s="4"/>
      <c r="AO116" s="4"/>
      <c r="AP116" s="3"/>
      <c r="AQ116" s="4"/>
      <c r="AR116" s="3"/>
      <c r="AS116" s="4"/>
      <c r="AT116" s="4"/>
      <c r="AU116" s="3"/>
      <c r="AV116" s="4"/>
      <c r="AW116" s="3"/>
      <c r="AX116" s="4"/>
      <c r="AY116" s="4"/>
      <c r="AZ116" s="3"/>
      <c r="BA116" s="4"/>
      <c r="BB116" s="3"/>
      <c r="BC116" s="4"/>
      <c r="BD116" s="4"/>
      <c r="BE116" s="3"/>
      <c r="BF116" s="4"/>
      <c r="BG116" s="3"/>
      <c r="BH116" s="4"/>
      <c r="BI116" s="4"/>
      <c r="BJ116" s="3"/>
      <c r="BK116" s="4"/>
      <c r="BL116" s="3"/>
      <c r="BM116" s="4"/>
      <c r="BN116" s="4"/>
      <c r="BO116" s="3"/>
      <c r="BP116" s="4"/>
      <c r="BQ116" s="3"/>
      <c r="BR116" s="4"/>
      <c r="BS116" s="4"/>
      <c r="BT116" s="3"/>
      <c r="BU116" s="4"/>
      <c r="BV116" s="3"/>
      <c r="BW116" s="4"/>
      <c r="BX116" s="4"/>
      <c r="BY116" s="3"/>
      <c r="BZ116" s="4"/>
      <c r="CA116" s="3"/>
      <c r="CB116" s="4"/>
      <c r="CC116" s="4"/>
      <c r="CD116" s="3"/>
      <c r="CE116" s="4"/>
      <c r="CF116" s="3"/>
      <c r="CG116" s="4"/>
      <c r="CH116" s="4"/>
      <c r="CI116" s="3"/>
      <c r="CJ116" s="4"/>
      <c r="CK116" s="3"/>
      <c r="CL116" s="4"/>
      <c r="CM116" s="4"/>
      <c r="CN116" s="3"/>
      <c r="CO116" s="4"/>
      <c r="CP116" s="3"/>
      <c r="CQ116" s="4"/>
      <c r="CR116" s="4"/>
      <c r="CS116" s="3"/>
      <c r="CT116" s="4"/>
      <c r="CU116" s="3"/>
      <c r="CV116" s="4"/>
      <c r="CW116" s="4"/>
      <c r="CX116" s="3"/>
      <c r="CY116" s="4"/>
      <c r="CZ116" s="3"/>
      <c r="DA116" s="4"/>
      <c r="DB116" s="4"/>
      <c r="DC116" s="3"/>
      <c r="DD116" s="4"/>
      <c r="DE116" s="3"/>
      <c r="DF116" s="4"/>
      <c r="DG116" s="4"/>
      <c r="DH116" s="3"/>
      <c r="DI116" s="4"/>
      <c r="DJ116" s="3"/>
      <c r="DK116" s="4"/>
      <c r="DL116" s="4"/>
      <c r="DM116" s="3"/>
      <c r="DN116" s="4"/>
      <c r="DO116" s="3"/>
      <c r="DP116" s="4"/>
      <c r="DQ116" s="4"/>
      <c r="DR116" s="3"/>
      <c r="DS116" s="4"/>
      <c r="DT116" s="3"/>
      <c r="DU116" s="4"/>
      <c r="DV116" s="4"/>
      <c r="DW116" s="3"/>
      <c r="DX116" s="4"/>
      <c r="DY116" s="3"/>
      <c r="DZ116" s="4"/>
      <c r="EA116" s="4"/>
      <c r="EB116" s="5"/>
      <c r="EC116" s="4"/>
      <c r="ED116" s="3"/>
      <c r="EE116" s="4"/>
      <c r="EF116" s="4"/>
      <c r="EG116" s="3"/>
      <c r="EH116" s="4"/>
      <c r="EI116" s="3"/>
      <c r="EJ116" s="4"/>
      <c r="EK116" s="4"/>
      <c r="EL116" s="3"/>
      <c r="EM116" s="4"/>
      <c r="EN116" s="3"/>
      <c r="EO116" s="4"/>
      <c r="EP116" s="4"/>
      <c r="EQ116" s="3"/>
      <c r="ER116" s="4"/>
      <c r="ES116" s="3"/>
      <c r="ET116" s="4"/>
      <c r="EU116" s="4"/>
      <c r="EV116" s="3"/>
      <c r="EW116" s="4"/>
      <c r="EX116" s="3"/>
      <c r="EY116" s="4"/>
      <c r="EZ116" s="4"/>
      <c r="FA116" s="3"/>
      <c r="FB116" s="4"/>
      <c r="FC116" s="3"/>
      <c r="FD116" s="4"/>
      <c r="FE116" s="4"/>
      <c r="FF116" s="3"/>
      <c r="FG116" s="4"/>
      <c r="FH116" s="3"/>
      <c r="FI116" s="4"/>
      <c r="FJ116" s="4"/>
      <c r="FK116" s="3"/>
      <c r="FL116" s="4"/>
      <c r="FM116" s="3"/>
      <c r="FN116" s="4"/>
      <c r="FO116" s="4"/>
      <c r="FP116" s="3"/>
      <c r="FQ116" s="4"/>
      <c r="FR116" s="3"/>
      <c r="FS116" s="4"/>
      <c r="FT116" s="4"/>
      <c r="FU116" s="3"/>
      <c r="FV116" s="4"/>
      <c r="FW116" s="3"/>
      <c r="FX116" s="4"/>
      <c r="FY116" s="4"/>
      <c r="FZ116" s="3"/>
      <c r="GA116" s="4"/>
      <c r="GB116" s="3"/>
      <c r="GC116" s="4"/>
      <c r="GD116" s="4"/>
      <c r="GE116" s="3"/>
      <c r="GF116" s="4"/>
      <c r="GG116" s="3"/>
      <c r="GH116" s="4"/>
      <c r="GI116" s="4"/>
      <c r="GJ116" s="3"/>
      <c r="GK116" s="4"/>
      <c r="GL116" s="3"/>
      <c r="GM116" s="4"/>
      <c r="GN116" s="4"/>
      <c r="GO116" s="3"/>
      <c r="GP116" s="4"/>
      <c r="GQ116" s="3"/>
      <c r="GR116" s="4"/>
      <c r="GS116" s="4"/>
      <c r="GT116" s="3"/>
      <c r="GU116" s="4"/>
      <c r="GV116" s="3"/>
      <c r="GW116" s="4"/>
      <c r="GX116" s="4"/>
      <c r="GY116" s="3"/>
      <c r="GZ116" s="4"/>
      <c r="HA116" s="3"/>
      <c r="HB116" s="4"/>
      <c r="HC116" s="4"/>
      <c r="HD116" s="3"/>
      <c r="HE116" s="4"/>
      <c r="HF116" s="3"/>
      <c r="HG116" s="4"/>
      <c r="HH116" s="4"/>
      <c r="HI116" s="3"/>
      <c r="HJ116" s="4"/>
      <c r="HK116" s="3"/>
      <c r="HL116" s="4"/>
      <c r="HM116" s="4"/>
      <c r="HN116" s="3"/>
      <c r="HO116" s="4"/>
      <c r="HP116" s="3"/>
      <c r="HQ116" s="4"/>
      <c r="HR116" s="4"/>
      <c r="HS116" s="3"/>
      <c r="HT116" s="4"/>
      <c r="HU116" s="3"/>
      <c r="HV116" s="4"/>
      <c r="HW116" s="4"/>
      <c r="HX116" s="3"/>
      <c r="HY116" s="4"/>
      <c r="HZ116" s="3"/>
      <c r="IA116" s="4"/>
      <c r="IB116" s="4"/>
      <c r="IC116" s="3"/>
      <c r="ID116" s="4"/>
      <c r="IE116" s="3"/>
      <c r="IF116" s="4"/>
      <c r="IG116" s="4"/>
      <c r="IH116" s="3"/>
      <c r="II116" s="4"/>
      <c r="IJ116" s="3"/>
      <c r="IK116" s="4"/>
      <c r="IL116" s="4"/>
      <c r="IM116" s="3"/>
      <c r="IN116" s="4"/>
      <c r="IO116" s="3"/>
      <c r="IP116" s="4"/>
      <c r="IQ116" s="4"/>
      <c r="IR116" s="3"/>
      <c r="IS116" s="4"/>
      <c r="IT116" s="3"/>
      <c r="IU116" s="4"/>
      <c r="IV116" s="4"/>
      <c r="IW116" s="3"/>
      <c r="IX116" s="4"/>
      <c r="IY116" s="3"/>
      <c r="IZ116" s="4"/>
      <c r="JA116" s="4"/>
      <c r="JB116" s="5"/>
    </row>
    <row r="117" spans="1:262" x14ac:dyDescent="0.2">
      <c r="B117" t="s">
        <v>83</v>
      </c>
      <c r="C117" s="4"/>
      <c r="D117" s="3"/>
      <c r="E117" s="4"/>
      <c r="F117" s="4"/>
      <c r="G117" s="3"/>
      <c r="H117" s="4"/>
      <c r="I117" s="3"/>
      <c r="J117" s="4"/>
      <c r="K117" s="4"/>
      <c r="L117" s="3"/>
      <c r="M117" s="4"/>
      <c r="N117" s="3"/>
      <c r="O117" s="4"/>
      <c r="P117" s="4"/>
      <c r="Q117" s="3"/>
      <c r="R117" s="4"/>
      <c r="S117" s="3"/>
      <c r="T117" s="4"/>
      <c r="U117" s="4"/>
      <c r="V117" s="3"/>
      <c r="W117" s="4"/>
      <c r="X117" s="3"/>
      <c r="Y117" s="4"/>
      <c r="Z117" s="4"/>
      <c r="AA117" s="3"/>
      <c r="AB117" s="4"/>
      <c r="AC117" s="3"/>
      <c r="AD117" s="4"/>
      <c r="AE117" s="4"/>
      <c r="AF117" s="3"/>
      <c r="AG117" s="4"/>
      <c r="AH117" s="3"/>
      <c r="AI117" s="4"/>
      <c r="AJ117" s="4"/>
      <c r="AK117" s="3"/>
      <c r="AL117" s="4"/>
      <c r="AM117" s="3"/>
      <c r="AN117" s="4"/>
      <c r="AO117" s="4"/>
      <c r="AP117" s="3"/>
      <c r="AQ117" s="4"/>
      <c r="AR117" s="3"/>
      <c r="AS117" s="4"/>
      <c r="AT117" s="4"/>
      <c r="AU117" s="3"/>
      <c r="AV117" s="4"/>
      <c r="AW117" s="3"/>
      <c r="AX117" s="4"/>
      <c r="AY117" s="4"/>
      <c r="AZ117" s="3"/>
      <c r="BA117" s="4"/>
      <c r="BB117" s="3"/>
      <c r="BC117" s="4"/>
      <c r="BD117" s="4"/>
      <c r="BE117" s="3"/>
      <c r="BF117" s="4"/>
      <c r="BG117" s="3"/>
      <c r="BH117" s="4"/>
      <c r="BI117" s="4"/>
      <c r="BJ117" s="3"/>
      <c r="BK117" s="4"/>
      <c r="BL117" s="3"/>
      <c r="BM117" s="4"/>
      <c r="BN117" s="4"/>
      <c r="BO117" s="3"/>
      <c r="BP117" s="4"/>
      <c r="BQ117" s="3"/>
      <c r="BR117" s="4"/>
      <c r="BS117" s="4"/>
      <c r="BT117" s="3"/>
      <c r="BU117" s="4"/>
      <c r="BV117" s="3"/>
      <c r="BW117" s="4"/>
      <c r="BX117" s="4"/>
      <c r="BY117" s="3"/>
      <c r="BZ117" s="4"/>
      <c r="CA117" s="3"/>
      <c r="CB117" s="4"/>
      <c r="CC117" s="4"/>
      <c r="CD117" s="3"/>
      <c r="CE117" s="4"/>
      <c r="CF117" s="3"/>
      <c r="CG117" s="4"/>
      <c r="CH117" s="4"/>
      <c r="CI117" s="3"/>
      <c r="CJ117" s="4"/>
      <c r="CK117" s="3"/>
      <c r="CL117" s="4"/>
      <c r="CM117" s="4"/>
      <c r="CN117" s="3"/>
      <c r="CO117" s="4"/>
      <c r="CP117" s="3"/>
      <c r="CQ117" s="4"/>
      <c r="CR117" s="4"/>
      <c r="CS117" s="3"/>
      <c r="CT117" s="4"/>
      <c r="CU117" s="3"/>
      <c r="CV117" s="4"/>
      <c r="CW117" s="4"/>
      <c r="CX117" s="3"/>
      <c r="CY117" s="4"/>
      <c r="CZ117" s="3"/>
      <c r="DA117" s="4"/>
      <c r="DB117" s="4"/>
      <c r="DC117" s="3"/>
      <c r="DD117" s="4"/>
      <c r="DE117" s="3"/>
      <c r="DF117" s="4"/>
      <c r="DG117" s="4"/>
      <c r="DH117" s="3"/>
      <c r="DI117" s="4"/>
      <c r="DJ117" s="3"/>
      <c r="DK117" s="4"/>
      <c r="DL117" s="4"/>
      <c r="DM117" s="3"/>
      <c r="DN117" s="4"/>
      <c r="DO117" s="3"/>
      <c r="DP117" s="4"/>
      <c r="DQ117" s="4"/>
      <c r="DR117" s="3"/>
      <c r="DS117" s="4"/>
      <c r="DT117" s="3"/>
      <c r="DU117" s="4"/>
      <c r="DV117" s="4"/>
      <c r="DW117" s="3"/>
      <c r="DX117" s="4"/>
      <c r="DY117" s="3"/>
      <c r="DZ117" s="4"/>
      <c r="EA117" s="4"/>
      <c r="EB117" s="5"/>
      <c r="EC117" s="4"/>
      <c r="ED117" s="3"/>
      <c r="EE117" s="4"/>
      <c r="EF117" s="4"/>
      <c r="EG117" s="3"/>
      <c r="EH117" s="4"/>
      <c r="EI117" s="3"/>
      <c r="EJ117" s="4"/>
      <c r="EK117" s="4"/>
      <c r="EL117" s="3"/>
      <c r="EM117" s="4"/>
      <c r="EN117" s="3"/>
      <c r="EO117" s="4"/>
      <c r="EP117" s="4"/>
      <c r="EQ117" s="3"/>
      <c r="ER117" s="4"/>
      <c r="ES117" s="3"/>
      <c r="ET117" s="4"/>
      <c r="EU117" s="4"/>
      <c r="EV117" s="3"/>
      <c r="EW117" s="4"/>
      <c r="EX117" s="3"/>
      <c r="EY117" s="4"/>
      <c r="EZ117" s="4"/>
      <c r="FA117" s="3"/>
      <c r="FB117" s="4"/>
      <c r="FC117" s="3"/>
      <c r="FD117" s="4"/>
      <c r="FE117" s="4"/>
      <c r="FF117" s="3"/>
      <c r="FG117" s="4"/>
      <c r="FH117" s="3"/>
      <c r="FI117" s="4"/>
      <c r="FJ117" s="4"/>
      <c r="FK117" s="3"/>
      <c r="FL117" s="4"/>
      <c r="FM117" s="3"/>
      <c r="FN117" s="4"/>
      <c r="FO117" s="4"/>
      <c r="FP117" s="3"/>
      <c r="FQ117" s="4"/>
      <c r="FR117" s="3"/>
      <c r="FS117" s="4"/>
      <c r="FT117" s="4"/>
      <c r="FU117" s="3"/>
      <c r="FV117" s="4"/>
      <c r="FW117" s="3"/>
      <c r="FX117" s="4"/>
      <c r="FY117" s="4"/>
      <c r="FZ117" s="3"/>
      <c r="GA117" s="4"/>
      <c r="GB117" s="3"/>
      <c r="GC117" s="4"/>
      <c r="GD117" s="4"/>
      <c r="GE117" s="3"/>
      <c r="GF117" s="4"/>
      <c r="GG117" s="3"/>
      <c r="GH117" s="4"/>
      <c r="GI117" s="4"/>
      <c r="GJ117" s="3"/>
      <c r="GK117" s="4"/>
      <c r="GL117" s="3"/>
      <c r="GM117" s="4"/>
      <c r="GN117" s="4"/>
      <c r="GO117" s="3"/>
      <c r="GP117" s="4"/>
      <c r="GQ117" s="3"/>
      <c r="GR117" s="4"/>
      <c r="GS117" s="4"/>
      <c r="GT117" s="3"/>
      <c r="GU117" s="4"/>
      <c r="GV117" s="3"/>
      <c r="GW117" s="4"/>
      <c r="GX117" s="4"/>
      <c r="GY117" s="3"/>
      <c r="GZ117" s="4"/>
      <c r="HA117" s="3"/>
      <c r="HB117" s="4"/>
      <c r="HC117" s="4"/>
      <c r="HD117" s="3"/>
      <c r="HE117" s="4"/>
      <c r="HF117" s="3"/>
      <c r="HG117" s="4"/>
      <c r="HH117" s="4"/>
      <c r="HI117" s="3"/>
      <c r="HJ117" s="4"/>
      <c r="HK117" s="3"/>
      <c r="HL117" s="4"/>
      <c r="HM117" s="4"/>
      <c r="HN117" s="3"/>
      <c r="HO117" s="4"/>
      <c r="HP117" s="3"/>
      <c r="HQ117" s="4"/>
      <c r="HR117" s="4"/>
      <c r="HS117" s="3"/>
      <c r="HT117" s="4"/>
      <c r="HU117" s="3"/>
      <c r="HV117" s="4"/>
      <c r="HW117" s="4"/>
      <c r="HX117" s="3"/>
      <c r="HY117" s="4"/>
      <c r="HZ117" s="3"/>
      <c r="IA117" s="4"/>
      <c r="IB117" s="4"/>
      <c r="IC117" s="3"/>
      <c r="ID117" s="4"/>
      <c r="IE117" s="3"/>
      <c r="IF117" s="4"/>
      <c r="IG117" s="4"/>
      <c r="IH117" s="3"/>
      <c r="II117" s="4"/>
      <c r="IJ117" s="3"/>
      <c r="IK117" s="4"/>
      <c r="IL117" s="4"/>
      <c r="IM117" s="3"/>
      <c r="IN117" s="4"/>
      <c r="IO117" s="3"/>
      <c r="IP117" s="4"/>
      <c r="IQ117" s="4"/>
      <c r="IR117" s="3"/>
      <c r="IS117" s="4"/>
      <c r="IT117" s="3"/>
      <c r="IU117" s="4"/>
      <c r="IV117" s="4"/>
      <c r="IW117" s="3"/>
      <c r="IX117" s="4"/>
      <c r="IY117" s="3"/>
      <c r="IZ117" s="4"/>
      <c r="JA117" s="4"/>
      <c r="JB117" s="5"/>
    </row>
    <row r="118" spans="1:262" x14ac:dyDescent="0.2">
      <c r="A118">
        <v>86</v>
      </c>
      <c r="B118" t="s">
        <v>28</v>
      </c>
      <c r="C118" s="4">
        <v>158744976</v>
      </c>
      <c r="D118" s="3">
        <v>0.39</v>
      </c>
      <c r="E118" s="4">
        <v>94015529</v>
      </c>
      <c r="F118" s="4">
        <v>64729447</v>
      </c>
      <c r="G118" s="3">
        <v>0.97</v>
      </c>
      <c r="H118" s="4">
        <v>2322171</v>
      </c>
      <c r="I118" s="3">
        <v>2.54</v>
      </c>
      <c r="J118" s="4">
        <v>1545825</v>
      </c>
      <c r="K118" s="4">
        <v>776346</v>
      </c>
      <c r="L118" s="3">
        <v>7.59</v>
      </c>
      <c r="M118" s="4">
        <v>1358502</v>
      </c>
      <c r="N118" s="3">
        <v>0.44</v>
      </c>
      <c r="O118" s="4">
        <v>1149989</v>
      </c>
      <c r="P118" s="4">
        <v>208513</v>
      </c>
      <c r="Q118" s="3">
        <v>2.87</v>
      </c>
      <c r="R118" s="4">
        <v>2267574</v>
      </c>
      <c r="S118" s="3">
        <v>1.4</v>
      </c>
      <c r="T118" s="4">
        <v>1261142</v>
      </c>
      <c r="U118" s="4">
        <v>1006432</v>
      </c>
      <c r="V118" s="3">
        <v>3.16</v>
      </c>
      <c r="W118" s="4">
        <v>1532786</v>
      </c>
      <c r="X118" s="3">
        <v>1.97</v>
      </c>
      <c r="Y118" s="4">
        <v>1040519</v>
      </c>
      <c r="Z118" s="4">
        <v>492267</v>
      </c>
      <c r="AA118" s="3">
        <v>6.15</v>
      </c>
      <c r="AB118" s="4">
        <v>19105304</v>
      </c>
      <c r="AC118" s="3">
        <v>1.75</v>
      </c>
      <c r="AD118" s="4">
        <v>9098202</v>
      </c>
      <c r="AE118" s="4">
        <v>10007102</v>
      </c>
      <c r="AF118" s="3">
        <v>3.34</v>
      </c>
      <c r="AG118" s="4">
        <v>2567964</v>
      </c>
      <c r="AH118" s="3">
        <v>3.77</v>
      </c>
      <c r="AI118" s="4">
        <v>1068257</v>
      </c>
      <c r="AJ118" s="4">
        <v>1499707</v>
      </c>
      <c r="AK118" s="3">
        <v>6.47</v>
      </c>
      <c r="AL118" s="4">
        <v>1648378</v>
      </c>
      <c r="AM118" s="3">
        <v>1.1499999999999999</v>
      </c>
      <c r="AN118" s="4">
        <v>1053333</v>
      </c>
      <c r="AO118" s="4">
        <v>595045</v>
      </c>
      <c r="AP118" s="3">
        <v>3.2</v>
      </c>
      <c r="AQ118" s="4">
        <v>731897</v>
      </c>
      <c r="AR118" s="3">
        <v>0.31</v>
      </c>
      <c r="AS118" s="4">
        <v>589636</v>
      </c>
      <c r="AT118" s="4">
        <v>142261</v>
      </c>
      <c r="AU118" s="3">
        <v>1.58</v>
      </c>
      <c r="AV118" s="4">
        <v>637671</v>
      </c>
      <c r="AW118" s="3">
        <v>0</v>
      </c>
      <c r="AX118" s="4">
        <v>0</v>
      </c>
      <c r="AY118" s="4">
        <v>637671</v>
      </c>
      <c r="AZ118" s="3">
        <v>0</v>
      </c>
      <c r="BA118" s="4">
        <v>8248787</v>
      </c>
      <c r="BB118" s="3">
        <v>1.52</v>
      </c>
      <c r="BC118" s="4">
        <v>5304021</v>
      </c>
      <c r="BD118" s="4">
        <v>2944766</v>
      </c>
      <c r="BE118" s="3">
        <v>4.2699999999999996</v>
      </c>
      <c r="BF118" s="4">
        <v>3353297</v>
      </c>
      <c r="BG118" s="3">
        <v>2.09</v>
      </c>
      <c r="BH118" s="4">
        <v>1931012</v>
      </c>
      <c r="BI118" s="4">
        <v>1422285</v>
      </c>
      <c r="BJ118" s="3">
        <v>4.9400000000000004</v>
      </c>
      <c r="BK118" s="4">
        <v>686052</v>
      </c>
      <c r="BL118" s="3">
        <v>0</v>
      </c>
      <c r="BM118" s="4">
        <v>409269</v>
      </c>
      <c r="BN118" s="4">
        <v>276783</v>
      </c>
      <c r="BO118" s="3">
        <v>0</v>
      </c>
      <c r="BP118" s="4">
        <v>876935</v>
      </c>
      <c r="BQ118" s="3">
        <v>1.51</v>
      </c>
      <c r="BR118" s="4">
        <v>562561</v>
      </c>
      <c r="BS118" s="4">
        <v>314374</v>
      </c>
      <c r="BT118" s="3">
        <v>4.21</v>
      </c>
      <c r="BU118" s="4">
        <v>7325178</v>
      </c>
      <c r="BV118" s="3">
        <v>2.17</v>
      </c>
      <c r="BW118" s="4">
        <v>4208326</v>
      </c>
      <c r="BX118" s="4">
        <v>3116852</v>
      </c>
      <c r="BY118" s="3">
        <v>5.09</v>
      </c>
      <c r="BZ118" s="4">
        <v>2552140</v>
      </c>
      <c r="CA118" s="3">
        <v>0.82</v>
      </c>
      <c r="CB118" s="4">
        <v>1906620</v>
      </c>
      <c r="CC118" s="4">
        <v>645520</v>
      </c>
      <c r="CD118" s="3">
        <v>3.23</v>
      </c>
      <c r="CE118" s="4">
        <v>2175560</v>
      </c>
      <c r="CF118" s="3">
        <v>2.74</v>
      </c>
      <c r="CG118" s="4">
        <v>1203858</v>
      </c>
      <c r="CH118" s="4">
        <v>971702</v>
      </c>
      <c r="CI118" s="3">
        <v>6.13</v>
      </c>
      <c r="CJ118" s="4">
        <v>1746055</v>
      </c>
      <c r="CK118" s="3">
        <v>3.71</v>
      </c>
      <c r="CL118" s="4">
        <v>978204</v>
      </c>
      <c r="CM118" s="4">
        <v>767851</v>
      </c>
      <c r="CN118" s="3">
        <v>8.42</v>
      </c>
      <c r="CO118" s="4">
        <v>2595441</v>
      </c>
      <c r="CP118" s="3">
        <v>0.77</v>
      </c>
      <c r="CQ118" s="4">
        <v>2126053</v>
      </c>
      <c r="CR118" s="4">
        <v>469388</v>
      </c>
      <c r="CS118" s="3">
        <v>4.26</v>
      </c>
      <c r="CT118" s="4">
        <v>2513800</v>
      </c>
      <c r="CU118" s="3">
        <v>1.1399999999999999</v>
      </c>
      <c r="CV118" s="4">
        <v>1630665</v>
      </c>
      <c r="CW118" s="4">
        <v>883135</v>
      </c>
      <c r="CX118" s="3">
        <v>3.26</v>
      </c>
      <c r="CY118" s="4">
        <v>902545</v>
      </c>
      <c r="CZ118" s="3">
        <v>3.1</v>
      </c>
      <c r="DA118" s="4">
        <v>590779</v>
      </c>
      <c r="DB118" s="4">
        <v>311766</v>
      </c>
      <c r="DC118" s="3">
        <v>8.9700000000000006</v>
      </c>
      <c r="DD118" s="4">
        <v>2864716</v>
      </c>
      <c r="DE118" s="3">
        <v>1.08</v>
      </c>
      <c r="DF118" s="4">
        <v>1784045</v>
      </c>
      <c r="DG118" s="4">
        <v>1080671</v>
      </c>
      <c r="DH118" s="3">
        <v>2.86</v>
      </c>
      <c r="DI118" s="4">
        <v>2786831</v>
      </c>
      <c r="DJ118" s="3">
        <v>1.32</v>
      </c>
      <c r="DK118" s="4">
        <v>1798311</v>
      </c>
      <c r="DL118" s="4">
        <v>988520</v>
      </c>
      <c r="DM118" s="3">
        <v>3.73</v>
      </c>
      <c r="DN118" s="4">
        <v>3352324</v>
      </c>
      <c r="DO118" s="3">
        <v>2.71</v>
      </c>
      <c r="DP118" s="4">
        <v>1249947</v>
      </c>
      <c r="DQ118" s="4">
        <v>2102377</v>
      </c>
      <c r="DR118" s="3">
        <v>4.3099999999999996</v>
      </c>
      <c r="DS118" s="4">
        <v>3763014</v>
      </c>
      <c r="DT118" s="3">
        <v>2.48</v>
      </c>
      <c r="DU118" s="4">
        <v>1480997</v>
      </c>
      <c r="DV118" s="4">
        <v>2282017</v>
      </c>
      <c r="DW118" s="3">
        <v>4.09</v>
      </c>
      <c r="DX118" s="4">
        <v>1645382</v>
      </c>
      <c r="DY118" s="3">
        <v>2</v>
      </c>
      <c r="DZ118" s="4">
        <v>986365</v>
      </c>
      <c r="EA118" s="4">
        <v>659017</v>
      </c>
      <c r="EB118" s="5">
        <v>5</v>
      </c>
      <c r="EC118" s="4">
        <v>2669767</v>
      </c>
      <c r="ED118" s="3">
        <v>2.8</v>
      </c>
      <c r="EE118" s="4">
        <v>1462484</v>
      </c>
      <c r="EF118" s="4">
        <v>1207283</v>
      </c>
      <c r="EG118" s="3">
        <v>6.19</v>
      </c>
      <c r="EH118" s="4">
        <v>890535</v>
      </c>
      <c r="EI118" s="3">
        <v>0.36</v>
      </c>
      <c r="EJ118" s="4">
        <v>666389</v>
      </c>
      <c r="EK118" s="4">
        <v>224146</v>
      </c>
      <c r="EL118" s="3">
        <v>1.43</v>
      </c>
      <c r="EM118" s="4">
        <v>1283430</v>
      </c>
      <c r="EN118" s="3">
        <v>3.1</v>
      </c>
      <c r="EO118" s="4">
        <v>738621</v>
      </c>
      <c r="EP118" s="4">
        <v>544809</v>
      </c>
      <c r="EQ118" s="3">
        <v>7.3</v>
      </c>
      <c r="ER118" s="4">
        <v>1324636</v>
      </c>
      <c r="ES118" s="3">
        <v>0</v>
      </c>
      <c r="ET118" s="4">
        <v>624670</v>
      </c>
      <c r="EU118" s="4">
        <v>699966</v>
      </c>
      <c r="EV118" s="3">
        <v>0</v>
      </c>
      <c r="EW118" s="4">
        <v>782666</v>
      </c>
      <c r="EX118" s="3">
        <v>1.55</v>
      </c>
      <c r="EY118" s="4">
        <v>521862</v>
      </c>
      <c r="EZ118" s="4">
        <v>260804</v>
      </c>
      <c r="FA118" s="3">
        <v>4.63</v>
      </c>
      <c r="FB118" s="4">
        <v>4241948</v>
      </c>
      <c r="FC118" s="3">
        <v>1.1299999999999999</v>
      </c>
      <c r="FD118" s="4">
        <v>3024684</v>
      </c>
      <c r="FE118" s="4">
        <v>1217264</v>
      </c>
      <c r="FF118" s="3">
        <v>3.93</v>
      </c>
      <c r="FG118" s="4">
        <v>1091150</v>
      </c>
      <c r="FH118" s="3">
        <v>1.24</v>
      </c>
      <c r="FI118" s="4">
        <v>714746</v>
      </c>
      <c r="FJ118" s="4">
        <v>376404</v>
      </c>
      <c r="FK118" s="3">
        <v>3.59</v>
      </c>
      <c r="FL118" s="4">
        <v>9932793</v>
      </c>
      <c r="FM118" s="3">
        <v>2.0099999999999998</v>
      </c>
      <c r="FN118" s="4">
        <v>4123863</v>
      </c>
      <c r="FO118" s="4">
        <v>5808930</v>
      </c>
      <c r="FP118" s="3">
        <v>3.43</v>
      </c>
      <c r="FQ118" s="4">
        <v>3986063</v>
      </c>
      <c r="FR118" s="3">
        <v>0.89</v>
      </c>
      <c r="FS118" s="4">
        <v>3419142</v>
      </c>
      <c r="FT118" s="4">
        <v>566921</v>
      </c>
      <c r="FU118" s="3">
        <v>6.23</v>
      </c>
      <c r="FV118" s="4">
        <v>1354588</v>
      </c>
      <c r="FW118" s="3">
        <v>0.87</v>
      </c>
      <c r="FX118" s="4">
        <v>770337</v>
      </c>
      <c r="FY118" s="4">
        <v>584251</v>
      </c>
      <c r="FZ118" s="3">
        <v>2.0099999999999998</v>
      </c>
      <c r="GA118" s="4">
        <v>5244824</v>
      </c>
      <c r="GB118" s="3">
        <v>4.67</v>
      </c>
      <c r="GC118" s="4">
        <v>2927012</v>
      </c>
      <c r="GD118" s="4">
        <v>2317812</v>
      </c>
      <c r="GE118" s="3">
        <v>10.58</v>
      </c>
      <c r="GF118" s="4">
        <v>2195144</v>
      </c>
      <c r="GG118" s="3">
        <v>2.27</v>
      </c>
      <c r="GH118" s="4">
        <v>1421902</v>
      </c>
      <c r="GI118" s="4">
        <v>773242</v>
      </c>
      <c r="GJ118" s="3">
        <v>6.46</v>
      </c>
      <c r="GK118" s="4">
        <v>1775462</v>
      </c>
      <c r="GL118" s="3">
        <v>1.57</v>
      </c>
      <c r="GM118" s="4">
        <v>881944</v>
      </c>
      <c r="GN118" s="4">
        <v>893518</v>
      </c>
      <c r="GO118" s="3">
        <v>3.13</v>
      </c>
      <c r="GP118" s="4">
        <v>8646226</v>
      </c>
      <c r="GQ118" s="3">
        <v>1.56</v>
      </c>
      <c r="GR118" s="4">
        <v>6835153</v>
      </c>
      <c r="GS118" s="4">
        <v>1811073</v>
      </c>
      <c r="GT118" s="3">
        <v>7.42</v>
      </c>
      <c r="GU118" s="4">
        <v>411010</v>
      </c>
      <c r="GV118" s="3">
        <v>0</v>
      </c>
      <c r="GW118" s="4">
        <v>300609</v>
      </c>
      <c r="GX118" s="4">
        <v>110401</v>
      </c>
      <c r="GY118" s="3">
        <v>0</v>
      </c>
      <c r="GZ118" s="4">
        <v>1260176</v>
      </c>
      <c r="HA118" s="3">
        <v>1.1100000000000001</v>
      </c>
      <c r="HB118" s="4">
        <v>918191</v>
      </c>
      <c r="HC118" s="4">
        <v>341985</v>
      </c>
      <c r="HD118" s="3">
        <v>4.1100000000000003</v>
      </c>
      <c r="HE118" s="4">
        <v>940670</v>
      </c>
      <c r="HF118" s="3">
        <v>1</v>
      </c>
      <c r="HG118" s="4">
        <v>602068</v>
      </c>
      <c r="HH118" s="4">
        <v>338602</v>
      </c>
      <c r="HI118" s="3">
        <v>2.79</v>
      </c>
      <c r="HJ118" s="4">
        <v>2462079</v>
      </c>
      <c r="HK118" s="3">
        <v>3.13</v>
      </c>
      <c r="HL118" s="4">
        <v>1579554</v>
      </c>
      <c r="HM118" s="4">
        <v>882525</v>
      </c>
      <c r="HN118" s="3">
        <v>8.73</v>
      </c>
      <c r="HO118" s="4">
        <v>12625101</v>
      </c>
      <c r="HP118" s="3">
        <v>1.39</v>
      </c>
      <c r="HQ118" s="4">
        <v>7076904</v>
      </c>
      <c r="HR118" s="4">
        <v>5548197</v>
      </c>
      <c r="HS118" s="3">
        <v>3.17</v>
      </c>
      <c r="HT118" s="4">
        <v>1353498</v>
      </c>
      <c r="HU118" s="3">
        <v>1.6</v>
      </c>
      <c r="HV118" s="4">
        <v>868902</v>
      </c>
      <c r="HW118" s="4">
        <v>484596</v>
      </c>
      <c r="HX118" s="3">
        <v>4.47</v>
      </c>
      <c r="HY118" s="4">
        <v>722082</v>
      </c>
      <c r="HZ118" s="3">
        <v>2.42</v>
      </c>
      <c r="IA118" s="4">
        <v>455461</v>
      </c>
      <c r="IB118" s="4">
        <v>266621</v>
      </c>
      <c r="IC118" s="3">
        <v>6.56</v>
      </c>
      <c r="ID118" s="4">
        <v>4128237</v>
      </c>
      <c r="IE118" s="3">
        <v>0.87</v>
      </c>
      <c r="IF118" s="4">
        <v>3215480</v>
      </c>
      <c r="IG118" s="4">
        <v>912757</v>
      </c>
      <c r="IH118" s="3">
        <v>3.95</v>
      </c>
      <c r="II118" s="4">
        <v>4154885</v>
      </c>
      <c r="IJ118" s="3">
        <v>1.73</v>
      </c>
      <c r="IK118" s="4">
        <v>2492859</v>
      </c>
      <c r="IL118" s="4">
        <v>1662026</v>
      </c>
      <c r="IM118" s="3">
        <v>4.33</v>
      </c>
      <c r="IN118" s="4">
        <v>1182654</v>
      </c>
      <c r="IO118" s="3">
        <v>0.56999999999999995</v>
      </c>
      <c r="IP118" s="4">
        <v>1090152</v>
      </c>
      <c r="IQ118" s="4">
        <v>92502</v>
      </c>
      <c r="IR118" s="3">
        <v>7.33</v>
      </c>
      <c r="IS118" s="4">
        <v>3829624</v>
      </c>
      <c r="IT118" s="3">
        <v>3.12</v>
      </c>
      <c r="IU118" s="4">
        <v>1798817</v>
      </c>
      <c r="IV118" s="4">
        <v>2030807</v>
      </c>
      <c r="IW118" s="3">
        <v>5.89</v>
      </c>
      <c r="IX118" s="4">
        <v>695424</v>
      </c>
      <c r="IY118" s="3">
        <v>0.28999999999999998</v>
      </c>
      <c r="IZ118" s="4">
        <v>525787</v>
      </c>
      <c r="JA118" s="4">
        <v>169637</v>
      </c>
      <c r="JB118" s="5">
        <v>1.18</v>
      </c>
    </row>
    <row r="119" spans="1:262" x14ac:dyDescent="0.2">
      <c r="A119">
        <v>87</v>
      </c>
      <c r="B119" t="s">
        <v>70</v>
      </c>
      <c r="C119" s="4">
        <v>88119627</v>
      </c>
      <c r="D119" s="3">
        <v>0.38</v>
      </c>
      <c r="E119" s="4">
        <v>63249179</v>
      </c>
      <c r="F119" s="4">
        <v>24870448</v>
      </c>
      <c r="G119" s="3">
        <v>1.37</v>
      </c>
      <c r="H119" s="4">
        <v>1235929</v>
      </c>
      <c r="I119" s="3">
        <v>0.62</v>
      </c>
      <c r="J119" s="4">
        <v>1151027</v>
      </c>
      <c r="K119" s="4">
        <v>84902</v>
      </c>
      <c r="L119" s="3">
        <v>8.99</v>
      </c>
      <c r="M119" s="4">
        <v>596679</v>
      </c>
      <c r="N119" s="3">
        <v>0.11</v>
      </c>
      <c r="O119" s="4">
        <v>507526</v>
      </c>
      <c r="P119" s="4">
        <v>89153</v>
      </c>
      <c r="Q119" s="3">
        <v>0.73</v>
      </c>
      <c r="R119" s="4">
        <v>1329454</v>
      </c>
      <c r="S119" s="3">
        <v>1.28</v>
      </c>
      <c r="T119" s="4">
        <v>871447</v>
      </c>
      <c r="U119" s="4">
        <v>458007</v>
      </c>
      <c r="V119" s="3">
        <v>3.72</v>
      </c>
      <c r="W119" s="4">
        <v>866838</v>
      </c>
      <c r="X119" s="3">
        <v>1.1100000000000001</v>
      </c>
      <c r="Y119" s="4">
        <v>716839</v>
      </c>
      <c r="Z119" s="4">
        <v>149999</v>
      </c>
      <c r="AA119" s="3">
        <v>6.41</v>
      </c>
      <c r="AB119" s="4">
        <v>8647984</v>
      </c>
      <c r="AC119" s="3">
        <v>2.81</v>
      </c>
      <c r="AD119" s="4">
        <v>5198714</v>
      </c>
      <c r="AE119" s="4">
        <v>3449270</v>
      </c>
      <c r="AF119" s="3">
        <v>7.05</v>
      </c>
      <c r="AG119" s="4">
        <v>1197363</v>
      </c>
      <c r="AH119" s="3">
        <v>4.18</v>
      </c>
      <c r="AI119" s="4">
        <v>657655</v>
      </c>
      <c r="AJ119" s="4">
        <v>539708</v>
      </c>
      <c r="AK119" s="3">
        <v>9.2799999999999994</v>
      </c>
      <c r="AL119" s="4">
        <v>757119</v>
      </c>
      <c r="AM119" s="3">
        <v>0.62</v>
      </c>
      <c r="AN119" s="4">
        <v>654009</v>
      </c>
      <c r="AO119" s="4">
        <v>103110</v>
      </c>
      <c r="AP119" s="3">
        <v>4.5599999999999996</v>
      </c>
      <c r="AQ119" s="4">
        <v>505507</v>
      </c>
      <c r="AR119" s="3">
        <v>0.09</v>
      </c>
      <c r="AS119" s="4">
        <v>472792</v>
      </c>
      <c r="AT119" s="4">
        <v>32715</v>
      </c>
      <c r="AU119" s="3">
        <v>1.51</v>
      </c>
      <c r="AV119" s="4">
        <v>445410</v>
      </c>
      <c r="AW119" s="3">
        <v>0</v>
      </c>
      <c r="AX119" s="4">
        <v>0</v>
      </c>
      <c r="AY119" s="4">
        <v>445410</v>
      </c>
      <c r="AZ119" s="3">
        <v>0</v>
      </c>
      <c r="BA119" s="4">
        <v>5325089</v>
      </c>
      <c r="BB119" s="3">
        <v>1.27</v>
      </c>
      <c r="BC119" s="4">
        <v>4103367</v>
      </c>
      <c r="BD119" s="4">
        <v>1221722</v>
      </c>
      <c r="BE119" s="3">
        <v>5.57</v>
      </c>
      <c r="BF119" s="4">
        <v>2078415</v>
      </c>
      <c r="BG119" s="3">
        <v>3.19</v>
      </c>
      <c r="BH119" s="4">
        <v>1395091</v>
      </c>
      <c r="BI119" s="4">
        <v>683324</v>
      </c>
      <c r="BJ119" s="3">
        <v>9.7200000000000006</v>
      </c>
      <c r="BK119" s="4">
        <v>301335</v>
      </c>
      <c r="BL119" s="3">
        <v>0</v>
      </c>
      <c r="BM119" s="4">
        <v>146085</v>
      </c>
      <c r="BN119" s="4">
        <v>155250</v>
      </c>
      <c r="BO119" s="3">
        <v>0</v>
      </c>
      <c r="BP119" s="4">
        <v>472417</v>
      </c>
      <c r="BQ119" s="3">
        <v>0.71</v>
      </c>
      <c r="BR119" s="4">
        <v>374135</v>
      </c>
      <c r="BS119" s="4">
        <v>98282</v>
      </c>
      <c r="BT119" s="3">
        <v>3.41</v>
      </c>
      <c r="BU119" s="4">
        <v>4369464</v>
      </c>
      <c r="BV119" s="3">
        <v>2.2200000000000002</v>
      </c>
      <c r="BW119" s="4">
        <v>3168925</v>
      </c>
      <c r="BX119" s="4">
        <v>1200539</v>
      </c>
      <c r="BY119" s="3">
        <v>8.09</v>
      </c>
      <c r="BZ119" s="4">
        <v>1718908</v>
      </c>
      <c r="CA119" s="3">
        <v>0.05</v>
      </c>
      <c r="CB119" s="4">
        <v>1581028</v>
      </c>
      <c r="CC119" s="4">
        <v>137880</v>
      </c>
      <c r="CD119" s="3">
        <v>0.62</v>
      </c>
      <c r="CE119" s="4">
        <v>1199698</v>
      </c>
      <c r="CF119" s="3">
        <v>0.92</v>
      </c>
      <c r="CG119" s="4">
        <v>910749</v>
      </c>
      <c r="CH119" s="4">
        <v>288949</v>
      </c>
      <c r="CI119" s="3">
        <v>3.82</v>
      </c>
      <c r="CJ119" s="4">
        <v>909783</v>
      </c>
      <c r="CK119" s="3">
        <v>1.67</v>
      </c>
      <c r="CL119" s="4">
        <v>638424</v>
      </c>
      <c r="CM119" s="4">
        <v>271359</v>
      </c>
      <c r="CN119" s="3">
        <v>5.61</v>
      </c>
      <c r="CO119" s="4">
        <v>1718834</v>
      </c>
      <c r="CP119" s="3">
        <v>0.65</v>
      </c>
      <c r="CQ119" s="4">
        <v>1596318</v>
      </c>
      <c r="CR119" s="4">
        <v>122516</v>
      </c>
      <c r="CS119" s="3">
        <v>9.14</v>
      </c>
      <c r="CT119" s="4">
        <v>1497967</v>
      </c>
      <c r="CU119" s="3">
        <v>0.7</v>
      </c>
      <c r="CV119" s="4">
        <v>1122957</v>
      </c>
      <c r="CW119" s="4">
        <v>375010</v>
      </c>
      <c r="CX119" s="3">
        <v>2.79</v>
      </c>
      <c r="CY119" s="4">
        <v>377076</v>
      </c>
      <c r="CZ119" s="3">
        <v>3.15</v>
      </c>
      <c r="DA119" s="4">
        <v>308257</v>
      </c>
      <c r="DB119" s="4">
        <v>68819</v>
      </c>
      <c r="DC119" s="3">
        <v>17.27</v>
      </c>
      <c r="DD119" s="4">
        <v>1360032</v>
      </c>
      <c r="DE119" s="3">
        <v>0.93</v>
      </c>
      <c r="DF119" s="4">
        <v>1209087</v>
      </c>
      <c r="DG119" s="4">
        <v>150945</v>
      </c>
      <c r="DH119" s="3">
        <v>8.39</v>
      </c>
      <c r="DI119" s="4">
        <v>1259065</v>
      </c>
      <c r="DJ119" s="3">
        <v>0.68</v>
      </c>
      <c r="DK119" s="4">
        <v>996154</v>
      </c>
      <c r="DL119" s="4">
        <v>262911</v>
      </c>
      <c r="DM119" s="3">
        <v>3.29</v>
      </c>
      <c r="DN119" s="4">
        <v>1205744</v>
      </c>
      <c r="DO119" s="3">
        <v>3.76</v>
      </c>
      <c r="DP119" s="4">
        <v>730147</v>
      </c>
      <c r="DQ119" s="4">
        <v>475597</v>
      </c>
      <c r="DR119" s="3">
        <v>9.5299999999999994</v>
      </c>
      <c r="DS119" s="4">
        <v>2193224</v>
      </c>
      <c r="DT119" s="3">
        <v>2.76</v>
      </c>
      <c r="DU119" s="4">
        <v>872216</v>
      </c>
      <c r="DV119" s="4">
        <v>1321008</v>
      </c>
      <c r="DW119" s="3">
        <v>4.59</v>
      </c>
      <c r="DX119" s="4">
        <v>894339</v>
      </c>
      <c r="DY119" s="3">
        <v>1.01</v>
      </c>
      <c r="DZ119" s="4">
        <v>711778</v>
      </c>
      <c r="EA119" s="4">
        <v>182561</v>
      </c>
      <c r="EB119" s="5">
        <v>4.95</v>
      </c>
      <c r="EC119" s="4">
        <v>1405791</v>
      </c>
      <c r="ED119" s="3">
        <v>3.31</v>
      </c>
      <c r="EE119" s="4">
        <v>948118</v>
      </c>
      <c r="EF119" s="4">
        <v>457673</v>
      </c>
      <c r="EG119" s="3">
        <v>10.18</v>
      </c>
      <c r="EH119" s="4">
        <v>551971</v>
      </c>
      <c r="EI119" s="3">
        <v>0.18</v>
      </c>
      <c r="EJ119" s="4">
        <v>499490</v>
      </c>
      <c r="EK119" s="4">
        <v>52481</v>
      </c>
      <c r="EL119" s="3">
        <v>1.89</v>
      </c>
      <c r="EM119" s="4">
        <v>792079</v>
      </c>
      <c r="EN119" s="3">
        <v>1.33</v>
      </c>
      <c r="EO119" s="4">
        <v>618736</v>
      </c>
      <c r="EP119" s="4">
        <v>173343</v>
      </c>
      <c r="EQ119" s="3">
        <v>6.12</v>
      </c>
      <c r="ER119" s="4">
        <v>744004</v>
      </c>
      <c r="ES119" s="3">
        <v>0</v>
      </c>
      <c r="ET119" s="4">
        <v>472851</v>
      </c>
      <c r="EU119" s="4">
        <v>271153</v>
      </c>
      <c r="EV119" s="3">
        <v>0</v>
      </c>
      <c r="EW119" s="4">
        <v>331055</v>
      </c>
      <c r="EX119" s="3">
        <v>0.74</v>
      </c>
      <c r="EY119" s="4">
        <v>288787</v>
      </c>
      <c r="EZ119" s="4">
        <v>42268</v>
      </c>
      <c r="FA119" s="3">
        <v>5.75</v>
      </c>
      <c r="FB119" s="4">
        <v>2801412</v>
      </c>
      <c r="FC119" s="3">
        <v>0.91</v>
      </c>
      <c r="FD119" s="4">
        <v>2305030</v>
      </c>
      <c r="FE119" s="4">
        <v>496382</v>
      </c>
      <c r="FF119" s="3">
        <v>5.13</v>
      </c>
      <c r="FG119" s="4">
        <v>644481</v>
      </c>
      <c r="FH119" s="3">
        <v>0.85</v>
      </c>
      <c r="FI119" s="4">
        <v>478210</v>
      </c>
      <c r="FJ119" s="4">
        <v>166271</v>
      </c>
      <c r="FK119" s="3">
        <v>3.32</v>
      </c>
      <c r="FL119" s="4">
        <v>5470383</v>
      </c>
      <c r="FM119" s="3">
        <v>1.19</v>
      </c>
      <c r="FN119" s="4">
        <v>2826274</v>
      </c>
      <c r="FO119" s="4">
        <v>2644109</v>
      </c>
      <c r="FP119" s="3">
        <v>2.4500000000000002</v>
      </c>
      <c r="FQ119" s="4">
        <v>2476345</v>
      </c>
      <c r="FR119" s="3">
        <v>0.74</v>
      </c>
      <c r="FS119" s="4">
        <v>2258786</v>
      </c>
      <c r="FT119" s="4">
        <v>217559</v>
      </c>
      <c r="FU119" s="3">
        <v>8.44</v>
      </c>
      <c r="FV119" s="4">
        <v>930225</v>
      </c>
      <c r="FW119" s="3">
        <v>0.31</v>
      </c>
      <c r="FX119" s="4">
        <v>625013</v>
      </c>
      <c r="FY119" s="4">
        <v>305212</v>
      </c>
      <c r="FZ119" s="3">
        <v>0.96</v>
      </c>
      <c r="GA119" s="4">
        <v>2865715</v>
      </c>
      <c r="GB119" s="3">
        <v>0.72</v>
      </c>
      <c r="GC119" s="4">
        <v>2300459</v>
      </c>
      <c r="GD119" s="4">
        <v>565256</v>
      </c>
      <c r="GE119" s="3">
        <v>3.67</v>
      </c>
      <c r="GF119" s="4">
        <v>1345423</v>
      </c>
      <c r="GG119" s="3">
        <v>0.76</v>
      </c>
      <c r="GH119" s="4">
        <v>1065508</v>
      </c>
      <c r="GI119" s="4">
        <v>279915</v>
      </c>
      <c r="GJ119" s="3">
        <v>3.63</v>
      </c>
      <c r="GK119" s="4">
        <v>751147</v>
      </c>
      <c r="GL119" s="3">
        <v>2.44</v>
      </c>
      <c r="GM119" s="4">
        <v>445132</v>
      </c>
      <c r="GN119" s="4">
        <v>306015</v>
      </c>
      <c r="GO119" s="3">
        <v>5.98</v>
      </c>
      <c r="GP119" s="4">
        <v>5271813</v>
      </c>
      <c r="GQ119" s="3">
        <v>0.46</v>
      </c>
      <c r="GR119" s="4">
        <v>4862507</v>
      </c>
      <c r="GS119" s="4">
        <v>409306</v>
      </c>
      <c r="GT119" s="3">
        <v>5.94</v>
      </c>
      <c r="GU119" s="4">
        <v>232102</v>
      </c>
      <c r="GV119" s="3">
        <v>0</v>
      </c>
      <c r="GW119" s="4">
        <v>219359</v>
      </c>
      <c r="GX119" s="4">
        <v>12743</v>
      </c>
      <c r="GY119" s="3">
        <v>0</v>
      </c>
      <c r="GZ119" s="4">
        <v>645012</v>
      </c>
      <c r="HA119" s="3">
        <v>0.56999999999999995</v>
      </c>
      <c r="HB119" s="4">
        <v>517286</v>
      </c>
      <c r="HC119" s="4">
        <v>127726</v>
      </c>
      <c r="HD119" s="3">
        <v>2.9</v>
      </c>
      <c r="HE119" s="4">
        <v>595019</v>
      </c>
      <c r="HF119" s="3">
        <v>1.42</v>
      </c>
      <c r="HG119" s="4">
        <v>496959</v>
      </c>
      <c r="HH119" s="4">
        <v>98060</v>
      </c>
      <c r="HI119" s="3">
        <v>8.61</v>
      </c>
      <c r="HJ119" s="4">
        <v>1357331</v>
      </c>
      <c r="HK119" s="3">
        <v>3.3</v>
      </c>
      <c r="HL119" s="4">
        <v>1125148</v>
      </c>
      <c r="HM119" s="4">
        <v>232183</v>
      </c>
      <c r="HN119" s="3">
        <v>19.29</v>
      </c>
      <c r="HO119" s="4">
        <v>8054292</v>
      </c>
      <c r="HP119" s="3">
        <v>1.29</v>
      </c>
      <c r="HQ119" s="4">
        <v>4911841</v>
      </c>
      <c r="HR119" s="4">
        <v>3142451</v>
      </c>
      <c r="HS119" s="3">
        <v>3.3</v>
      </c>
      <c r="HT119" s="4">
        <v>819052</v>
      </c>
      <c r="HU119" s="3">
        <v>2.4300000000000002</v>
      </c>
      <c r="HV119" s="4">
        <v>621604</v>
      </c>
      <c r="HW119" s="4">
        <v>197448</v>
      </c>
      <c r="HX119" s="3">
        <v>10.07</v>
      </c>
      <c r="HY119" s="4">
        <v>224710</v>
      </c>
      <c r="HZ119" s="3">
        <v>6.02</v>
      </c>
      <c r="IA119" s="4">
        <v>147034</v>
      </c>
      <c r="IB119" s="4">
        <v>77676</v>
      </c>
      <c r="IC119" s="3">
        <v>17.41</v>
      </c>
      <c r="ID119" s="4">
        <v>1815001</v>
      </c>
      <c r="IE119" s="3">
        <v>0.48</v>
      </c>
      <c r="IF119" s="4">
        <v>1446425</v>
      </c>
      <c r="IG119" s="4">
        <v>368576</v>
      </c>
      <c r="IH119" s="3">
        <v>2.36</v>
      </c>
      <c r="II119" s="4">
        <v>2559195</v>
      </c>
      <c r="IJ119" s="3">
        <v>1.9</v>
      </c>
      <c r="IK119" s="4">
        <v>1663003</v>
      </c>
      <c r="IL119" s="4">
        <v>896192</v>
      </c>
      <c r="IM119" s="3">
        <v>5.43</v>
      </c>
      <c r="IN119" s="4">
        <v>680243</v>
      </c>
      <c r="IO119" s="3">
        <v>0.14000000000000001</v>
      </c>
      <c r="IP119" s="4">
        <v>671994</v>
      </c>
      <c r="IQ119" s="4">
        <v>8249</v>
      </c>
      <c r="IR119" s="3">
        <v>11.27</v>
      </c>
      <c r="IS119" s="4">
        <v>1933191</v>
      </c>
      <c r="IT119" s="3">
        <v>3.15</v>
      </c>
      <c r="IU119" s="4">
        <v>1045448</v>
      </c>
      <c r="IV119" s="4">
        <v>887743</v>
      </c>
      <c r="IW119" s="3">
        <v>6.87</v>
      </c>
      <c r="IX119" s="4">
        <v>358962</v>
      </c>
      <c r="IY119" s="3">
        <v>0.43</v>
      </c>
      <c r="IZ119" s="4">
        <v>293450</v>
      </c>
      <c r="JA119" s="4">
        <v>65512</v>
      </c>
      <c r="JB119" s="5">
        <v>2.35</v>
      </c>
    </row>
    <row r="120" spans="1:262" x14ac:dyDescent="0.2">
      <c r="A120">
        <v>88</v>
      </c>
      <c r="B120" t="s">
        <v>29</v>
      </c>
      <c r="C120" s="4">
        <v>21139226</v>
      </c>
      <c r="D120" s="3">
        <v>0.67</v>
      </c>
      <c r="E120" s="4">
        <v>1848101</v>
      </c>
      <c r="F120" s="4">
        <v>19291125</v>
      </c>
      <c r="G120" s="3">
        <v>0.74</v>
      </c>
      <c r="H120" s="4">
        <v>197132</v>
      </c>
      <c r="I120" s="3">
        <v>4.47</v>
      </c>
      <c r="J120" s="4">
        <v>1361</v>
      </c>
      <c r="K120" s="4">
        <v>195771</v>
      </c>
      <c r="L120" s="3">
        <v>4.5</v>
      </c>
      <c r="M120" s="4">
        <v>295256</v>
      </c>
      <c r="N120" s="3">
        <v>0.97</v>
      </c>
      <c r="O120" s="4">
        <v>267712</v>
      </c>
      <c r="P120" s="4">
        <v>27544</v>
      </c>
      <c r="Q120" s="3">
        <v>10.36</v>
      </c>
      <c r="R120" s="4">
        <v>520089</v>
      </c>
      <c r="S120" s="3">
        <v>2.08</v>
      </c>
      <c r="T120" s="4">
        <v>8239</v>
      </c>
      <c r="U120" s="4">
        <v>511850</v>
      </c>
      <c r="V120" s="3">
        <v>2.12</v>
      </c>
      <c r="W120" s="4">
        <v>114946</v>
      </c>
      <c r="X120" s="3">
        <v>2.71</v>
      </c>
      <c r="Y120" s="4">
        <v>364</v>
      </c>
      <c r="Z120" s="4">
        <v>114582</v>
      </c>
      <c r="AA120" s="3">
        <v>2.71</v>
      </c>
      <c r="AB120" s="4">
        <v>3744522</v>
      </c>
      <c r="AC120" s="3">
        <v>0.27</v>
      </c>
      <c r="AD120" s="4">
        <v>4340</v>
      </c>
      <c r="AE120" s="4">
        <v>3740182</v>
      </c>
      <c r="AF120" s="3">
        <v>0.27</v>
      </c>
      <c r="AG120" s="4">
        <v>680554</v>
      </c>
      <c r="AH120" s="3">
        <v>4.53</v>
      </c>
      <c r="AI120" s="4">
        <v>11508</v>
      </c>
      <c r="AJ120" s="4">
        <v>669046</v>
      </c>
      <c r="AK120" s="3">
        <v>4.5999999999999996</v>
      </c>
      <c r="AL120" s="4">
        <v>64853</v>
      </c>
      <c r="AM120" s="3">
        <v>0</v>
      </c>
      <c r="AN120" s="4">
        <v>56093</v>
      </c>
      <c r="AO120" s="4">
        <v>8760</v>
      </c>
      <c r="AP120" s="3">
        <v>0</v>
      </c>
      <c r="AQ120" s="4">
        <v>6959</v>
      </c>
      <c r="AR120" s="3">
        <v>0</v>
      </c>
      <c r="AS120" s="4">
        <v>0</v>
      </c>
      <c r="AT120" s="4">
        <v>6959</v>
      </c>
      <c r="AU120" s="3">
        <v>0</v>
      </c>
      <c r="AV120" s="4">
        <v>0</v>
      </c>
      <c r="AW120" s="3">
        <v>0</v>
      </c>
      <c r="AX120" s="4">
        <v>0</v>
      </c>
      <c r="AY120" s="4">
        <v>0</v>
      </c>
      <c r="AZ120" s="3">
        <v>0</v>
      </c>
      <c r="BA120" s="4">
        <v>1856603</v>
      </c>
      <c r="BB120" s="3">
        <v>4.95</v>
      </c>
      <c r="BC120" s="4">
        <v>0</v>
      </c>
      <c r="BD120" s="4">
        <v>1856603</v>
      </c>
      <c r="BE120" s="3">
        <v>4.95</v>
      </c>
      <c r="BF120" s="4">
        <v>667622</v>
      </c>
      <c r="BG120" s="3">
        <v>1.51</v>
      </c>
      <c r="BH120" s="4">
        <v>9007</v>
      </c>
      <c r="BI120" s="4">
        <v>658615</v>
      </c>
      <c r="BJ120" s="3">
        <v>1.53</v>
      </c>
      <c r="BK120" s="4">
        <v>271949</v>
      </c>
      <c r="BL120" s="3">
        <v>0</v>
      </c>
      <c r="BM120" s="4">
        <v>271949</v>
      </c>
      <c r="BN120" s="4">
        <v>0</v>
      </c>
      <c r="BO120" s="3">
        <v>0</v>
      </c>
      <c r="BP120" s="4">
        <v>62790</v>
      </c>
      <c r="BQ120" s="3">
        <v>17.559999999999999</v>
      </c>
      <c r="BR120" s="4">
        <v>1908</v>
      </c>
      <c r="BS120" s="4">
        <v>60882</v>
      </c>
      <c r="BT120" s="3">
        <v>18.11</v>
      </c>
      <c r="BU120" s="4">
        <v>1325478</v>
      </c>
      <c r="BV120" s="3">
        <v>5.22</v>
      </c>
      <c r="BW120" s="4">
        <v>58207</v>
      </c>
      <c r="BX120" s="4">
        <v>1267271</v>
      </c>
      <c r="BY120" s="3">
        <v>5.46</v>
      </c>
      <c r="BZ120" s="4">
        <v>263668</v>
      </c>
      <c r="CA120" s="3">
        <v>1.3</v>
      </c>
      <c r="CB120" s="4">
        <v>0</v>
      </c>
      <c r="CC120" s="4">
        <v>263668</v>
      </c>
      <c r="CD120" s="3">
        <v>1.3</v>
      </c>
      <c r="CE120" s="4">
        <v>134472</v>
      </c>
      <c r="CF120" s="3">
        <v>4.13</v>
      </c>
      <c r="CG120" s="4">
        <v>6427</v>
      </c>
      <c r="CH120" s="4">
        <v>128045</v>
      </c>
      <c r="CI120" s="3">
        <v>4.34</v>
      </c>
      <c r="CJ120" s="4">
        <v>74984</v>
      </c>
      <c r="CK120" s="3">
        <v>4.8600000000000003</v>
      </c>
      <c r="CL120" s="4">
        <v>680</v>
      </c>
      <c r="CM120" s="4">
        <v>74304</v>
      </c>
      <c r="CN120" s="3">
        <v>4.9000000000000004</v>
      </c>
      <c r="CO120" s="4">
        <v>139170</v>
      </c>
      <c r="CP120" s="3">
        <v>0.22</v>
      </c>
      <c r="CQ120" s="4">
        <v>6518</v>
      </c>
      <c r="CR120" s="4">
        <v>132652</v>
      </c>
      <c r="CS120" s="3">
        <v>0.23</v>
      </c>
      <c r="CT120" s="4">
        <v>281546</v>
      </c>
      <c r="CU120" s="3">
        <v>1.03</v>
      </c>
      <c r="CV120" s="4">
        <v>7579</v>
      </c>
      <c r="CW120" s="4">
        <v>273967</v>
      </c>
      <c r="CX120" s="3">
        <v>1.06</v>
      </c>
      <c r="CY120" s="4">
        <v>68957</v>
      </c>
      <c r="CZ120" s="3">
        <v>3.16</v>
      </c>
      <c r="DA120" s="4">
        <v>4050</v>
      </c>
      <c r="DB120" s="4">
        <v>64907</v>
      </c>
      <c r="DC120" s="3">
        <v>3.36</v>
      </c>
      <c r="DD120" s="4">
        <v>258098</v>
      </c>
      <c r="DE120" s="3">
        <v>0</v>
      </c>
      <c r="DF120" s="4">
        <v>233525</v>
      </c>
      <c r="DG120" s="4">
        <v>24573</v>
      </c>
      <c r="DH120" s="3">
        <v>0</v>
      </c>
      <c r="DI120" s="4">
        <v>572771</v>
      </c>
      <c r="DJ120" s="3">
        <v>0</v>
      </c>
      <c r="DK120" s="4">
        <v>510446</v>
      </c>
      <c r="DL120" s="4">
        <v>62325</v>
      </c>
      <c r="DM120" s="3">
        <v>0</v>
      </c>
      <c r="DN120" s="4">
        <v>431300</v>
      </c>
      <c r="DO120" s="3">
        <v>3.41</v>
      </c>
      <c r="DP120" s="4">
        <v>27295</v>
      </c>
      <c r="DQ120" s="4">
        <v>404005</v>
      </c>
      <c r="DR120" s="3">
        <v>3.64</v>
      </c>
      <c r="DS120" s="4">
        <v>381571</v>
      </c>
      <c r="DT120" s="3">
        <v>1.97</v>
      </c>
      <c r="DU120" s="4">
        <v>6660</v>
      </c>
      <c r="DV120" s="4">
        <v>374911</v>
      </c>
      <c r="DW120" s="3">
        <v>2</v>
      </c>
      <c r="DX120" s="4">
        <v>78650</v>
      </c>
      <c r="DY120" s="3">
        <v>12.19</v>
      </c>
      <c r="DZ120" s="4">
        <v>0</v>
      </c>
      <c r="EA120" s="4">
        <v>78650</v>
      </c>
      <c r="EB120" s="5">
        <v>12.19</v>
      </c>
      <c r="EC120" s="4">
        <v>352331</v>
      </c>
      <c r="ED120" s="3">
        <v>0.77</v>
      </c>
      <c r="EE120" s="4">
        <v>644</v>
      </c>
      <c r="EF120" s="4">
        <v>351687</v>
      </c>
      <c r="EG120" s="3">
        <v>0.77</v>
      </c>
      <c r="EH120" s="4">
        <v>74867</v>
      </c>
      <c r="EI120" s="3">
        <v>0.83</v>
      </c>
      <c r="EJ120" s="4">
        <v>1907</v>
      </c>
      <c r="EK120" s="4">
        <v>72960</v>
      </c>
      <c r="EL120" s="3">
        <v>0.85</v>
      </c>
      <c r="EM120" s="4">
        <v>86727</v>
      </c>
      <c r="EN120" s="3">
        <v>2.46</v>
      </c>
      <c r="EO120" s="4">
        <v>2548</v>
      </c>
      <c r="EP120" s="4">
        <v>84179</v>
      </c>
      <c r="EQ120" s="3">
        <v>2.54</v>
      </c>
      <c r="ER120" s="4">
        <v>440388</v>
      </c>
      <c r="ES120" s="3">
        <v>0</v>
      </c>
      <c r="ET120" s="4">
        <v>0</v>
      </c>
      <c r="EU120" s="4">
        <v>440388</v>
      </c>
      <c r="EV120" s="3">
        <v>0</v>
      </c>
      <c r="EW120" s="4">
        <v>57976</v>
      </c>
      <c r="EX120" s="3">
        <v>0</v>
      </c>
      <c r="EY120" s="4">
        <v>22422</v>
      </c>
      <c r="EZ120" s="4">
        <v>35554</v>
      </c>
      <c r="FA120" s="3">
        <v>0</v>
      </c>
      <c r="FB120" s="4">
        <v>60709</v>
      </c>
      <c r="FC120" s="3">
        <v>0</v>
      </c>
      <c r="FD120" s="4">
        <v>33034</v>
      </c>
      <c r="FE120" s="4">
        <v>27675</v>
      </c>
      <c r="FF120" s="3">
        <v>0</v>
      </c>
      <c r="FG120" s="4">
        <v>76947</v>
      </c>
      <c r="FH120" s="3">
        <v>5.52</v>
      </c>
      <c r="FI120" s="4">
        <v>594</v>
      </c>
      <c r="FJ120" s="4">
        <v>76353</v>
      </c>
      <c r="FK120" s="3">
        <v>5.57</v>
      </c>
      <c r="FL120" s="4">
        <v>1892364</v>
      </c>
      <c r="FM120" s="3">
        <v>2.11</v>
      </c>
      <c r="FN120" s="4">
        <v>72421</v>
      </c>
      <c r="FO120" s="4">
        <v>1819943</v>
      </c>
      <c r="FP120" s="3">
        <v>2.19</v>
      </c>
      <c r="FQ120" s="4">
        <v>426374</v>
      </c>
      <c r="FR120" s="3">
        <v>2.09</v>
      </c>
      <c r="FS120" s="4">
        <v>7264</v>
      </c>
      <c r="FT120" s="4">
        <v>419110</v>
      </c>
      <c r="FU120" s="3">
        <v>2.13</v>
      </c>
      <c r="FV120" s="4">
        <v>54510</v>
      </c>
      <c r="FW120" s="3">
        <v>2.85</v>
      </c>
      <c r="FX120" s="4">
        <v>2271</v>
      </c>
      <c r="FY120" s="4">
        <v>52239</v>
      </c>
      <c r="FZ120" s="3">
        <v>2.97</v>
      </c>
      <c r="GA120" s="4">
        <v>362007</v>
      </c>
      <c r="GB120" s="3">
        <v>0.71</v>
      </c>
      <c r="GC120" s="4">
        <v>0</v>
      </c>
      <c r="GD120" s="4">
        <v>362007</v>
      </c>
      <c r="GE120" s="3">
        <v>0.71</v>
      </c>
      <c r="GF120" s="4">
        <v>165669</v>
      </c>
      <c r="GG120" s="3">
        <v>3.64</v>
      </c>
      <c r="GH120" s="4">
        <v>1469</v>
      </c>
      <c r="GI120" s="4">
        <v>164200</v>
      </c>
      <c r="GJ120" s="3">
        <v>3.67</v>
      </c>
      <c r="GK120" s="4">
        <v>234646</v>
      </c>
      <c r="GL120" s="3">
        <v>4.3899999999999997</v>
      </c>
      <c r="GM120" s="4">
        <v>2365</v>
      </c>
      <c r="GN120" s="4">
        <v>232281</v>
      </c>
      <c r="GO120" s="3">
        <v>4.4400000000000004</v>
      </c>
      <c r="GP120" s="4">
        <v>535811</v>
      </c>
      <c r="GQ120" s="3">
        <v>1.94</v>
      </c>
      <c r="GR120" s="4">
        <v>2902</v>
      </c>
      <c r="GS120" s="4">
        <v>532909</v>
      </c>
      <c r="GT120" s="3">
        <v>1.95</v>
      </c>
      <c r="GU120" s="4">
        <v>41169</v>
      </c>
      <c r="GV120" s="3">
        <v>0</v>
      </c>
      <c r="GW120" s="4">
        <v>41169</v>
      </c>
      <c r="GX120" s="4">
        <v>0</v>
      </c>
      <c r="GY120" s="3">
        <v>0</v>
      </c>
      <c r="GZ120" s="4">
        <v>191735</v>
      </c>
      <c r="HA120" s="3">
        <v>3.4</v>
      </c>
      <c r="HB120" s="4">
        <v>3127</v>
      </c>
      <c r="HC120" s="4">
        <v>188608</v>
      </c>
      <c r="HD120" s="3">
        <v>3.46</v>
      </c>
      <c r="HE120" s="4">
        <v>63124</v>
      </c>
      <c r="HF120" s="3">
        <v>0.97</v>
      </c>
      <c r="HG120" s="4">
        <v>0</v>
      </c>
      <c r="HH120" s="4">
        <v>63124</v>
      </c>
      <c r="HI120" s="3">
        <v>0.97</v>
      </c>
      <c r="HJ120" s="4">
        <v>403718</v>
      </c>
      <c r="HK120" s="3">
        <v>8.7200000000000006</v>
      </c>
      <c r="HL120" s="4">
        <v>36881</v>
      </c>
      <c r="HM120" s="4">
        <v>366837</v>
      </c>
      <c r="HN120" s="3">
        <v>9.6</v>
      </c>
      <c r="HO120" s="4">
        <v>1454309</v>
      </c>
      <c r="HP120" s="3">
        <v>1.56</v>
      </c>
      <c r="HQ120" s="4">
        <v>9170</v>
      </c>
      <c r="HR120" s="4">
        <v>1445139</v>
      </c>
      <c r="HS120" s="3">
        <v>1.56</v>
      </c>
      <c r="HT120" s="4">
        <v>118813</v>
      </c>
      <c r="HU120" s="3">
        <v>1.69</v>
      </c>
      <c r="HV120" s="4">
        <v>8276</v>
      </c>
      <c r="HW120" s="4">
        <v>110537</v>
      </c>
      <c r="HX120" s="3">
        <v>1.81</v>
      </c>
      <c r="HY120" s="4">
        <v>25661</v>
      </c>
      <c r="HZ120" s="3">
        <v>0.01</v>
      </c>
      <c r="IA120" s="4">
        <v>6796</v>
      </c>
      <c r="IB120" s="4">
        <v>18865</v>
      </c>
      <c r="IC120" s="3">
        <v>0.01</v>
      </c>
      <c r="ID120" s="4">
        <v>698994</v>
      </c>
      <c r="IE120" s="3">
        <v>4.7699999999999996</v>
      </c>
      <c r="IF120" s="4">
        <v>7839</v>
      </c>
      <c r="IG120" s="4">
        <v>691155</v>
      </c>
      <c r="IH120" s="3">
        <v>4.82</v>
      </c>
      <c r="II120" s="4">
        <v>446396</v>
      </c>
      <c r="IJ120" s="3">
        <v>0.34</v>
      </c>
      <c r="IK120" s="4">
        <v>2858</v>
      </c>
      <c r="IL120" s="4">
        <v>443538</v>
      </c>
      <c r="IM120" s="3">
        <v>0.34</v>
      </c>
      <c r="IN120" s="4">
        <v>67108</v>
      </c>
      <c r="IO120" s="3">
        <v>1.44</v>
      </c>
      <c r="IP120" s="4">
        <v>3015</v>
      </c>
      <c r="IQ120" s="4">
        <v>64093</v>
      </c>
      <c r="IR120" s="3">
        <v>1.5</v>
      </c>
      <c r="IS120" s="4">
        <v>258560</v>
      </c>
      <c r="IT120" s="3">
        <v>2.92</v>
      </c>
      <c r="IU120" s="4">
        <v>79837</v>
      </c>
      <c r="IV120" s="4">
        <v>178723</v>
      </c>
      <c r="IW120" s="3">
        <v>4.2300000000000004</v>
      </c>
      <c r="IX120" s="4">
        <v>54373</v>
      </c>
      <c r="IY120" s="3">
        <v>9.82</v>
      </c>
      <c r="IZ120" s="4">
        <v>5424</v>
      </c>
      <c r="JA120" s="4">
        <v>48949</v>
      </c>
      <c r="JB120" s="5">
        <v>10.91</v>
      </c>
    </row>
    <row r="121" spans="1:262" x14ac:dyDescent="0.2">
      <c r="A121">
        <v>89</v>
      </c>
      <c r="B121" t="s">
        <v>30</v>
      </c>
      <c r="C121" s="4">
        <v>1903774</v>
      </c>
      <c r="D121" s="3">
        <v>1.55</v>
      </c>
      <c r="E121" s="4">
        <v>10393</v>
      </c>
      <c r="F121" s="4">
        <v>1893381</v>
      </c>
      <c r="G121" s="3">
        <v>1.55</v>
      </c>
      <c r="H121" s="4">
        <v>20644</v>
      </c>
      <c r="I121" s="3">
        <v>0</v>
      </c>
      <c r="J121" s="4">
        <v>675</v>
      </c>
      <c r="K121" s="4">
        <v>19969</v>
      </c>
      <c r="L121" s="3">
        <v>0</v>
      </c>
      <c r="M121" s="4">
        <v>7370</v>
      </c>
      <c r="N121" s="3">
        <v>0</v>
      </c>
      <c r="O121" s="4">
        <v>0</v>
      </c>
      <c r="P121" s="4">
        <v>7370</v>
      </c>
      <c r="Q121" s="3">
        <v>0</v>
      </c>
      <c r="R121" s="4">
        <v>2751</v>
      </c>
      <c r="S121" s="3">
        <v>47.31</v>
      </c>
      <c r="T121" s="4">
        <v>0</v>
      </c>
      <c r="U121" s="4">
        <v>2751</v>
      </c>
      <c r="V121" s="3">
        <v>47.31</v>
      </c>
      <c r="W121" s="4">
        <v>2444</v>
      </c>
      <c r="X121" s="3">
        <v>0</v>
      </c>
      <c r="Y121" s="4">
        <v>0</v>
      </c>
      <c r="Z121" s="4">
        <v>2444</v>
      </c>
      <c r="AA121" s="3">
        <v>0</v>
      </c>
      <c r="AB121" s="4">
        <v>442562</v>
      </c>
      <c r="AC121" s="3">
        <v>5.57</v>
      </c>
      <c r="AD121" s="4">
        <v>2040</v>
      </c>
      <c r="AE121" s="4">
        <v>440522</v>
      </c>
      <c r="AF121" s="3">
        <v>5.6</v>
      </c>
      <c r="AG121" s="4">
        <v>17049</v>
      </c>
      <c r="AH121" s="3">
        <v>15.81</v>
      </c>
      <c r="AI121" s="4">
        <v>0</v>
      </c>
      <c r="AJ121" s="4">
        <v>17049</v>
      </c>
      <c r="AK121" s="3">
        <v>15.81</v>
      </c>
      <c r="AL121" s="4">
        <v>40746</v>
      </c>
      <c r="AM121" s="3">
        <v>0.34</v>
      </c>
      <c r="AN121" s="4">
        <v>3217</v>
      </c>
      <c r="AO121" s="4">
        <v>37529</v>
      </c>
      <c r="AP121" s="3">
        <v>0.37</v>
      </c>
      <c r="AQ121" s="4">
        <v>9378</v>
      </c>
      <c r="AR121" s="3">
        <v>5.37</v>
      </c>
      <c r="AS121" s="4">
        <v>0</v>
      </c>
      <c r="AT121" s="4">
        <v>9378</v>
      </c>
      <c r="AU121" s="3">
        <v>5.37</v>
      </c>
      <c r="AV121" s="4">
        <v>31179</v>
      </c>
      <c r="AW121" s="3">
        <v>0</v>
      </c>
      <c r="AX121" s="4">
        <v>0</v>
      </c>
      <c r="AY121" s="4">
        <v>31179</v>
      </c>
      <c r="AZ121" s="3">
        <v>0</v>
      </c>
      <c r="BA121" s="4">
        <v>147330</v>
      </c>
      <c r="BB121" s="3">
        <v>6.55</v>
      </c>
      <c r="BC121" s="4">
        <v>0</v>
      </c>
      <c r="BD121" s="4">
        <v>147330</v>
      </c>
      <c r="BE121" s="3">
        <v>6.55</v>
      </c>
      <c r="BF121" s="4">
        <v>11159</v>
      </c>
      <c r="BG121" s="3">
        <v>0</v>
      </c>
      <c r="BH121" s="4">
        <v>0</v>
      </c>
      <c r="BI121" s="4">
        <v>11159</v>
      </c>
      <c r="BJ121" s="3">
        <v>0</v>
      </c>
      <c r="BK121" s="4">
        <v>3707</v>
      </c>
      <c r="BL121" s="3">
        <v>0</v>
      </c>
      <c r="BM121" s="4">
        <v>3135</v>
      </c>
      <c r="BN121" s="4">
        <v>572</v>
      </c>
      <c r="BO121" s="3">
        <v>0</v>
      </c>
      <c r="BP121" s="4">
        <v>249</v>
      </c>
      <c r="BQ121" s="3">
        <v>0</v>
      </c>
      <c r="BR121" s="4">
        <v>0</v>
      </c>
      <c r="BS121" s="4">
        <v>249</v>
      </c>
      <c r="BT121" s="3">
        <v>0</v>
      </c>
      <c r="BU121" s="4">
        <v>60247</v>
      </c>
      <c r="BV121" s="3">
        <v>10.31</v>
      </c>
      <c r="BW121" s="4">
        <v>0</v>
      </c>
      <c r="BX121" s="4">
        <v>60247</v>
      </c>
      <c r="BY121" s="3">
        <v>10.31</v>
      </c>
      <c r="BZ121" s="4">
        <v>16802</v>
      </c>
      <c r="CA121" s="3">
        <v>0</v>
      </c>
      <c r="CB121" s="4">
        <v>0</v>
      </c>
      <c r="CC121" s="4">
        <v>16802</v>
      </c>
      <c r="CD121" s="3">
        <v>0</v>
      </c>
      <c r="CE121" s="4">
        <v>25339</v>
      </c>
      <c r="CF121" s="3">
        <v>0</v>
      </c>
      <c r="CG121" s="4">
        <v>0</v>
      </c>
      <c r="CH121" s="4">
        <v>25339</v>
      </c>
      <c r="CI121" s="3">
        <v>0</v>
      </c>
      <c r="CJ121" s="4">
        <v>3579</v>
      </c>
      <c r="CK121" s="3">
        <v>0</v>
      </c>
      <c r="CL121" s="4">
        <v>0</v>
      </c>
      <c r="CM121" s="4">
        <v>3579</v>
      </c>
      <c r="CN121" s="3">
        <v>0</v>
      </c>
      <c r="CO121" s="4">
        <v>78805</v>
      </c>
      <c r="CP121" s="3">
        <v>0</v>
      </c>
      <c r="CQ121" s="4">
        <v>0</v>
      </c>
      <c r="CR121" s="4">
        <v>78805</v>
      </c>
      <c r="CS121" s="3">
        <v>0</v>
      </c>
      <c r="CT121" s="4">
        <v>2352</v>
      </c>
      <c r="CU121" s="3">
        <v>1.97</v>
      </c>
      <c r="CV121" s="4">
        <v>0</v>
      </c>
      <c r="CW121" s="4">
        <v>2352</v>
      </c>
      <c r="CX121" s="3">
        <v>1.97</v>
      </c>
      <c r="CY121" s="4">
        <v>7769</v>
      </c>
      <c r="CZ121" s="3">
        <v>6.8</v>
      </c>
      <c r="DA121" s="4">
        <v>0</v>
      </c>
      <c r="DB121" s="4">
        <v>7769</v>
      </c>
      <c r="DC121" s="3">
        <v>6.8</v>
      </c>
      <c r="DD121" s="4">
        <v>40111</v>
      </c>
      <c r="DE121" s="3">
        <v>0</v>
      </c>
      <c r="DF121" s="4">
        <v>0</v>
      </c>
      <c r="DG121" s="4">
        <v>40111</v>
      </c>
      <c r="DH121" s="3">
        <v>0</v>
      </c>
      <c r="DI121" s="4">
        <v>25992</v>
      </c>
      <c r="DJ121" s="3">
        <v>0.08</v>
      </c>
      <c r="DK121" s="4">
        <v>0</v>
      </c>
      <c r="DL121" s="4">
        <v>25992</v>
      </c>
      <c r="DM121" s="3">
        <v>0.08</v>
      </c>
      <c r="DN121" s="4">
        <v>70630</v>
      </c>
      <c r="DO121" s="3">
        <v>7.0000000000000007E-2</v>
      </c>
      <c r="DP121" s="4">
        <v>0</v>
      </c>
      <c r="DQ121" s="4">
        <v>70630</v>
      </c>
      <c r="DR121" s="3">
        <v>7.0000000000000007E-2</v>
      </c>
      <c r="DS121" s="4">
        <v>67032</v>
      </c>
      <c r="DT121" s="3">
        <v>0.1</v>
      </c>
      <c r="DU121" s="4">
        <v>0</v>
      </c>
      <c r="DV121" s="4">
        <v>67032</v>
      </c>
      <c r="DW121" s="3">
        <v>0.1</v>
      </c>
      <c r="DX121" s="4">
        <v>443</v>
      </c>
      <c r="DY121" s="3">
        <v>0</v>
      </c>
      <c r="DZ121" s="4">
        <v>0</v>
      </c>
      <c r="EA121" s="4">
        <v>443</v>
      </c>
      <c r="EB121" s="5">
        <v>0</v>
      </c>
      <c r="EC121" s="4">
        <v>28767</v>
      </c>
      <c r="ED121" s="3">
        <v>9.75</v>
      </c>
      <c r="EE121" s="4">
        <v>0</v>
      </c>
      <c r="EF121" s="4">
        <v>28767</v>
      </c>
      <c r="EG121" s="3">
        <v>9.75</v>
      </c>
      <c r="EH121" s="4">
        <v>5942</v>
      </c>
      <c r="EI121" s="3">
        <v>0</v>
      </c>
      <c r="EJ121" s="4">
        <v>0</v>
      </c>
      <c r="EK121" s="4">
        <v>5942</v>
      </c>
      <c r="EL121" s="3">
        <v>0</v>
      </c>
      <c r="EM121" s="4">
        <v>9090</v>
      </c>
      <c r="EN121" s="3">
        <v>0</v>
      </c>
      <c r="EO121" s="4">
        <v>0</v>
      </c>
      <c r="EP121" s="4">
        <v>9090</v>
      </c>
      <c r="EQ121" s="3">
        <v>0</v>
      </c>
      <c r="ER121" s="4">
        <v>4643</v>
      </c>
      <c r="ES121" s="3">
        <v>0</v>
      </c>
      <c r="ET121" s="4">
        <v>0</v>
      </c>
      <c r="EU121" s="4">
        <v>4643</v>
      </c>
      <c r="EV121" s="3">
        <v>0</v>
      </c>
      <c r="EW121" s="4">
        <v>11042</v>
      </c>
      <c r="EX121" s="3">
        <v>0</v>
      </c>
      <c r="EY121" s="4">
        <v>0</v>
      </c>
      <c r="EZ121" s="4">
        <v>11042</v>
      </c>
      <c r="FA121" s="3">
        <v>0</v>
      </c>
      <c r="FB121" s="4">
        <v>77609</v>
      </c>
      <c r="FC121" s="3">
        <v>6.49</v>
      </c>
      <c r="FD121" s="4">
        <v>0</v>
      </c>
      <c r="FE121" s="4">
        <v>77609</v>
      </c>
      <c r="FF121" s="3">
        <v>6.49</v>
      </c>
      <c r="FG121" s="4">
        <v>10617</v>
      </c>
      <c r="FH121" s="3">
        <v>0</v>
      </c>
      <c r="FI121" s="4">
        <v>0</v>
      </c>
      <c r="FJ121" s="4">
        <v>10617</v>
      </c>
      <c r="FK121" s="3">
        <v>0</v>
      </c>
      <c r="FL121" s="4">
        <v>92027</v>
      </c>
      <c r="FM121" s="3">
        <v>3.32</v>
      </c>
      <c r="FN121" s="4">
        <v>0</v>
      </c>
      <c r="FO121" s="4">
        <v>92027</v>
      </c>
      <c r="FP121" s="3">
        <v>3.32</v>
      </c>
      <c r="FQ121" s="4">
        <v>28659</v>
      </c>
      <c r="FR121" s="3">
        <v>7.38</v>
      </c>
      <c r="FS121" s="4">
        <v>1326</v>
      </c>
      <c r="FT121" s="4">
        <v>27333</v>
      </c>
      <c r="FU121" s="3">
        <v>7.73</v>
      </c>
      <c r="FV121" s="4">
        <v>1986</v>
      </c>
      <c r="FW121" s="3">
        <v>0</v>
      </c>
      <c r="FX121" s="4">
        <v>0</v>
      </c>
      <c r="FY121" s="4">
        <v>1986</v>
      </c>
      <c r="FZ121" s="3">
        <v>0</v>
      </c>
      <c r="GA121" s="4">
        <v>36941</v>
      </c>
      <c r="GB121" s="3">
        <v>0.39</v>
      </c>
      <c r="GC121" s="4">
        <v>0</v>
      </c>
      <c r="GD121" s="4">
        <v>36941</v>
      </c>
      <c r="GE121" s="3">
        <v>0.39</v>
      </c>
      <c r="GF121" s="4">
        <v>51391</v>
      </c>
      <c r="GG121" s="3">
        <v>1.32</v>
      </c>
      <c r="GH121" s="4">
        <v>0</v>
      </c>
      <c r="GI121" s="4">
        <v>51391</v>
      </c>
      <c r="GJ121" s="3">
        <v>1.32</v>
      </c>
      <c r="GK121" s="4">
        <v>15820</v>
      </c>
      <c r="GL121" s="3">
        <v>0.57999999999999996</v>
      </c>
      <c r="GM121" s="4">
        <v>0</v>
      </c>
      <c r="GN121" s="4">
        <v>15820</v>
      </c>
      <c r="GO121" s="3">
        <v>0.57999999999999996</v>
      </c>
      <c r="GP121" s="4">
        <v>206020</v>
      </c>
      <c r="GQ121" s="3">
        <v>3.92</v>
      </c>
      <c r="GR121" s="4">
        <v>0</v>
      </c>
      <c r="GS121" s="4">
        <v>206020</v>
      </c>
      <c r="GT121" s="3">
        <v>3.92</v>
      </c>
      <c r="GU121" s="4">
        <v>1701</v>
      </c>
      <c r="GV121" s="3">
        <v>0</v>
      </c>
      <c r="GW121" s="4">
        <v>0</v>
      </c>
      <c r="GX121" s="4">
        <v>1701</v>
      </c>
      <c r="GY121" s="3">
        <v>0</v>
      </c>
      <c r="GZ121" s="4">
        <v>24512</v>
      </c>
      <c r="HA121" s="3">
        <v>2.06</v>
      </c>
      <c r="HB121" s="4">
        <v>0</v>
      </c>
      <c r="HC121" s="4">
        <v>24512</v>
      </c>
      <c r="HD121" s="3">
        <v>2.06</v>
      </c>
      <c r="HE121" s="4">
        <v>2756</v>
      </c>
      <c r="HF121" s="3">
        <v>0</v>
      </c>
      <c r="HG121" s="4">
        <v>0</v>
      </c>
      <c r="HH121" s="4">
        <v>2756</v>
      </c>
      <c r="HI121" s="3">
        <v>0</v>
      </c>
      <c r="HJ121" s="4">
        <v>7299</v>
      </c>
      <c r="HK121" s="3">
        <v>12.55</v>
      </c>
      <c r="HL121" s="4">
        <v>0</v>
      </c>
      <c r="HM121" s="4">
        <v>7299</v>
      </c>
      <c r="HN121" s="3">
        <v>12.55</v>
      </c>
      <c r="HO121" s="4">
        <v>24927</v>
      </c>
      <c r="HP121" s="3">
        <v>0</v>
      </c>
      <c r="HQ121" s="4">
        <v>0</v>
      </c>
      <c r="HR121" s="4">
        <v>24927</v>
      </c>
      <c r="HS121" s="3">
        <v>0</v>
      </c>
      <c r="HT121" s="4">
        <v>460</v>
      </c>
      <c r="HU121" s="3">
        <v>0</v>
      </c>
      <c r="HV121" s="4">
        <v>0</v>
      </c>
      <c r="HW121" s="4">
        <v>460</v>
      </c>
      <c r="HX121" s="3">
        <v>0</v>
      </c>
      <c r="HY121" s="4">
        <v>4473</v>
      </c>
      <c r="HZ121" s="3">
        <v>0</v>
      </c>
      <c r="IA121" s="4">
        <v>0</v>
      </c>
      <c r="IB121" s="4">
        <v>4473</v>
      </c>
      <c r="IC121" s="3">
        <v>0</v>
      </c>
      <c r="ID121" s="4">
        <v>30351</v>
      </c>
      <c r="IE121" s="3">
        <v>1.43</v>
      </c>
      <c r="IF121" s="4">
        <v>0</v>
      </c>
      <c r="IG121" s="4">
        <v>30351</v>
      </c>
      <c r="IH121" s="3">
        <v>1.43</v>
      </c>
      <c r="II121" s="4">
        <v>17120</v>
      </c>
      <c r="IJ121" s="3">
        <v>8.61</v>
      </c>
      <c r="IK121" s="4">
        <v>0</v>
      </c>
      <c r="IL121" s="4">
        <v>17120</v>
      </c>
      <c r="IM121" s="3">
        <v>8.61</v>
      </c>
      <c r="IN121" s="4">
        <v>10889</v>
      </c>
      <c r="IO121" s="3">
        <v>0</v>
      </c>
      <c r="IP121" s="4">
        <v>0</v>
      </c>
      <c r="IQ121" s="4">
        <v>10889</v>
      </c>
      <c r="IR121" s="3">
        <v>0</v>
      </c>
      <c r="IS121" s="4">
        <v>62302</v>
      </c>
      <c r="IT121" s="3">
        <v>2.15</v>
      </c>
      <c r="IU121" s="4">
        <v>0</v>
      </c>
      <c r="IV121" s="4">
        <v>62302</v>
      </c>
      <c r="IW121" s="3">
        <v>2.15</v>
      </c>
      <c r="IX121" s="4">
        <v>761</v>
      </c>
      <c r="IY121" s="3">
        <v>0</v>
      </c>
      <c r="IZ121" s="4">
        <v>0</v>
      </c>
      <c r="JA121" s="4">
        <v>761</v>
      </c>
      <c r="JB121" s="5">
        <v>0</v>
      </c>
    </row>
    <row r="122" spans="1:262" x14ac:dyDescent="0.2">
      <c r="A122">
        <v>90</v>
      </c>
      <c r="B122" t="s">
        <v>31</v>
      </c>
      <c r="C122" s="4">
        <v>5440324</v>
      </c>
      <c r="D122" s="3">
        <v>1.58</v>
      </c>
      <c r="E122" s="4">
        <v>1568302</v>
      </c>
      <c r="F122" s="4">
        <v>3872022</v>
      </c>
      <c r="G122" s="3">
        <v>2.2200000000000002</v>
      </c>
      <c r="H122" s="4">
        <v>139837</v>
      </c>
      <c r="I122" s="3">
        <v>0</v>
      </c>
      <c r="J122" s="4">
        <v>139837</v>
      </c>
      <c r="K122" s="4">
        <v>0</v>
      </c>
      <c r="L122" s="3">
        <v>0</v>
      </c>
      <c r="M122" s="4">
        <v>130749</v>
      </c>
      <c r="N122" s="3">
        <v>10.3</v>
      </c>
      <c r="O122" s="4">
        <v>27457</v>
      </c>
      <c r="P122" s="4">
        <v>103292</v>
      </c>
      <c r="Q122" s="3">
        <v>13.04</v>
      </c>
      <c r="R122" s="4">
        <v>0</v>
      </c>
      <c r="S122" s="3">
        <v>0</v>
      </c>
      <c r="T122" s="4">
        <v>0</v>
      </c>
      <c r="U122" s="4">
        <v>0</v>
      </c>
      <c r="V122" s="3">
        <v>0</v>
      </c>
      <c r="W122" s="4">
        <v>2746</v>
      </c>
      <c r="X122" s="3">
        <v>0</v>
      </c>
      <c r="Y122" s="4">
        <v>0</v>
      </c>
      <c r="Z122" s="4">
        <v>2746</v>
      </c>
      <c r="AA122" s="3">
        <v>0</v>
      </c>
      <c r="AB122" s="4">
        <v>1555736</v>
      </c>
      <c r="AC122" s="3">
        <v>4.1100000000000003</v>
      </c>
      <c r="AD122" s="4">
        <v>0</v>
      </c>
      <c r="AE122" s="4">
        <v>1555736</v>
      </c>
      <c r="AF122" s="3">
        <v>4.1100000000000003</v>
      </c>
      <c r="AG122" s="4">
        <v>0</v>
      </c>
      <c r="AH122" s="3">
        <v>0</v>
      </c>
      <c r="AI122" s="4">
        <v>0</v>
      </c>
      <c r="AJ122" s="4">
        <v>0</v>
      </c>
      <c r="AK122" s="3">
        <v>0</v>
      </c>
      <c r="AL122" s="4">
        <v>2269</v>
      </c>
      <c r="AM122" s="3">
        <v>0</v>
      </c>
      <c r="AN122" s="4">
        <v>1466</v>
      </c>
      <c r="AO122" s="4">
        <v>803</v>
      </c>
      <c r="AP122" s="3">
        <v>0</v>
      </c>
      <c r="AQ122" s="4">
        <v>39387</v>
      </c>
      <c r="AR122" s="3">
        <v>0</v>
      </c>
      <c r="AS122" s="4">
        <v>39387</v>
      </c>
      <c r="AT122" s="4">
        <v>0</v>
      </c>
      <c r="AU122" s="3">
        <v>0</v>
      </c>
      <c r="AV122" s="4">
        <v>0</v>
      </c>
      <c r="AW122" s="3">
        <v>0</v>
      </c>
      <c r="AX122" s="4">
        <v>0</v>
      </c>
      <c r="AY122" s="4">
        <v>0</v>
      </c>
      <c r="AZ122" s="3">
        <v>0</v>
      </c>
      <c r="BA122" s="4">
        <v>549377</v>
      </c>
      <c r="BB122" s="3">
        <v>3.24</v>
      </c>
      <c r="BC122" s="4">
        <v>0</v>
      </c>
      <c r="BD122" s="4">
        <v>549377</v>
      </c>
      <c r="BE122" s="3">
        <v>3.24</v>
      </c>
      <c r="BF122" s="4">
        <v>238500</v>
      </c>
      <c r="BG122" s="3">
        <v>0</v>
      </c>
      <c r="BH122" s="4">
        <v>238500</v>
      </c>
      <c r="BI122" s="4">
        <v>0</v>
      </c>
      <c r="BJ122" s="3">
        <v>0</v>
      </c>
      <c r="BK122" s="4">
        <v>65777</v>
      </c>
      <c r="BL122" s="3">
        <v>0</v>
      </c>
      <c r="BM122" s="4">
        <v>65777</v>
      </c>
      <c r="BN122" s="4">
        <v>0</v>
      </c>
      <c r="BO122" s="3">
        <v>0</v>
      </c>
      <c r="BP122" s="4">
        <v>2628</v>
      </c>
      <c r="BQ122" s="3">
        <v>1.26</v>
      </c>
      <c r="BR122" s="4">
        <v>0</v>
      </c>
      <c r="BS122" s="4">
        <v>2628</v>
      </c>
      <c r="BT122" s="3">
        <v>1.26</v>
      </c>
      <c r="BU122" s="4">
        <v>0</v>
      </c>
      <c r="BV122" s="3">
        <v>0</v>
      </c>
      <c r="BW122" s="4">
        <v>0</v>
      </c>
      <c r="BX122" s="4">
        <v>0</v>
      </c>
      <c r="BY122" s="3">
        <v>0</v>
      </c>
      <c r="BZ122" s="4">
        <v>18483</v>
      </c>
      <c r="CA122" s="3">
        <v>0</v>
      </c>
      <c r="CB122" s="4">
        <v>17394</v>
      </c>
      <c r="CC122" s="4">
        <v>1089</v>
      </c>
      <c r="CD122" s="3">
        <v>0</v>
      </c>
      <c r="CE122" s="4">
        <v>0</v>
      </c>
      <c r="CF122" s="3">
        <v>0</v>
      </c>
      <c r="CG122" s="4">
        <v>0</v>
      </c>
      <c r="CH122" s="4">
        <v>0</v>
      </c>
      <c r="CI122" s="3">
        <v>0</v>
      </c>
      <c r="CJ122" s="4">
        <v>0</v>
      </c>
      <c r="CK122" s="3">
        <v>0</v>
      </c>
      <c r="CL122" s="4">
        <v>0</v>
      </c>
      <c r="CM122" s="4">
        <v>0</v>
      </c>
      <c r="CN122" s="3">
        <v>0</v>
      </c>
      <c r="CO122" s="4">
        <v>16833</v>
      </c>
      <c r="CP122" s="3">
        <v>0</v>
      </c>
      <c r="CQ122" s="4">
        <v>0</v>
      </c>
      <c r="CR122" s="4">
        <v>16833</v>
      </c>
      <c r="CS122" s="3">
        <v>0</v>
      </c>
      <c r="CT122" s="4">
        <v>323279</v>
      </c>
      <c r="CU122" s="3">
        <v>5.46</v>
      </c>
      <c r="CV122" s="4">
        <v>186806</v>
      </c>
      <c r="CW122" s="4">
        <v>136473</v>
      </c>
      <c r="CX122" s="3">
        <v>12.94</v>
      </c>
      <c r="CY122" s="4">
        <v>4847</v>
      </c>
      <c r="CZ122" s="3">
        <v>13.77</v>
      </c>
      <c r="DA122" s="4">
        <v>2823</v>
      </c>
      <c r="DB122" s="4">
        <v>2024</v>
      </c>
      <c r="DC122" s="3">
        <v>32.979999999999997</v>
      </c>
      <c r="DD122" s="4">
        <v>126486</v>
      </c>
      <c r="DE122" s="3">
        <v>0</v>
      </c>
      <c r="DF122" s="4">
        <v>125431</v>
      </c>
      <c r="DG122" s="4">
        <v>1055</v>
      </c>
      <c r="DH122" s="3">
        <v>0</v>
      </c>
      <c r="DI122" s="4">
        <v>86974</v>
      </c>
      <c r="DJ122" s="3">
        <v>0.87</v>
      </c>
      <c r="DK122" s="4">
        <v>79551</v>
      </c>
      <c r="DL122" s="4">
        <v>7423</v>
      </c>
      <c r="DM122" s="3">
        <v>10.199999999999999</v>
      </c>
      <c r="DN122" s="4">
        <v>0</v>
      </c>
      <c r="DO122" s="3">
        <v>0</v>
      </c>
      <c r="DP122" s="4">
        <v>0</v>
      </c>
      <c r="DQ122" s="4">
        <v>0</v>
      </c>
      <c r="DR122" s="3">
        <v>0</v>
      </c>
      <c r="DS122" s="4">
        <v>42542</v>
      </c>
      <c r="DT122" s="3">
        <v>0</v>
      </c>
      <c r="DU122" s="4">
        <v>0</v>
      </c>
      <c r="DV122" s="4">
        <v>42542</v>
      </c>
      <c r="DW122" s="3">
        <v>0</v>
      </c>
      <c r="DX122" s="4">
        <v>55374</v>
      </c>
      <c r="DY122" s="3">
        <v>4.41</v>
      </c>
      <c r="DZ122" s="4">
        <v>22918</v>
      </c>
      <c r="EA122" s="4">
        <v>32456</v>
      </c>
      <c r="EB122" s="5">
        <v>7.53</v>
      </c>
      <c r="EC122" s="4">
        <v>2435</v>
      </c>
      <c r="ED122" s="3">
        <v>4.62</v>
      </c>
      <c r="EE122" s="4">
        <v>0</v>
      </c>
      <c r="EF122" s="4">
        <v>2435</v>
      </c>
      <c r="EG122" s="3">
        <v>4.62</v>
      </c>
      <c r="EH122" s="4">
        <v>3241</v>
      </c>
      <c r="EI122" s="3">
        <v>0</v>
      </c>
      <c r="EJ122" s="4">
        <v>0</v>
      </c>
      <c r="EK122" s="4">
        <v>3241</v>
      </c>
      <c r="EL122" s="3">
        <v>0</v>
      </c>
      <c r="EM122" s="4">
        <v>0</v>
      </c>
      <c r="EN122" s="3">
        <v>0</v>
      </c>
      <c r="EO122" s="4">
        <v>0</v>
      </c>
      <c r="EP122" s="4">
        <v>0</v>
      </c>
      <c r="EQ122" s="3">
        <v>0</v>
      </c>
      <c r="ER122" s="4">
        <v>0</v>
      </c>
      <c r="ES122" s="3">
        <v>0</v>
      </c>
      <c r="ET122" s="4">
        <v>0</v>
      </c>
      <c r="EU122" s="4">
        <v>0</v>
      </c>
      <c r="EV122" s="3">
        <v>0</v>
      </c>
      <c r="EW122" s="4">
        <v>570</v>
      </c>
      <c r="EX122" s="3">
        <v>0</v>
      </c>
      <c r="EY122" s="4">
        <v>570</v>
      </c>
      <c r="EZ122" s="4">
        <v>0</v>
      </c>
      <c r="FA122" s="3">
        <v>0</v>
      </c>
      <c r="FB122" s="4">
        <v>19678</v>
      </c>
      <c r="FC122" s="3">
        <v>0</v>
      </c>
      <c r="FD122" s="4">
        <v>19678</v>
      </c>
      <c r="FE122" s="4">
        <v>0</v>
      </c>
      <c r="FF122" s="3">
        <v>0</v>
      </c>
      <c r="FG122" s="4">
        <v>0</v>
      </c>
      <c r="FH122" s="3">
        <v>0</v>
      </c>
      <c r="FI122" s="4">
        <v>0</v>
      </c>
      <c r="FJ122" s="4">
        <v>0</v>
      </c>
      <c r="FK122" s="3">
        <v>0</v>
      </c>
      <c r="FL122" s="4">
        <v>369001</v>
      </c>
      <c r="FM122" s="3">
        <v>0</v>
      </c>
      <c r="FN122" s="4">
        <v>15597</v>
      </c>
      <c r="FO122" s="4">
        <v>353404</v>
      </c>
      <c r="FP122" s="3">
        <v>0</v>
      </c>
      <c r="FQ122" s="4">
        <v>37197</v>
      </c>
      <c r="FR122" s="3">
        <v>0</v>
      </c>
      <c r="FS122" s="4">
        <v>37197</v>
      </c>
      <c r="FT122" s="4">
        <v>0</v>
      </c>
      <c r="FU122" s="3">
        <v>0</v>
      </c>
      <c r="FV122" s="4">
        <v>0</v>
      </c>
      <c r="FW122" s="3">
        <v>0</v>
      </c>
      <c r="FX122" s="4">
        <v>0</v>
      </c>
      <c r="FY122" s="4">
        <v>0</v>
      </c>
      <c r="FZ122" s="3">
        <v>0</v>
      </c>
      <c r="GA122" s="4">
        <v>22073</v>
      </c>
      <c r="GB122" s="3">
        <v>28.39</v>
      </c>
      <c r="GC122" s="4">
        <v>0</v>
      </c>
      <c r="GD122" s="4">
        <v>22073</v>
      </c>
      <c r="GE122" s="3">
        <v>28.39</v>
      </c>
      <c r="GF122" s="4">
        <v>6130</v>
      </c>
      <c r="GG122" s="3">
        <v>0</v>
      </c>
      <c r="GH122" s="4">
        <v>0</v>
      </c>
      <c r="GI122" s="4">
        <v>6130</v>
      </c>
      <c r="GJ122" s="3">
        <v>0</v>
      </c>
      <c r="GK122" s="4">
        <v>137584</v>
      </c>
      <c r="GL122" s="3">
        <v>17.71</v>
      </c>
      <c r="GM122" s="4">
        <v>0</v>
      </c>
      <c r="GN122" s="4">
        <v>137584</v>
      </c>
      <c r="GO122" s="3">
        <v>17.71</v>
      </c>
      <c r="GP122" s="4">
        <v>101502</v>
      </c>
      <c r="GQ122" s="3">
        <v>15.44</v>
      </c>
      <c r="GR122" s="4">
        <v>7662</v>
      </c>
      <c r="GS122" s="4">
        <v>93840</v>
      </c>
      <c r="GT122" s="3">
        <v>16.7</v>
      </c>
      <c r="GU122" s="4">
        <v>2172</v>
      </c>
      <c r="GV122" s="3">
        <v>0</v>
      </c>
      <c r="GW122" s="4">
        <v>0</v>
      </c>
      <c r="GX122" s="4">
        <v>2172</v>
      </c>
      <c r="GY122" s="3">
        <v>0</v>
      </c>
      <c r="GZ122" s="4">
        <v>187486</v>
      </c>
      <c r="HA122" s="3">
        <v>0.4</v>
      </c>
      <c r="HB122" s="4">
        <v>186439</v>
      </c>
      <c r="HC122" s="4">
        <v>1047</v>
      </c>
      <c r="HD122" s="3">
        <v>70.540000000000006</v>
      </c>
      <c r="HE122" s="4">
        <v>0</v>
      </c>
      <c r="HF122" s="3">
        <v>0</v>
      </c>
      <c r="HG122" s="4">
        <v>0</v>
      </c>
      <c r="HH122" s="4">
        <v>0</v>
      </c>
      <c r="HI122" s="3">
        <v>0</v>
      </c>
      <c r="HJ122" s="4">
        <v>4088</v>
      </c>
      <c r="HK122" s="3">
        <v>0</v>
      </c>
      <c r="HL122" s="4">
        <v>0</v>
      </c>
      <c r="HM122" s="4">
        <v>4088</v>
      </c>
      <c r="HN122" s="3">
        <v>0</v>
      </c>
      <c r="HO122" s="4">
        <v>372994</v>
      </c>
      <c r="HP122" s="3">
        <v>0.68</v>
      </c>
      <c r="HQ122" s="4">
        <v>0</v>
      </c>
      <c r="HR122" s="4">
        <v>372994</v>
      </c>
      <c r="HS122" s="3">
        <v>0.68</v>
      </c>
      <c r="HT122" s="4">
        <v>0</v>
      </c>
      <c r="HU122" s="3">
        <v>0</v>
      </c>
      <c r="HV122" s="4">
        <v>0</v>
      </c>
      <c r="HW122" s="4">
        <v>0</v>
      </c>
      <c r="HX122" s="3">
        <v>0</v>
      </c>
      <c r="HY122" s="4">
        <v>0</v>
      </c>
      <c r="HZ122" s="3">
        <v>0</v>
      </c>
      <c r="IA122" s="4">
        <v>0</v>
      </c>
      <c r="IB122" s="4">
        <v>0</v>
      </c>
      <c r="IC122" s="3">
        <v>0</v>
      </c>
      <c r="ID122" s="4">
        <v>348021</v>
      </c>
      <c r="IE122" s="3">
        <v>0</v>
      </c>
      <c r="IF122" s="4">
        <v>343807</v>
      </c>
      <c r="IG122" s="4">
        <v>4214</v>
      </c>
      <c r="IH122" s="3">
        <v>0</v>
      </c>
      <c r="II122" s="4">
        <v>399564</v>
      </c>
      <c r="IJ122" s="3">
        <v>9.93</v>
      </c>
      <c r="IK122" s="4">
        <v>0</v>
      </c>
      <c r="IL122" s="4">
        <v>399564</v>
      </c>
      <c r="IM122" s="3">
        <v>9.93</v>
      </c>
      <c r="IN122" s="4">
        <v>4623</v>
      </c>
      <c r="IO122" s="3">
        <v>0</v>
      </c>
      <c r="IP122" s="4">
        <v>4623</v>
      </c>
      <c r="IQ122" s="4">
        <v>0</v>
      </c>
      <c r="IR122" s="3">
        <v>0</v>
      </c>
      <c r="IS122" s="4">
        <v>20141</v>
      </c>
      <c r="IT122" s="3">
        <v>17.75</v>
      </c>
      <c r="IU122" s="4">
        <v>5382</v>
      </c>
      <c r="IV122" s="4">
        <v>14759</v>
      </c>
      <c r="IW122" s="3">
        <v>24.22</v>
      </c>
      <c r="IX122" s="4">
        <v>0</v>
      </c>
      <c r="IY122" s="3">
        <v>0</v>
      </c>
      <c r="IZ122" s="4">
        <v>0</v>
      </c>
      <c r="JA122" s="4">
        <v>0</v>
      </c>
      <c r="JB122" s="5">
        <v>0</v>
      </c>
    </row>
    <row r="123" spans="1:262" x14ac:dyDescent="0.2">
      <c r="C123" s="4"/>
      <c r="D123" s="3"/>
      <c r="E123" s="4"/>
      <c r="F123" s="4"/>
      <c r="G123" s="3"/>
      <c r="H123" s="4"/>
      <c r="I123" s="3"/>
      <c r="J123" s="4"/>
      <c r="K123" s="4"/>
      <c r="L123" s="3"/>
      <c r="M123" s="4"/>
      <c r="N123" s="3"/>
      <c r="O123" s="4"/>
      <c r="P123" s="4"/>
      <c r="Q123" s="3"/>
      <c r="R123" s="4"/>
      <c r="S123" s="3"/>
      <c r="T123" s="4"/>
      <c r="U123" s="4"/>
      <c r="V123" s="3"/>
      <c r="W123" s="4"/>
      <c r="X123" s="3"/>
      <c r="Y123" s="4"/>
      <c r="Z123" s="4"/>
      <c r="AA123" s="3"/>
      <c r="AB123" s="4"/>
      <c r="AC123" s="3"/>
      <c r="AD123" s="4"/>
      <c r="AE123" s="4"/>
      <c r="AF123" s="3"/>
      <c r="AG123" s="4"/>
      <c r="AH123" s="3"/>
      <c r="AI123" s="4"/>
      <c r="AJ123" s="4"/>
      <c r="AK123" s="3"/>
      <c r="AL123" s="4"/>
      <c r="AM123" s="3"/>
      <c r="AN123" s="4"/>
      <c r="AO123" s="4"/>
      <c r="AP123" s="3"/>
      <c r="AQ123" s="4"/>
      <c r="AR123" s="3"/>
      <c r="AS123" s="4"/>
      <c r="AT123" s="4"/>
      <c r="AU123" s="3"/>
      <c r="AV123" s="4"/>
      <c r="AW123" s="3"/>
      <c r="AX123" s="4"/>
      <c r="AY123" s="4"/>
      <c r="AZ123" s="3"/>
      <c r="BA123" s="4"/>
      <c r="BB123" s="3"/>
      <c r="BC123" s="4"/>
      <c r="BD123" s="4"/>
      <c r="BE123" s="3"/>
      <c r="BF123" s="4"/>
      <c r="BG123" s="3"/>
      <c r="BH123" s="4"/>
      <c r="BI123" s="4"/>
      <c r="BJ123" s="3"/>
      <c r="BK123" s="4"/>
      <c r="BL123" s="3"/>
      <c r="BM123" s="4"/>
      <c r="BN123" s="4"/>
      <c r="BO123" s="3"/>
      <c r="BP123" s="4"/>
      <c r="BQ123" s="3"/>
      <c r="BR123" s="4"/>
      <c r="BS123" s="4"/>
      <c r="BT123" s="3"/>
      <c r="BU123" s="4"/>
      <c r="BV123" s="3"/>
      <c r="BW123" s="4"/>
      <c r="BX123" s="4"/>
      <c r="BY123" s="3"/>
      <c r="BZ123" s="4"/>
      <c r="CA123" s="3"/>
      <c r="CB123" s="4"/>
      <c r="CC123" s="4"/>
      <c r="CD123" s="3"/>
      <c r="CE123" s="4"/>
      <c r="CF123" s="3"/>
      <c r="CG123" s="4"/>
      <c r="CH123" s="4"/>
      <c r="CI123" s="3"/>
      <c r="CJ123" s="4"/>
      <c r="CK123" s="3"/>
      <c r="CL123" s="4"/>
      <c r="CM123" s="4"/>
      <c r="CN123" s="3"/>
      <c r="CO123" s="4"/>
      <c r="CP123" s="3"/>
      <c r="CQ123" s="4"/>
      <c r="CR123" s="4"/>
      <c r="CS123" s="3"/>
      <c r="CT123" s="4"/>
      <c r="CU123" s="3"/>
      <c r="CV123" s="4"/>
      <c r="CW123" s="4"/>
      <c r="CX123" s="3"/>
      <c r="CY123" s="4"/>
      <c r="CZ123" s="3"/>
      <c r="DA123" s="4"/>
      <c r="DB123" s="4"/>
      <c r="DC123" s="3"/>
      <c r="DD123" s="4"/>
      <c r="DE123" s="3"/>
      <c r="DF123" s="4"/>
      <c r="DG123" s="4"/>
      <c r="DH123" s="3"/>
      <c r="DI123" s="4"/>
      <c r="DJ123" s="3"/>
      <c r="DK123" s="4"/>
      <c r="DL123" s="4"/>
      <c r="DM123" s="3"/>
      <c r="DN123" s="4"/>
      <c r="DO123" s="3"/>
      <c r="DP123" s="4"/>
      <c r="DQ123" s="4"/>
      <c r="DR123" s="3"/>
      <c r="DS123" s="4"/>
      <c r="DT123" s="3"/>
      <c r="DU123" s="4"/>
      <c r="DV123" s="4"/>
      <c r="DW123" s="3"/>
      <c r="DX123" s="4"/>
      <c r="DY123" s="3"/>
      <c r="DZ123" s="4"/>
      <c r="EA123" s="4"/>
      <c r="EB123" s="5"/>
      <c r="EC123" s="4"/>
      <c r="ED123" s="3"/>
      <c r="EE123" s="4"/>
      <c r="EF123" s="4"/>
      <c r="EG123" s="3"/>
      <c r="EH123" s="4"/>
      <c r="EI123" s="3"/>
      <c r="EJ123" s="4"/>
      <c r="EK123" s="4"/>
      <c r="EL123" s="3"/>
      <c r="EM123" s="4"/>
      <c r="EN123" s="3"/>
      <c r="EO123" s="4"/>
      <c r="EP123" s="4"/>
      <c r="EQ123" s="3"/>
      <c r="ER123" s="4"/>
      <c r="ES123" s="3"/>
      <c r="ET123" s="4"/>
      <c r="EU123" s="4"/>
      <c r="EV123" s="3"/>
      <c r="EW123" s="4"/>
      <c r="EX123" s="3"/>
      <c r="EY123" s="4"/>
      <c r="EZ123" s="4"/>
      <c r="FA123" s="3"/>
      <c r="FB123" s="4"/>
      <c r="FC123" s="3"/>
      <c r="FD123" s="4"/>
      <c r="FE123" s="4"/>
      <c r="FF123" s="3"/>
      <c r="FG123" s="4"/>
      <c r="FH123" s="3"/>
      <c r="FI123" s="4"/>
      <c r="FJ123" s="4"/>
      <c r="FK123" s="3"/>
      <c r="FL123" s="4"/>
      <c r="FM123" s="3"/>
      <c r="FN123" s="4"/>
      <c r="FO123" s="4"/>
      <c r="FP123" s="3"/>
      <c r="FQ123" s="4"/>
      <c r="FR123" s="3"/>
      <c r="FS123" s="4"/>
      <c r="FT123" s="4"/>
      <c r="FU123" s="3"/>
      <c r="FV123" s="4"/>
      <c r="FW123" s="3"/>
      <c r="FX123" s="4"/>
      <c r="FY123" s="4"/>
      <c r="FZ123" s="3"/>
      <c r="GA123" s="4"/>
      <c r="GB123" s="3"/>
      <c r="GC123" s="4"/>
      <c r="GD123" s="4"/>
      <c r="GE123" s="3"/>
      <c r="GF123" s="4"/>
      <c r="GG123" s="3"/>
      <c r="GH123" s="4"/>
      <c r="GI123" s="4"/>
      <c r="GJ123" s="3"/>
      <c r="GK123" s="4"/>
      <c r="GL123" s="3"/>
      <c r="GM123" s="4"/>
      <c r="GN123" s="4"/>
      <c r="GO123" s="3"/>
      <c r="GP123" s="4"/>
      <c r="GQ123" s="3"/>
      <c r="GR123" s="4"/>
      <c r="GS123" s="4"/>
      <c r="GT123" s="3"/>
      <c r="GU123" s="4"/>
      <c r="GV123" s="3"/>
      <c r="GW123" s="4"/>
      <c r="GX123" s="4"/>
      <c r="GY123" s="3"/>
      <c r="GZ123" s="4"/>
      <c r="HA123" s="3"/>
      <c r="HB123" s="4"/>
      <c r="HC123" s="4"/>
      <c r="HD123" s="3"/>
      <c r="HE123" s="4"/>
      <c r="HF123" s="3"/>
      <c r="HG123" s="4"/>
      <c r="HH123" s="4"/>
      <c r="HI123" s="3"/>
      <c r="HJ123" s="4"/>
      <c r="HK123" s="3"/>
      <c r="HL123" s="4"/>
      <c r="HM123" s="4"/>
      <c r="HN123" s="3"/>
      <c r="HO123" s="4"/>
      <c r="HP123" s="3"/>
      <c r="HQ123" s="4"/>
      <c r="HR123" s="4"/>
      <c r="HS123" s="3"/>
      <c r="HT123" s="4"/>
      <c r="HU123" s="3"/>
      <c r="HV123" s="4"/>
      <c r="HW123" s="4"/>
      <c r="HX123" s="3"/>
      <c r="HY123" s="4"/>
      <c r="HZ123" s="3"/>
      <c r="IA123" s="4"/>
      <c r="IB123" s="4"/>
      <c r="IC123" s="3"/>
      <c r="ID123" s="4"/>
      <c r="IE123" s="3"/>
      <c r="IF123" s="4"/>
      <c r="IG123" s="4"/>
      <c r="IH123" s="3"/>
      <c r="II123" s="4"/>
      <c r="IJ123" s="3"/>
      <c r="IK123" s="4"/>
      <c r="IL123" s="4"/>
      <c r="IM123" s="3"/>
      <c r="IN123" s="4"/>
      <c r="IO123" s="3"/>
      <c r="IP123" s="4"/>
      <c r="IQ123" s="4"/>
      <c r="IR123" s="3"/>
      <c r="IS123" s="4"/>
      <c r="IT123" s="3"/>
      <c r="IU123" s="4"/>
      <c r="IV123" s="4"/>
      <c r="IW123" s="3"/>
      <c r="IX123" s="4"/>
      <c r="IY123" s="3"/>
      <c r="IZ123" s="4"/>
      <c r="JA123" s="4"/>
      <c r="JB123" s="5"/>
    </row>
    <row r="124" spans="1:262" x14ac:dyDescent="0.2">
      <c r="B124" t="s">
        <v>84</v>
      </c>
      <c r="C124" s="4"/>
      <c r="D124" s="3"/>
      <c r="E124" s="4"/>
      <c r="F124" s="4"/>
      <c r="G124" s="3"/>
      <c r="H124" s="4"/>
      <c r="I124" s="3"/>
      <c r="J124" s="4"/>
      <c r="K124" s="4"/>
      <c r="L124" s="3"/>
      <c r="M124" s="4"/>
      <c r="N124" s="3"/>
      <c r="O124" s="4"/>
      <c r="P124" s="4"/>
      <c r="Q124" s="3"/>
      <c r="R124" s="4"/>
      <c r="S124" s="3"/>
      <c r="T124" s="4"/>
      <c r="U124" s="4"/>
      <c r="V124" s="3"/>
      <c r="W124" s="4"/>
      <c r="X124" s="3"/>
      <c r="Y124" s="4"/>
      <c r="Z124" s="4"/>
      <c r="AA124" s="3"/>
      <c r="AB124" s="4"/>
      <c r="AC124" s="3"/>
      <c r="AD124" s="4"/>
      <c r="AE124" s="4"/>
      <c r="AF124" s="3"/>
      <c r="AG124" s="4"/>
      <c r="AH124" s="3"/>
      <c r="AI124" s="4"/>
      <c r="AJ124" s="4"/>
      <c r="AK124" s="3"/>
      <c r="AL124" s="4"/>
      <c r="AM124" s="3"/>
      <c r="AN124" s="4"/>
      <c r="AO124" s="4"/>
      <c r="AP124" s="3"/>
      <c r="AQ124" s="4"/>
      <c r="AR124" s="3"/>
      <c r="AS124" s="4"/>
      <c r="AT124" s="4"/>
      <c r="AU124" s="3"/>
      <c r="AV124" s="4"/>
      <c r="AW124" s="3"/>
      <c r="AX124" s="4"/>
      <c r="AY124" s="4"/>
      <c r="AZ124" s="3"/>
      <c r="BA124" s="4"/>
      <c r="BB124" s="3"/>
      <c r="BC124" s="4"/>
      <c r="BD124" s="4"/>
      <c r="BE124" s="3"/>
      <c r="BF124" s="4"/>
      <c r="BG124" s="3"/>
      <c r="BH124" s="4"/>
      <c r="BI124" s="4"/>
      <c r="BJ124" s="3"/>
      <c r="BK124" s="4"/>
      <c r="BL124" s="3"/>
      <c r="BM124" s="4"/>
      <c r="BN124" s="4"/>
      <c r="BO124" s="3"/>
      <c r="BP124" s="4"/>
      <c r="BQ124" s="3"/>
      <c r="BR124" s="4"/>
      <c r="BS124" s="4"/>
      <c r="BT124" s="3"/>
      <c r="BU124" s="4"/>
      <c r="BV124" s="3"/>
      <c r="BW124" s="4"/>
      <c r="BX124" s="4"/>
      <c r="BY124" s="3"/>
      <c r="BZ124" s="4"/>
      <c r="CA124" s="3"/>
      <c r="CB124" s="4"/>
      <c r="CC124" s="4"/>
      <c r="CD124" s="3"/>
      <c r="CE124" s="4"/>
      <c r="CF124" s="3"/>
      <c r="CG124" s="4"/>
      <c r="CH124" s="4"/>
      <c r="CI124" s="3"/>
      <c r="CJ124" s="4"/>
      <c r="CK124" s="3"/>
      <c r="CL124" s="4"/>
      <c r="CM124" s="4"/>
      <c r="CN124" s="3"/>
      <c r="CO124" s="4"/>
      <c r="CP124" s="3"/>
      <c r="CQ124" s="4"/>
      <c r="CR124" s="4"/>
      <c r="CS124" s="3"/>
      <c r="CT124" s="4"/>
      <c r="CU124" s="3"/>
      <c r="CV124" s="4"/>
      <c r="CW124" s="4"/>
      <c r="CX124" s="3"/>
      <c r="CY124" s="4"/>
      <c r="CZ124" s="3"/>
      <c r="DA124" s="4"/>
      <c r="DB124" s="4"/>
      <c r="DC124" s="3"/>
      <c r="DD124" s="4"/>
      <c r="DE124" s="3"/>
      <c r="DF124" s="4"/>
      <c r="DG124" s="4"/>
      <c r="DH124" s="3"/>
      <c r="DI124" s="4"/>
      <c r="DJ124" s="3"/>
      <c r="DK124" s="4"/>
      <c r="DL124" s="4"/>
      <c r="DM124" s="3"/>
      <c r="DN124" s="4"/>
      <c r="DO124" s="3"/>
      <c r="DP124" s="4"/>
      <c r="DQ124" s="4"/>
      <c r="DR124" s="3"/>
      <c r="DS124" s="4"/>
      <c r="DT124" s="3"/>
      <c r="DU124" s="4"/>
      <c r="DV124" s="4"/>
      <c r="DW124" s="3"/>
      <c r="DX124" s="4"/>
      <c r="DY124" s="3"/>
      <c r="DZ124" s="4"/>
      <c r="EA124" s="4"/>
      <c r="EB124" s="5"/>
      <c r="EC124" s="4"/>
      <c r="ED124" s="3"/>
      <c r="EE124" s="4"/>
      <c r="EF124" s="4"/>
      <c r="EG124" s="3"/>
      <c r="EH124" s="4"/>
      <c r="EI124" s="3"/>
      <c r="EJ124" s="4"/>
      <c r="EK124" s="4"/>
      <c r="EL124" s="3"/>
      <c r="EM124" s="4"/>
      <c r="EN124" s="3"/>
      <c r="EO124" s="4"/>
      <c r="EP124" s="4"/>
      <c r="EQ124" s="3"/>
      <c r="ER124" s="4"/>
      <c r="ES124" s="3"/>
      <c r="ET124" s="4"/>
      <c r="EU124" s="4"/>
      <c r="EV124" s="3"/>
      <c r="EW124" s="4"/>
      <c r="EX124" s="3"/>
      <c r="EY124" s="4"/>
      <c r="EZ124" s="4"/>
      <c r="FA124" s="3"/>
      <c r="FB124" s="4"/>
      <c r="FC124" s="3"/>
      <c r="FD124" s="4"/>
      <c r="FE124" s="4"/>
      <c r="FF124" s="3"/>
      <c r="FG124" s="4"/>
      <c r="FH124" s="3"/>
      <c r="FI124" s="4"/>
      <c r="FJ124" s="4"/>
      <c r="FK124" s="3"/>
      <c r="FL124" s="4"/>
      <c r="FM124" s="3"/>
      <c r="FN124" s="4"/>
      <c r="FO124" s="4"/>
      <c r="FP124" s="3"/>
      <c r="FQ124" s="4"/>
      <c r="FR124" s="3"/>
      <c r="FS124" s="4"/>
      <c r="FT124" s="4"/>
      <c r="FU124" s="3"/>
      <c r="FV124" s="4"/>
      <c r="FW124" s="3"/>
      <c r="FX124" s="4"/>
      <c r="FY124" s="4"/>
      <c r="FZ124" s="3"/>
      <c r="GA124" s="4"/>
      <c r="GB124" s="3"/>
      <c r="GC124" s="4"/>
      <c r="GD124" s="4"/>
      <c r="GE124" s="3"/>
      <c r="GF124" s="4"/>
      <c r="GG124" s="3"/>
      <c r="GH124" s="4"/>
      <c r="GI124" s="4"/>
      <c r="GJ124" s="3"/>
      <c r="GK124" s="4"/>
      <c r="GL124" s="3"/>
      <c r="GM124" s="4"/>
      <c r="GN124" s="4"/>
      <c r="GO124" s="3"/>
      <c r="GP124" s="4"/>
      <c r="GQ124" s="3"/>
      <c r="GR124" s="4"/>
      <c r="GS124" s="4"/>
      <c r="GT124" s="3"/>
      <c r="GU124" s="4"/>
      <c r="GV124" s="3"/>
      <c r="GW124" s="4"/>
      <c r="GX124" s="4"/>
      <c r="GY124" s="3"/>
      <c r="GZ124" s="4"/>
      <c r="HA124" s="3"/>
      <c r="HB124" s="4"/>
      <c r="HC124" s="4"/>
      <c r="HD124" s="3"/>
      <c r="HE124" s="4"/>
      <c r="HF124" s="3"/>
      <c r="HG124" s="4"/>
      <c r="HH124" s="4"/>
      <c r="HI124" s="3"/>
      <c r="HJ124" s="4"/>
      <c r="HK124" s="3"/>
      <c r="HL124" s="4"/>
      <c r="HM124" s="4"/>
      <c r="HN124" s="3"/>
      <c r="HO124" s="4"/>
      <c r="HP124" s="3"/>
      <c r="HQ124" s="4"/>
      <c r="HR124" s="4"/>
      <c r="HS124" s="3"/>
      <c r="HT124" s="4"/>
      <c r="HU124" s="3"/>
      <c r="HV124" s="4"/>
      <c r="HW124" s="4"/>
      <c r="HX124" s="3"/>
      <c r="HY124" s="4"/>
      <c r="HZ124" s="3"/>
      <c r="IA124" s="4"/>
      <c r="IB124" s="4"/>
      <c r="IC124" s="3"/>
      <c r="ID124" s="4"/>
      <c r="IE124" s="3"/>
      <c r="IF124" s="4"/>
      <c r="IG124" s="4"/>
      <c r="IH124" s="3"/>
      <c r="II124" s="4"/>
      <c r="IJ124" s="3"/>
      <c r="IK124" s="4"/>
      <c r="IL124" s="4"/>
      <c r="IM124" s="3"/>
      <c r="IN124" s="4"/>
      <c r="IO124" s="3"/>
      <c r="IP124" s="4"/>
      <c r="IQ124" s="4"/>
      <c r="IR124" s="3"/>
      <c r="IS124" s="4"/>
      <c r="IT124" s="3"/>
      <c r="IU124" s="4"/>
      <c r="IV124" s="4"/>
      <c r="IW124" s="3"/>
      <c r="IX124" s="4"/>
      <c r="IY124" s="3"/>
      <c r="IZ124" s="4"/>
      <c r="JA124" s="4"/>
      <c r="JB124" s="5"/>
    </row>
    <row r="125" spans="1:262" x14ac:dyDescent="0.2">
      <c r="A125">
        <v>92</v>
      </c>
      <c r="B125" t="s">
        <v>85</v>
      </c>
      <c r="C125" s="4">
        <v>101333753</v>
      </c>
      <c r="D125" s="3">
        <v>0.84</v>
      </c>
      <c r="E125" s="4">
        <v>13521647</v>
      </c>
      <c r="F125" s="4">
        <v>87812106</v>
      </c>
      <c r="G125" s="3">
        <v>0.98</v>
      </c>
      <c r="H125" s="4">
        <v>1211665</v>
      </c>
      <c r="I125" s="3">
        <v>5.55</v>
      </c>
      <c r="J125" s="4">
        <v>139366</v>
      </c>
      <c r="K125" s="4">
        <v>1072299</v>
      </c>
      <c r="L125" s="3">
        <v>6.26</v>
      </c>
      <c r="M125" s="4">
        <v>373799</v>
      </c>
      <c r="N125" s="3">
        <v>2.1</v>
      </c>
      <c r="O125" s="4">
        <v>140109</v>
      </c>
      <c r="P125" s="4">
        <v>233690</v>
      </c>
      <c r="Q125" s="3">
        <v>3.36</v>
      </c>
      <c r="R125" s="4">
        <v>2141047</v>
      </c>
      <c r="S125" s="3">
        <v>3.75</v>
      </c>
      <c r="T125" s="4">
        <v>220146</v>
      </c>
      <c r="U125" s="4">
        <v>1920901</v>
      </c>
      <c r="V125" s="3">
        <v>4.18</v>
      </c>
      <c r="W125" s="4">
        <v>641886</v>
      </c>
      <c r="X125" s="3">
        <v>3.28</v>
      </c>
      <c r="Y125" s="4">
        <v>108618</v>
      </c>
      <c r="Z125" s="4">
        <v>533268</v>
      </c>
      <c r="AA125" s="3">
        <v>3.94</v>
      </c>
      <c r="AB125" s="4">
        <v>16246229</v>
      </c>
      <c r="AC125" s="3">
        <v>3.92</v>
      </c>
      <c r="AD125" s="4">
        <v>1580444</v>
      </c>
      <c r="AE125" s="4">
        <v>14665785</v>
      </c>
      <c r="AF125" s="3">
        <v>4.33</v>
      </c>
      <c r="AG125" s="4">
        <v>1715504</v>
      </c>
      <c r="AH125" s="3">
        <v>5.28</v>
      </c>
      <c r="AI125" s="4">
        <v>154567</v>
      </c>
      <c r="AJ125" s="4">
        <v>1560937</v>
      </c>
      <c r="AK125" s="3">
        <v>5.79</v>
      </c>
      <c r="AL125" s="4">
        <v>1148058</v>
      </c>
      <c r="AM125" s="3">
        <v>1.34</v>
      </c>
      <c r="AN125" s="4">
        <v>232499</v>
      </c>
      <c r="AO125" s="4">
        <v>915559</v>
      </c>
      <c r="AP125" s="3">
        <v>1.68</v>
      </c>
      <c r="AQ125" s="4">
        <v>326194</v>
      </c>
      <c r="AR125" s="3">
        <v>2.31</v>
      </c>
      <c r="AS125" s="4">
        <v>126436</v>
      </c>
      <c r="AT125" s="4">
        <v>199758</v>
      </c>
      <c r="AU125" s="3">
        <v>3.77</v>
      </c>
      <c r="AV125" s="4">
        <v>559765</v>
      </c>
      <c r="AW125" s="3">
        <v>0</v>
      </c>
      <c r="AX125" s="4">
        <v>0</v>
      </c>
      <c r="AY125" s="4">
        <v>559765</v>
      </c>
      <c r="AZ125" s="3">
        <v>0</v>
      </c>
      <c r="BA125" s="4">
        <v>7334150</v>
      </c>
      <c r="BB125" s="3">
        <v>4.0599999999999996</v>
      </c>
      <c r="BC125" s="4">
        <v>513947</v>
      </c>
      <c r="BD125" s="4">
        <v>6820203</v>
      </c>
      <c r="BE125" s="3">
        <v>4.37</v>
      </c>
      <c r="BF125" s="4">
        <v>2365019</v>
      </c>
      <c r="BG125" s="3">
        <v>2.34</v>
      </c>
      <c r="BH125" s="4">
        <v>302361</v>
      </c>
      <c r="BI125" s="4">
        <v>2062658</v>
      </c>
      <c r="BJ125" s="3">
        <v>2.68</v>
      </c>
      <c r="BK125" s="4">
        <v>387914</v>
      </c>
      <c r="BL125" s="3">
        <v>0</v>
      </c>
      <c r="BM125" s="4">
        <v>33877</v>
      </c>
      <c r="BN125" s="4">
        <v>354037</v>
      </c>
      <c r="BO125" s="3">
        <v>0</v>
      </c>
      <c r="BP125" s="4">
        <v>407881</v>
      </c>
      <c r="BQ125" s="3">
        <v>1.78</v>
      </c>
      <c r="BR125" s="4">
        <v>51447</v>
      </c>
      <c r="BS125" s="4">
        <v>356434</v>
      </c>
      <c r="BT125" s="3">
        <v>2.02</v>
      </c>
      <c r="BU125" s="4">
        <v>5026782</v>
      </c>
      <c r="BV125" s="3">
        <v>3.77</v>
      </c>
      <c r="BW125" s="4">
        <v>428929</v>
      </c>
      <c r="BX125" s="4">
        <v>4597853</v>
      </c>
      <c r="BY125" s="3">
        <v>4.12</v>
      </c>
      <c r="BZ125" s="4">
        <v>1186217</v>
      </c>
      <c r="CA125" s="3">
        <v>1.1200000000000001</v>
      </c>
      <c r="CB125" s="4">
        <v>225987</v>
      </c>
      <c r="CC125" s="4">
        <v>960230</v>
      </c>
      <c r="CD125" s="3">
        <v>1.39</v>
      </c>
      <c r="CE125" s="4">
        <v>687538</v>
      </c>
      <c r="CF125" s="3">
        <v>3.84</v>
      </c>
      <c r="CG125" s="4">
        <v>90823</v>
      </c>
      <c r="CH125" s="4">
        <v>596715</v>
      </c>
      <c r="CI125" s="3">
        <v>4.41</v>
      </c>
      <c r="CJ125" s="4">
        <v>795607</v>
      </c>
      <c r="CK125" s="3">
        <v>6.18</v>
      </c>
      <c r="CL125" s="4">
        <v>99097</v>
      </c>
      <c r="CM125" s="4">
        <v>696510</v>
      </c>
      <c r="CN125" s="3">
        <v>7.05</v>
      </c>
      <c r="CO125" s="4">
        <v>692959</v>
      </c>
      <c r="CP125" s="3">
        <v>3.82</v>
      </c>
      <c r="CQ125" s="4">
        <v>171293</v>
      </c>
      <c r="CR125" s="4">
        <v>521666</v>
      </c>
      <c r="CS125" s="3">
        <v>5.0599999999999996</v>
      </c>
      <c r="CT125" s="4">
        <v>1567495</v>
      </c>
      <c r="CU125" s="3">
        <v>2.8</v>
      </c>
      <c r="CV125" s="4">
        <v>280167</v>
      </c>
      <c r="CW125" s="4">
        <v>1287328</v>
      </c>
      <c r="CX125" s="3">
        <v>3.42</v>
      </c>
      <c r="CY125" s="4">
        <v>255256</v>
      </c>
      <c r="CZ125" s="3">
        <v>4.3099999999999996</v>
      </c>
      <c r="DA125" s="4">
        <v>70137</v>
      </c>
      <c r="DB125" s="4">
        <v>185119</v>
      </c>
      <c r="DC125" s="3">
        <v>5.95</v>
      </c>
      <c r="DD125" s="4">
        <v>2391254</v>
      </c>
      <c r="DE125" s="3">
        <v>2.16</v>
      </c>
      <c r="DF125" s="4">
        <v>479296</v>
      </c>
      <c r="DG125" s="4">
        <v>1911958</v>
      </c>
      <c r="DH125" s="3">
        <v>2.7</v>
      </c>
      <c r="DI125" s="4">
        <v>2225626</v>
      </c>
      <c r="DJ125" s="3">
        <v>1.81</v>
      </c>
      <c r="DK125" s="4">
        <v>728002</v>
      </c>
      <c r="DL125" s="4">
        <v>1497624</v>
      </c>
      <c r="DM125" s="3">
        <v>2.7</v>
      </c>
      <c r="DN125" s="4">
        <v>2560279</v>
      </c>
      <c r="DO125" s="3">
        <v>1.55</v>
      </c>
      <c r="DP125" s="4">
        <v>371309</v>
      </c>
      <c r="DQ125" s="4">
        <v>2188970</v>
      </c>
      <c r="DR125" s="3">
        <v>1.81</v>
      </c>
      <c r="DS125" s="4">
        <v>1732199</v>
      </c>
      <c r="DT125" s="3">
        <v>3.43</v>
      </c>
      <c r="DU125" s="4">
        <v>288916</v>
      </c>
      <c r="DV125" s="4">
        <v>1443283</v>
      </c>
      <c r="DW125" s="3">
        <v>4.1100000000000003</v>
      </c>
      <c r="DX125" s="4">
        <v>707426</v>
      </c>
      <c r="DY125" s="3">
        <v>6.76</v>
      </c>
      <c r="DZ125" s="4">
        <v>106389</v>
      </c>
      <c r="EA125" s="4">
        <v>601037</v>
      </c>
      <c r="EB125" s="5">
        <v>7.96</v>
      </c>
      <c r="EC125" s="4">
        <v>1728844</v>
      </c>
      <c r="ED125" s="3">
        <v>4.68</v>
      </c>
      <c r="EE125" s="4">
        <v>214524</v>
      </c>
      <c r="EF125" s="4">
        <v>1514320</v>
      </c>
      <c r="EG125" s="3">
        <v>5.35</v>
      </c>
      <c r="EH125" s="4">
        <v>282748</v>
      </c>
      <c r="EI125" s="3">
        <v>0.73</v>
      </c>
      <c r="EJ125" s="4">
        <v>46527</v>
      </c>
      <c r="EK125" s="4">
        <v>236221</v>
      </c>
      <c r="EL125" s="3">
        <v>0.88</v>
      </c>
      <c r="EM125" s="4">
        <v>400430</v>
      </c>
      <c r="EN125" s="3">
        <v>2.09</v>
      </c>
      <c r="EO125" s="4">
        <v>70077</v>
      </c>
      <c r="EP125" s="4">
        <v>330353</v>
      </c>
      <c r="EQ125" s="3">
        <v>2.5299999999999998</v>
      </c>
      <c r="ER125" s="4">
        <v>1093766</v>
      </c>
      <c r="ES125" s="3">
        <v>0</v>
      </c>
      <c r="ET125" s="4">
        <v>94442</v>
      </c>
      <c r="EU125" s="4">
        <v>999324</v>
      </c>
      <c r="EV125" s="3">
        <v>0</v>
      </c>
      <c r="EW125" s="4">
        <v>392246</v>
      </c>
      <c r="EX125" s="3">
        <v>3.39</v>
      </c>
      <c r="EY125" s="4">
        <v>56104</v>
      </c>
      <c r="EZ125" s="4">
        <v>336142</v>
      </c>
      <c r="FA125" s="3">
        <v>3.96</v>
      </c>
      <c r="FB125" s="4">
        <v>3366691</v>
      </c>
      <c r="FC125" s="3">
        <v>3.9</v>
      </c>
      <c r="FD125" s="4">
        <v>527771</v>
      </c>
      <c r="FE125" s="4">
        <v>2838920</v>
      </c>
      <c r="FF125" s="3">
        <v>4.62</v>
      </c>
      <c r="FG125" s="4">
        <v>644326</v>
      </c>
      <c r="FH125" s="3">
        <v>2.98</v>
      </c>
      <c r="FI125" s="4">
        <v>113557</v>
      </c>
      <c r="FJ125" s="4">
        <v>530769</v>
      </c>
      <c r="FK125" s="3">
        <v>3.63</v>
      </c>
      <c r="FL125" s="4">
        <v>9316077</v>
      </c>
      <c r="FM125" s="3">
        <v>1.17</v>
      </c>
      <c r="FN125" s="4">
        <v>813224</v>
      </c>
      <c r="FO125" s="4">
        <v>8502853</v>
      </c>
      <c r="FP125" s="3">
        <v>1.28</v>
      </c>
      <c r="FQ125" s="4">
        <v>2985756</v>
      </c>
      <c r="FR125" s="3">
        <v>2.73</v>
      </c>
      <c r="FS125" s="4">
        <v>653640</v>
      </c>
      <c r="FT125" s="4">
        <v>2332116</v>
      </c>
      <c r="FU125" s="3">
        <v>3.49</v>
      </c>
      <c r="FV125" s="4">
        <v>175610</v>
      </c>
      <c r="FW125" s="3">
        <v>0.54</v>
      </c>
      <c r="FX125" s="4">
        <v>34151</v>
      </c>
      <c r="FY125" s="4">
        <v>141459</v>
      </c>
      <c r="FZ125" s="3">
        <v>0.67</v>
      </c>
      <c r="GA125" s="4">
        <v>3396874</v>
      </c>
      <c r="GB125" s="3">
        <v>3.64</v>
      </c>
      <c r="GC125" s="4">
        <v>304634</v>
      </c>
      <c r="GD125" s="4">
        <v>3092240</v>
      </c>
      <c r="GE125" s="3">
        <v>4</v>
      </c>
      <c r="GF125" s="4">
        <v>959356</v>
      </c>
      <c r="GG125" s="3">
        <v>4.6500000000000004</v>
      </c>
      <c r="GH125" s="4">
        <v>227039</v>
      </c>
      <c r="GI125" s="4">
        <v>732317</v>
      </c>
      <c r="GJ125" s="3">
        <v>6.1</v>
      </c>
      <c r="GK125" s="4">
        <v>1149023</v>
      </c>
      <c r="GL125" s="3">
        <v>2.68</v>
      </c>
      <c r="GM125" s="4">
        <v>175607</v>
      </c>
      <c r="GN125" s="4">
        <v>973416</v>
      </c>
      <c r="GO125" s="3">
        <v>3.16</v>
      </c>
      <c r="GP125" s="4">
        <v>3465572</v>
      </c>
      <c r="GQ125" s="3">
        <v>3.81</v>
      </c>
      <c r="GR125" s="4">
        <v>877176</v>
      </c>
      <c r="GS125" s="4">
        <v>2588396</v>
      </c>
      <c r="GT125" s="3">
        <v>5.1100000000000003</v>
      </c>
      <c r="GU125" s="4">
        <v>364212</v>
      </c>
      <c r="GV125" s="3">
        <v>0</v>
      </c>
      <c r="GW125" s="4">
        <v>71651</v>
      </c>
      <c r="GX125" s="4">
        <v>292561</v>
      </c>
      <c r="GY125" s="3">
        <v>0</v>
      </c>
      <c r="GZ125" s="4">
        <v>1100254</v>
      </c>
      <c r="HA125" s="3">
        <v>4.1900000000000004</v>
      </c>
      <c r="HB125" s="4">
        <v>157968</v>
      </c>
      <c r="HC125" s="4">
        <v>942286</v>
      </c>
      <c r="HD125" s="3">
        <v>4.8899999999999997</v>
      </c>
      <c r="HE125" s="4">
        <v>175041</v>
      </c>
      <c r="HF125" s="3">
        <v>0.46</v>
      </c>
      <c r="HG125" s="4">
        <v>35673</v>
      </c>
      <c r="HH125" s="4">
        <v>139368</v>
      </c>
      <c r="HI125" s="3">
        <v>0.56999999999999995</v>
      </c>
      <c r="HJ125" s="4">
        <v>1822981</v>
      </c>
      <c r="HK125" s="3">
        <v>5.05</v>
      </c>
      <c r="HL125" s="4">
        <v>226961</v>
      </c>
      <c r="HM125" s="4">
        <v>1596020</v>
      </c>
      <c r="HN125" s="3">
        <v>5.76</v>
      </c>
      <c r="HO125" s="4">
        <v>6715232</v>
      </c>
      <c r="HP125" s="3">
        <v>3.43</v>
      </c>
      <c r="HQ125" s="4">
        <v>799712</v>
      </c>
      <c r="HR125" s="4">
        <v>5915520</v>
      </c>
      <c r="HS125" s="3">
        <v>3.89</v>
      </c>
      <c r="HT125" s="4">
        <v>664190</v>
      </c>
      <c r="HU125" s="3">
        <v>2.14</v>
      </c>
      <c r="HV125" s="4">
        <v>142086</v>
      </c>
      <c r="HW125" s="4">
        <v>522104</v>
      </c>
      <c r="HX125" s="3">
        <v>2.72</v>
      </c>
      <c r="HY125" s="4">
        <v>191438</v>
      </c>
      <c r="HZ125" s="3">
        <v>1.33</v>
      </c>
      <c r="IA125" s="4">
        <v>89587</v>
      </c>
      <c r="IB125" s="4">
        <v>101851</v>
      </c>
      <c r="IC125" s="3">
        <v>2.5</v>
      </c>
      <c r="ID125" s="4">
        <v>2136102</v>
      </c>
      <c r="IE125" s="3">
        <v>3.22</v>
      </c>
      <c r="IF125" s="4">
        <v>338864</v>
      </c>
      <c r="IG125" s="4">
        <v>1797238</v>
      </c>
      <c r="IH125" s="3">
        <v>3.82</v>
      </c>
      <c r="II125" s="4">
        <v>1674362</v>
      </c>
      <c r="IJ125" s="3">
        <v>4.63</v>
      </c>
      <c r="IK125" s="4">
        <v>262804</v>
      </c>
      <c r="IL125" s="4">
        <v>1411558</v>
      </c>
      <c r="IM125" s="3">
        <v>5.49</v>
      </c>
      <c r="IN125" s="4">
        <v>362054</v>
      </c>
      <c r="IO125" s="3">
        <v>3.08</v>
      </c>
      <c r="IP125" s="4">
        <v>75101</v>
      </c>
      <c r="IQ125" s="4">
        <v>286953</v>
      </c>
      <c r="IR125" s="3">
        <v>3.89</v>
      </c>
      <c r="IS125" s="4">
        <v>1854711</v>
      </c>
      <c r="IT125" s="3">
        <v>3.77</v>
      </c>
      <c r="IU125" s="4">
        <v>117648</v>
      </c>
      <c r="IV125" s="4">
        <v>1737063</v>
      </c>
      <c r="IW125" s="3">
        <v>4.0199999999999996</v>
      </c>
      <c r="IX125" s="4">
        <v>228108</v>
      </c>
      <c r="IY125" s="3">
        <v>1.04</v>
      </c>
      <c r="IZ125" s="4">
        <v>50957</v>
      </c>
      <c r="JA125" s="4">
        <v>177151</v>
      </c>
      <c r="JB125" s="5">
        <v>1.35</v>
      </c>
    </row>
    <row r="126" spans="1:262" x14ac:dyDescent="0.2">
      <c r="A126">
        <v>93</v>
      </c>
      <c r="B126" t="s">
        <v>86</v>
      </c>
      <c r="C126" s="4">
        <v>43372778</v>
      </c>
      <c r="D126" s="3">
        <v>1.41</v>
      </c>
      <c r="E126" s="4">
        <v>0</v>
      </c>
      <c r="F126" s="4">
        <v>43372778</v>
      </c>
      <c r="G126" s="3">
        <v>1.41</v>
      </c>
      <c r="H126" s="4">
        <v>483556</v>
      </c>
      <c r="I126" s="3">
        <v>7.36</v>
      </c>
      <c r="J126" s="4">
        <v>0</v>
      </c>
      <c r="K126" s="4">
        <v>483556</v>
      </c>
      <c r="L126" s="3">
        <v>7.36</v>
      </c>
      <c r="M126" s="4">
        <v>159507</v>
      </c>
      <c r="N126" s="3">
        <v>2.1</v>
      </c>
      <c r="O126" s="4">
        <v>0</v>
      </c>
      <c r="P126" s="4">
        <v>159507</v>
      </c>
      <c r="Q126" s="3">
        <v>2.1</v>
      </c>
      <c r="R126" s="4">
        <v>1129065</v>
      </c>
      <c r="S126" s="3">
        <v>7.79</v>
      </c>
      <c r="T126" s="4">
        <v>0</v>
      </c>
      <c r="U126" s="4">
        <v>1129065</v>
      </c>
      <c r="V126" s="3">
        <v>7.79</v>
      </c>
      <c r="W126" s="4">
        <v>275876</v>
      </c>
      <c r="X126" s="3">
        <v>6.98</v>
      </c>
      <c r="Y126" s="4">
        <v>0</v>
      </c>
      <c r="Z126" s="4">
        <v>275876</v>
      </c>
      <c r="AA126" s="3">
        <v>6.98</v>
      </c>
      <c r="AB126" s="4">
        <v>7083104</v>
      </c>
      <c r="AC126" s="3">
        <v>4.62</v>
      </c>
      <c r="AD126" s="4">
        <v>0</v>
      </c>
      <c r="AE126" s="4">
        <v>7083104</v>
      </c>
      <c r="AF126" s="3">
        <v>4.62</v>
      </c>
      <c r="AG126" s="4">
        <v>798051</v>
      </c>
      <c r="AH126" s="3">
        <v>17.91</v>
      </c>
      <c r="AI126" s="4">
        <v>0</v>
      </c>
      <c r="AJ126" s="4">
        <v>798051</v>
      </c>
      <c r="AK126" s="3">
        <v>17.91</v>
      </c>
      <c r="AL126" s="4">
        <v>587105</v>
      </c>
      <c r="AM126" s="3">
        <v>1.57</v>
      </c>
      <c r="AN126" s="4">
        <v>0</v>
      </c>
      <c r="AO126" s="4">
        <v>587105</v>
      </c>
      <c r="AP126" s="3">
        <v>1.57</v>
      </c>
      <c r="AQ126" s="4">
        <v>32938</v>
      </c>
      <c r="AR126" s="3">
        <v>1.02</v>
      </c>
      <c r="AS126" s="4">
        <v>0</v>
      </c>
      <c r="AT126" s="4">
        <v>32938</v>
      </c>
      <c r="AU126" s="3">
        <v>1.02</v>
      </c>
      <c r="AV126" s="4">
        <v>217719</v>
      </c>
      <c r="AW126" s="3">
        <v>0</v>
      </c>
      <c r="AX126" s="4">
        <v>0</v>
      </c>
      <c r="AY126" s="4">
        <v>217719</v>
      </c>
      <c r="AZ126" s="3">
        <v>0</v>
      </c>
      <c r="BA126" s="4">
        <v>3320246</v>
      </c>
      <c r="BB126" s="3">
        <v>4.8499999999999996</v>
      </c>
      <c r="BC126" s="4">
        <v>0</v>
      </c>
      <c r="BD126" s="4">
        <v>3320246</v>
      </c>
      <c r="BE126" s="3">
        <v>4.8499999999999996</v>
      </c>
      <c r="BF126" s="4">
        <v>1125321</v>
      </c>
      <c r="BG126" s="3">
        <v>5.94</v>
      </c>
      <c r="BH126" s="4">
        <v>0</v>
      </c>
      <c r="BI126" s="4">
        <v>1125321</v>
      </c>
      <c r="BJ126" s="3">
        <v>5.94</v>
      </c>
      <c r="BK126" s="4">
        <v>185112</v>
      </c>
      <c r="BL126" s="3">
        <v>0</v>
      </c>
      <c r="BM126" s="4">
        <v>0</v>
      </c>
      <c r="BN126" s="4">
        <v>185112</v>
      </c>
      <c r="BO126" s="3">
        <v>0</v>
      </c>
      <c r="BP126" s="4">
        <v>165529</v>
      </c>
      <c r="BQ126" s="3">
        <v>8.86</v>
      </c>
      <c r="BR126" s="4">
        <v>0</v>
      </c>
      <c r="BS126" s="4">
        <v>165529</v>
      </c>
      <c r="BT126" s="3">
        <v>8.86</v>
      </c>
      <c r="BU126" s="4">
        <v>2491753</v>
      </c>
      <c r="BV126" s="3">
        <v>6.81</v>
      </c>
      <c r="BW126" s="4">
        <v>0</v>
      </c>
      <c r="BX126" s="4">
        <v>2491753</v>
      </c>
      <c r="BY126" s="3">
        <v>6.81</v>
      </c>
      <c r="BZ126" s="4">
        <v>745679</v>
      </c>
      <c r="CA126" s="3">
        <v>4.37</v>
      </c>
      <c r="CB126" s="4">
        <v>0</v>
      </c>
      <c r="CC126" s="4">
        <v>745679</v>
      </c>
      <c r="CD126" s="3">
        <v>4.37</v>
      </c>
      <c r="CE126" s="4">
        <v>240047</v>
      </c>
      <c r="CF126" s="3">
        <v>3.89</v>
      </c>
      <c r="CG126" s="4">
        <v>0</v>
      </c>
      <c r="CH126" s="4">
        <v>240047</v>
      </c>
      <c r="CI126" s="3">
        <v>3.89</v>
      </c>
      <c r="CJ126" s="4">
        <v>305377</v>
      </c>
      <c r="CK126" s="3">
        <v>1.36</v>
      </c>
      <c r="CL126" s="4">
        <v>0</v>
      </c>
      <c r="CM126" s="4">
        <v>305377</v>
      </c>
      <c r="CN126" s="3">
        <v>1.36</v>
      </c>
      <c r="CO126" s="4">
        <v>397379</v>
      </c>
      <c r="CP126" s="3">
        <v>9.86</v>
      </c>
      <c r="CQ126" s="4">
        <v>0</v>
      </c>
      <c r="CR126" s="4">
        <v>397379</v>
      </c>
      <c r="CS126" s="3">
        <v>9.86</v>
      </c>
      <c r="CT126" s="4">
        <v>653468</v>
      </c>
      <c r="CU126" s="3">
        <v>2.85</v>
      </c>
      <c r="CV126" s="4">
        <v>0</v>
      </c>
      <c r="CW126" s="4">
        <v>653468</v>
      </c>
      <c r="CX126" s="3">
        <v>2.85</v>
      </c>
      <c r="CY126" s="4">
        <v>134882</v>
      </c>
      <c r="CZ126" s="3">
        <v>6.42</v>
      </c>
      <c r="DA126" s="4">
        <v>0</v>
      </c>
      <c r="DB126" s="4">
        <v>134882</v>
      </c>
      <c r="DC126" s="3">
        <v>6.42</v>
      </c>
      <c r="DD126" s="4">
        <v>973824</v>
      </c>
      <c r="DE126" s="3">
        <v>0.21</v>
      </c>
      <c r="DF126" s="4">
        <v>0</v>
      </c>
      <c r="DG126" s="4">
        <v>973824</v>
      </c>
      <c r="DH126" s="3">
        <v>0.21</v>
      </c>
      <c r="DI126" s="4">
        <v>1105211</v>
      </c>
      <c r="DJ126" s="3">
        <v>2.39</v>
      </c>
      <c r="DK126" s="4">
        <v>0</v>
      </c>
      <c r="DL126" s="4">
        <v>1105211</v>
      </c>
      <c r="DM126" s="3">
        <v>2.39</v>
      </c>
      <c r="DN126" s="4">
        <v>909068</v>
      </c>
      <c r="DO126" s="3">
        <v>2.91</v>
      </c>
      <c r="DP126" s="4">
        <v>0</v>
      </c>
      <c r="DQ126" s="4">
        <v>909068</v>
      </c>
      <c r="DR126" s="3">
        <v>2.91</v>
      </c>
      <c r="DS126" s="4">
        <v>371607</v>
      </c>
      <c r="DT126" s="3">
        <v>3.91</v>
      </c>
      <c r="DU126" s="4">
        <v>0</v>
      </c>
      <c r="DV126" s="4">
        <v>371607</v>
      </c>
      <c r="DW126" s="3">
        <v>3.91</v>
      </c>
      <c r="DX126" s="4">
        <v>265506</v>
      </c>
      <c r="DY126" s="3">
        <v>10.35</v>
      </c>
      <c r="DZ126" s="4">
        <v>0</v>
      </c>
      <c r="EA126" s="4">
        <v>265506</v>
      </c>
      <c r="EB126" s="5">
        <v>10.35</v>
      </c>
      <c r="EC126" s="4">
        <v>880111</v>
      </c>
      <c r="ED126" s="3">
        <v>9.85</v>
      </c>
      <c r="EE126" s="4">
        <v>0</v>
      </c>
      <c r="EF126" s="4">
        <v>880111</v>
      </c>
      <c r="EG126" s="3">
        <v>9.85</v>
      </c>
      <c r="EH126" s="4">
        <v>87807</v>
      </c>
      <c r="EI126" s="3">
        <v>17.13</v>
      </c>
      <c r="EJ126" s="4">
        <v>0</v>
      </c>
      <c r="EK126" s="4">
        <v>87807</v>
      </c>
      <c r="EL126" s="3">
        <v>17.13</v>
      </c>
      <c r="EM126" s="4">
        <v>175604</v>
      </c>
      <c r="EN126" s="3">
        <v>2.96</v>
      </c>
      <c r="EO126" s="4">
        <v>0</v>
      </c>
      <c r="EP126" s="4">
        <v>175604</v>
      </c>
      <c r="EQ126" s="3">
        <v>2.96</v>
      </c>
      <c r="ER126" s="4">
        <v>502687</v>
      </c>
      <c r="ES126" s="3">
        <v>0</v>
      </c>
      <c r="ET126" s="4">
        <v>0</v>
      </c>
      <c r="EU126" s="4">
        <v>502687</v>
      </c>
      <c r="EV126" s="3">
        <v>0</v>
      </c>
      <c r="EW126" s="4">
        <v>218602</v>
      </c>
      <c r="EX126" s="3">
        <v>3.37</v>
      </c>
      <c r="EY126" s="4">
        <v>0</v>
      </c>
      <c r="EZ126" s="4">
        <v>218602</v>
      </c>
      <c r="FA126" s="3">
        <v>3.37</v>
      </c>
      <c r="FB126" s="4">
        <v>944962</v>
      </c>
      <c r="FC126" s="3">
        <v>6.27</v>
      </c>
      <c r="FD126" s="4">
        <v>0</v>
      </c>
      <c r="FE126" s="4">
        <v>944962</v>
      </c>
      <c r="FF126" s="3">
        <v>6.27</v>
      </c>
      <c r="FG126" s="4">
        <v>314995</v>
      </c>
      <c r="FH126" s="3">
        <v>4.7699999999999996</v>
      </c>
      <c r="FI126" s="4">
        <v>0</v>
      </c>
      <c r="FJ126" s="4">
        <v>314995</v>
      </c>
      <c r="FK126" s="3">
        <v>4.7699999999999996</v>
      </c>
      <c r="FL126" s="4">
        <v>3421930</v>
      </c>
      <c r="FM126" s="3">
        <v>3.4</v>
      </c>
      <c r="FN126" s="4">
        <v>0</v>
      </c>
      <c r="FO126" s="4">
        <v>3421930</v>
      </c>
      <c r="FP126" s="3">
        <v>3.4</v>
      </c>
      <c r="FQ126" s="4">
        <v>848939</v>
      </c>
      <c r="FR126" s="3">
        <v>3.33</v>
      </c>
      <c r="FS126" s="4">
        <v>0</v>
      </c>
      <c r="FT126" s="4">
        <v>848939</v>
      </c>
      <c r="FU126" s="3">
        <v>3.33</v>
      </c>
      <c r="FV126" s="4">
        <v>39963</v>
      </c>
      <c r="FW126" s="3">
        <v>23.46</v>
      </c>
      <c r="FX126" s="4">
        <v>0</v>
      </c>
      <c r="FY126" s="4">
        <v>39963</v>
      </c>
      <c r="FZ126" s="3">
        <v>23.46</v>
      </c>
      <c r="GA126" s="4">
        <v>2062210</v>
      </c>
      <c r="GB126" s="3">
        <v>12.55</v>
      </c>
      <c r="GC126" s="4">
        <v>0</v>
      </c>
      <c r="GD126" s="4">
        <v>2062210</v>
      </c>
      <c r="GE126" s="3">
        <v>12.55</v>
      </c>
      <c r="GF126" s="4">
        <v>493684</v>
      </c>
      <c r="GG126" s="3">
        <v>5.16</v>
      </c>
      <c r="GH126" s="4">
        <v>0</v>
      </c>
      <c r="GI126" s="4">
        <v>493684</v>
      </c>
      <c r="GJ126" s="3">
        <v>5.16</v>
      </c>
      <c r="GK126" s="4">
        <v>660563</v>
      </c>
      <c r="GL126" s="3">
        <v>12.37</v>
      </c>
      <c r="GM126" s="4">
        <v>0</v>
      </c>
      <c r="GN126" s="4">
        <v>660563</v>
      </c>
      <c r="GO126" s="3">
        <v>12.37</v>
      </c>
      <c r="GP126" s="4">
        <v>702863</v>
      </c>
      <c r="GQ126" s="3">
        <v>5.15</v>
      </c>
      <c r="GR126" s="4">
        <v>0</v>
      </c>
      <c r="GS126" s="4">
        <v>702863</v>
      </c>
      <c r="GT126" s="3">
        <v>5.15</v>
      </c>
      <c r="GU126" s="4">
        <v>308161</v>
      </c>
      <c r="GV126" s="3">
        <v>4.5599999999999996</v>
      </c>
      <c r="GW126" s="4">
        <v>0</v>
      </c>
      <c r="GX126" s="4">
        <v>308161</v>
      </c>
      <c r="GY126" s="3">
        <v>4.5599999999999996</v>
      </c>
      <c r="GZ126" s="4">
        <v>394712</v>
      </c>
      <c r="HA126" s="3">
        <v>10.82</v>
      </c>
      <c r="HB126" s="4">
        <v>0</v>
      </c>
      <c r="HC126" s="4">
        <v>394712</v>
      </c>
      <c r="HD126" s="3">
        <v>10.82</v>
      </c>
      <c r="HE126" s="4">
        <v>57461</v>
      </c>
      <c r="HF126" s="3">
        <v>6.02</v>
      </c>
      <c r="HG126" s="4">
        <v>0</v>
      </c>
      <c r="HH126" s="4">
        <v>57461</v>
      </c>
      <c r="HI126" s="3">
        <v>6.02</v>
      </c>
      <c r="HJ126" s="4">
        <v>760713</v>
      </c>
      <c r="HK126" s="3">
        <v>7.5</v>
      </c>
      <c r="HL126" s="4">
        <v>0</v>
      </c>
      <c r="HM126" s="4">
        <v>760713</v>
      </c>
      <c r="HN126" s="3">
        <v>7.5</v>
      </c>
      <c r="HO126" s="4">
        <v>2837480</v>
      </c>
      <c r="HP126" s="3">
        <v>4.9000000000000004</v>
      </c>
      <c r="HQ126" s="4">
        <v>0</v>
      </c>
      <c r="HR126" s="4">
        <v>2837480</v>
      </c>
      <c r="HS126" s="3">
        <v>4.9000000000000004</v>
      </c>
      <c r="HT126" s="4">
        <v>262458</v>
      </c>
      <c r="HU126" s="3">
        <v>5.68</v>
      </c>
      <c r="HV126" s="4">
        <v>0</v>
      </c>
      <c r="HW126" s="4">
        <v>262458</v>
      </c>
      <c r="HX126" s="3">
        <v>5.68</v>
      </c>
      <c r="HY126" s="4">
        <v>50082</v>
      </c>
      <c r="HZ126" s="3">
        <v>4.0199999999999996</v>
      </c>
      <c r="IA126" s="4">
        <v>0</v>
      </c>
      <c r="IB126" s="4">
        <v>50082</v>
      </c>
      <c r="IC126" s="3">
        <v>4.0199999999999996</v>
      </c>
      <c r="ID126" s="4">
        <v>1208865</v>
      </c>
      <c r="IE126" s="3">
        <v>2.8</v>
      </c>
      <c r="IF126" s="4">
        <v>0</v>
      </c>
      <c r="IG126" s="4">
        <v>1208865</v>
      </c>
      <c r="IH126" s="3">
        <v>2.8</v>
      </c>
      <c r="II126" s="4">
        <v>1202619</v>
      </c>
      <c r="IJ126" s="3">
        <v>17.95</v>
      </c>
      <c r="IK126" s="4">
        <v>0</v>
      </c>
      <c r="IL126" s="4">
        <v>1202619</v>
      </c>
      <c r="IM126" s="3">
        <v>17.95</v>
      </c>
      <c r="IN126" s="4">
        <v>107805</v>
      </c>
      <c r="IO126" s="3">
        <v>2.96</v>
      </c>
      <c r="IP126" s="4">
        <v>0</v>
      </c>
      <c r="IQ126" s="4">
        <v>107805</v>
      </c>
      <c r="IR126" s="3">
        <v>2.96</v>
      </c>
      <c r="IS126" s="4">
        <v>589337</v>
      </c>
      <c r="IT126" s="3">
        <v>4.01</v>
      </c>
      <c r="IU126" s="4">
        <v>0</v>
      </c>
      <c r="IV126" s="4">
        <v>589337</v>
      </c>
      <c r="IW126" s="3">
        <v>4.01</v>
      </c>
      <c r="IX126" s="4">
        <v>81235</v>
      </c>
      <c r="IY126" s="3">
        <v>10.53</v>
      </c>
      <c r="IZ126" s="4">
        <v>0</v>
      </c>
      <c r="JA126" s="4">
        <v>81235</v>
      </c>
      <c r="JB126" s="5">
        <v>10.53</v>
      </c>
    </row>
    <row r="127" spans="1:262" x14ac:dyDescent="0.2">
      <c r="A127">
        <v>94</v>
      </c>
      <c r="B127" t="s">
        <v>87</v>
      </c>
      <c r="C127" s="4">
        <v>73323954</v>
      </c>
      <c r="D127" s="3">
        <v>0.46</v>
      </c>
      <c r="E127" s="4">
        <v>45892881</v>
      </c>
      <c r="F127" s="4">
        <v>27431073</v>
      </c>
      <c r="G127" s="3">
        <v>1.22</v>
      </c>
      <c r="H127" s="4">
        <v>694452</v>
      </c>
      <c r="I127" s="3">
        <v>2.92</v>
      </c>
      <c r="J127" s="4">
        <v>491940</v>
      </c>
      <c r="K127" s="4">
        <v>202512</v>
      </c>
      <c r="L127" s="3">
        <v>9.99</v>
      </c>
      <c r="M127" s="4">
        <v>339978</v>
      </c>
      <c r="N127" s="3">
        <v>0</v>
      </c>
      <c r="O127" s="4">
        <v>335234</v>
      </c>
      <c r="P127" s="4">
        <v>4744</v>
      </c>
      <c r="Q127" s="3">
        <v>0</v>
      </c>
      <c r="R127" s="4">
        <v>1430373</v>
      </c>
      <c r="S127" s="3">
        <v>0</v>
      </c>
      <c r="T127" s="4">
        <v>787878</v>
      </c>
      <c r="U127" s="4">
        <v>642495</v>
      </c>
      <c r="V127" s="3">
        <v>0</v>
      </c>
      <c r="W127" s="4">
        <v>551130</v>
      </c>
      <c r="X127" s="3">
        <v>1.62</v>
      </c>
      <c r="Y127" s="4">
        <v>403422</v>
      </c>
      <c r="Z127" s="4">
        <v>147708</v>
      </c>
      <c r="AA127" s="3">
        <v>6.05</v>
      </c>
      <c r="AB127" s="4">
        <v>13161392</v>
      </c>
      <c r="AC127" s="3">
        <v>0.39</v>
      </c>
      <c r="AD127" s="4">
        <v>7657424</v>
      </c>
      <c r="AE127" s="4">
        <v>5503968</v>
      </c>
      <c r="AF127" s="3">
        <v>0.94</v>
      </c>
      <c r="AG127" s="4">
        <v>1180448</v>
      </c>
      <c r="AH127" s="3">
        <v>1.1399999999999999</v>
      </c>
      <c r="AI127" s="4">
        <v>842576</v>
      </c>
      <c r="AJ127" s="4">
        <v>337872</v>
      </c>
      <c r="AK127" s="3">
        <v>4</v>
      </c>
      <c r="AL127" s="4">
        <v>658973</v>
      </c>
      <c r="AM127" s="3">
        <v>0</v>
      </c>
      <c r="AN127" s="4">
        <v>658973</v>
      </c>
      <c r="AO127" s="4">
        <v>0</v>
      </c>
      <c r="AP127" s="3">
        <v>0</v>
      </c>
      <c r="AQ127" s="4">
        <v>282015</v>
      </c>
      <c r="AR127" s="3">
        <v>0</v>
      </c>
      <c r="AS127" s="4">
        <v>282015</v>
      </c>
      <c r="AT127" s="4">
        <v>0</v>
      </c>
      <c r="AU127" s="3">
        <v>0</v>
      </c>
      <c r="AV127" s="4">
        <v>250999</v>
      </c>
      <c r="AW127" s="3">
        <v>0</v>
      </c>
      <c r="AX127" s="4">
        <v>0</v>
      </c>
      <c r="AY127" s="4">
        <v>250999</v>
      </c>
      <c r="AZ127" s="3">
        <v>0</v>
      </c>
      <c r="BA127" s="4">
        <v>3930886</v>
      </c>
      <c r="BB127" s="3">
        <v>1.56</v>
      </c>
      <c r="BC127" s="4">
        <v>2145818</v>
      </c>
      <c r="BD127" s="4">
        <v>1785068</v>
      </c>
      <c r="BE127" s="3">
        <v>3.43</v>
      </c>
      <c r="BF127" s="4">
        <v>2286814</v>
      </c>
      <c r="BG127" s="3">
        <v>1.46</v>
      </c>
      <c r="BH127" s="4">
        <v>1451079</v>
      </c>
      <c r="BI127" s="4">
        <v>835735</v>
      </c>
      <c r="BJ127" s="3">
        <v>3.99</v>
      </c>
      <c r="BK127" s="4">
        <v>200984</v>
      </c>
      <c r="BL127" s="3">
        <v>0</v>
      </c>
      <c r="BM127" s="4">
        <v>200984</v>
      </c>
      <c r="BN127" s="4">
        <v>0</v>
      </c>
      <c r="BO127" s="3">
        <v>0</v>
      </c>
      <c r="BP127" s="4">
        <v>320205</v>
      </c>
      <c r="BQ127" s="3">
        <v>1.19</v>
      </c>
      <c r="BR127" s="4">
        <v>242705</v>
      </c>
      <c r="BS127" s="4">
        <v>77500</v>
      </c>
      <c r="BT127" s="3">
        <v>4.91</v>
      </c>
      <c r="BU127" s="4">
        <v>2023886</v>
      </c>
      <c r="BV127" s="3">
        <v>0.52</v>
      </c>
      <c r="BW127" s="4">
        <v>1327176</v>
      </c>
      <c r="BX127" s="4">
        <v>696710</v>
      </c>
      <c r="BY127" s="3">
        <v>1.49</v>
      </c>
      <c r="BZ127" s="4">
        <v>1007839</v>
      </c>
      <c r="CA127" s="3">
        <v>0.67</v>
      </c>
      <c r="CB127" s="4">
        <v>645255</v>
      </c>
      <c r="CC127" s="4">
        <v>362584</v>
      </c>
      <c r="CD127" s="3">
        <v>1.86</v>
      </c>
      <c r="CE127" s="4">
        <v>470038</v>
      </c>
      <c r="CF127" s="3">
        <v>2.19</v>
      </c>
      <c r="CG127" s="4">
        <v>333452</v>
      </c>
      <c r="CH127" s="4">
        <v>136586</v>
      </c>
      <c r="CI127" s="3">
        <v>7.52</v>
      </c>
      <c r="CJ127" s="4">
        <v>519072</v>
      </c>
      <c r="CK127" s="3">
        <v>5.31</v>
      </c>
      <c r="CL127" s="4">
        <v>301605</v>
      </c>
      <c r="CM127" s="4">
        <v>217467</v>
      </c>
      <c r="CN127" s="3">
        <v>12.67</v>
      </c>
      <c r="CO127" s="4">
        <v>752851</v>
      </c>
      <c r="CP127" s="3">
        <v>1.28</v>
      </c>
      <c r="CQ127" s="4">
        <v>512520</v>
      </c>
      <c r="CR127" s="4">
        <v>240331</v>
      </c>
      <c r="CS127" s="3">
        <v>4.01</v>
      </c>
      <c r="CT127" s="4">
        <v>1429245</v>
      </c>
      <c r="CU127" s="3">
        <v>7.16</v>
      </c>
      <c r="CV127" s="4">
        <v>525827</v>
      </c>
      <c r="CW127" s="4">
        <v>903418</v>
      </c>
      <c r="CX127" s="3">
        <v>11.33</v>
      </c>
      <c r="CY127" s="4">
        <v>189548</v>
      </c>
      <c r="CZ127" s="3">
        <v>0</v>
      </c>
      <c r="DA127" s="4">
        <v>121647</v>
      </c>
      <c r="DB127" s="4">
        <v>67901</v>
      </c>
      <c r="DC127" s="3">
        <v>0</v>
      </c>
      <c r="DD127" s="4">
        <v>1768226</v>
      </c>
      <c r="DE127" s="3">
        <v>0</v>
      </c>
      <c r="DF127" s="4">
        <v>1389817</v>
      </c>
      <c r="DG127" s="4">
        <v>378409</v>
      </c>
      <c r="DH127" s="3">
        <v>0</v>
      </c>
      <c r="DI127" s="4">
        <v>1095858</v>
      </c>
      <c r="DJ127" s="3">
        <v>0</v>
      </c>
      <c r="DK127" s="4">
        <v>1095858</v>
      </c>
      <c r="DL127" s="4">
        <v>0</v>
      </c>
      <c r="DM127" s="3">
        <v>0</v>
      </c>
      <c r="DN127" s="4">
        <v>2491716</v>
      </c>
      <c r="DO127" s="3">
        <v>0.48</v>
      </c>
      <c r="DP127" s="4">
        <v>1823067</v>
      </c>
      <c r="DQ127" s="4">
        <v>668649</v>
      </c>
      <c r="DR127" s="3">
        <v>1.78</v>
      </c>
      <c r="DS127" s="4">
        <v>883753</v>
      </c>
      <c r="DT127" s="3">
        <v>2.59</v>
      </c>
      <c r="DU127" s="4">
        <v>450146</v>
      </c>
      <c r="DV127" s="4">
        <v>433607</v>
      </c>
      <c r="DW127" s="3">
        <v>5.27</v>
      </c>
      <c r="DX127" s="4">
        <v>530879</v>
      </c>
      <c r="DY127" s="3">
        <v>2.68</v>
      </c>
      <c r="DZ127" s="4">
        <v>324366</v>
      </c>
      <c r="EA127" s="4">
        <v>206513</v>
      </c>
      <c r="EB127" s="5">
        <v>6.89</v>
      </c>
      <c r="EC127" s="4">
        <v>878930</v>
      </c>
      <c r="ED127" s="3">
        <v>1.51</v>
      </c>
      <c r="EE127" s="4">
        <v>698385</v>
      </c>
      <c r="EF127" s="4">
        <v>180545</v>
      </c>
      <c r="EG127" s="3">
        <v>7.33</v>
      </c>
      <c r="EH127" s="4">
        <v>240919</v>
      </c>
      <c r="EI127" s="3">
        <v>0.28999999999999998</v>
      </c>
      <c r="EJ127" s="4">
        <v>191150</v>
      </c>
      <c r="EK127" s="4">
        <v>49769</v>
      </c>
      <c r="EL127" s="3">
        <v>1.4</v>
      </c>
      <c r="EM127" s="4">
        <v>366156</v>
      </c>
      <c r="EN127" s="3">
        <v>0.97</v>
      </c>
      <c r="EO127" s="4">
        <v>246519</v>
      </c>
      <c r="EP127" s="4">
        <v>119637</v>
      </c>
      <c r="EQ127" s="3">
        <v>2.96</v>
      </c>
      <c r="ER127" s="4">
        <v>691112</v>
      </c>
      <c r="ES127" s="3">
        <v>0</v>
      </c>
      <c r="ET127" s="4">
        <v>277585</v>
      </c>
      <c r="EU127" s="4">
        <v>413527</v>
      </c>
      <c r="EV127" s="3">
        <v>0</v>
      </c>
      <c r="EW127" s="4">
        <v>183767</v>
      </c>
      <c r="EX127" s="3">
        <v>0</v>
      </c>
      <c r="EY127" s="4">
        <v>112422</v>
      </c>
      <c r="EZ127" s="4">
        <v>71345</v>
      </c>
      <c r="FA127" s="3">
        <v>0</v>
      </c>
      <c r="FB127" s="4">
        <v>2104216</v>
      </c>
      <c r="FC127" s="3">
        <v>0</v>
      </c>
      <c r="FD127" s="4">
        <v>1392430</v>
      </c>
      <c r="FE127" s="4">
        <v>711786</v>
      </c>
      <c r="FF127" s="3">
        <v>0</v>
      </c>
      <c r="FG127" s="4">
        <v>618248</v>
      </c>
      <c r="FH127" s="3">
        <v>0.94</v>
      </c>
      <c r="FI127" s="4">
        <v>397533</v>
      </c>
      <c r="FJ127" s="4">
        <v>220715</v>
      </c>
      <c r="FK127" s="3">
        <v>2.62</v>
      </c>
      <c r="FL127" s="4">
        <v>6365957</v>
      </c>
      <c r="FM127" s="3">
        <v>0.74</v>
      </c>
      <c r="FN127" s="4">
        <v>3260304</v>
      </c>
      <c r="FO127" s="4">
        <v>3105653</v>
      </c>
      <c r="FP127" s="3">
        <v>1.51</v>
      </c>
      <c r="FQ127" s="4">
        <v>1712658</v>
      </c>
      <c r="FR127" s="3">
        <v>0.87</v>
      </c>
      <c r="FS127" s="4">
        <v>1209882</v>
      </c>
      <c r="FT127" s="4">
        <v>502776</v>
      </c>
      <c r="FU127" s="3">
        <v>2.96</v>
      </c>
      <c r="FV127" s="4">
        <v>132172</v>
      </c>
      <c r="FW127" s="3">
        <v>7.0000000000000007E-2</v>
      </c>
      <c r="FX127" s="4">
        <v>96142</v>
      </c>
      <c r="FY127" s="4">
        <v>36030</v>
      </c>
      <c r="FZ127" s="3">
        <v>0.26</v>
      </c>
      <c r="GA127" s="4">
        <v>1807964</v>
      </c>
      <c r="GB127" s="3">
        <v>1.61</v>
      </c>
      <c r="GC127" s="4">
        <v>1363708</v>
      </c>
      <c r="GD127" s="4">
        <v>444256</v>
      </c>
      <c r="GE127" s="3">
        <v>6.56</v>
      </c>
      <c r="GF127" s="4">
        <v>723425</v>
      </c>
      <c r="GG127" s="3">
        <v>1.1299999999999999</v>
      </c>
      <c r="GH127" s="4">
        <v>568502</v>
      </c>
      <c r="GI127" s="4">
        <v>154923</v>
      </c>
      <c r="GJ127" s="3">
        <v>5.24</v>
      </c>
      <c r="GK127" s="4">
        <v>1063615</v>
      </c>
      <c r="GL127" s="3">
        <v>0.49</v>
      </c>
      <c r="GM127" s="4">
        <v>620393</v>
      </c>
      <c r="GN127" s="4">
        <v>443222</v>
      </c>
      <c r="GO127" s="3">
        <v>1.18</v>
      </c>
      <c r="GP127" s="4">
        <v>3451358</v>
      </c>
      <c r="GQ127" s="3">
        <v>1.3</v>
      </c>
      <c r="GR127" s="4">
        <v>2059492</v>
      </c>
      <c r="GS127" s="4">
        <v>1391866</v>
      </c>
      <c r="GT127" s="3">
        <v>3.23</v>
      </c>
      <c r="GU127" s="4">
        <v>203558</v>
      </c>
      <c r="GV127" s="3">
        <v>0</v>
      </c>
      <c r="GW127" s="4">
        <v>182888</v>
      </c>
      <c r="GX127" s="4">
        <v>20670</v>
      </c>
      <c r="GY127" s="3">
        <v>0</v>
      </c>
      <c r="GZ127" s="4">
        <v>718817</v>
      </c>
      <c r="HA127" s="3">
        <v>1.81</v>
      </c>
      <c r="HB127" s="4">
        <v>490131</v>
      </c>
      <c r="HC127" s="4">
        <v>228686</v>
      </c>
      <c r="HD127" s="3">
        <v>5.68</v>
      </c>
      <c r="HE127" s="4">
        <v>163535</v>
      </c>
      <c r="HF127" s="3">
        <v>0</v>
      </c>
      <c r="HG127" s="4">
        <v>115408</v>
      </c>
      <c r="HH127" s="4">
        <v>48127</v>
      </c>
      <c r="HI127" s="3">
        <v>0</v>
      </c>
      <c r="HJ127" s="4">
        <v>1079067</v>
      </c>
      <c r="HK127" s="3">
        <v>2.76</v>
      </c>
      <c r="HL127" s="4">
        <v>648851</v>
      </c>
      <c r="HM127" s="4">
        <v>430216</v>
      </c>
      <c r="HN127" s="3">
        <v>6.93</v>
      </c>
      <c r="HO127" s="4">
        <v>5869782</v>
      </c>
      <c r="HP127" s="3">
        <v>4.75</v>
      </c>
      <c r="HQ127" s="4">
        <v>3564252</v>
      </c>
      <c r="HR127" s="4">
        <v>2305530</v>
      </c>
      <c r="HS127" s="3">
        <v>12.09</v>
      </c>
      <c r="HT127" s="4">
        <v>515447</v>
      </c>
      <c r="HU127" s="3">
        <v>0.42</v>
      </c>
      <c r="HV127" s="4">
        <v>310560</v>
      </c>
      <c r="HW127" s="4">
        <v>204887</v>
      </c>
      <c r="HX127" s="3">
        <v>1.06</v>
      </c>
      <c r="HY127" s="4">
        <v>135285</v>
      </c>
      <c r="HZ127" s="3">
        <v>0</v>
      </c>
      <c r="IA127" s="4">
        <v>135127</v>
      </c>
      <c r="IB127" s="4">
        <v>158</v>
      </c>
      <c r="IC127" s="3">
        <v>0</v>
      </c>
      <c r="ID127" s="4">
        <v>2231022</v>
      </c>
      <c r="IE127" s="3">
        <v>3.16</v>
      </c>
      <c r="IF127" s="4">
        <v>1210546</v>
      </c>
      <c r="IG127" s="4">
        <v>1020476</v>
      </c>
      <c r="IH127" s="3">
        <v>6.9</v>
      </c>
      <c r="II127" s="4">
        <v>1564641</v>
      </c>
      <c r="IJ127" s="3">
        <v>1.48</v>
      </c>
      <c r="IK127" s="4">
        <v>954986</v>
      </c>
      <c r="IL127" s="4">
        <v>609655</v>
      </c>
      <c r="IM127" s="3">
        <v>3.79</v>
      </c>
      <c r="IN127" s="4">
        <v>348594</v>
      </c>
      <c r="IO127" s="3">
        <v>3.82</v>
      </c>
      <c r="IP127" s="4">
        <v>297777</v>
      </c>
      <c r="IQ127" s="4">
        <v>50817</v>
      </c>
      <c r="IR127" s="3">
        <v>26.16</v>
      </c>
      <c r="IS127" s="4">
        <v>1486140</v>
      </c>
      <c r="IT127" s="3">
        <v>2.54</v>
      </c>
      <c r="IU127" s="4">
        <v>994793</v>
      </c>
      <c r="IV127" s="4">
        <v>491347</v>
      </c>
      <c r="IW127" s="3">
        <v>7.68</v>
      </c>
      <c r="IX127" s="4">
        <v>216009</v>
      </c>
      <c r="IY127" s="3">
        <v>0</v>
      </c>
      <c r="IZ127" s="4">
        <v>142331</v>
      </c>
      <c r="JA127" s="4">
        <v>73678</v>
      </c>
      <c r="JB127" s="5">
        <v>0</v>
      </c>
    </row>
    <row r="128" spans="1:262" x14ac:dyDescent="0.2">
      <c r="A128">
        <v>95</v>
      </c>
      <c r="B128" t="s">
        <v>70</v>
      </c>
      <c r="C128" s="4">
        <v>2547676</v>
      </c>
      <c r="D128" s="3">
        <v>1.1000000000000001</v>
      </c>
      <c r="E128" s="4">
        <v>1345645</v>
      </c>
      <c r="F128" s="4">
        <v>1202031</v>
      </c>
      <c r="G128" s="3">
        <v>2.34</v>
      </c>
      <c r="H128" s="4">
        <v>14177</v>
      </c>
      <c r="I128" s="3">
        <v>0.24</v>
      </c>
      <c r="J128" s="4">
        <v>10753</v>
      </c>
      <c r="K128" s="4">
        <v>3424</v>
      </c>
      <c r="L128" s="3">
        <v>0.98</v>
      </c>
      <c r="M128" s="4">
        <v>15526</v>
      </c>
      <c r="N128" s="3">
        <v>0</v>
      </c>
      <c r="O128" s="4">
        <v>15518</v>
      </c>
      <c r="P128" s="4">
        <v>8</v>
      </c>
      <c r="Q128" s="3">
        <v>0</v>
      </c>
      <c r="R128" s="4">
        <v>46900</v>
      </c>
      <c r="S128" s="3">
        <v>0</v>
      </c>
      <c r="T128" s="4">
        <v>17773</v>
      </c>
      <c r="U128" s="4">
        <v>29127</v>
      </c>
      <c r="V128" s="3">
        <v>0</v>
      </c>
      <c r="W128" s="4">
        <v>12055</v>
      </c>
      <c r="X128" s="3">
        <v>0</v>
      </c>
      <c r="Y128" s="4">
        <v>0</v>
      </c>
      <c r="Z128" s="4">
        <v>12055</v>
      </c>
      <c r="AA128" s="3">
        <v>0</v>
      </c>
      <c r="AB128" s="4">
        <v>397956</v>
      </c>
      <c r="AC128" s="3">
        <v>0</v>
      </c>
      <c r="AD128" s="4">
        <v>148270</v>
      </c>
      <c r="AE128" s="4">
        <v>249686</v>
      </c>
      <c r="AF128" s="3">
        <v>0</v>
      </c>
      <c r="AG128" s="4">
        <v>9156</v>
      </c>
      <c r="AH128" s="3">
        <v>1.7</v>
      </c>
      <c r="AI128" s="4">
        <v>8106</v>
      </c>
      <c r="AJ128" s="4">
        <v>1050</v>
      </c>
      <c r="AK128" s="3">
        <v>14.79</v>
      </c>
      <c r="AL128" s="4">
        <v>15043</v>
      </c>
      <c r="AM128" s="3">
        <v>0</v>
      </c>
      <c r="AN128" s="4">
        <v>15043</v>
      </c>
      <c r="AO128" s="4">
        <v>0</v>
      </c>
      <c r="AP128" s="3">
        <v>0</v>
      </c>
      <c r="AQ128" s="4">
        <v>1863</v>
      </c>
      <c r="AR128" s="3">
        <v>0</v>
      </c>
      <c r="AS128" s="4">
        <v>1863</v>
      </c>
      <c r="AT128" s="4">
        <v>0</v>
      </c>
      <c r="AU128" s="3">
        <v>0</v>
      </c>
      <c r="AV128" s="4">
        <v>22070</v>
      </c>
      <c r="AW128" s="3">
        <v>0</v>
      </c>
      <c r="AX128" s="4">
        <v>0</v>
      </c>
      <c r="AY128" s="4">
        <v>22070</v>
      </c>
      <c r="AZ128" s="3">
        <v>0</v>
      </c>
      <c r="BA128" s="4">
        <v>44383</v>
      </c>
      <c r="BB128" s="3">
        <v>10.59</v>
      </c>
      <c r="BC128" s="4">
        <v>6788</v>
      </c>
      <c r="BD128" s="4">
        <v>37595</v>
      </c>
      <c r="BE128" s="3">
        <v>12.51</v>
      </c>
      <c r="BF128" s="4">
        <v>176856</v>
      </c>
      <c r="BG128" s="3">
        <v>7.69</v>
      </c>
      <c r="BH128" s="4">
        <v>68616</v>
      </c>
      <c r="BI128" s="4">
        <v>108240</v>
      </c>
      <c r="BJ128" s="3">
        <v>12.55</v>
      </c>
      <c r="BK128" s="4">
        <v>502</v>
      </c>
      <c r="BL128" s="3">
        <v>0</v>
      </c>
      <c r="BM128" s="4">
        <v>502</v>
      </c>
      <c r="BN128" s="4">
        <v>0</v>
      </c>
      <c r="BO128" s="3">
        <v>0</v>
      </c>
      <c r="BP128" s="4">
        <v>8456</v>
      </c>
      <c r="BQ128" s="3">
        <v>6.36</v>
      </c>
      <c r="BR128" s="4">
        <v>7423</v>
      </c>
      <c r="BS128" s="4">
        <v>1033</v>
      </c>
      <c r="BT128" s="3">
        <v>52.05</v>
      </c>
      <c r="BU128" s="4">
        <v>28404</v>
      </c>
      <c r="BV128" s="3">
        <v>0</v>
      </c>
      <c r="BW128" s="4">
        <v>22941</v>
      </c>
      <c r="BX128" s="4">
        <v>5463</v>
      </c>
      <c r="BY128" s="3">
        <v>0</v>
      </c>
      <c r="BZ128" s="4">
        <v>25252</v>
      </c>
      <c r="CA128" s="3">
        <v>0.14000000000000001</v>
      </c>
      <c r="CB128" s="4">
        <v>10670</v>
      </c>
      <c r="CC128" s="4">
        <v>14582</v>
      </c>
      <c r="CD128" s="3">
        <v>0.25</v>
      </c>
      <c r="CE128" s="4">
        <v>63238</v>
      </c>
      <c r="CF128" s="3">
        <v>0</v>
      </c>
      <c r="CG128" s="4">
        <v>63191</v>
      </c>
      <c r="CH128" s="4">
        <v>47</v>
      </c>
      <c r="CI128" s="3">
        <v>0</v>
      </c>
      <c r="CJ128" s="4">
        <v>11940</v>
      </c>
      <c r="CK128" s="3">
        <v>3.74</v>
      </c>
      <c r="CL128" s="4">
        <v>7942</v>
      </c>
      <c r="CM128" s="4">
        <v>3998</v>
      </c>
      <c r="CN128" s="3">
        <v>11.17</v>
      </c>
      <c r="CO128" s="4">
        <v>8745</v>
      </c>
      <c r="CP128" s="3">
        <v>12.91</v>
      </c>
      <c r="CQ128" s="4">
        <v>2930</v>
      </c>
      <c r="CR128" s="4">
        <v>5815</v>
      </c>
      <c r="CS128" s="3">
        <v>19.41</v>
      </c>
      <c r="CT128" s="4">
        <v>149667</v>
      </c>
      <c r="CU128" s="3">
        <v>0.25</v>
      </c>
      <c r="CV128" s="4">
        <v>4167</v>
      </c>
      <c r="CW128" s="4">
        <v>145500</v>
      </c>
      <c r="CX128" s="3">
        <v>0.25</v>
      </c>
      <c r="CY128" s="4">
        <v>1818</v>
      </c>
      <c r="CZ128" s="3">
        <v>0</v>
      </c>
      <c r="DA128" s="4">
        <v>1327</v>
      </c>
      <c r="DB128" s="4">
        <v>491</v>
      </c>
      <c r="DC128" s="3">
        <v>0</v>
      </c>
      <c r="DD128" s="4">
        <v>35986</v>
      </c>
      <c r="DE128" s="3">
        <v>0</v>
      </c>
      <c r="DF128" s="4">
        <v>35154</v>
      </c>
      <c r="DG128" s="4">
        <v>832</v>
      </c>
      <c r="DH128" s="3">
        <v>0</v>
      </c>
      <c r="DI128" s="4">
        <v>34283</v>
      </c>
      <c r="DJ128" s="3">
        <v>0</v>
      </c>
      <c r="DK128" s="4">
        <v>34283</v>
      </c>
      <c r="DL128" s="4">
        <v>0</v>
      </c>
      <c r="DM128" s="3">
        <v>0</v>
      </c>
      <c r="DN128" s="4">
        <v>61163</v>
      </c>
      <c r="DO128" s="3">
        <v>0.26</v>
      </c>
      <c r="DP128" s="4">
        <v>898</v>
      </c>
      <c r="DQ128" s="4">
        <v>60265</v>
      </c>
      <c r="DR128" s="3">
        <v>0.26</v>
      </c>
      <c r="DS128" s="4">
        <v>17424</v>
      </c>
      <c r="DT128" s="3">
        <v>12.18</v>
      </c>
      <c r="DU128" s="4">
        <v>12458</v>
      </c>
      <c r="DV128" s="4">
        <v>4966</v>
      </c>
      <c r="DW128" s="3">
        <v>42.72</v>
      </c>
      <c r="DX128" s="4">
        <v>35338</v>
      </c>
      <c r="DY128" s="3">
        <v>2.5299999999999998</v>
      </c>
      <c r="DZ128" s="4">
        <v>1883</v>
      </c>
      <c r="EA128" s="4">
        <v>33455</v>
      </c>
      <c r="EB128" s="5">
        <v>2.68</v>
      </c>
      <c r="EC128" s="4">
        <v>10256</v>
      </c>
      <c r="ED128" s="3">
        <v>0</v>
      </c>
      <c r="EE128" s="4">
        <v>10146</v>
      </c>
      <c r="EF128" s="4">
        <v>110</v>
      </c>
      <c r="EG128" s="3">
        <v>0</v>
      </c>
      <c r="EH128" s="4">
        <v>9887</v>
      </c>
      <c r="EI128" s="3">
        <v>0</v>
      </c>
      <c r="EJ128" s="4">
        <v>1989</v>
      </c>
      <c r="EK128" s="4">
        <v>7898</v>
      </c>
      <c r="EL128" s="3">
        <v>0</v>
      </c>
      <c r="EM128" s="4">
        <v>4825</v>
      </c>
      <c r="EN128" s="3">
        <v>27.83</v>
      </c>
      <c r="EO128" s="4">
        <v>1600</v>
      </c>
      <c r="EP128" s="4">
        <v>3225</v>
      </c>
      <c r="EQ128" s="3">
        <v>41.63</v>
      </c>
      <c r="ER128" s="4">
        <v>14757</v>
      </c>
      <c r="ES128" s="3">
        <v>0</v>
      </c>
      <c r="ET128" s="4">
        <v>12565</v>
      </c>
      <c r="EU128" s="4">
        <v>2192</v>
      </c>
      <c r="EV128" s="3">
        <v>0</v>
      </c>
      <c r="EW128" s="4">
        <v>1983</v>
      </c>
      <c r="EX128" s="3">
        <v>0</v>
      </c>
      <c r="EY128" s="4">
        <v>1894</v>
      </c>
      <c r="EZ128" s="4">
        <v>89</v>
      </c>
      <c r="FA128" s="3">
        <v>0</v>
      </c>
      <c r="FB128" s="4">
        <v>44576</v>
      </c>
      <c r="FC128" s="3">
        <v>0</v>
      </c>
      <c r="FD128" s="4">
        <v>16140</v>
      </c>
      <c r="FE128" s="4">
        <v>28436</v>
      </c>
      <c r="FF128" s="3">
        <v>0</v>
      </c>
      <c r="FG128" s="4">
        <v>9381</v>
      </c>
      <c r="FH128" s="3">
        <v>0</v>
      </c>
      <c r="FI128" s="4">
        <v>2888</v>
      </c>
      <c r="FJ128" s="4">
        <v>6493</v>
      </c>
      <c r="FK128" s="3">
        <v>0</v>
      </c>
      <c r="FL128" s="4">
        <v>395853</v>
      </c>
      <c r="FM128" s="3">
        <v>0.42</v>
      </c>
      <c r="FN128" s="4">
        <v>211485</v>
      </c>
      <c r="FO128" s="4">
        <v>184368</v>
      </c>
      <c r="FP128" s="3">
        <v>0.9</v>
      </c>
      <c r="FQ128" s="4">
        <v>64328</v>
      </c>
      <c r="FR128" s="3">
        <v>7.0000000000000007E-2</v>
      </c>
      <c r="FS128" s="4">
        <v>45222</v>
      </c>
      <c r="FT128" s="4">
        <v>19106</v>
      </c>
      <c r="FU128" s="3">
        <v>0.25</v>
      </c>
      <c r="FV128" s="4">
        <v>19781</v>
      </c>
      <c r="FW128" s="3">
        <v>0</v>
      </c>
      <c r="FX128" s="4">
        <v>18192</v>
      </c>
      <c r="FY128" s="4">
        <v>1589</v>
      </c>
      <c r="FZ128" s="3">
        <v>0</v>
      </c>
      <c r="GA128" s="4">
        <v>48757</v>
      </c>
      <c r="GB128" s="3">
        <v>0.41</v>
      </c>
      <c r="GC128" s="4">
        <v>45172</v>
      </c>
      <c r="GD128" s="4">
        <v>3585</v>
      </c>
      <c r="GE128" s="3">
        <v>5.5</v>
      </c>
      <c r="GF128" s="4">
        <v>23724</v>
      </c>
      <c r="GG128" s="3">
        <v>6.36</v>
      </c>
      <c r="GH128" s="4">
        <v>16295</v>
      </c>
      <c r="GI128" s="4">
        <v>7429</v>
      </c>
      <c r="GJ128" s="3">
        <v>20.3</v>
      </c>
      <c r="GK128" s="4">
        <v>22056</v>
      </c>
      <c r="GL128" s="3">
        <v>0</v>
      </c>
      <c r="GM128" s="4">
        <v>17664</v>
      </c>
      <c r="GN128" s="4">
        <v>4392</v>
      </c>
      <c r="GO128" s="3">
        <v>0</v>
      </c>
      <c r="GP128" s="4">
        <v>268703</v>
      </c>
      <c r="GQ128" s="3">
        <v>0.02</v>
      </c>
      <c r="GR128" s="4">
        <v>223778</v>
      </c>
      <c r="GS128" s="4">
        <v>44925</v>
      </c>
      <c r="GT128" s="3">
        <v>0.14000000000000001</v>
      </c>
      <c r="GU128" s="4">
        <v>4082</v>
      </c>
      <c r="GV128" s="3">
        <v>0</v>
      </c>
      <c r="GW128" s="4">
        <v>3714</v>
      </c>
      <c r="GX128" s="4">
        <v>368</v>
      </c>
      <c r="GY128" s="3">
        <v>0</v>
      </c>
      <c r="GZ128" s="4">
        <v>9378</v>
      </c>
      <c r="HA128" s="3">
        <v>6.21</v>
      </c>
      <c r="HB128" s="4">
        <v>2821</v>
      </c>
      <c r="HC128" s="4">
        <v>6557</v>
      </c>
      <c r="HD128" s="3">
        <v>8.8800000000000008</v>
      </c>
      <c r="HE128" s="4">
        <v>4632</v>
      </c>
      <c r="HF128" s="3">
        <v>0</v>
      </c>
      <c r="HG128" s="4">
        <v>3907</v>
      </c>
      <c r="HH128" s="4">
        <v>725</v>
      </c>
      <c r="HI128" s="3">
        <v>0</v>
      </c>
      <c r="HJ128" s="4">
        <v>18039</v>
      </c>
      <c r="HK128" s="3">
        <v>45.16</v>
      </c>
      <c r="HL128" s="4">
        <v>4898</v>
      </c>
      <c r="HM128" s="4">
        <v>13141</v>
      </c>
      <c r="HN128" s="3">
        <v>61.99</v>
      </c>
      <c r="HO128" s="4">
        <v>133560</v>
      </c>
      <c r="HP128" s="3">
        <v>3.41</v>
      </c>
      <c r="HQ128" s="4">
        <v>80996</v>
      </c>
      <c r="HR128" s="4">
        <v>52564</v>
      </c>
      <c r="HS128" s="3">
        <v>8.67</v>
      </c>
      <c r="HT128" s="4">
        <v>9498</v>
      </c>
      <c r="HU128" s="3">
        <v>0.35</v>
      </c>
      <c r="HV128" s="4">
        <v>4490</v>
      </c>
      <c r="HW128" s="4">
        <v>5008</v>
      </c>
      <c r="HX128" s="3">
        <v>0.67</v>
      </c>
      <c r="HY128" s="4">
        <v>482</v>
      </c>
      <c r="HZ128" s="3">
        <v>0</v>
      </c>
      <c r="IA128" s="4">
        <v>482</v>
      </c>
      <c r="IB128" s="4">
        <v>0</v>
      </c>
      <c r="IC128" s="3">
        <v>0</v>
      </c>
      <c r="ID128" s="4">
        <v>56226</v>
      </c>
      <c r="IE128" s="3">
        <v>0.36</v>
      </c>
      <c r="IF128" s="4">
        <v>21689</v>
      </c>
      <c r="IG128" s="4">
        <v>34537</v>
      </c>
      <c r="IH128" s="3">
        <v>0.57999999999999996</v>
      </c>
      <c r="II128" s="4">
        <v>63670</v>
      </c>
      <c r="IJ128" s="3">
        <v>0.3</v>
      </c>
      <c r="IK128" s="4">
        <v>54763</v>
      </c>
      <c r="IL128" s="4">
        <v>8907</v>
      </c>
      <c r="IM128" s="3">
        <v>2.16</v>
      </c>
      <c r="IN128" s="4">
        <v>15391</v>
      </c>
      <c r="IO128" s="3">
        <v>0</v>
      </c>
      <c r="IP128" s="4">
        <v>15320</v>
      </c>
      <c r="IQ128" s="4">
        <v>71</v>
      </c>
      <c r="IR128" s="3">
        <v>0</v>
      </c>
      <c r="IS128" s="4">
        <v>53057</v>
      </c>
      <c r="IT128" s="3">
        <v>41.44</v>
      </c>
      <c r="IU128" s="4">
        <v>28046</v>
      </c>
      <c r="IV128" s="4">
        <v>25011</v>
      </c>
      <c r="IW128" s="3">
        <v>87.92</v>
      </c>
      <c r="IX128" s="4">
        <v>2593</v>
      </c>
      <c r="IY128" s="3">
        <v>0</v>
      </c>
      <c r="IZ128" s="4">
        <v>990</v>
      </c>
      <c r="JA128" s="4">
        <v>1603</v>
      </c>
      <c r="JB128" s="5">
        <v>0</v>
      </c>
    </row>
    <row r="129" spans="1:262" x14ac:dyDescent="0.2">
      <c r="A129">
        <v>96</v>
      </c>
      <c r="B129" t="s">
        <v>88</v>
      </c>
      <c r="C129" s="4">
        <v>14146005</v>
      </c>
      <c r="D129" s="3">
        <v>0.74</v>
      </c>
      <c r="E129" s="4">
        <v>9281780</v>
      </c>
      <c r="F129" s="4">
        <v>4864225</v>
      </c>
      <c r="G129" s="3">
        <v>2.15</v>
      </c>
      <c r="H129" s="4">
        <v>141253</v>
      </c>
      <c r="I129" s="3">
        <v>2.5</v>
      </c>
      <c r="J129" s="4">
        <v>96350</v>
      </c>
      <c r="K129" s="4">
        <v>44903</v>
      </c>
      <c r="L129" s="3">
        <v>7.88</v>
      </c>
      <c r="M129" s="4">
        <v>33026</v>
      </c>
      <c r="N129" s="3">
        <v>0</v>
      </c>
      <c r="O129" s="4">
        <v>21059</v>
      </c>
      <c r="P129" s="4">
        <v>11967</v>
      </c>
      <c r="Q129" s="3">
        <v>0</v>
      </c>
      <c r="R129" s="4">
        <v>217633</v>
      </c>
      <c r="S129" s="3">
        <v>0.98</v>
      </c>
      <c r="T129" s="4">
        <v>131754</v>
      </c>
      <c r="U129" s="4">
        <v>85879</v>
      </c>
      <c r="V129" s="3">
        <v>2.5099999999999998</v>
      </c>
      <c r="W129" s="4">
        <v>87014</v>
      </c>
      <c r="X129" s="3">
        <v>0.26</v>
      </c>
      <c r="Y129" s="4">
        <v>76751</v>
      </c>
      <c r="Z129" s="4">
        <v>10263</v>
      </c>
      <c r="AA129" s="3">
        <v>2.23</v>
      </c>
      <c r="AB129" s="4">
        <v>4459584</v>
      </c>
      <c r="AC129" s="3">
        <v>2.11</v>
      </c>
      <c r="AD129" s="4">
        <v>3068956</v>
      </c>
      <c r="AE129" s="4">
        <v>1390628</v>
      </c>
      <c r="AF129" s="3">
        <v>6.78</v>
      </c>
      <c r="AG129" s="4">
        <v>154511</v>
      </c>
      <c r="AH129" s="3">
        <v>3.17</v>
      </c>
      <c r="AI129" s="4">
        <v>126104</v>
      </c>
      <c r="AJ129" s="4">
        <v>28407</v>
      </c>
      <c r="AK129" s="3">
        <v>17.260000000000002</v>
      </c>
      <c r="AL129" s="4">
        <v>112323</v>
      </c>
      <c r="AM129" s="3">
        <v>0.59</v>
      </c>
      <c r="AN129" s="4">
        <v>85703</v>
      </c>
      <c r="AO129" s="4">
        <v>26620</v>
      </c>
      <c r="AP129" s="3">
        <v>2.5</v>
      </c>
      <c r="AQ129" s="4">
        <v>72131</v>
      </c>
      <c r="AR129" s="3">
        <v>0.82</v>
      </c>
      <c r="AS129" s="4">
        <v>54255</v>
      </c>
      <c r="AT129" s="4">
        <v>17876</v>
      </c>
      <c r="AU129" s="3">
        <v>3.29</v>
      </c>
      <c r="AV129" s="4">
        <v>86429</v>
      </c>
      <c r="AW129" s="3">
        <v>0</v>
      </c>
      <c r="AX129" s="4">
        <v>0</v>
      </c>
      <c r="AY129" s="4">
        <v>86429</v>
      </c>
      <c r="AZ129" s="3">
        <v>0</v>
      </c>
      <c r="BA129" s="4">
        <v>775533</v>
      </c>
      <c r="BB129" s="3">
        <v>4.0199999999999996</v>
      </c>
      <c r="BC129" s="4">
        <v>352588</v>
      </c>
      <c r="BD129" s="4">
        <v>422945</v>
      </c>
      <c r="BE129" s="3">
        <v>7.37</v>
      </c>
      <c r="BF129" s="4">
        <v>182646</v>
      </c>
      <c r="BG129" s="3">
        <v>3.28</v>
      </c>
      <c r="BH129" s="4">
        <v>58905</v>
      </c>
      <c r="BI129" s="4">
        <v>123741</v>
      </c>
      <c r="BJ129" s="3">
        <v>4.84</v>
      </c>
      <c r="BK129" s="4">
        <v>41107</v>
      </c>
      <c r="BL129" s="3">
        <v>0</v>
      </c>
      <c r="BM129" s="4">
        <v>34810</v>
      </c>
      <c r="BN129" s="4">
        <v>6297</v>
      </c>
      <c r="BO129" s="3">
        <v>0</v>
      </c>
      <c r="BP129" s="4">
        <v>73855</v>
      </c>
      <c r="BQ129" s="3">
        <v>0.66</v>
      </c>
      <c r="BR129" s="4">
        <v>60167</v>
      </c>
      <c r="BS129" s="4">
        <v>13688</v>
      </c>
      <c r="BT129" s="3">
        <v>3.55</v>
      </c>
      <c r="BU129" s="4">
        <v>305228</v>
      </c>
      <c r="BV129" s="3">
        <v>2.58</v>
      </c>
      <c r="BW129" s="4">
        <v>178446</v>
      </c>
      <c r="BX129" s="4">
        <v>126782</v>
      </c>
      <c r="BY129" s="3">
        <v>6.2</v>
      </c>
      <c r="BZ129" s="4">
        <v>122186</v>
      </c>
      <c r="CA129" s="3">
        <v>0.17</v>
      </c>
      <c r="CB129" s="4">
        <v>90178</v>
      </c>
      <c r="CC129" s="4">
        <v>32008</v>
      </c>
      <c r="CD129" s="3">
        <v>0.64</v>
      </c>
      <c r="CE129" s="4">
        <v>82551</v>
      </c>
      <c r="CF129" s="3">
        <v>2.42</v>
      </c>
      <c r="CG129" s="4">
        <v>53454</v>
      </c>
      <c r="CH129" s="4">
        <v>29097</v>
      </c>
      <c r="CI129" s="3">
        <v>6.88</v>
      </c>
      <c r="CJ129" s="4">
        <v>64453</v>
      </c>
      <c r="CK129" s="3">
        <v>0</v>
      </c>
      <c r="CL129" s="4">
        <v>44868</v>
      </c>
      <c r="CM129" s="4">
        <v>19585</v>
      </c>
      <c r="CN129" s="3">
        <v>0</v>
      </c>
      <c r="CO129" s="4">
        <v>121811</v>
      </c>
      <c r="CP129" s="3">
        <v>0.24</v>
      </c>
      <c r="CQ129" s="4">
        <v>101465</v>
      </c>
      <c r="CR129" s="4">
        <v>20346</v>
      </c>
      <c r="CS129" s="3">
        <v>1.39</v>
      </c>
      <c r="CT129" s="4">
        <v>161646</v>
      </c>
      <c r="CU129" s="3">
        <v>1.68</v>
      </c>
      <c r="CV129" s="4">
        <v>69678</v>
      </c>
      <c r="CW129" s="4">
        <v>91968</v>
      </c>
      <c r="CX129" s="3">
        <v>2.94</v>
      </c>
      <c r="CY129" s="4">
        <v>49274</v>
      </c>
      <c r="CZ129" s="3">
        <v>2.1</v>
      </c>
      <c r="DA129" s="4">
        <v>40360</v>
      </c>
      <c r="DB129" s="4">
        <v>8914</v>
      </c>
      <c r="DC129" s="3">
        <v>11.64</v>
      </c>
      <c r="DD129" s="4">
        <v>310242</v>
      </c>
      <c r="DE129" s="3">
        <v>1.68</v>
      </c>
      <c r="DF129" s="4">
        <v>224492</v>
      </c>
      <c r="DG129" s="4">
        <v>85750</v>
      </c>
      <c r="DH129" s="3">
        <v>6.06</v>
      </c>
      <c r="DI129" s="4">
        <v>286621</v>
      </c>
      <c r="DJ129" s="3">
        <v>2.92</v>
      </c>
      <c r="DK129" s="4">
        <v>99429</v>
      </c>
      <c r="DL129" s="4">
        <v>187192</v>
      </c>
      <c r="DM129" s="3">
        <v>4.46</v>
      </c>
      <c r="DN129" s="4">
        <v>367685</v>
      </c>
      <c r="DO129" s="3">
        <v>1.03</v>
      </c>
      <c r="DP129" s="4">
        <v>229967</v>
      </c>
      <c r="DQ129" s="4">
        <v>137718</v>
      </c>
      <c r="DR129" s="3">
        <v>2.76</v>
      </c>
      <c r="DS129" s="4">
        <v>234536</v>
      </c>
      <c r="DT129" s="3">
        <v>1.95</v>
      </c>
      <c r="DU129" s="4">
        <v>139261</v>
      </c>
      <c r="DV129" s="4">
        <v>95275</v>
      </c>
      <c r="DW129" s="3">
        <v>4.79</v>
      </c>
      <c r="DX129" s="4">
        <v>91847</v>
      </c>
      <c r="DY129" s="3">
        <v>2.2000000000000002</v>
      </c>
      <c r="DZ129" s="4">
        <v>78957</v>
      </c>
      <c r="EA129" s="4">
        <v>12890</v>
      </c>
      <c r="EB129" s="5">
        <v>15.7</v>
      </c>
      <c r="EC129" s="4">
        <v>112088</v>
      </c>
      <c r="ED129" s="3">
        <v>2.79</v>
      </c>
      <c r="EE129" s="4">
        <v>58834</v>
      </c>
      <c r="EF129" s="4">
        <v>53254</v>
      </c>
      <c r="EG129" s="3">
        <v>5.87</v>
      </c>
      <c r="EH129" s="4">
        <v>51583</v>
      </c>
      <c r="EI129" s="3">
        <v>0.24</v>
      </c>
      <c r="EJ129" s="4">
        <v>42971</v>
      </c>
      <c r="EK129" s="4">
        <v>8612</v>
      </c>
      <c r="EL129" s="3">
        <v>1.44</v>
      </c>
      <c r="EM129" s="4">
        <v>79805</v>
      </c>
      <c r="EN129" s="3">
        <v>0.95</v>
      </c>
      <c r="EO129" s="4">
        <v>60978</v>
      </c>
      <c r="EP129" s="4">
        <v>18827</v>
      </c>
      <c r="EQ129" s="3">
        <v>4.01</v>
      </c>
      <c r="ER129" s="4">
        <v>143727</v>
      </c>
      <c r="ES129" s="3">
        <v>0</v>
      </c>
      <c r="ET129" s="4">
        <v>93571</v>
      </c>
      <c r="EU129" s="4">
        <v>50156</v>
      </c>
      <c r="EV129" s="3">
        <v>0</v>
      </c>
      <c r="EW129" s="4">
        <v>45277</v>
      </c>
      <c r="EX129" s="3">
        <v>1.66</v>
      </c>
      <c r="EY129" s="4">
        <v>31076</v>
      </c>
      <c r="EZ129" s="4">
        <v>14201</v>
      </c>
      <c r="FA129" s="3">
        <v>5.32</v>
      </c>
      <c r="FB129" s="4">
        <v>410460</v>
      </c>
      <c r="FC129" s="3">
        <v>2.2400000000000002</v>
      </c>
      <c r="FD129" s="4">
        <v>274070</v>
      </c>
      <c r="FE129" s="4">
        <v>136390</v>
      </c>
      <c r="FF129" s="3">
        <v>6.73</v>
      </c>
      <c r="FG129" s="4">
        <v>79579</v>
      </c>
      <c r="FH129" s="3">
        <v>0.6</v>
      </c>
      <c r="FI129" s="4">
        <v>70369</v>
      </c>
      <c r="FJ129" s="4">
        <v>9210</v>
      </c>
      <c r="FK129" s="3">
        <v>5.18</v>
      </c>
      <c r="FL129" s="4">
        <v>1004402</v>
      </c>
      <c r="FM129" s="3">
        <v>0.83</v>
      </c>
      <c r="FN129" s="4">
        <v>563625</v>
      </c>
      <c r="FO129" s="4">
        <v>440777</v>
      </c>
      <c r="FP129" s="3">
        <v>1.89</v>
      </c>
      <c r="FQ129" s="4">
        <v>324244</v>
      </c>
      <c r="FR129" s="3">
        <v>2</v>
      </c>
      <c r="FS129" s="4">
        <v>237440</v>
      </c>
      <c r="FT129" s="4">
        <v>86804</v>
      </c>
      <c r="FU129" s="3">
        <v>7.44</v>
      </c>
      <c r="FV129" s="4">
        <v>25344</v>
      </c>
      <c r="FW129" s="3">
        <v>7.0000000000000007E-2</v>
      </c>
      <c r="FX129" s="4">
        <v>18249</v>
      </c>
      <c r="FY129" s="4">
        <v>7095</v>
      </c>
      <c r="FZ129" s="3">
        <v>0.24</v>
      </c>
      <c r="GA129" s="4">
        <v>301265</v>
      </c>
      <c r="GB129" s="3">
        <v>1.21</v>
      </c>
      <c r="GC129" s="4">
        <v>236022</v>
      </c>
      <c r="GD129" s="4">
        <v>65243</v>
      </c>
      <c r="GE129" s="3">
        <v>5.6</v>
      </c>
      <c r="GF129" s="4">
        <v>122752</v>
      </c>
      <c r="GG129" s="3">
        <v>1.18</v>
      </c>
      <c r="GH129" s="4">
        <v>102151</v>
      </c>
      <c r="GI129" s="4">
        <v>20601</v>
      </c>
      <c r="GJ129" s="3">
        <v>7.04</v>
      </c>
      <c r="GK129" s="4">
        <v>232848</v>
      </c>
      <c r="GL129" s="3">
        <v>3.63</v>
      </c>
      <c r="GM129" s="4">
        <v>155611</v>
      </c>
      <c r="GN129" s="4">
        <v>77237</v>
      </c>
      <c r="GO129" s="3">
        <v>10.94</v>
      </c>
      <c r="GP129" s="4">
        <v>311074</v>
      </c>
      <c r="GQ129" s="3">
        <v>3.94</v>
      </c>
      <c r="GR129" s="4">
        <v>204351</v>
      </c>
      <c r="GS129" s="4">
        <v>106723</v>
      </c>
      <c r="GT129" s="3">
        <v>11.48</v>
      </c>
      <c r="GU129" s="4">
        <v>34020</v>
      </c>
      <c r="GV129" s="3">
        <v>0</v>
      </c>
      <c r="GW129" s="4">
        <v>21059</v>
      </c>
      <c r="GX129" s="4">
        <v>12961</v>
      </c>
      <c r="GY129" s="3">
        <v>0</v>
      </c>
      <c r="GZ129" s="4">
        <v>146213</v>
      </c>
      <c r="HA129" s="3">
        <v>1.6</v>
      </c>
      <c r="HB129" s="4">
        <v>116088</v>
      </c>
      <c r="HC129" s="4">
        <v>30125</v>
      </c>
      <c r="HD129" s="3">
        <v>7.74</v>
      </c>
      <c r="HE129" s="4">
        <v>27512</v>
      </c>
      <c r="HF129" s="3">
        <v>0</v>
      </c>
      <c r="HG129" s="4">
        <v>24143</v>
      </c>
      <c r="HH129" s="4">
        <v>3369</v>
      </c>
      <c r="HI129" s="3">
        <v>0</v>
      </c>
      <c r="HJ129" s="4">
        <v>137478</v>
      </c>
      <c r="HK129" s="3">
        <v>3.9</v>
      </c>
      <c r="HL129" s="4">
        <v>81860</v>
      </c>
      <c r="HM129" s="4">
        <v>55618</v>
      </c>
      <c r="HN129" s="3">
        <v>9.65</v>
      </c>
      <c r="HO129" s="4">
        <v>716357</v>
      </c>
      <c r="HP129" s="3">
        <v>2.14</v>
      </c>
      <c r="HQ129" s="4">
        <v>453607</v>
      </c>
      <c r="HR129" s="4">
        <v>262750</v>
      </c>
      <c r="HS129" s="3">
        <v>5.82</v>
      </c>
      <c r="HT129" s="4">
        <v>86736</v>
      </c>
      <c r="HU129" s="3">
        <v>1.1000000000000001</v>
      </c>
      <c r="HV129" s="4">
        <v>69189</v>
      </c>
      <c r="HW129" s="4">
        <v>17547</v>
      </c>
      <c r="HX129" s="3">
        <v>5.41</v>
      </c>
      <c r="HY129" s="4">
        <v>26001</v>
      </c>
      <c r="HZ129" s="3">
        <v>0</v>
      </c>
      <c r="IA129" s="4">
        <v>24654</v>
      </c>
      <c r="IB129" s="4">
        <v>1347</v>
      </c>
      <c r="IC129" s="3">
        <v>0</v>
      </c>
      <c r="ID129" s="4">
        <v>307892</v>
      </c>
      <c r="IE129" s="3">
        <v>1.93</v>
      </c>
      <c r="IF129" s="4">
        <v>203879</v>
      </c>
      <c r="IG129" s="4">
        <v>104013</v>
      </c>
      <c r="IH129" s="3">
        <v>5.71</v>
      </c>
      <c r="II129" s="4">
        <v>502782</v>
      </c>
      <c r="IJ129" s="3">
        <v>0.81</v>
      </c>
      <c r="IK129" s="4">
        <v>410345</v>
      </c>
      <c r="IL129" s="4">
        <v>92437</v>
      </c>
      <c r="IM129" s="3">
        <v>4.3600000000000003</v>
      </c>
      <c r="IN129" s="4">
        <v>93366</v>
      </c>
      <c r="IO129" s="3">
        <v>0.22</v>
      </c>
      <c r="IP129" s="4">
        <v>90392</v>
      </c>
      <c r="IQ129" s="4">
        <v>2974</v>
      </c>
      <c r="IR129" s="3">
        <v>6.95</v>
      </c>
      <c r="IS129" s="4">
        <v>150824</v>
      </c>
      <c r="IT129" s="3">
        <v>1.88</v>
      </c>
      <c r="IU129" s="4">
        <v>88563</v>
      </c>
      <c r="IV129" s="4">
        <v>62261</v>
      </c>
      <c r="IW129" s="3">
        <v>4.54</v>
      </c>
      <c r="IX129" s="4">
        <v>37251</v>
      </c>
      <c r="IY129" s="3">
        <v>0.18</v>
      </c>
      <c r="IZ129" s="4">
        <v>30726</v>
      </c>
      <c r="JA129" s="4">
        <v>6525</v>
      </c>
      <c r="JB129" s="5">
        <v>1.06</v>
      </c>
    </row>
    <row r="130" spans="1:262" x14ac:dyDescent="0.2">
      <c r="C130" s="4"/>
      <c r="D130" s="3"/>
      <c r="E130" s="4"/>
      <c r="F130" s="4"/>
      <c r="G130" s="3"/>
      <c r="H130" s="4"/>
      <c r="I130" s="3"/>
      <c r="J130" s="4"/>
      <c r="K130" s="4"/>
      <c r="L130" s="3"/>
      <c r="M130" s="4"/>
      <c r="N130" s="3"/>
      <c r="O130" s="4"/>
      <c r="P130" s="4"/>
      <c r="Q130" s="3"/>
      <c r="R130" s="4"/>
      <c r="S130" s="3"/>
      <c r="T130" s="4"/>
      <c r="U130" s="4"/>
      <c r="V130" s="3"/>
      <c r="W130" s="4"/>
      <c r="X130" s="3"/>
      <c r="Y130" s="4"/>
      <c r="Z130" s="4"/>
      <c r="AA130" s="3"/>
      <c r="AB130" s="4"/>
      <c r="AC130" s="3"/>
      <c r="AD130" s="4"/>
      <c r="AE130" s="4"/>
      <c r="AF130" s="3"/>
      <c r="AG130" s="4"/>
      <c r="AH130" s="3"/>
      <c r="AI130" s="4"/>
      <c r="AJ130" s="4"/>
      <c r="AK130" s="3"/>
      <c r="AL130" s="4"/>
      <c r="AM130" s="3"/>
      <c r="AN130" s="4"/>
      <c r="AO130" s="4"/>
      <c r="AP130" s="3"/>
      <c r="AQ130" s="4"/>
      <c r="AR130" s="3"/>
      <c r="AS130" s="4"/>
      <c r="AT130" s="4"/>
      <c r="AU130" s="3"/>
      <c r="AV130" s="4"/>
      <c r="AW130" s="3"/>
      <c r="AX130" s="4"/>
      <c r="AY130" s="4"/>
      <c r="AZ130" s="3"/>
      <c r="BA130" s="4"/>
      <c r="BB130" s="3"/>
      <c r="BC130" s="4"/>
      <c r="BD130" s="4"/>
      <c r="BE130" s="3"/>
      <c r="BF130" s="4"/>
      <c r="BG130" s="3"/>
      <c r="BH130" s="4"/>
      <c r="BI130" s="4"/>
      <c r="BJ130" s="3"/>
      <c r="BK130" s="4"/>
      <c r="BL130" s="3"/>
      <c r="BM130" s="4"/>
      <c r="BN130" s="4"/>
      <c r="BO130" s="3"/>
      <c r="BP130" s="4"/>
      <c r="BQ130" s="3"/>
      <c r="BR130" s="4"/>
      <c r="BS130" s="4"/>
      <c r="BT130" s="3"/>
      <c r="BU130" s="4"/>
      <c r="BV130" s="3"/>
      <c r="BW130" s="4"/>
      <c r="BX130" s="4"/>
      <c r="BY130" s="3"/>
      <c r="BZ130" s="4"/>
      <c r="CA130" s="3"/>
      <c r="CB130" s="4"/>
      <c r="CC130" s="4"/>
      <c r="CD130" s="3"/>
      <c r="CE130" s="4"/>
      <c r="CF130" s="3"/>
      <c r="CG130" s="4"/>
      <c r="CH130" s="4"/>
      <c r="CI130" s="3"/>
      <c r="CJ130" s="4"/>
      <c r="CK130" s="3"/>
      <c r="CL130" s="4"/>
      <c r="CM130" s="4"/>
      <c r="CN130" s="3"/>
      <c r="CO130" s="4"/>
      <c r="CP130" s="3"/>
      <c r="CQ130" s="4"/>
      <c r="CR130" s="4"/>
      <c r="CS130" s="3"/>
      <c r="CT130" s="4"/>
      <c r="CU130" s="3"/>
      <c r="CV130" s="4"/>
      <c r="CW130" s="4"/>
      <c r="CX130" s="3"/>
      <c r="CY130" s="4"/>
      <c r="CZ130" s="3"/>
      <c r="DA130" s="4"/>
      <c r="DB130" s="4"/>
      <c r="DC130" s="3"/>
      <c r="DD130" s="4"/>
      <c r="DE130" s="3"/>
      <c r="DF130" s="4"/>
      <c r="DG130" s="4"/>
      <c r="DH130" s="3"/>
      <c r="DI130" s="4"/>
      <c r="DJ130" s="3"/>
      <c r="DK130" s="4"/>
      <c r="DL130" s="4"/>
      <c r="DM130" s="3"/>
      <c r="DN130" s="4"/>
      <c r="DO130" s="3"/>
      <c r="DP130" s="4"/>
      <c r="DQ130" s="4"/>
      <c r="DR130" s="3"/>
      <c r="DS130" s="4"/>
      <c r="DT130" s="3"/>
      <c r="DU130" s="4"/>
      <c r="DV130" s="4"/>
      <c r="DW130" s="3"/>
      <c r="DX130" s="4"/>
      <c r="DY130" s="3"/>
      <c r="DZ130" s="4"/>
      <c r="EA130" s="4"/>
      <c r="EB130" s="5"/>
      <c r="EC130" s="4"/>
      <c r="ED130" s="3"/>
      <c r="EE130" s="4"/>
      <c r="EF130" s="4"/>
      <c r="EG130" s="3"/>
      <c r="EH130" s="4"/>
      <c r="EI130" s="3"/>
      <c r="EJ130" s="4"/>
      <c r="EK130" s="4"/>
      <c r="EL130" s="3"/>
      <c r="EM130" s="4"/>
      <c r="EN130" s="3"/>
      <c r="EO130" s="4"/>
      <c r="EP130" s="4"/>
      <c r="EQ130" s="3"/>
      <c r="ER130" s="4"/>
      <c r="ES130" s="3"/>
      <c r="ET130" s="4"/>
      <c r="EU130" s="4"/>
      <c r="EV130" s="3"/>
      <c r="EW130" s="4"/>
      <c r="EX130" s="3"/>
      <c r="EY130" s="4"/>
      <c r="EZ130" s="4"/>
      <c r="FA130" s="3"/>
      <c r="FB130" s="4"/>
      <c r="FC130" s="3"/>
      <c r="FD130" s="4"/>
      <c r="FE130" s="4"/>
      <c r="FF130" s="3"/>
      <c r="FG130" s="4"/>
      <c r="FH130" s="3"/>
      <c r="FI130" s="4"/>
      <c r="FJ130" s="4"/>
      <c r="FK130" s="3"/>
      <c r="FL130" s="4"/>
      <c r="FM130" s="3"/>
      <c r="FN130" s="4"/>
      <c r="FO130" s="4"/>
      <c r="FP130" s="3"/>
      <c r="FQ130" s="4"/>
      <c r="FR130" s="3"/>
      <c r="FS130" s="4"/>
      <c r="FT130" s="4"/>
      <c r="FU130" s="3"/>
      <c r="FV130" s="4"/>
      <c r="FW130" s="3"/>
      <c r="FX130" s="4"/>
      <c r="FY130" s="4"/>
      <c r="FZ130" s="3"/>
      <c r="GA130" s="4"/>
      <c r="GB130" s="3"/>
      <c r="GC130" s="4"/>
      <c r="GD130" s="4"/>
      <c r="GE130" s="3"/>
      <c r="GF130" s="4"/>
      <c r="GG130" s="3"/>
      <c r="GH130" s="4"/>
      <c r="GI130" s="4"/>
      <c r="GJ130" s="3"/>
      <c r="GK130" s="4"/>
      <c r="GL130" s="3"/>
      <c r="GM130" s="4"/>
      <c r="GN130" s="4"/>
      <c r="GO130" s="3"/>
      <c r="GP130" s="4"/>
      <c r="GQ130" s="3"/>
      <c r="GR130" s="4"/>
      <c r="GS130" s="4"/>
      <c r="GT130" s="3"/>
      <c r="GU130" s="4"/>
      <c r="GV130" s="3"/>
      <c r="GW130" s="4"/>
      <c r="GX130" s="4"/>
      <c r="GY130" s="3"/>
      <c r="GZ130" s="4"/>
      <c r="HA130" s="3"/>
      <c r="HB130" s="4"/>
      <c r="HC130" s="4"/>
      <c r="HD130" s="3"/>
      <c r="HE130" s="4"/>
      <c r="HF130" s="3"/>
      <c r="HG130" s="4"/>
      <c r="HH130" s="4"/>
      <c r="HI130" s="3"/>
      <c r="HJ130" s="4"/>
      <c r="HK130" s="3"/>
      <c r="HL130" s="4"/>
      <c r="HM130" s="4"/>
      <c r="HN130" s="3"/>
      <c r="HO130" s="4"/>
      <c r="HP130" s="3"/>
      <c r="HQ130" s="4"/>
      <c r="HR130" s="4"/>
      <c r="HS130" s="3"/>
      <c r="HT130" s="4"/>
      <c r="HU130" s="3"/>
      <c r="HV130" s="4"/>
      <c r="HW130" s="4"/>
      <c r="HX130" s="3"/>
      <c r="HY130" s="4"/>
      <c r="HZ130" s="3"/>
      <c r="IA130" s="4"/>
      <c r="IB130" s="4"/>
      <c r="IC130" s="3"/>
      <c r="ID130" s="4"/>
      <c r="IE130" s="3"/>
      <c r="IF130" s="4"/>
      <c r="IG130" s="4"/>
      <c r="IH130" s="3"/>
      <c r="II130" s="4"/>
      <c r="IJ130" s="3"/>
      <c r="IK130" s="4"/>
      <c r="IL130" s="4"/>
      <c r="IM130" s="3"/>
      <c r="IN130" s="4"/>
      <c r="IO130" s="3"/>
      <c r="IP130" s="4"/>
      <c r="IQ130" s="4"/>
      <c r="IR130" s="3"/>
      <c r="IS130" s="4"/>
      <c r="IT130" s="3"/>
      <c r="IU130" s="4"/>
      <c r="IV130" s="4"/>
      <c r="IW130" s="3"/>
      <c r="IX130" s="4"/>
      <c r="IY130" s="3"/>
      <c r="IZ130" s="4"/>
      <c r="JA130" s="4"/>
      <c r="JB130" s="5"/>
    </row>
    <row r="131" spans="1:262" x14ac:dyDescent="0.2">
      <c r="B131" t="s">
        <v>89</v>
      </c>
      <c r="C131" s="4"/>
      <c r="D131" s="3"/>
      <c r="E131" s="4"/>
      <c r="F131" s="4"/>
      <c r="G131" s="3"/>
      <c r="H131" s="4"/>
      <c r="I131" s="3"/>
      <c r="J131" s="4"/>
      <c r="K131" s="4"/>
      <c r="L131" s="3"/>
      <c r="M131" s="4"/>
      <c r="N131" s="3"/>
      <c r="O131" s="4"/>
      <c r="P131" s="4"/>
      <c r="Q131" s="3"/>
      <c r="R131" s="4"/>
      <c r="S131" s="3"/>
      <c r="T131" s="4"/>
      <c r="U131" s="4"/>
      <c r="V131" s="3"/>
      <c r="W131" s="4"/>
      <c r="X131" s="3"/>
      <c r="Y131" s="4"/>
      <c r="Z131" s="4"/>
      <c r="AA131" s="3"/>
      <c r="AB131" s="4"/>
      <c r="AC131" s="3"/>
      <c r="AD131" s="4"/>
      <c r="AE131" s="4"/>
      <c r="AF131" s="3"/>
      <c r="AG131" s="4"/>
      <c r="AH131" s="3"/>
      <c r="AI131" s="4"/>
      <c r="AJ131" s="4"/>
      <c r="AK131" s="3"/>
      <c r="AL131" s="4"/>
      <c r="AM131" s="3"/>
      <c r="AN131" s="4"/>
      <c r="AO131" s="4"/>
      <c r="AP131" s="3"/>
      <c r="AQ131" s="4"/>
      <c r="AR131" s="3"/>
      <c r="AS131" s="4"/>
      <c r="AT131" s="4"/>
      <c r="AU131" s="3"/>
      <c r="AV131" s="4"/>
      <c r="AW131" s="3"/>
      <c r="AX131" s="4"/>
      <c r="AY131" s="4"/>
      <c r="AZ131" s="3"/>
      <c r="BA131" s="4"/>
      <c r="BB131" s="3"/>
      <c r="BC131" s="4"/>
      <c r="BD131" s="4"/>
      <c r="BE131" s="3"/>
      <c r="BF131" s="4"/>
      <c r="BG131" s="3"/>
      <c r="BH131" s="4"/>
      <c r="BI131" s="4"/>
      <c r="BJ131" s="3"/>
      <c r="BK131" s="4"/>
      <c r="BL131" s="3"/>
      <c r="BM131" s="4"/>
      <c r="BN131" s="4"/>
      <c r="BO131" s="3"/>
      <c r="BP131" s="4"/>
      <c r="BQ131" s="3"/>
      <c r="BR131" s="4"/>
      <c r="BS131" s="4"/>
      <c r="BT131" s="3"/>
      <c r="BU131" s="4"/>
      <c r="BV131" s="3"/>
      <c r="BW131" s="4"/>
      <c r="BX131" s="4"/>
      <c r="BY131" s="3"/>
      <c r="BZ131" s="4"/>
      <c r="CA131" s="3"/>
      <c r="CB131" s="4"/>
      <c r="CC131" s="4"/>
      <c r="CD131" s="3"/>
      <c r="CE131" s="4"/>
      <c r="CF131" s="3"/>
      <c r="CG131" s="4"/>
      <c r="CH131" s="4"/>
      <c r="CI131" s="3"/>
      <c r="CJ131" s="4"/>
      <c r="CK131" s="3"/>
      <c r="CL131" s="4"/>
      <c r="CM131" s="4"/>
      <c r="CN131" s="3"/>
      <c r="CO131" s="4"/>
      <c r="CP131" s="3"/>
      <c r="CQ131" s="4"/>
      <c r="CR131" s="4"/>
      <c r="CS131" s="3"/>
      <c r="CT131" s="4"/>
      <c r="CU131" s="3"/>
      <c r="CV131" s="4"/>
      <c r="CW131" s="4"/>
      <c r="CX131" s="3"/>
      <c r="CY131" s="4"/>
      <c r="CZ131" s="3"/>
      <c r="DA131" s="4"/>
      <c r="DB131" s="4"/>
      <c r="DC131" s="3"/>
      <c r="DD131" s="4"/>
      <c r="DE131" s="3"/>
      <c r="DF131" s="4"/>
      <c r="DG131" s="4"/>
      <c r="DH131" s="3"/>
      <c r="DI131" s="4"/>
      <c r="DJ131" s="3"/>
      <c r="DK131" s="4"/>
      <c r="DL131" s="4"/>
      <c r="DM131" s="3"/>
      <c r="DN131" s="4"/>
      <c r="DO131" s="3"/>
      <c r="DP131" s="4"/>
      <c r="DQ131" s="4"/>
      <c r="DR131" s="3"/>
      <c r="DS131" s="4"/>
      <c r="DT131" s="3"/>
      <c r="DU131" s="4"/>
      <c r="DV131" s="4"/>
      <c r="DW131" s="3"/>
      <c r="DX131" s="4"/>
      <c r="DY131" s="3"/>
      <c r="DZ131" s="4"/>
      <c r="EA131" s="4"/>
      <c r="EB131" s="5"/>
      <c r="EC131" s="4"/>
      <c r="ED131" s="3"/>
      <c r="EE131" s="4"/>
      <c r="EF131" s="4"/>
      <c r="EG131" s="3"/>
      <c r="EH131" s="4"/>
      <c r="EI131" s="3"/>
      <c r="EJ131" s="4"/>
      <c r="EK131" s="4"/>
      <c r="EL131" s="3"/>
      <c r="EM131" s="4"/>
      <c r="EN131" s="3"/>
      <c r="EO131" s="4"/>
      <c r="EP131" s="4"/>
      <c r="EQ131" s="3"/>
      <c r="ER131" s="4"/>
      <c r="ES131" s="3"/>
      <c r="ET131" s="4"/>
      <c r="EU131" s="4"/>
      <c r="EV131" s="3"/>
      <c r="EW131" s="4"/>
      <c r="EX131" s="3"/>
      <c r="EY131" s="4"/>
      <c r="EZ131" s="4"/>
      <c r="FA131" s="3"/>
      <c r="FB131" s="4"/>
      <c r="FC131" s="3"/>
      <c r="FD131" s="4"/>
      <c r="FE131" s="4"/>
      <c r="FF131" s="3"/>
      <c r="FG131" s="4"/>
      <c r="FH131" s="3"/>
      <c r="FI131" s="4"/>
      <c r="FJ131" s="4"/>
      <c r="FK131" s="3"/>
      <c r="FL131" s="4"/>
      <c r="FM131" s="3"/>
      <c r="FN131" s="4"/>
      <c r="FO131" s="4"/>
      <c r="FP131" s="3"/>
      <c r="FQ131" s="4"/>
      <c r="FR131" s="3"/>
      <c r="FS131" s="4"/>
      <c r="FT131" s="4"/>
      <c r="FU131" s="3"/>
      <c r="FV131" s="4"/>
      <c r="FW131" s="3"/>
      <c r="FX131" s="4"/>
      <c r="FY131" s="4"/>
      <c r="FZ131" s="3"/>
      <c r="GA131" s="4"/>
      <c r="GB131" s="3"/>
      <c r="GC131" s="4"/>
      <c r="GD131" s="4"/>
      <c r="GE131" s="3"/>
      <c r="GF131" s="4"/>
      <c r="GG131" s="3"/>
      <c r="GH131" s="4"/>
      <c r="GI131" s="4"/>
      <c r="GJ131" s="3"/>
      <c r="GK131" s="4"/>
      <c r="GL131" s="3"/>
      <c r="GM131" s="4"/>
      <c r="GN131" s="4"/>
      <c r="GO131" s="3"/>
      <c r="GP131" s="4"/>
      <c r="GQ131" s="3"/>
      <c r="GR131" s="4"/>
      <c r="GS131" s="4"/>
      <c r="GT131" s="3"/>
      <c r="GU131" s="4"/>
      <c r="GV131" s="3"/>
      <c r="GW131" s="4"/>
      <c r="GX131" s="4"/>
      <c r="GY131" s="3"/>
      <c r="GZ131" s="4"/>
      <c r="HA131" s="3"/>
      <c r="HB131" s="4"/>
      <c r="HC131" s="4"/>
      <c r="HD131" s="3"/>
      <c r="HE131" s="4"/>
      <c r="HF131" s="3"/>
      <c r="HG131" s="4"/>
      <c r="HH131" s="4"/>
      <c r="HI131" s="3"/>
      <c r="HJ131" s="4"/>
      <c r="HK131" s="3"/>
      <c r="HL131" s="4"/>
      <c r="HM131" s="4"/>
      <c r="HN131" s="3"/>
      <c r="HO131" s="4"/>
      <c r="HP131" s="3"/>
      <c r="HQ131" s="4"/>
      <c r="HR131" s="4"/>
      <c r="HS131" s="3"/>
      <c r="HT131" s="4"/>
      <c r="HU131" s="3"/>
      <c r="HV131" s="4"/>
      <c r="HW131" s="4"/>
      <c r="HX131" s="3"/>
      <c r="HY131" s="4"/>
      <c r="HZ131" s="3"/>
      <c r="IA131" s="4"/>
      <c r="IB131" s="4"/>
      <c r="IC131" s="3"/>
      <c r="ID131" s="4"/>
      <c r="IE131" s="3"/>
      <c r="IF131" s="4"/>
      <c r="IG131" s="4"/>
      <c r="IH131" s="3"/>
      <c r="II131" s="4"/>
      <c r="IJ131" s="3"/>
      <c r="IK131" s="4"/>
      <c r="IL131" s="4"/>
      <c r="IM131" s="3"/>
      <c r="IN131" s="4"/>
      <c r="IO131" s="3"/>
      <c r="IP131" s="4"/>
      <c r="IQ131" s="4"/>
      <c r="IR131" s="3"/>
      <c r="IS131" s="4"/>
      <c r="IT131" s="3"/>
      <c r="IU131" s="4"/>
      <c r="IV131" s="4"/>
      <c r="IW131" s="3"/>
      <c r="IX131" s="4"/>
      <c r="IY131" s="3"/>
      <c r="IZ131" s="4"/>
      <c r="JA131" s="4"/>
      <c r="JB131" s="5"/>
    </row>
    <row r="132" spans="1:262" x14ac:dyDescent="0.2">
      <c r="A132">
        <v>97</v>
      </c>
      <c r="B132" t="s">
        <v>32</v>
      </c>
      <c r="C132" s="4">
        <v>28938990</v>
      </c>
      <c r="D132" s="3">
        <v>1.56</v>
      </c>
      <c r="E132" s="4">
        <v>19076940</v>
      </c>
      <c r="F132" s="4">
        <v>9862050</v>
      </c>
      <c r="G132" s="3">
        <v>4.5999999999999996</v>
      </c>
      <c r="H132" s="4">
        <v>269512</v>
      </c>
      <c r="I132" s="3">
        <v>0.49</v>
      </c>
      <c r="J132" s="4">
        <v>264426</v>
      </c>
      <c r="K132" s="4">
        <v>5086</v>
      </c>
      <c r="L132" s="3">
        <v>25.65</v>
      </c>
      <c r="M132" s="4">
        <v>334422</v>
      </c>
      <c r="N132" s="3">
        <v>0</v>
      </c>
      <c r="O132" s="4">
        <v>330430</v>
      </c>
      <c r="P132" s="4">
        <v>3992</v>
      </c>
      <c r="Q132" s="3">
        <v>0</v>
      </c>
      <c r="R132" s="4">
        <v>595895</v>
      </c>
      <c r="S132" s="3">
        <v>11.58</v>
      </c>
      <c r="T132" s="4">
        <v>255364</v>
      </c>
      <c r="U132" s="4">
        <v>340531</v>
      </c>
      <c r="V132" s="3">
        <v>20.27</v>
      </c>
      <c r="W132" s="4">
        <v>257268</v>
      </c>
      <c r="X132" s="3">
        <v>1.1399999999999999</v>
      </c>
      <c r="Y132" s="4">
        <v>238988</v>
      </c>
      <c r="Z132" s="4">
        <v>18280</v>
      </c>
      <c r="AA132" s="3">
        <v>16.04</v>
      </c>
      <c r="AB132" s="4">
        <v>5736029</v>
      </c>
      <c r="AC132" s="3">
        <v>5.39</v>
      </c>
      <c r="AD132" s="4">
        <v>3442345</v>
      </c>
      <c r="AE132" s="4">
        <v>2293684</v>
      </c>
      <c r="AF132" s="3">
        <v>13.47</v>
      </c>
      <c r="AG132" s="4">
        <v>469323</v>
      </c>
      <c r="AH132" s="3">
        <v>15.1</v>
      </c>
      <c r="AI132" s="4">
        <v>264831</v>
      </c>
      <c r="AJ132" s="4">
        <v>204492</v>
      </c>
      <c r="AK132" s="3">
        <v>34.659999999999997</v>
      </c>
      <c r="AL132" s="4">
        <v>165852</v>
      </c>
      <c r="AM132" s="3">
        <v>0.42</v>
      </c>
      <c r="AN132" s="4">
        <v>157096</v>
      </c>
      <c r="AO132" s="4">
        <v>8756</v>
      </c>
      <c r="AP132" s="3">
        <v>7.96</v>
      </c>
      <c r="AQ132" s="4">
        <v>77211</v>
      </c>
      <c r="AR132" s="3">
        <v>2.23</v>
      </c>
      <c r="AS132" s="4">
        <v>72686</v>
      </c>
      <c r="AT132" s="4">
        <v>4525</v>
      </c>
      <c r="AU132" s="3">
        <v>37.93</v>
      </c>
      <c r="AV132" s="4">
        <v>46074</v>
      </c>
      <c r="AW132" s="3">
        <v>0</v>
      </c>
      <c r="AX132" s="4">
        <v>0</v>
      </c>
      <c r="AY132" s="4">
        <v>46074</v>
      </c>
      <c r="AZ132" s="3">
        <v>0</v>
      </c>
      <c r="BA132" s="4">
        <v>3242730</v>
      </c>
      <c r="BB132" s="3">
        <v>4.87</v>
      </c>
      <c r="BC132" s="4">
        <v>1083656</v>
      </c>
      <c r="BD132" s="4">
        <v>2159074</v>
      </c>
      <c r="BE132" s="3">
        <v>7.31</v>
      </c>
      <c r="BF132" s="4">
        <v>474389</v>
      </c>
      <c r="BG132" s="3">
        <v>0.15</v>
      </c>
      <c r="BH132" s="4">
        <v>443906</v>
      </c>
      <c r="BI132" s="4">
        <v>30483</v>
      </c>
      <c r="BJ132" s="3">
        <v>2.44</v>
      </c>
      <c r="BK132" s="4">
        <v>111555</v>
      </c>
      <c r="BL132" s="3">
        <v>0</v>
      </c>
      <c r="BM132" s="4">
        <v>110831</v>
      </c>
      <c r="BN132" s="4">
        <v>724</v>
      </c>
      <c r="BO132" s="3">
        <v>0</v>
      </c>
      <c r="BP132" s="4">
        <v>262451</v>
      </c>
      <c r="BQ132" s="3">
        <v>4.63</v>
      </c>
      <c r="BR132" s="4">
        <v>212577</v>
      </c>
      <c r="BS132" s="4">
        <v>49874</v>
      </c>
      <c r="BT132" s="3">
        <v>24.35</v>
      </c>
      <c r="BU132" s="4">
        <v>494047</v>
      </c>
      <c r="BV132" s="3">
        <v>1.1100000000000001</v>
      </c>
      <c r="BW132" s="4">
        <v>192345</v>
      </c>
      <c r="BX132" s="4">
        <v>301702</v>
      </c>
      <c r="BY132" s="3">
        <v>1.81</v>
      </c>
      <c r="BZ132" s="4">
        <v>368107</v>
      </c>
      <c r="CA132" s="3">
        <v>0.33</v>
      </c>
      <c r="CB132" s="4">
        <v>326369</v>
      </c>
      <c r="CC132" s="4">
        <v>41738</v>
      </c>
      <c r="CD132" s="3">
        <v>2.89</v>
      </c>
      <c r="CE132" s="4">
        <v>516227</v>
      </c>
      <c r="CF132" s="3">
        <v>1.95</v>
      </c>
      <c r="CG132" s="4">
        <v>272517</v>
      </c>
      <c r="CH132" s="4">
        <v>243710</v>
      </c>
      <c r="CI132" s="3">
        <v>4.12</v>
      </c>
      <c r="CJ132" s="4">
        <v>279798</v>
      </c>
      <c r="CK132" s="3">
        <v>3.08</v>
      </c>
      <c r="CL132" s="4">
        <v>224753</v>
      </c>
      <c r="CM132" s="4">
        <v>55045</v>
      </c>
      <c r="CN132" s="3">
        <v>15.65</v>
      </c>
      <c r="CO132" s="4">
        <v>367626</v>
      </c>
      <c r="CP132" s="3">
        <v>4.8</v>
      </c>
      <c r="CQ132" s="4">
        <v>323596</v>
      </c>
      <c r="CR132" s="4">
        <v>44030</v>
      </c>
      <c r="CS132" s="3">
        <v>40.03</v>
      </c>
      <c r="CT132" s="4">
        <v>1006230</v>
      </c>
      <c r="CU132" s="3">
        <v>0.28999999999999998</v>
      </c>
      <c r="CV132" s="4">
        <v>740999</v>
      </c>
      <c r="CW132" s="4">
        <v>265231</v>
      </c>
      <c r="CX132" s="3">
        <v>1.1299999999999999</v>
      </c>
      <c r="CY132" s="4">
        <v>175390</v>
      </c>
      <c r="CZ132" s="3">
        <v>0.14000000000000001</v>
      </c>
      <c r="DA132" s="4">
        <v>171648</v>
      </c>
      <c r="DB132" s="4">
        <v>3742</v>
      </c>
      <c r="DC132" s="3">
        <v>6.36</v>
      </c>
      <c r="DD132" s="4">
        <v>439234</v>
      </c>
      <c r="DE132" s="3">
        <v>1.05</v>
      </c>
      <c r="DF132" s="4">
        <v>378450</v>
      </c>
      <c r="DG132" s="4">
        <v>60784</v>
      </c>
      <c r="DH132" s="3">
        <v>7.61</v>
      </c>
      <c r="DI132" s="4">
        <v>302454</v>
      </c>
      <c r="DJ132" s="3">
        <v>0.31</v>
      </c>
      <c r="DK132" s="4">
        <v>283270</v>
      </c>
      <c r="DL132" s="4">
        <v>19184</v>
      </c>
      <c r="DM132" s="3">
        <v>4.88</v>
      </c>
      <c r="DN132" s="4">
        <v>423786</v>
      </c>
      <c r="DO132" s="3">
        <v>2.33</v>
      </c>
      <c r="DP132" s="4">
        <v>291308</v>
      </c>
      <c r="DQ132" s="4">
        <v>132478</v>
      </c>
      <c r="DR132" s="3">
        <v>7.48</v>
      </c>
      <c r="DS132" s="4">
        <v>801226</v>
      </c>
      <c r="DT132" s="3">
        <v>5.74</v>
      </c>
      <c r="DU132" s="4">
        <v>532748</v>
      </c>
      <c r="DV132" s="4">
        <v>268478</v>
      </c>
      <c r="DW132" s="3">
        <v>17.149999999999999</v>
      </c>
      <c r="DX132" s="4">
        <v>290408</v>
      </c>
      <c r="DY132" s="3">
        <v>0.33</v>
      </c>
      <c r="DZ132" s="4">
        <v>275762</v>
      </c>
      <c r="EA132" s="4">
        <v>14646</v>
      </c>
      <c r="EB132" s="5">
        <v>6.71</v>
      </c>
      <c r="EC132" s="4">
        <v>478262</v>
      </c>
      <c r="ED132" s="3">
        <v>18.559999999999999</v>
      </c>
      <c r="EE132" s="4">
        <v>328213</v>
      </c>
      <c r="EF132" s="4">
        <v>150049</v>
      </c>
      <c r="EG132" s="3">
        <v>59.16</v>
      </c>
      <c r="EH132" s="4">
        <v>319710</v>
      </c>
      <c r="EI132" s="3">
        <v>2.63</v>
      </c>
      <c r="EJ132" s="4">
        <v>270794</v>
      </c>
      <c r="EK132" s="4">
        <v>48916</v>
      </c>
      <c r="EL132" s="3">
        <v>17.16</v>
      </c>
      <c r="EM132" s="4">
        <v>394152</v>
      </c>
      <c r="EN132" s="3">
        <v>16.420000000000002</v>
      </c>
      <c r="EO132" s="4">
        <v>222058</v>
      </c>
      <c r="EP132" s="4">
        <v>172094</v>
      </c>
      <c r="EQ132" s="3">
        <v>37.6</v>
      </c>
      <c r="ER132" s="4">
        <v>272058</v>
      </c>
      <c r="ES132" s="3">
        <v>0</v>
      </c>
      <c r="ET132" s="4">
        <v>114257</v>
      </c>
      <c r="EU132" s="4">
        <v>157801</v>
      </c>
      <c r="EV132" s="3">
        <v>0</v>
      </c>
      <c r="EW132" s="4">
        <v>75190</v>
      </c>
      <c r="EX132" s="3">
        <v>0.61</v>
      </c>
      <c r="EY132" s="4">
        <v>67360</v>
      </c>
      <c r="EZ132" s="4">
        <v>7830</v>
      </c>
      <c r="FA132" s="3">
        <v>5.86</v>
      </c>
      <c r="FB132" s="4">
        <v>569400</v>
      </c>
      <c r="FC132" s="3">
        <v>3.98</v>
      </c>
      <c r="FD132" s="4">
        <v>516439</v>
      </c>
      <c r="FE132" s="4">
        <v>52961</v>
      </c>
      <c r="FF132" s="3">
        <v>42.76</v>
      </c>
      <c r="FG132" s="4">
        <v>242459</v>
      </c>
      <c r="FH132" s="3">
        <v>2.8</v>
      </c>
      <c r="FI132" s="4">
        <v>169639</v>
      </c>
      <c r="FJ132" s="4">
        <v>72820</v>
      </c>
      <c r="FK132" s="3">
        <v>9.34</v>
      </c>
      <c r="FL132" s="4">
        <v>575021</v>
      </c>
      <c r="FM132" s="3">
        <v>3.67</v>
      </c>
      <c r="FN132" s="4">
        <v>393620</v>
      </c>
      <c r="FO132" s="4">
        <v>181401</v>
      </c>
      <c r="FP132" s="3">
        <v>11.65</v>
      </c>
      <c r="FQ132" s="4">
        <v>807715</v>
      </c>
      <c r="FR132" s="3">
        <v>18.87</v>
      </c>
      <c r="FS132" s="4">
        <v>487246</v>
      </c>
      <c r="FT132" s="4">
        <v>320469</v>
      </c>
      <c r="FU132" s="3">
        <v>47.56</v>
      </c>
      <c r="FV132" s="4">
        <v>293048</v>
      </c>
      <c r="FW132" s="3">
        <v>2.23</v>
      </c>
      <c r="FX132" s="4">
        <v>231666</v>
      </c>
      <c r="FY132" s="4">
        <v>61382</v>
      </c>
      <c r="FZ132" s="3">
        <v>10.65</v>
      </c>
      <c r="GA132" s="4">
        <v>382762</v>
      </c>
      <c r="GB132" s="3">
        <v>2.0299999999999998</v>
      </c>
      <c r="GC132" s="4">
        <v>342194</v>
      </c>
      <c r="GD132" s="4">
        <v>40568</v>
      </c>
      <c r="GE132" s="3">
        <v>19.170000000000002</v>
      </c>
      <c r="GF132" s="4">
        <v>231452</v>
      </c>
      <c r="GG132" s="3">
        <v>1.82</v>
      </c>
      <c r="GH132" s="4">
        <v>220241</v>
      </c>
      <c r="GI132" s="4">
        <v>11211</v>
      </c>
      <c r="GJ132" s="3">
        <v>37.65</v>
      </c>
      <c r="GK132" s="4">
        <v>545571</v>
      </c>
      <c r="GL132" s="3">
        <v>2.38</v>
      </c>
      <c r="GM132" s="4">
        <v>427113</v>
      </c>
      <c r="GN132" s="4">
        <v>118458</v>
      </c>
      <c r="GO132" s="3">
        <v>10.97</v>
      </c>
      <c r="GP132" s="4">
        <v>714168</v>
      </c>
      <c r="GQ132" s="3">
        <v>1.43</v>
      </c>
      <c r="GR132" s="4">
        <v>605519</v>
      </c>
      <c r="GS132" s="4">
        <v>108649</v>
      </c>
      <c r="GT132" s="3">
        <v>9.3800000000000008</v>
      </c>
      <c r="GU132" s="4">
        <v>65534</v>
      </c>
      <c r="GV132" s="3">
        <v>0</v>
      </c>
      <c r="GW132" s="4">
        <v>59194</v>
      </c>
      <c r="GX132" s="4">
        <v>6340</v>
      </c>
      <c r="GY132" s="3">
        <v>0</v>
      </c>
      <c r="GZ132" s="4">
        <v>217545</v>
      </c>
      <c r="HA132" s="3">
        <v>0.46</v>
      </c>
      <c r="HB132" s="4">
        <v>186980</v>
      </c>
      <c r="HC132" s="4">
        <v>30565</v>
      </c>
      <c r="HD132" s="3">
        <v>3.26</v>
      </c>
      <c r="HE132" s="4">
        <v>181243</v>
      </c>
      <c r="HF132" s="3">
        <v>3.18</v>
      </c>
      <c r="HG132" s="4">
        <v>143987</v>
      </c>
      <c r="HH132" s="4">
        <v>37256</v>
      </c>
      <c r="HI132" s="3">
        <v>15.45</v>
      </c>
      <c r="HJ132" s="4">
        <v>311317</v>
      </c>
      <c r="HK132" s="3">
        <v>0.85</v>
      </c>
      <c r="HL132" s="4">
        <v>285748</v>
      </c>
      <c r="HM132" s="4">
        <v>25569</v>
      </c>
      <c r="HN132" s="3">
        <v>10.41</v>
      </c>
      <c r="HO132" s="4">
        <v>1863769</v>
      </c>
      <c r="HP132" s="3">
        <v>9.81</v>
      </c>
      <c r="HQ132" s="4">
        <v>752450</v>
      </c>
      <c r="HR132" s="4">
        <v>1111319</v>
      </c>
      <c r="HS132" s="3">
        <v>16.45</v>
      </c>
      <c r="HT132" s="4">
        <v>219201</v>
      </c>
      <c r="HU132" s="3">
        <v>4.8499999999999996</v>
      </c>
      <c r="HV132" s="4">
        <v>172571</v>
      </c>
      <c r="HW132" s="4">
        <v>46630</v>
      </c>
      <c r="HX132" s="3">
        <v>22.8</v>
      </c>
      <c r="HY132" s="4">
        <v>89536</v>
      </c>
      <c r="HZ132" s="3">
        <v>0.78</v>
      </c>
      <c r="IA132" s="4">
        <v>81883</v>
      </c>
      <c r="IB132" s="4">
        <v>7653</v>
      </c>
      <c r="IC132" s="3">
        <v>9.0500000000000007</v>
      </c>
      <c r="ID132" s="4">
        <v>235133</v>
      </c>
      <c r="IE132" s="3">
        <v>0.83</v>
      </c>
      <c r="IF132" s="4">
        <v>201055</v>
      </c>
      <c r="IG132" s="4">
        <v>34078</v>
      </c>
      <c r="IH132" s="3">
        <v>5.76</v>
      </c>
      <c r="II132" s="4">
        <v>1024573</v>
      </c>
      <c r="IJ132" s="3">
        <v>4.08</v>
      </c>
      <c r="IK132" s="4">
        <v>799270</v>
      </c>
      <c r="IL132" s="4">
        <v>225303</v>
      </c>
      <c r="IM132" s="3">
        <v>18.53</v>
      </c>
      <c r="IN132" s="4">
        <v>189980</v>
      </c>
      <c r="IO132" s="3">
        <v>0.06</v>
      </c>
      <c r="IP132" s="4">
        <v>185243</v>
      </c>
      <c r="IQ132" s="4">
        <v>4737</v>
      </c>
      <c r="IR132" s="3">
        <v>2.46</v>
      </c>
      <c r="IS132" s="4">
        <v>737559</v>
      </c>
      <c r="IT132" s="3">
        <v>1.91</v>
      </c>
      <c r="IU132" s="4">
        <v>571415</v>
      </c>
      <c r="IV132" s="4">
        <v>166144</v>
      </c>
      <c r="IW132" s="3">
        <v>8.49</v>
      </c>
      <c r="IX132" s="4">
        <v>395388</v>
      </c>
      <c r="IY132" s="3">
        <v>3.88</v>
      </c>
      <c r="IZ132" s="4">
        <v>349884</v>
      </c>
      <c r="JA132" s="4">
        <v>45504</v>
      </c>
      <c r="JB132" s="5">
        <v>33.76</v>
      </c>
    </row>
    <row r="133" spans="1:262" x14ac:dyDescent="0.2">
      <c r="A133">
        <v>98</v>
      </c>
      <c r="B133" t="s">
        <v>70</v>
      </c>
      <c r="C133" s="4">
        <v>5230781</v>
      </c>
      <c r="D133" s="3">
        <v>4.8600000000000003</v>
      </c>
      <c r="E133" s="4">
        <v>2265545</v>
      </c>
      <c r="F133" s="4">
        <v>2965236</v>
      </c>
      <c r="G133" s="3">
        <v>8.57</v>
      </c>
      <c r="H133" s="4">
        <v>43334</v>
      </c>
      <c r="I133" s="3">
        <v>0</v>
      </c>
      <c r="J133" s="4">
        <v>43282</v>
      </c>
      <c r="K133" s="4">
        <v>52</v>
      </c>
      <c r="L133" s="3">
        <v>0</v>
      </c>
      <c r="M133" s="4">
        <v>12757</v>
      </c>
      <c r="N133" s="3">
        <v>0</v>
      </c>
      <c r="O133" s="4">
        <v>12705</v>
      </c>
      <c r="P133" s="4">
        <v>52</v>
      </c>
      <c r="Q133" s="3">
        <v>0</v>
      </c>
      <c r="R133" s="4">
        <v>170864</v>
      </c>
      <c r="S133" s="3">
        <v>5.49</v>
      </c>
      <c r="T133" s="4">
        <v>10826</v>
      </c>
      <c r="U133" s="4">
        <v>160038</v>
      </c>
      <c r="V133" s="3">
        <v>5.86</v>
      </c>
      <c r="W133" s="4">
        <v>5318</v>
      </c>
      <c r="X133" s="3">
        <v>0</v>
      </c>
      <c r="Y133" s="4">
        <v>4503</v>
      </c>
      <c r="Z133" s="4">
        <v>815</v>
      </c>
      <c r="AA133" s="3">
        <v>0</v>
      </c>
      <c r="AB133" s="4">
        <v>776637</v>
      </c>
      <c r="AC133" s="3">
        <v>0.28000000000000003</v>
      </c>
      <c r="AD133" s="4">
        <v>465291</v>
      </c>
      <c r="AE133" s="4">
        <v>311346</v>
      </c>
      <c r="AF133" s="3">
        <v>0.69</v>
      </c>
      <c r="AG133" s="4">
        <v>43379</v>
      </c>
      <c r="AH133" s="3">
        <v>31.43</v>
      </c>
      <c r="AI133" s="4">
        <v>12398</v>
      </c>
      <c r="AJ133" s="4">
        <v>30981</v>
      </c>
      <c r="AK133" s="3">
        <v>44.01</v>
      </c>
      <c r="AL133" s="4">
        <v>24302</v>
      </c>
      <c r="AM133" s="3">
        <v>0.39</v>
      </c>
      <c r="AN133" s="4">
        <v>23791</v>
      </c>
      <c r="AO133" s="4">
        <v>511</v>
      </c>
      <c r="AP133" s="3">
        <v>18.739999999999998</v>
      </c>
      <c r="AQ133" s="4">
        <v>5869</v>
      </c>
      <c r="AR133" s="3">
        <v>0</v>
      </c>
      <c r="AS133" s="4">
        <v>4144</v>
      </c>
      <c r="AT133" s="4">
        <v>1725</v>
      </c>
      <c r="AU133" s="3">
        <v>0</v>
      </c>
      <c r="AV133" s="4">
        <v>1369</v>
      </c>
      <c r="AW133" s="3">
        <v>0</v>
      </c>
      <c r="AX133" s="4">
        <v>0</v>
      </c>
      <c r="AY133" s="4">
        <v>1369</v>
      </c>
      <c r="AZ133" s="3">
        <v>0</v>
      </c>
      <c r="BA133" s="4">
        <v>706630</v>
      </c>
      <c r="BB133" s="3">
        <v>20.02</v>
      </c>
      <c r="BC133" s="4">
        <v>54607</v>
      </c>
      <c r="BD133" s="4">
        <v>652023</v>
      </c>
      <c r="BE133" s="3">
        <v>21.69</v>
      </c>
      <c r="BF133" s="4">
        <v>67317</v>
      </c>
      <c r="BG133" s="3">
        <v>0.02</v>
      </c>
      <c r="BH133" s="4">
        <v>58561</v>
      </c>
      <c r="BI133" s="4">
        <v>8756</v>
      </c>
      <c r="BJ133" s="3">
        <v>0.11</v>
      </c>
      <c r="BK133" s="4">
        <v>18508</v>
      </c>
      <c r="BL133" s="3">
        <v>0</v>
      </c>
      <c r="BM133" s="4">
        <v>18304</v>
      </c>
      <c r="BN133" s="4">
        <v>204</v>
      </c>
      <c r="BO133" s="3">
        <v>0</v>
      </c>
      <c r="BP133" s="4">
        <v>24623</v>
      </c>
      <c r="BQ133" s="3">
        <v>5.47</v>
      </c>
      <c r="BR133" s="4">
        <v>21368</v>
      </c>
      <c r="BS133" s="4">
        <v>3255</v>
      </c>
      <c r="BT133" s="3">
        <v>41.36</v>
      </c>
      <c r="BU133" s="4">
        <v>70766</v>
      </c>
      <c r="BV133" s="3">
        <v>0.01</v>
      </c>
      <c r="BW133" s="4">
        <v>17030</v>
      </c>
      <c r="BX133" s="4">
        <v>53736</v>
      </c>
      <c r="BY133" s="3">
        <v>0.01</v>
      </c>
      <c r="BZ133" s="4">
        <v>40115</v>
      </c>
      <c r="CA133" s="3">
        <v>0.04</v>
      </c>
      <c r="CB133" s="4">
        <v>39455</v>
      </c>
      <c r="CC133" s="4">
        <v>660</v>
      </c>
      <c r="CD133" s="3">
        <v>2.4</v>
      </c>
      <c r="CE133" s="4">
        <v>201735</v>
      </c>
      <c r="CF133" s="3">
        <v>1.79</v>
      </c>
      <c r="CG133" s="4">
        <v>30506</v>
      </c>
      <c r="CH133" s="4">
        <v>171229</v>
      </c>
      <c r="CI133" s="3">
        <v>2.11</v>
      </c>
      <c r="CJ133" s="4">
        <v>14685</v>
      </c>
      <c r="CK133" s="3">
        <v>15.65</v>
      </c>
      <c r="CL133" s="4">
        <v>9853</v>
      </c>
      <c r="CM133" s="4">
        <v>4832</v>
      </c>
      <c r="CN133" s="3">
        <v>47.55</v>
      </c>
      <c r="CO133" s="4">
        <v>19703</v>
      </c>
      <c r="CP133" s="3">
        <v>0.3</v>
      </c>
      <c r="CQ133" s="4">
        <v>18598</v>
      </c>
      <c r="CR133" s="4">
        <v>1105</v>
      </c>
      <c r="CS133" s="3">
        <v>5.44</v>
      </c>
      <c r="CT133" s="4">
        <v>266561</v>
      </c>
      <c r="CU133" s="3">
        <v>0.06</v>
      </c>
      <c r="CV133" s="4">
        <v>152656</v>
      </c>
      <c r="CW133" s="4">
        <v>113905</v>
      </c>
      <c r="CX133" s="3">
        <v>0.14000000000000001</v>
      </c>
      <c r="CY133" s="4">
        <v>22244</v>
      </c>
      <c r="CZ133" s="3">
        <v>0</v>
      </c>
      <c r="DA133" s="4">
        <v>19935</v>
      </c>
      <c r="DB133" s="4">
        <v>2309</v>
      </c>
      <c r="DC133" s="3">
        <v>0</v>
      </c>
      <c r="DD133" s="4">
        <v>35971</v>
      </c>
      <c r="DE133" s="3">
        <v>12.85</v>
      </c>
      <c r="DF133" s="4">
        <v>30861</v>
      </c>
      <c r="DG133" s="4">
        <v>5110</v>
      </c>
      <c r="DH133" s="3">
        <v>90.44</v>
      </c>
      <c r="DI133" s="4">
        <v>64678</v>
      </c>
      <c r="DJ133" s="3">
        <v>0.05</v>
      </c>
      <c r="DK133" s="4">
        <v>63049</v>
      </c>
      <c r="DL133" s="4">
        <v>1629</v>
      </c>
      <c r="DM133" s="3">
        <v>1.95</v>
      </c>
      <c r="DN133" s="4">
        <v>103204</v>
      </c>
      <c r="DO133" s="3">
        <v>3.02</v>
      </c>
      <c r="DP133" s="4">
        <v>31747</v>
      </c>
      <c r="DQ133" s="4">
        <v>71457</v>
      </c>
      <c r="DR133" s="3">
        <v>4.3499999999999996</v>
      </c>
      <c r="DS133" s="4">
        <v>122015</v>
      </c>
      <c r="DT133" s="3">
        <v>29.9</v>
      </c>
      <c r="DU133" s="4">
        <v>43358</v>
      </c>
      <c r="DV133" s="4">
        <v>78657</v>
      </c>
      <c r="DW133" s="3">
        <v>46.38</v>
      </c>
      <c r="DX133" s="4">
        <v>27546</v>
      </c>
      <c r="DY133" s="3">
        <v>0</v>
      </c>
      <c r="DZ133" s="4">
        <v>27406</v>
      </c>
      <c r="EA133" s="4">
        <v>140</v>
      </c>
      <c r="EB133" s="5">
        <v>0</v>
      </c>
      <c r="EC133" s="4">
        <v>127746</v>
      </c>
      <c r="ED133" s="3">
        <v>65.92</v>
      </c>
      <c r="EE133" s="4">
        <v>26877</v>
      </c>
      <c r="EF133" s="4">
        <v>100869</v>
      </c>
      <c r="EG133" s="3">
        <v>83.48</v>
      </c>
      <c r="EH133" s="4">
        <v>47770</v>
      </c>
      <c r="EI133" s="3">
        <v>0.55000000000000004</v>
      </c>
      <c r="EJ133" s="4">
        <v>39804</v>
      </c>
      <c r="EK133" s="4">
        <v>7966</v>
      </c>
      <c r="EL133" s="3">
        <v>3.28</v>
      </c>
      <c r="EM133" s="4">
        <v>93807</v>
      </c>
      <c r="EN133" s="3">
        <v>28.02</v>
      </c>
      <c r="EO133" s="4">
        <v>19797</v>
      </c>
      <c r="EP133" s="4">
        <v>74010</v>
      </c>
      <c r="EQ133" s="3">
        <v>35.51</v>
      </c>
      <c r="ER133" s="4">
        <v>123481</v>
      </c>
      <c r="ES133" s="3">
        <v>0</v>
      </c>
      <c r="ET133" s="4">
        <v>8521</v>
      </c>
      <c r="EU133" s="4">
        <v>114960</v>
      </c>
      <c r="EV133" s="3">
        <v>0</v>
      </c>
      <c r="EW133" s="4">
        <v>15477</v>
      </c>
      <c r="EX133" s="3">
        <v>2.83</v>
      </c>
      <c r="EY133" s="4">
        <v>13622</v>
      </c>
      <c r="EZ133" s="4">
        <v>1855</v>
      </c>
      <c r="FA133" s="3">
        <v>23.62</v>
      </c>
      <c r="FB133" s="4">
        <v>115430</v>
      </c>
      <c r="FC133" s="3">
        <v>1.39</v>
      </c>
      <c r="FD133" s="4">
        <v>106937</v>
      </c>
      <c r="FE133" s="4">
        <v>8493</v>
      </c>
      <c r="FF133" s="3">
        <v>18.88</v>
      </c>
      <c r="FG133" s="4">
        <v>22104</v>
      </c>
      <c r="FH133" s="3">
        <v>5.83</v>
      </c>
      <c r="FI133" s="4">
        <v>5521</v>
      </c>
      <c r="FJ133" s="4">
        <v>16583</v>
      </c>
      <c r="FK133" s="3">
        <v>7.78</v>
      </c>
      <c r="FL133" s="4">
        <v>109214</v>
      </c>
      <c r="FM133" s="3">
        <v>7.28</v>
      </c>
      <c r="FN133" s="4">
        <v>89557</v>
      </c>
      <c r="FO133" s="4">
        <v>19657</v>
      </c>
      <c r="FP133" s="3">
        <v>40.47</v>
      </c>
      <c r="FQ133" s="4">
        <v>249796</v>
      </c>
      <c r="FR133" s="3">
        <v>60.72</v>
      </c>
      <c r="FS133" s="4">
        <v>36923</v>
      </c>
      <c r="FT133" s="4">
        <v>212873</v>
      </c>
      <c r="FU133" s="3">
        <v>71.25</v>
      </c>
      <c r="FV133" s="4">
        <v>41643</v>
      </c>
      <c r="FW133" s="3">
        <v>3.61</v>
      </c>
      <c r="FX133" s="4">
        <v>35878</v>
      </c>
      <c r="FY133" s="4">
        <v>5765</v>
      </c>
      <c r="FZ133" s="3">
        <v>26.04</v>
      </c>
      <c r="GA133" s="4">
        <v>50310</v>
      </c>
      <c r="GB133" s="3">
        <v>9.43</v>
      </c>
      <c r="GC133" s="4">
        <v>39858</v>
      </c>
      <c r="GD133" s="4">
        <v>10452</v>
      </c>
      <c r="GE133" s="3">
        <v>45.42</v>
      </c>
      <c r="GF133" s="4">
        <v>27584</v>
      </c>
      <c r="GG133" s="3">
        <v>0.09</v>
      </c>
      <c r="GH133" s="4">
        <v>27058</v>
      </c>
      <c r="GI133" s="4">
        <v>526</v>
      </c>
      <c r="GJ133" s="3">
        <v>4.68</v>
      </c>
      <c r="GK133" s="4">
        <v>44566</v>
      </c>
      <c r="GL133" s="3">
        <v>4.72</v>
      </c>
      <c r="GM133" s="4">
        <v>18809</v>
      </c>
      <c r="GN133" s="4">
        <v>25757</v>
      </c>
      <c r="GO133" s="3">
        <v>8.16</v>
      </c>
      <c r="GP133" s="4">
        <v>70285</v>
      </c>
      <c r="GQ133" s="3">
        <v>5.13</v>
      </c>
      <c r="GR133" s="4">
        <v>54959</v>
      </c>
      <c r="GS133" s="4">
        <v>15326</v>
      </c>
      <c r="GT133" s="3">
        <v>23.52</v>
      </c>
      <c r="GU133" s="4">
        <v>15658</v>
      </c>
      <c r="GV133" s="3">
        <v>0</v>
      </c>
      <c r="GW133" s="4">
        <v>14335</v>
      </c>
      <c r="GX133" s="4">
        <v>1323</v>
      </c>
      <c r="GY133" s="3">
        <v>0</v>
      </c>
      <c r="GZ133" s="4">
        <v>27759</v>
      </c>
      <c r="HA133" s="3">
        <v>0.47</v>
      </c>
      <c r="HB133" s="4">
        <v>10135</v>
      </c>
      <c r="HC133" s="4">
        <v>17624</v>
      </c>
      <c r="HD133" s="3">
        <v>0.73</v>
      </c>
      <c r="HE133" s="4">
        <v>12034</v>
      </c>
      <c r="HF133" s="3">
        <v>2.41</v>
      </c>
      <c r="HG133" s="4">
        <v>6565</v>
      </c>
      <c r="HH133" s="4">
        <v>5469</v>
      </c>
      <c r="HI133" s="3">
        <v>5.3</v>
      </c>
      <c r="HJ133" s="4">
        <v>16483</v>
      </c>
      <c r="HK133" s="3">
        <v>0.47</v>
      </c>
      <c r="HL133" s="4">
        <v>12658</v>
      </c>
      <c r="HM133" s="4">
        <v>3825</v>
      </c>
      <c r="HN133" s="3">
        <v>2.02</v>
      </c>
      <c r="HO133" s="4">
        <v>575184</v>
      </c>
      <c r="HP133" s="3">
        <v>18.75</v>
      </c>
      <c r="HQ133" s="4">
        <v>34178</v>
      </c>
      <c r="HR133" s="4">
        <v>541006</v>
      </c>
      <c r="HS133" s="3">
        <v>19.93</v>
      </c>
      <c r="HT133" s="4">
        <v>27014</v>
      </c>
      <c r="HU133" s="3">
        <v>2.1</v>
      </c>
      <c r="HV133" s="4">
        <v>11180</v>
      </c>
      <c r="HW133" s="4">
        <v>15834</v>
      </c>
      <c r="HX133" s="3">
        <v>3.57</v>
      </c>
      <c r="HY133" s="4">
        <v>3530</v>
      </c>
      <c r="HZ133" s="3">
        <v>0</v>
      </c>
      <c r="IA133" s="4">
        <v>2179</v>
      </c>
      <c r="IB133" s="4">
        <v>1351</v>
      </c>
      <c r="IC133" s="3">
        <v>0</v>
      </c>
      <c r="ID133" s="4">
        <v>9705</v>
      </c>
      <c r="IE133" s="3">
        <v>0</v>
      </c>
      <c r="IF133" s="4">
        <v>7687</v>
      </c>
      <c r="IG133" s="4">
        <v>2018</v>
      </c>
      <c r="IH133" s="3">
        <v>0</v>
      </c>
      <c r="II133" s="4">
        <v>226891</v>
      </c>
      <c r="IJ133" s="3">
        <v>8.17</v>
      </c>
      <c r="IK133" s="4">
        <v>183918</v>
      </c>
      <c r="IL133" s="4">
        <v>42973</v>
      </c>
      <c r="IM133" s="3">
        <v>43.16</v>
      </c>
      <c r="IN133" s="4">
        <v>10450</v>
      </c>
      <c r="IO133" s="3">
        <v>0</v>
      </c>
      <c r="IP133" s="4">
        <v>8911</v>
      </c>
      <c r="IQ133" s="4">
        <v>1539</v>
      </c>
      <c r="IR133" s="3">
        <v>0</v>
      </c>
      <c r="IS133" s="4">
        <v>217869</v>
      </c>
      <c r="IT133" s="3">
        <v>2.77</v>
      </c>
      <c r="IU133" s="4">
        <v>187340</v>
      </c>
      <c r="IV133" s="4">
        <v>30529</v>
      </c>
      <c r="IW133" s="3">
        <v>19.8</v>
      </c>
      <c r="IX133" s="4">
        <v>58861</v>
      </c>
      <c r="IY133" s="3">
        <v>5.19</v>
      </c>
      <c r="IZ133" s="4">
        <v>48104</v>
      </c>
      <c r="JA133" s="4">
        <v>10757</v>
      </c>
      <c r="JB133" s="5">
        <v>28.41</v>
      </c>
    </row>
    <row r="134" spans="1:262" x14ac:dyDescent="0.2">
      <c r="A134">
        <v>99</v>
      </c>
      <c r="B134" t="s">
        <v>33</v>
      </c>
      <c r="C134" s="4">
        <v>37756248</v>
      </c>
      <c r="D134" s="3">
        <v>1.17</v>
      </c>
      <c r="E134" s="4">
        <v>4704663</v>
      </c>
      <c r="F134" s="4">
        <v>33051585</v>
      </c>
      <c r="G134" s="3">
        <v>1.34</v>
      </c>
      <c r="H134" s="4">
        <v>394926</v>
      </c>
      <c r="I134" s="3">
        <v>6.92</v>
      </c>
      <c r="J134" s="4">
        <v>17460</v>
      </c>
      <c r="K134" s="4">
        <v>377466</v>
      </c>
      <c r="L134" s="3">
        <v>7.24</v>
      </c>
      <c r="M134" s="4">
        <v>155449</v>
      </c>
      <c r="N134" s="3">
        <v>9.9499999999999993</v>
      </c>
      <c r="O134" s="4">
        <v>27737</v>
      </c>
      <c r="P134" s="4">
        <v>127712</v>
      </c>
      <c r="Q134" s="3">
        <v>12.11</v>
      </c>
      <c r="R134" s="4">
        <v>648559</v>
      </c>
      <c r="S134" s="3">
        <v>4.34</v>
      </c>
      <c r="T134" s="4">
        <v>52379</v>
      </c>
      <c r="U134" s="4">
        <v>596180</v>
      </c>
      <c r="V134" s="3">
        <v>4.72</v>
      </c>
      <c r="W134" s="4">
        <v>221673</v>
      </c>
      <c r="X134" s="3">
        <v>5.19</v>
      </c>
      <c r="Y134" s="4">
        <v>58204</v>
      </c>
      <c r="Z134" s="4">
        <v>163469</v>
      </c>
      <c r="AA134" s="3">
        <v>7.04</v>
      </c>
      <c r="AB134" s="4">
        <v>5532940</v>
      </c>
      <c r="AC134" s="3">
        <v>5.01</v>
      </c>
      <c r="AD134" s="4">
        <v>381447</v>
      </c>
      <c r="AE134" s="4">
        <v>5151493</v>
      </c>
      <c r="AF134" s="3">
        <v>5.38</v>
      </c>
      <c r="AG134" s="4">
        <v>1271583</v>
      </c>
      <c r="AH134" s="3">
        <v>9.6999999999999993</v>
      </c>
      <c r="AI134" s="4">
        <v>73199</v>
      </c>
      <c r="AJ134" s="4">
        <v>1198384</v>
      </c>
      <c r="AK134" s="3">
        <v>10.3</v>
      </c>
      <c r="AL134" s="4">
        <v>282392</v>
      </c>
      <c r="AM134" s="3">
        <v>2.35</v>
      </c>
      <c r="AN134" s="4">
        <v>46212</v>
      </c>
      <c r="AO134" s="4">
        <v>236180</v>
      </c>
      <c r="AP134" s="3">
        <v>2.8</v>
      </c>
      <c r="AQ134" s="4">
        <v>67986</v>
      </c>
      <c r="AR134" s="3">
        <v>2.85</v>
      </c>
      <c r="AS134" s="4">
        <v>41167</v>
      </c>
      <c r="AT134" s="4">
        <v>26819</v>
      </c>
      <c r="AU134" s="3">
        <v>7.22</v>
      </c>
      <c r="AV134" s="4">
        <v>207666</v>
      </c>
      <c r="AW134" s="3">
        <v>0</v>
      </c>
      <c r="AX134" s="4">
        <v>0</v>
      </c>
      <c r="AY134" s="4">
        <v>207666</v>
      </c>
      <c r="AZ134" s="3">
        <v>0</v>
      </c>
      <c r="BA134" s="4">
        <v>2864347</v>
      </c>
      <c r="BB134" s="3">
        <v>5.63</v>
      </c>
      <c r="BC134" s="4">
        <v>104619</v>
      </c>
      <c r="BD134" s="4">
        <v>2759728</v>
      </c>
      <c r="BE134" s="3">
        <v>5.85</v>
      </c>
      <c r="BF134" s="4">
        <v>839512</v>
      </c>
      <c r="BG134" s="3">
        <v>4.12</v>
      </c>
      <c r="BH134" s="4">
        <v>196605</v>
      </c>
      <c r="BI134" s="4">
        <v>642907</v>
      </c>
      <c r="BJ134" s="3">
        <v>5.38</v>
      </c>
      <c r="BK134" s="4">
        <v>272136</v>
      </c>
      <c r="BL134" s="3">
        <v>0</v>
      </c>
      <c r="BM134" s="4">
        <v>95068</v>
      </c>
      <c r="BN134" s="4">
        <v>177068</v>
      </c>
      <c r="BO134" s="3">
        <v>0</v>
      </c>
      <c r="BP134" s="4">
        <v>142804</v>
      </c>
      <c r="BQ134" s="3">
        <v>17.62</v>
      </c>
      <c r="BR134" s="4">
        <v>30149</v>
      </c>
      <c r="BS134" s="4">
        <v>112655</v>
      </c>
      <c r="BT134" s="3">
        <v>22.33</v>
      </c>
      <c r="BU134" s="4">
        <v>2747249</v>
      </c>
      <c r="BV134" s="3">
        <v>6.76</v>
      </c>
      <c r="BW134" s="4">
        <v>87424</v>
      </c>
      <c r="BX134" s="4">
        <v>2659825</v>
      </c>
      <c r="BY134" s="3">
        <v>6.98</v>
      </c>
      <c r="BZ134" s="4">
        <v>388298</v>
      </c>
      <c r="CA134" s="3">
        <v>0.68</v>
      </c>
      <c r="CB134" s="4">
        <v>55036</v>
      </c>
      <c r="CC134" s="4">
        <v>333262</v>
      </c>
      <c r="CD134" s="3">
        <v>0.79</v>
      </c>
      <c r="CE134" s="4">
        <v>367823</v>
      </c>
      <c r="CF134" s="3">
        <v>3.88</v>
      </c>
      <c r="CG134" s="4">
        <v>26708</v>
      </c>
      <c r="CH134" s="4">
        <v>341115</v>
      </c>
      <c r="CI134" s="3">
        <v>4.18</v>
      </c>
      <c r="CJ134" s="4">
        <v>287999</v>
      </c>
      <c r="CK134" s="3">
        <v>1.1200000000000001</v>
      </c>
      <c r="CL134" s="4">
        <v>39239</v>
      </c>
      <c r="CM134" s="4">
        <v>248760</v>
      </c>
      <c r="CN134" s="3">
        <v>1.29</v>
      </c>
      <c r="CO134" s="4">
        <v>284923</v>
      </c>
      <c r="CP134" s="3">
        <v>4.71</v>
      </c>
      <c r="CQ134" s="4">
        <v>96995</v>
      </c>
      <c r="CR134" s="4">
        <v>187928</v>
      </c>
      <c r="CS134" s="3">
        <v>7.14</v>
      </c>
      <c r="CT134" s="4">
        <v>788004</v>
      </c>
      <c r="CU134" s="3">
        <v>1.69</v>
      </c>
      <c r="CV134" s="4">
        <v>319085</v>
      </c>
      <c r="CW134" s="4">
        <v>468919</v>
      </c>
      <c r="CX134" s="3">
        <v>2.84</v>
      </c>
      <c r="CY134" s="4">
        <v>161991</v>
      </c>
      <c r="CZ134" s="3">
        <v>2.4500000000000002</v>
      </c>
      <c r="DA134" s="4">
        <v>21989</v>
      </c>
      <c r="DB134" s="4">
        <v>140002</v>
      </c>
      <c r="DC134" s="3">
        <v>2.83</v>
      </c>
      <c r="DD134" s="4">
        <v>929269</v>
      </c>
      <c r="DE134" s="3">
        <v>2.14</v>
      </c>
      <c r="DF134" s="4">
        <v>120086</v>
      </c>
      <c r="DG134" s="4">
        <v>809183</v>
      </c>
      <c r="DH134" s="3">
        <v>2.46</v>
      </c>
      <c r="DI134" s="4">
        <v>438531</v>
      </c>
      <c r="DJ134" s="3">
        <v>2.1800000000000002</v>
      </c>
      <c r="DK134" s="4">
        <v>162798</v>
      </c>
      <c r="DL134" s="4">
        <v>275733</v>
      </c>
      <c r="DM134" s="3">
        <v>3.48</v>
      </c>
      <c r="DN134" s="4">
        <v>833781</v>
      </c>
      <c r="DO134" s="3">
        <v>1.42</v>
      </c>
      <c r="DP134" s="4">
        <v>110023</v>
      </c>
      <c r="DQ134" s="4">
        <v>723758</v>
      </c>
      <c r="DR134" s="3">
        <v>1.64</v>
      </c>
      <c r="DS134" s="4">
        <v>985304</v>
      </c>
      <c r="DT134" s="3">
        <v>1.63</v>
      </c>
      <c r="DU134" s="4">
        <v>208513</v>
      </c>
      <c r="DV134" s="4">
        <v>776791</v>
      </c>
      <c r="DW134" s="3">
        <v>2.0699999999999998</v>
      </c>
      <c r="DX134" s="4">
        <v>254628</v>
      </c>
      <c r="DY134" s="3">
        <v>4.5599999999999996</v>
      </c>
      <c r="DZ134" s="4">
        <v>89483</v>
      </c>
      <c r="EA134" s="4">
        <v>165145</v>
      </c>
      <c r="EB134" s="5">
        <v>7.03</v>
      </c>
      <c r="EC134" s="4">
        <v>677740</v>
      </c>
      <c r="ED134" s="3">
        <v>4.25</v>
      </c>
      <c r="EE134" s="4">
        <v>41386</v>
      </c>
      <c r="EF134" s="4">
        <v>636354</v>
      </c>
      <c r="EG134" s="3">
        <v>4.53</v>
      </c>
      <c r="EH134" s="4">
        <v>88029</v>
      </c>
      <c r="EI134" s="3">
        <v>4.66</v>
      </c>
      <c r="EJ134" s="4">
        <v>16536</v>
      </c>
      <c r="EK134" s="4">
        <v>71493</v>
      </c>
      <c r="EL134" s="3">
        <v>5.74</v>
      </c>
      <c r="EM134" s="4">
        <v>225974</v>
      </c>
      <c r="EN134" s="3">
        <v>17.32</v>
      </c>
      <c r="EO134" s="4">
        <v>45105</v>
      </c>
      <c r="EP134" s="4">
        <v>180869</v>
      </c>
      <c r="EQ134" s="3">
        <v>21.64</v>
      </c>
      <c r="ER134" s="4">
        <v>566684</v>
      </c>
      <c r="ES134" s="3">
        <v>0</v>
      </c>
      <c r="ET134" s="4">
        <v>19119</v>
      </c>
      <c r="EU134" s="4">
        <v>547565</v>
      </c>
      <c r="EV134" s="3">
        <v>0</v>
      </c>
      <c r="EW134" s="4">
        <v>81076</v>
      </c>
      <c r="EX134" s="3">
        <v>2.71</v>
      </c>
      <c r="EY134" s="4">
        <v>20258</v>
      </c>
      <c r="EZ134" s="4">
        <v>60818</v>
      </c>
      <c r="FA134" s="3">
        <v>3.61</v>
      </c>
      <c r="FB134" s="4">
        <v>681260</v>
      </c>
      <c r="FC134" s="3">
        <v>3.09</v>
      </c>
      <c r="FD134" s="4">
        <v>177736</v>
      </c>
      <c r="FE134" s="4">
        <v>503524</v>
      </c>
      <c r="FF134" s="3">
        <v>4.18</v>
      </c>
      <c r="FG134" s="4">
        <v>350738</v>
      </c>
      <c r="FH134" s="3">
        <v>2.4900000000000002</v>
      </c>
      <c r="FI134" s="4">
        <v>49709</v>
      </c>
      <c r="FJ134" s="4">
        <v>301029</v>
      </c>
      <c r="FK134" s="3">
        <v>2.9</v>
      </c>
      <c r="FL134" s="4">
        <v>2729881</v>
      </c>
      <c r="FM134" s="3">
        <v>2.14</v>
      </c>
      <c r="FN134" s="4">
        <v>480674</v>
      </c>
      <c r="FO134" s="4">
        <v>2249207</v>
      </c>
      <c r="FP134" s="3">
        <v>2.6</v>
      </c>
      <c r="FQ134" s="4">
        <v>879914</v>
      </c>
      <c r="FR134" s="3">
        <v>2.44</v>
      </c>
      <c r="FS134" s="4">
        <v>145141</v>
      </c>
      <c r="FT134" s="4">
        <v>734773</v>
      </c>
      <c r="FU134" s="3">
        <v>2.91</v>
      </c>
      <c r="FV134" s="4">
        <v>195654</v>
      </c>
      <c r="FW134" s="3">
        <v>2.5299999999999998</v>
      </c>
      <c r="FX134" s="4">
        <v>39383</v>
      </c>
      <c r="FY134" s="4">
        <v>156271</v>
      </c>
      <c r="FZ134" s="3">
        <v>3.17</v>
      </c>
      <c r="GA134" s="4">
        <v>1196676</v>
      </c>
      <c r="GB134" s="3">
        <v>7.33</v>
      </c>
      <c r="GC134" s="4">
        <v>83354</v>
      </c>
      <c r="GD134" s="4">
        <v>1113322</v>
      </c>
      <c r="GE134" s="3">
        <v>7.88</v>
      </c>
      <c r="GF134" s="4">
        <v>422050</v>
      </c>
      <c r="GG134" s="3">
        <v>5.98</v>
      </c>
      <c r="GH134" s="4">
        <v>75438</v>
      </c>
      <c r="GI134" s="4">
        <v>346612</v>
      </c>
      <c r="GJ134" s="3">
        <v>7.28</v>
      </c>
      <c r="GK134" s="4">
        <v>557383</v>
      </c>
      <c r="GL134" s="3">
        <v>3.16</v>
      </c>
      <c r="GM134" s="4">
        <v>65864</v>
      </c>
      <c r="GN134" s="4">
        <v>491519</v>
      </c>
      <c r="GO134" s="3">
        <v>3.59</v>
      </c>
      <c r="GP134" s="4">
        <v>933589</v>
      </c>
      <c r="GQ134" s="3">
        <v>4.3099999999999996</v>
      </c>
      <c r="GR134" s="4">
        <v>299973</v>
      </c>
      <c r="GS134" s="4">
        <v>633616</v>
      </c>
      <c r="GT134" s="3">
        <v>6.35</v>
      </c>
      <c r="GU134" s="4">
        <v>69125</v>
      </c>
      <c r="GV134" s="3">
        <v>0</v>
      </c>
      <c r="GW134" s="4">
        <v>29055</v>
      </c>
      <c r="GX134" s="4">
        <v>40070</v>
      </c>
      <c r="GY134" s="3">
        <v>0</v>
      </c>
      <c r="GZ134" s="4">
        <v>421904</v>
      </c>
      <c r="HA134" s="3">
        <v>13.53</v>
      </c>
      <c r="HB134" s="4">
        <v>71379</v>
      </c>
      <c r="HC134" s="4">
        <v>350525</v>
      </c>
      <c r="HD134" s="3">
        <v>16.29</v>
      </c>
      <c r="HE134" s="4">
        <v>185997</v>
      </c>
      <c r="HF134" s="3">
        <v>0.57999999999999996</v>
      </c>
      <c r="HG134" s="4">
        <v>45460</v>
      </c>
      <c r="HH134" s="4">
        <v>140537</v>
      </c>
      <c r="HI134" s="3">
        <v>0.76</v>
      </c>
      <c r="HJ134" s="4">
        <v>509690</v>
      </c>
      <c r="HK134" s="3">
        <v>4.4400000000000004</v>
      </c>
      <c r="HL134" s="4">
        <v>82121</v>
      </c>
      <c r="HM134" s="4">
        <v>427569</v>
      </c>
      <c r="HN134" s="3">
        <v>5.29</v>
      </c>
      <c r="HO134" s="4">
        <v>2248360</v>
      </c>
      <c r="HP134" s="3">
        <v>4.6399999999999997</v>
      </c>
      <c r="HQ134" s="4">
        <v>126150</v>
      </c>
      <c r="HR134" s="4">
        <v>2122210</v>
      </c>
      <c r="HS134" s="3">
        <v>4.92</v>
      </c>
      <c r="HT134" s="4">
        <v>466205</v>
      </c>
      <c r="HU134" s="3">
        <v>1.48</v>
      </c>
      <c r="HV134" s="4">
        <v>37674</v>
      </c>
      <c r="HW134" s="4">
        <v>428531</v>
      </c>
      <c r="HX134" s="3">
        <v>1.6</v>
      </c>
      <c r="HY134" s="4">
        <v>48368</v>
      </c>
      <c r="HZ134" s="3">
        <v>2.4300000000000002</v>
      </c>
      <c r="IA134" s="4">
        <v>13837</v>
      </c>
      <c r="IB134" s="4">
        <v>34531</v>
      </c>
      <c r="IC134" s="3">
        <v>3.4</v>
      </c>
      <c r="ID134" s="4">
        <v>958583</v>
      </c>
      <c r="IE134" s="3">
        <v>2.4</v>
      </c>
      <c r="IF134" s="4">
        <v>110266</v>
      </c>
      <c r="IG134" s="4">
        <v>848317</v>
      </c>
      <c r="IH134" s="3">
        <v>2.71</v>
      </c>
      <c r="II134" s="4">
        <v>948745</v>
      </c>
      <c r="IJ134" s="3">
        <v>7.53</v>
      </c>
      <c r="IK134" s="4">
        <v>69092</v>
      </c>
      <c r="IL134" s="4">
        <v>879653</v>
      </c>
      <c r="IM134" s="3">
        <v>8.1199999999999992</v>
      </c>
      <c r="IN134" s="4">
        <v>177100</v>
      </c>
      <c r="IO134" s="3">
        <v>2.83</v>
      </c>
      <c r="IP134" s="4">
        <v>50849</v>
      </c>
      <c r="IQ134" s="4">
        <v>126251</v>
      </c>
      <c r="IR134" s="3">
        <v>3.98</v>
      </c>
      <c r="IS134" s="4">
        <v>611622</v>
      </c>
      <c r="IT134" s="3">
        <v>3.57</v>
      </c>
      <c r="IU134" s="4">
        <v>18581</v>
      </c>
      <c r="IV134" s="4">
        <v>593041</v>
      </c>
      <c r="IW134" s="3">
        <v>3.68</v>
      </c>
      <c r="IX134" s="4">
        <v>154128</v>
      </c>
      <c r="IY134" s="3">
        <v>0.95</v>
      </c>
      <c r="IZ134" s="4">
        <v>28898</v>
      </c>
      <c r="JA134" s="4">
        <v>125230</v>
      </c>
      <c r="JB134" s="5">
        <v>1.17</v>
      </c>
    </row>
    <row r="135" spans="1:262" x14ac:dyDescent="0.2">
      <c r="A135">
        <v>100</v>
      </c>
      <c r="B135" t="s">
        <v>70</v>
      </c>
      <c r="C135" s="4">
        <v>7830015</v>
      </c>
      <c r="D135" s="3">
        <v>2.15</v>
      </c>
      <c r="E135" s="4">
        <v>753710</v>
      </c>
      <c r="F135" s="4">
        <v>7076305</v>
      </c>
      <c r="G135" s="3">
        <v>2.38</v>
      </c>
      <c r="H135" s="4">
        <v>14505</v>
      </c>
      <c r="I135" s="3">
        <v>4.34</v>
      </c>
      <c r="J135" s="4">
        <v>1573</v>
      </c>
      <c r="K135" s="4">
        <v>12932</v>
      </c>
      <c r="L135" s="3">
        <v>4.8600000000000003</v>
      </c>
      <c r="M135" s="4">
        <v>64834</v>
      </c>
      <c r="N135" s="3">
        <v>23.74</v>
      </c>
      <c r="O135" s="4">
        <v>7327</v>
      </c>
      <c r="P135" s="4">
        <v>57507</v>
      </c>
      <c r="Q135" s="3">
        <v>26.76</v>
      </c>
      <c r="R135" s="4">
        <v>112326</v>
      </c>
      <c r="S135" s="3">
        <v>4.66</v>
      </c>
      <c r="T135" s="4">
        <v>1421</v>
      </c>
      <c r="U135" s="4">
        <v>110905</v>
      </c>
      <c r="V135" s="3">
        <v>4.72</v>
      </c>
      <c r="W135" s="4">
        <v>43419</v>
      </c>
      <c r="X135" s="3">
        <v>3.85</v>
      </c>
      <c r="Y135" s="4">
        <v>242</v>
      </c>
      <c r="Z135" s="4">
        <v>43177</v>
      </c>
      <c r="AA135" s="3">
        <v>3.88</v>
      </c>
      <c r="AB135" s="4">
        <v>860191</v>
      </c>
      <c r="AC135" s="3">
        <v>6</v>
      </c>
      <c r="AD135" s="4">
        <v>27598</v>
      </c>
      <c r="AE135" s="4">
        <v>832593</v>
      </c>
      <c r="AF135" s="3">
        <v>6.2</v>
      </c>
      <c r="AG135" s="4">
        <v>257550</v>
      </c>
      <c r="AH135" s="3">
        <v>8.06</v>
      </c>
      <c r="AI135" s="4">
        <v>12400</v>
      </c>
      <c r="AJ135" s="4">
        <v>245150</v>
      </c>
      <c r="AK135" s="3">
        <v>8.4700000000000006</v>
      </c>
      <c r="AL135" s="4">
        <v>34948</v>
      </c>
      <c r="AM135" s="3">
        <v>1.43</v>
      </c>
      <c r="AN135" s="4">
        <v>17232</v>
      </c>
      <c r="AO135" s="4">
        <v>17716</v>
      </c>
      <c r="AP135" s="3">
        <v>2.83</v>
      </c>
      <c r="AQ135" s="4">
        <v>11633</v>
      </c>
      <c r="AR135" s="3">
        <v>3.15</v>
      </c>
      <c r="AS135" s="4">
        <v>7784</v>
      </c>
      <c r="AT135" s="4">
        <v>3849</v>
      </c>
      <c r="AU135" s="3">
        <v>9.51</v>
      </c>
      <c r="AV135" s="4">
        <v>59270</v>
      </c>
      <c r="AW135" s="3">
        <v>0</v>
      </c>
      <c r="AX135" s="4">
        <v>0</v>
      </c>
      <c r="AY135" s="4">
        <v>59270</v>
      </c>
      <c r="AZ135" s="3">
        <v>0</v>
      </c>
      <c r="BA135" s="4">
        <v>628644</v>
      </c>
      <c r="BB135" s="3">
        <v>19.149999999999999</v>
      </c>
      <c r="BC135" s="4">
        <v>9995</v>
      </c>
      <c r="BD135" s="4">
        <v>618649</v>
      </c>
      <c r="BE135" s="3">
        <v>19.46</v>
      </c>
      <c r="BF135" s="4">
        <v>219296</v>
      </c>
      <c r="BG135" s="3">
        <v>12.54</v>
      </c>
      <c r="BH135" s="4">
        <v>12376</v>
      </c>
      <c r="BI135" s="4">
        <v>206920</v>
      </c>
      <c r="BJ135" s="3">
        <v>13.29</v>
      </c>
      <c r="BK135" s="4">
        <v>52589</v>
      </c>
      <c r="BL135" s="3">
        <v>0</v>
      </c>
      <c r="BM135" s="4">
        <v>24839</v>
      </c>
      <c r="BN135" s="4">
        <v>27750</v>
      </c>
      <c r="BO135" s="3">
        <v>0</v>
      </c>
      <c r="BP135" s="4">
        <v>18248</v>
      </c>
      <c r="BQ135" s="3">
        <v>27.94</v>
      </c>
      <c r="BR135" s="4">
        <v>7553</v>
      </c>
      <c r="BS135" s="4">
        <v>10695</v>
      </c>
      <c r="BT135" s="3">
        <v>47.68</v>
      </c>
      <c r="BU135" s="4">
        <v>554237</v>
      </c>
      <c r="BV135" s="3">
        <v>8.36</v>
      </c>
      <c r="BW135" s="4">
        <v>9854</v>
      </c>
      <c r="BX135" s="4">
        <v>544383</v>
      </c>
      <c r="BY135" s="3">
        <v>8.52</v>
      </c>
      <c r="BZ135" s="4">
        <v>59062</v>
      </c>
      <c r="CA135" s="3">
        <v>2.0499999999999998</v>
      </c>
      <c r="CB135" s="4">
        <v>4069</v>
      </c>
      <c r="CC135" s="4">
        <v>54993</v>
      </c>
      <c r="CD135" s="3">
        <v>2.2000000000000002</v>
      </c>
      <c r="CE135" s="4">
        <v>89258</v>
      </c>
      <c r="CF135" s="3">
        <v>6.36</v>
      </c>
      <c r="CG135" s="4">
        <v>7776</v>
      </c>
      <c r="CH135" s="4">
        <v>81482</v>
      </c>
      <c r="CI135" s="3">
        <v>6.97</v>
      </c>
      <c r="CJ135" s="4">
        <v>39754</v>
      </c>
      <c r="CK135" s="3">
        <v>1.28</v>
      </c>
      <c r="CL135" s="4">
        <v>11124</v>
      </c>
      <c r="CM135" s="4">
        <v>28630</v>
      </c>
      <c r="CN135" s="3">
        <v>1.78</v>
      </c>
      <c r="CO135" s="4">
        <v>50063</v>
      </c>
      <c r="CP135" s="3">
        <v>3.32</v>
      </c>
      <c r="CQ135" s="4">
        <v>309</v>
      </c>
      <c r="CR135" s="4">
        <v>49754</v>
      </c>
      <c r="CS135" s="3">
        <v>3.33</v>
      </c>
      <c r="CT135" s="4">
        <v>228205</v>
      </c>
      <c r="CU135" s="3">
        <v>4.76</v>
      </c>
      <c r="CV135" s="4">
        <v>112960</v>
      </c>
      <c r="CW135" s="4">
        <v>115245</v>
      </c>
      <c r="CX135" s="3">
        <v>9.43</v>
      </c>
      <c r="CY135" s="4">
        <v>78639</v>
      </c>
      <c r="CZ135" s="3">
        <v>2.0499999999999998</v>
      </c>
      <c r="DA135" s="4">
        <v>2089</v>
      </c>
      <c r="DB135" s="4">
        <v>76550</v>
      </c>
      <c r="DC135" s="3">
        <v>2.11</v>
      </c>
      <c r="DD135" s="4">
        <v>140110</v>
      </c>
      <c r="DE135" s="3">
        <v>0.8</v>
      </c>
      <c r="DF135" s="4">
        <v>28946</v>
      </c>
      <c r="DG135" s="4">
        <v>111164</v>
      </c>
      <c r="DH135" s="3">
        <v>1</v>
      </c>
      <c r="DI135" s="4">
        <v>84335</v>
      </c>
      <c r="DJ135" s="3">
        <v>1.0900000000000001</v>
      </c>
      <c r="DK135" s="4">
        <v>7042</v>
      </c>
      <c r="DL135" s="4">
        <v>77293</v>
      </c>
      <c r="DM135" s="3">
        <v>1.19</v>
      </c>
      <c r="DN135" s="4">
        <v>165829</v>
      </c>
      <c r="DO135" s="3">
        <v>2.76</v>
      </c>
      <c r="DP135" s="4">
        <v>16880</v>
      </c>
      <c r="DQ135" s="4">
        <v>148949</v>
      </c>
      <c r="DR135" s="3">
        <v>3.08</v>
      </c>
      <c r="DS135" s="4">
        <v>191736</v>
      </c>
      <c r="DT135" s="3">
        <v>3.51</v>
      </c>
      <c r="DU135" s="4">
        <v>22915</v>
      </c>
      <c r="DV135" s="4">
        <v>168821</v>
      </c>
      <c r="DW135" s="3">
        <v>3.99</v>
      </c>
      <c r="DX135" s="4">
        <v>65362</v>
      </c>
      <c r="DY135" s="3">
        <v>9.23</v>
      </c>
      <c r="DZ135" s="4">
        <v>41978</v>
      </c>
      <c r="EA135" s="4">
        <v>23384</v>
      </c>
      <c r="EB135" s="5">
        <v>25.8</v>
      </c>
      <c r="EC135" s="4">
        <v>89208</v>
      </c>
      <c r="ED135" s="3">
        <v>4.6900000000000004</v>
      </c>
      <c r="EE135" s="4">
        <v>2920</v>
      </c>
      <c r="EF135" s="4">
        <v>86288</v>
      </c>
      <c r="EG135" s="3">
        <v>4.8600000000000003</v>
      </c>
      <c r="EH135" s="4">
        <v>11969</v>
      </c>
      <c r="EI135" s="3">
        <v>1.54</v>
      </c>
      <c r="EJ135" s="4">
        <v>2455</v>
      </c>
      <c r="EK135" s="4">
        <v>9514</v>
      </c>
      <c r="EL135" s="3">
        <v>1.94</v>
      </c>
      <c r="EM135" s="4">
        <v>75767</v>
      </c>
      <c r="EN135" s="3">
        <v>51.46</v>
      </c>
      <c r="EO135" s="4">
        <v>10486</v>
      </c>
      <c r="EP135" s="4">
        <v>65281</v>
      </c>
      <c r="EQ135" s="3">
        <v>59.73</v>
      </c>
      <c r="ER135" s="4">
        <v>134280</v>
      </c>
      <c r="ES135" s="3">
        <v>0</v>
      </c>
      <c r="ET135" s="4">
        <v>1157</v>
      </c>
      <c r="EU135" s="4">
        <v>133123</v>
      </c>
      <c r="EV135" s="3">
        <v>0</v>
      </c>
      <c r="EW135" s="4">
        <v>5625</v>
      </c>
      <c r="EX135" s="3">
        <v>0</v>
      </c>
      <c r="EY135" s="4">
        <v>3166</v>
      </c>
      <c r="EZ135" s="4">
        <v>2459</v>
      </c>
      <c r="FA135" s="3">
        <v>0</v>
      </c>
      <c r="FB135" s="4">
        <v>103211</v>
      </c>
      <c r="FC135" s="3">
        <v>8.82</v>
      </c>
      <c r="FD135" s="4">
        <v>3001</v>
      </c>
      <c r="FE135" s="4">
        <v>100210</v>
      </c>
      <c r="FF135" s="3">
        <v>9.09</v>
      </c>
      <c r="FG135" s="4">
        <v>76409</v>
      </c>
      <c r="FH135" s="3">
        <v>3.56</v>
      </c>
      <c r="FI135" s="4">
        <v>2167</v>
      </c>
      <c r="FJ135" s="4">
        <v>74242</v>
      </c>
      <c r="FK135" s="3">
        <v>3.66</v>
      </c>
      <c r="FL135" s="4">
        <v>899646</v>
      </c>
      <c r="FM135" s="3">
        <v>5.13</v>
      </c>
      <c r="FN135" s="4">
        <v>87147</v>
      </c>
      <c r="FO135" s="4">
        <v>812499</v>
      </c>
      <c r="FP135" s="3">
        <v>5.69</v>
      </c>
      <c r="FQ135" s="4">
        <v>176558</v>
      </c>
      <c r="FR135" s="3">
        <v>8.1</v>
      </c>
      <c r="FS135" s="4">
        <v>23553</v>
      </c>
      <c r="FT135" s="4">
        <v>153005</v>
      </c>
      <c r="FU135" s="3">
        <v>9.35</v>
      </c>
      <c r="FV135" s="4">
        <v>51715</v>
      </c>
      <c r="FW135" s="3">
        <v>2.63</v>
      </c>
      <c r="FX135" s="4">
        <v>22211</v>
      </c>
      <c r="FY135" s="4">
        <v>29504</v>
      </c>
      <c r="FZ135" s="3">
        <v>4.6100000000000003</v>
      </c>
      <c r="GA135" s="4">
        <v>230442</v>
      </c>
      <c r="GB135" s="3">
        <v>13.93</v>
      </c>
      <c r="GC135" s="4">
        <v>36408</v>
      </c>
      <c r="GD135" s="4">
        <v>194034</v>
      </c>
      <c r="GE135" s="3">
        <v>16.55</v>
      </c>
      <c r="GF135" s="4">
        <v>103289</v>
      </c>
      <c r="GG135" s="3">
        <v>4.01</v>
      </c>
      <c r="GH135" s="4">
        <v>12560</v>
      </c>
      <c r="GI135" s="4">
        <v>90729</v>
      </c>
      <c r="GJ135" s="3">
        <v>4.5599999999999996</v>
      </c>
      <c r="GK135" s="4">
        <v>100591</v>
      </c>
      <c r="GL135" s="3">
        <v>4.3600000000000003</v>
      </c>
      <c r="GM135" s="4">
        <v>10675</v>
      </c>
      <c r="GN135" s="4">
        <v>89916</v>
      </c>
      <c r="GO135" s="3">
        <v>4.88</v>
      </c>
      <c r="GP135" s="4">
        <v>214685</v>
      </c>
      <c r="GQ135" s="3">
        <v>9.67</v>
      </c>
      <c r="GR135" s="4">
        <v>87587</v>
      </c>
      <c r="GS135" s="4">
        <v>127098</v>
      </c>
      <c r="GT135" s="3">
        <v>16.34</v>
      </c>
      <c r="GU135" s="4">
        <v>4438</v>
      </c>
      <c r="GV135" s="3">
        <v>0</v>
      </c>
      <c r="GW135" s="4">
        <v>830</v>
      </c>
      <c r="GX135" s="4">
        <v>3608</v>
      </c>
      <c r="GY135" s="3">
        <v>0</v>
      </c>
      <c r="GZ135" s="4">
        <v>81916</v>
      </c>
      <c r="HA135" s="3">
        <v>33</v>
      </c>
      <c r="HB135" s="4">
        <v>2350</v>
      </c>
      <c r="HC135" s="4">
        <v>79566</v>
      </c>
      <c r="HD135" s="3">
        <v>33.979999999999997</v>
      </c>
      <c r="HE135" s="4">
        <v>59098</v>
      </c>
      <c r="HF135" s="3">
        <v>0.32</v>
      </c>
      <c r="HG135" s="4">
        <v>10538</v>
      </c>
      <c r="HH135" s="4">
        <v>48560</v>
      </c>
      <c r="HI135" s="3">
        <v>0.39</v>
      </c>
      <c r="HJ135" s="4">
        <v>88605</v>
      </c>
      <c r="HK135" s="3">
        <v>9.74</v>
      </c>
      <c r="HL135" s="4">
        <v>4374</v>
      </c>
      <c r="HM135" s="4">
        <v>84231</v>
      </c>
      <c r="HN135" s="3">
        <v>10.24</v>
      </c>
      <c r="HO135" s="4">
        <v>568213</v>
      </c>
      <c r="HP135" s="3">
        <v>3.49</v>
      </c>
      <c r="HQ135" s="4">
        <v>12974</v>
      </c>
      <c r="HR135" s="4">
        <v>555239</v>
      </c>
      <c r="HS135" s="3">
        <v>3.57</v>
      </c>
      <c r="HT135" s="4">
        <v>91835</v>
      </c>
      <c r="HU135" s="3">
        <v>3.12</v>
      </c>
      <c r="HV135" s="4">
        <v>3817</v>
      </c>
      <c r="HW135" s="4">
        <v>88018</v>
      </c>
      <c r="HX135" s="3">
        <v>3.26</v>
      </c>
      <c r="HY135" s="4">
        <v>7404</v>
      </c>
      <c r="HZ135" s="3">
        <v>3.81</v>
      </c>
      <c r="IA135" s="4">
        <v>1704</v>
      </c>
      <c r="IB135" s="4">
        <v>5700</v>
      </c>
      <c r="IC135" s="3">
        <v>4.9400000000000004</v>
      </c>
      <c r="ID135" s="4">
        <v>174531</v>
      </c>
      <c r="IE135" s="3">
        <v>5.37</v>
      </c>
      <c r="IF135" s="4">
        <v>5274</v>
      </c>
      <c r="IG135" s="4">
        <v>169257</v>
      </c>
      <c r="IH135" s="3">
        <v>5.54</v>
      </c>
      <c r="II135" s="4">
        <v>185229</v>
      </c>
      <c r="IJ135" s="3">
        <v>8.5299999999999994</v>
      </c>
      <c r="IK135" s="4">
        <v>5271</v>
      </c>
      <c r="IL135" s="4">
        <v>179958</v>
      </c>
      <c r="IM135" s="3">
        <v>8.7799999999999994</v>
      </c>
      <c r="IN135" s="4">
        <v>6655</v>
      </c>
      <c r="IO135" s="3">
        <v>4.3499999999999996</v>
      </c>
      <c r="IP135" s="4">
        <v>563</v>
      </c>
      <c r="IQ135" s="4">
        <v>6092</v>
      </c>
      <c r="IR135" s="3">
        <v>4.75</v>
      </c>
      <c r="IS135" s="4">
        <v>117309</v>
      </c>
      <c r="IT135" s="3">
        <v>9.41</v>
      </c>
      <c r="IU135" s="4">
        <v>1457</v>
      </c>
      <c r="IV135" s="4">
        <v>115852</v>
      </c>
      <c r="IW135" s="3">
        <v>9.52</v>
      </c>
      <c r="IX135" s="4">
        <v>47344</v>
      </c>
      <c r="IY135" s="3">
        <v>1.97</v>
      </c>
      <c r="IZ135" s="4">
        <v>2783</v>
      </c>
      <c r="JA135" s="4">
        <v>44561</v>
      </c>
      <c r="JB135" s="5">
        <v>2.09</v>
      </c>
    </row>
    <row r="136" spans="1:262" x14ac:dyDescent="0.2">
      <c r="A136">
        <v>101</v>
      </c>
      <c r="B136" t="s">
        <v>34</v>
      </c>
      <c r="C136" s="4">
        <v>51539193</v>
      </c>
      <c r="D136" s="3">
        <v>1.1399999999999999</v>
      </c>
      <c r="E136" s="4">
        <v>8999624</v>
      </c>
      <c r="F136" s="4">
        <v>42539569</v>
      </c>
      <c r="G136" s="3">
        <v>1.38</v>
      </c>
      <c r="H136" s="4">
        <v>461483</v>
      </c>
      <c r="I136" s="3">
        <v>8.85</v>
      </c>
      <c r="J136" s="4">
        <v>16329</v>
      </c>
      <c r="K136" s="4">
        <v>445154</v>
      </c>
      <c r="L136" s="3">
        <v>9.18</v>
      </c>
      <c r="M136" s="4">
        <v>336571</v>
      </c>
      <c r="N136" s="3">
        <v>0.55000000000000004</v>
      </c>
      <c r="O136" s="4">
        <v>164136</v>
      </c>
      <c r="P136" s="4">
        <v>172435</v>
      </c>
      <c r="Q136" s="3">
        <v>1.0900000000000001</v>
      </c>
      <c r="R136" s="4">
        <v>570244</v>
      </c>
      <c r="S136" s="3">
        <v>1.2</v>
      </c>
      <c r="T136" s="4">
        <v>77350</v>
      </c>
      <c r="U136" s="4">
        <v>492894</v>
      </c>
      <c r="V136" s="3">
        <v>1.39</v>
      </c>
      <c r="W136" s="4">
        <v>189904</v>
      </c>
      <c r="X136" s="3">
        <v>3.52</v>
      </c>
      <c r="Y136" s="4">
        <v>13035</v>
      </c>
      <c r="Z136" s="4">
        <v>176869</v>
      </c>
      <c r="AA136" s="3">
        <v>3.78</v>
      </c>
      <c r="AB136" s="4">
        <v>8411311</v>
      </c>
      <c r="AC136" s="3">
        <v>3.66</v>
      </c>
      <c r="AD136" s="4">
        <v>188238</v>
      </c>
      <c r="AE136" s="4">
        <v>8223073</v>
      </c>
      <c r="AF136" s="3">
        <v>3.75</v>
      </c>
      <c r="AG136" s="4">
        <v>789656</v>
      </c>
      <c r="AH136" s="3">
        <v>17.14</v>
      </c>
      <c r="AI136" s="4">
        <v>91975</v>
      </c>
      <c r="AJ136" s="4">
        <v>697681</v>
      </c>
      <c r="AK136" s="3">
        <v>19.399999999999999</v>
      </c>
      <c r="AL136" s="4">
        <v>926375</v>
      </c>
      <c r="AM136" s="3">
        <v>15.06</v>
      </c>
      <c r="AN136" s="4">
        <v>184759</v>
      </c>
      <c r="AO136" s="4">
        <v>741616</v>
      </c>
      <c r="AP136" s="3">
        <v>18.8</v>
      </c>
      <c r="AQ136" s="4">
        <v>150533</v>
      </c>
      <c r="AR136" s="3">
        <v>5.66</v>
      </c>
      <c r="AS136" s="4">
        <v>68951</v>
      </c>
      <c r="AT136" s="4">
        <v>81582</v>
      </c>
      <c r="AU136" s="3">
        <v>10.45</v>
      </c>
      <c r="AV136" s="4">
        <v>497654</v>
      </c>
      <c r="AW136" s="3">
        <v>0</v>
      </c>
      <c r="AX136" s="4">
        <v>0</v>
      </c>
      <c r="AY136" s="4">
        <v>497654</v>
      </c>
      <c r="AZ136" s="3">
        <v>0</v>
      </c>
      <c r="BA136" s="4">
        <v>2920648</v>
      </c>
      <c r="BB136" s="3">
        <v>12.31</v>
      </c>
      <c r="BC136" s="4">
        <v>223482</v>
      </c>
      <c r="BD136" s="4">
        <v>2697166</v>
      </c>
      <c r="BE136" s="3">
        <v>13.33</v>
      </c>
      <c r="BF136" s="4">
        <v>1303676</v>
      </c>
      <c r="BG136" s="3">
        <v>4.38</v>
      </c>
      <c r="BH136" s="4">
        <v>264043</v>
      </c>
      <c r="BI136" s="4">
        <v>1039633</v>
      </c>
      <c r="BJ136" s="3">
        <v>5.5</v>
      </c>
      <c r="BK136" s="4">
        <v>251012</v>
      </c>
      <c r="BL136" s="3">
        <v>0</v>
      </c>
      <c r="BM136" s="4">
        <v>162243</v>
      </c>
      <c r="BN136" s="4">
        <v>88769</v>
      </c>
      <c r="BO136" s="3">
        <v>0</v>
      </c>
      <c r="BP136" s="4">
        <v>133174</v>
      </c>
      <c r="BQ136" s="3">
        <v>4.18</v>
      </c>
      <c r="BR136" s="4">
        <v>89661</v>
      </c>
      <c r="BS136" s="4">
        <v>43513</v>
      </c>
      <c r="BT136" s="3">
        <v>12.79</v>
      </c>
      <c r="BU136" s="4">
        <v>2040532</v>
      </c>
      <c r="BV136" s="3">
        <v>2.93</v>
      </c>
      <c r="BW136" s="4">
        <v>363768</v>
      </c>
      <c r="BX136" s="4">
        <v>1676764</v>
      </c>
      <c r="BY136" s="3">
        <v>3.56</v>
      </c>
      <c r="BZ136" s="4">
        <v>925869</v>
      </c>
      <c r="CA136" s="3">
        <v>2.74</v>
      </c>
      <c r="CB136" s="4">
        <v>438058</v>
      </c>
      <c r="CC136" s="4">
        <v>487811</v>
      </c>
      <c r="CD136" s="3">
        <v>5.21</v>
      </c>
      <c r="CE136" s="4">
        <v>213817</v>
      </c>
      <c r="CF136" s="3">
        <v>3</v>
      </c>
      <c r="CG136" s="4">
        <v>62776</v>
      </c>
      <c r="CH136" s="4">
        <v>151041</v>
      </c>
      <c r="CI136" s="3">
        <v>4.25</v>
      </c>
      <c r="CJ136" s="4">
        <v>216834</v>
      </c>
      <c r="CK136" s="3">
        <v>1.84</v>
      </c>
      <c r="CL136" s="4">
        <v>86144</v>
      </c>
      <c r="CM136" s="4">
        <v>130690</v>
      </c>
      <c r="CN136" s="3">
        <v>3.05</v>
      </c>
      <c r="CO136" s="4">
        <v>412659</v>
      </c>
      <c r="CP136" s="3">
        <v>1.39</v>
      </c>
      <c r="CQ136" s="4">
        <v>238849</v>
      </c>
      <c r="CR136" s="4">
        <v>173810</v>
      </c>
      <c r="CS136" s="3">
        <v>3.3</v>
      </c>
      <c r="CT136" s="4">
        <v>1061813</v>
      </c>
      <c r="CU136" s="3">
        <v>1.69</v>
      </c>
      <c r="CV136" s="4">
        <v>368602</v>
      </c>
      <c r="CW136" s="4">
        <v>693211</v>
      </c>
      <c r="CX136" s="3">
        <v>2.6</v>
      </c>
      <c r="CY136" s="4">
        <v>308033</v>
      </c>
      <c r="CZ136" s="3">
        <v>4.29</v>
      </c>
      <c r="DA136" s="4">
        <v>183049</v>
      </c>
      <c r="DB136" s="4">
        <v>124984</v>
      </c>
      <c r="DC136" s="3">
        <v>10.55</v>
      </c>
      <c r="DD136" s="4">
        <v>1300069</v>
      </c>
      <c r="DE136" s="3">
        <v>0.69</v>
      </c>
      <c r="DF136" s="4">
        <v>351117</v>
      </c>
      <c r="DG136" s="4">
        <v>948952</v>
      </c>
      <c r="DH136" s="3">
        <v>0.93</v>
      </c>
      <c r="DI136" s="4">
        <v>2823735</v>
      </c>
      <c r="DJ136" s="3">
        <v>2.5</v>
      </c>
      <c r="DK136" s="4">
        <v>1233108</v>
      </c>
      <c r="DL136" s="4">
        <v>1590627</v>
      </c>
      <c r="DM136" s="3">
        <v>4.4400000000000004</v>
      </c>
      <c r="DN136" s="4">
        <v>1247097</v>
      </c>
      <c r="DO136" s="3">
        <v>1.3</v>
      </c>
      <c r="DP136" s="4">
        <v>762279</v>
      </c>
      <c r="DQ136" s="4">
        <v>484818</v>
      </c>
      <c r="DR136" s="3">
        <v>3.34</v>
      </c>
      <c r="DS136" s="4">
        <v>895337</v>
      </c>
      <c r="DT136" s="3">
        <v>6.01</v>
      </c>
      <c r="DU136" s="4">
        <v>54219</v>
      </c>
      <c r="DV136" s="4">
        <v>841118</v>
      </c>
      <c r="DW136" s="3">
        <v>6.39</v>
      </c>
      <c r="DX136" s="4">
        <v>265701</v>
      </c>
      <c r="DY136" s="3">
        <v>3.56</v>
      </c>
      <c r="DZ136" s="4">
        <v>37716</v>
      </c>
      <c r="EA136" s="4">
        <v>227985</v>
      </c>
      <c r="EB136" s="5">
        <v>4.1399999999999997</v>
      </c>
      <c r="EC136" s="4">
        <v>663472</v>
      </c>
      <c r="ED136" s="3">
        <v>4.3</v>
      </c>
      <c r="EE136" s="4">
        <v>181097</v>
      </c>
      <c r="EF136" s="4">
        <v>482375</v>
      </c>
      <c r="EG136" s="3">
        <v>5.92</v>
      </c>
      <c r="EH136" s="4">
        <v>114263</v>
      </c>
      <c r="EI136" s="3">
        <v>2.62</v>
      </c>
      <c r="EJ136" s="4">
        <v>56360</v>
      </c>
      <c r="EK136" s="4">
        <v>57903</v>
      </c>
      <c r="EL136" s="3">
        <v>5.16</v>
      </c>
      <c r="EM136" s="4">
        <v>179542</v>
      </c>
      <c r="EN136" s="3">
        <v>18.559999999999999</v>
      </c>
      <c r="EO136" s="4">
        <v>1876</v>
      </c>
      <c r="EP136" s="4">
        <v>177666</v>
      </c>
      <c r="EQ136" s="3">
        <v>18.760000000000002</v>
      </c>
      <c r="ER136" s="4">
        <v>297834</v>
      </c>
      <c r="ES136" s="3">
        <v>0</v>
      </c>
      <c r="ET136" s="4">
        <v>12071</v>
      </c>
      <c r="EU136" s="4">
        <v>285763</v>
      </c>
      <c r="EV136" s="3">
        <v>0</v>
      </c>
      <c r="EW136" s="4">
        <v>218653</v>
      </c>
      <c r="EX136" s="3">
        <v>0.89</v>
      </c>
      <c r="EY136" s="4">
        <v>112262</v>
      </c>
      <c r="EZ136" s="4">
        <v>106391</v>
      </c>
      <c r="FA136" s="3">
        <v>1.83</v>
      </c>
      <c r="FB136" s="4">
        <v>1362320</v>
      </c>
      <c r="FC136" s="3">
        <v>2.36</v>
      </c>
      <c r="FD136" s="4">
        <v>423132</v>
      </c>
      <c r="FE136" s="4">
        <v>939188</v>
      </c>
      <c r="FF136" s="3">
        <v>3.42</v>
      </c>
      <c r="FG136" s="4">
        <v>172416</v>
      </c>
      <c r="FH136" s="3">
        <v>2.93</v>
      </c>
      <c r="FI136" s="4">
        <v>56856</v>
      </c>
      <c r="FJ136" s="4">
        <v>115560</v>
      </c>
      <c r="FK136" s="3">
        <v>4.37</v>
      </c>
      <c r="FL136" s="4">
        <v>5780948</v>
      </c>
      <c r="FM136" s="3">
        <v>0.13</v>
      </c>
      <c r="FN136" s="4">
        <v>431137</v>
      </c>
      <c r="FO136" s="4">
        <v>5349811</v>
      </c>
      <c r="FP136" s="3">
        <v>0.14000000000000001</v>
      </c>
      <c r="FQ136" s="4">
        <v>1520647</v>
      </c>
      <c r="FR136" s="3">
        <v>2.48</v>
      </c>
      <c r="FS136" s="4">
        <v>309241</v>
      </c>
      <c r="FT136" s="4">
        <v>1211406</v>
      </c>
      <c r="FU136" s="3">
        <v>3.11</v>
      </c>
      <c r="FV136" s="4">
        <v>81118</v>
      </c>
      <c r="FW136" s="3">
        <v>16.170000000000002</v>
      </c>
      <c r="FX136" s="4">
        <v>24428</v>
      </c>
      <c r="FY136" s="4">
        <v>56690</v>
      </c>
      <c r="FZ136" s="3">
        <v>23.13</v>
      </c>
      <c r="GA136" s="4">
        <v>2319455</v>
      </c>
      <c r="GB136" s="3">
        <v>4.4000000000000004</v>
      </c>
      <c r="GC136" s="4">
        <v>298336</v>
      </c>
      <c r="GD136" s="4">
        <v>2021119</v>
      </c>
      <c r="GE136" s="3">
        <v>5.05</v>
      </c>
      <c r="GF136" s="4">
        <v>481122</v>
      </c>
      <c r="GG136" s="3">
        <v>6.15</v>
      </c>
      <c r="GH136" s="4">
        <v>175590</v>
      </c>
      <c r="GI136" s="4">
        <v>305532</v>
      </c>
      <c r="GJ136" s="3">
        <v>9.69</v>
      </c>
      <c r="GK136" s="4">
        <v>633608</v>
      </c>
      <c r="GL136" s="3">
        <v>9.0399999999999991</v>
      </c>
      <c r="GM136" s="4">
        <v>125487</v>
      </c>
      <c r="GN136" s="4">
        <v>508121</v>
      </c>
      <c r="GO136" s="3">
        <v>11.28</v>
      </c>
      <c r="GP136" s="4">
        <v>1968835</v>
      </c>
      <c r="GQ136" s="3">
        <v>6.14</v>
      </c>
      <c r="GR136" s="4">
        <v>76930</v>
      </c>
      <c r="GS136" s="4">
        <v>1891905</v>
      </c>
      <c r="GT136" s="3">
        <v>6.39</v>
      </c>
      <c r="GU136" s="4">
        <v>266728</v>
      </c>
      <c r="GV136" s="3">
        <v>5.43</v>
      </c>
      <c r="GW136" s="4">
        <v>46675</v>
      </c>
      <c r="GX136" s="4">
        <v>220053</v>
      </c>
      <c r="GY136" s="3">
        <v>6.58</v>
      </c>
      <c r="GZ136" s="4">
        <v>446355</v>
      </c>
      <c r="HA136" s="3">
        <v>13.86</v>
      </c>
      <c r="HB136" s="4">
        <v>157022</v>
      </c>
      <c r="HC136" s="4">
        <v>289333</v>
      </c>
      <c r="HD136" s="3">
        <v>21.38</v>
      </c>
      <c r="HE136" s="4">
        <v>106891</v>
      </c>
      <c r="HF136" s="3">
        <v>4.0599999999999996</v>
      </c>
      <c r="HG136" s="4">
        <v>41953</v>
      </c>
      <c r="HH136" s="4">
        <v>64938</v>
      </c>
      <c r="HI136" s="3">
        <v>6.69</v>
      </c>
      <c r="HJ136" s="4">
        <v>863056</v>
      </c>
      <c r="HK136" s="3">
        <v>4.95</v>
      </c>
      <c r="HL136" s="4">
        <v>213476</v>
      </c>
      <c r="HM136" s="4">
        <v>649580</v>
      </c>
      <c r="HN136" s="3">
        <v>6.57</v>
      </c>
      <c r="HO136" s="4">
        <v>2143844</v>
      </c>
      <c r="HP136" s="3">
        <v>5.14</v>
      </c>
      <c r="HQ136" s="4">
        <v>45810</v>
      </c>
      <c r="HR136" s="4">
        <v>2098034</v>
      </c>
      <c r="HS136" s="3">
        <v>5.25</v>
      </c>
      <c r="HT136" s="4">
        <v>338934</v>
      </c>
      <c r="HU136" s="3">
        <v>6.04</v>
      </c>
      <c r="HV136" s="4">
        <v>81283</v>
      </c>
      <c r="HW136" s="4">
        <v>257651</v>
      </c>
      <c r="HX136" s="3">
        <v>7.96</v>
      </c>
      <c r="HY136" s="4">
        <v>160811</v>
      </c>
      <c r="HZ136" s="3">
        <v>1.45</v>
      </c>
      <c r="IA136" s="4">
        <v>87937</v>
      </c>
      <c r="IB136" s="4">
        <v>72874</v>
      </c>
      <c r="IC136" s="3">
        <v>3.21</v>
      </c>
      <c r="ID136" s="4">
        <v>961788</v>
      </c>
      <c r="IE136" s="3">
        <v>1.62</v>
      </c>
      <c r="IF136" s="4">
        <v>187568</v>
      </c>
      <c r="IG136" s="4">
        <v>774220</v>
      </c>
      <c r="IH136" s="3">
        <v>2.02</v>
      </c>
      <c r="II136" s="4">
        <v>1318454</v>
      </c>
      <c r="IJ136" s="3">
        <v>7.41</v>
      </c>
      <c r="IK136" s="4">
        <v>73930</v>
      </c>
      <c r="IL136" s="4">
        <v>1244524</v>
      </c>
      <c r="IM136" s="3">
        <v>7.85</v>
      </c>
      <c r="IN136" s="4">
        <v>135118</v>
      </c>
      <c r="IO136" s="3">
        <v>22.88</v>
      </c>
      <c r="IP136" s="4">
        <v>20889</v>
      </c>
      <c r="IQ136" s="4">
        <v>114229</v>
      </c>
      <c r="IR136" s="3">
        <v>27.06</v>
      </c>
      <c r="IS136" s="4">
        <v>326913</v>
      </c>
      <c r="IT136" s="3">
        <v>5.25</v>
      </c>
      <c r="IU136" s="4">
        <v>20675</v>
      </c>
      <c r="IV136" s="4">
        <v>306238</v>
      </c>
      <c r="IW136" s="3">
        <v>5.61</v>
      </c>
      <c r="IX136" s="4">
        <v>22331</v>
      </c>
      <c r="IY136" s="3">
        <v>5.86</v>
      </c>
      <c r="IZ136" s="4">
        <v>13716</v>
      </c>
      <c r="JA136" s="4">
        <v>8615</v>
      </c>
      <c r="JB136" s="5">
        <v>15.19</v>
      </c>
    </row>
    <row r="137" spans="1:262" x14ac:dyDescent="0.2">
      <c r="A137">
        <v>102</v>
      </c>
      <c r="B137" t="s">
        <v>35</v>
      </c>
      <c r="C137" s="4">
        <v>53673717</v>
      </c>
      <c r="D137" s="3">
        <v>1.41</v>
      </c>
      <c r="E137" s="4">
        <v>720915</v>
      </c>
      <c r="F137" s="4">
        <v>52952802</v>
      </c>
      <c r="G137" s="3">
        <v>1.43</v>
      </c>
      <c r="H137" s="4">
        <v>384628</v>
      </c>
      <c r="I137" s="3">
        <v>8.8800000000000008</v>
      </c>
      <c r="J137" s="4">
        <v>0</v>
      </c>
      <c r="K137" s="4">
        <v>384628</v>
      </c>
      <c r="L137" s="3">
        <v>8.8800000000000008</v>
      </c>
      <c r="M137" s="4">
        <v>115180</v>
      </c>
      <c r="N137" s="3">
        <v>6.78</v>
      </c>
      <c r="O137" s="4">
        <v>0</v>
      </c>
      <c r="P137" s="4">
        <v>115180</v>
      </c>
      <c r="Q137" s="3">
        <v>6.78</v>
      </c>
      <c r="R137" s="4">
        <v>892890</v>
      </c>
      <c r="S137" s="3">
        <v>4.97</v>
      </c>
      <c r="T137" s="4">
        <v>0</v>
      </c>
      <c r="U137" s="4">
        <v>892890</v>
      </c>
      <c r="V137" s="3">
        <v>4.97</v>
      </c>
      <c r="W137" s="4">
        <v>330323</v>
      </c>
      <c r="X137" s="3">
        <v>7.77</v>
      </c>
      <c r="Y137" s="4">
        <v>252</v>
      </c>
      <c r="Z137" s="4">
        <v>330071</v>
      </c>
      <c r="AA137" s="3">
        <v>7.77</v>
      </c>
      <c r="AB137" s="4">
        <v>7112586</v>
      </c>
      <c r="AC137" s="3">
        <v>4.49</v>
      </c>
      <c r="AD137" s="4">
        <v>179370</v>
      </c>
      <c r="AE137" s="4">
        <v>6933216</v>
      </c>
      <c r="AF137" s="3">
        <v>4.6100000000000003</v>
      </c>
      <c r="AG137" s="4">
        <v>1084069</v>
      </c>
      <c r="AH137" s="3">
        <v>15.27</v>
      </c>
      <c r="AI137" s="4">
        <v>2899</v>
      </c>
      <c r="AJ137" s="4">
        <v>1081170</v>
      </c>
      <c r="AK137" s="3">
        <v>15.31</v>
      </c>
      <c r="AL137" s="4">
        <v>608248</v>
      </c>
      <c r="AM137" s="3">
        <v>6.15</v>
      </c>
      <c r="AN137" s="4">
        <v>0</v>
      </c>
      <c r="AO137" s="4">
        <v>608248</v>
      </c>
      <c r="AP137" s="3">
        <v>6.15</v>
      </c>
      <c r="AQ137" s="4">
        <v>173894</v>
      </c>
      <c r="AR137" s="3">
        <v>1.97</v>
      </c>
      <c r="AS137" s="4">
        <v>0</v>
      </c>
      <c r="AT137" s="4">
        <v>173894</v>
      </c>
      <c r="AU137" s="3">
        <v>1.97</v>
      </c>
      <c r="AV137" s="4">
        <v>619498</v>
      </c>
      <c r="AW137" s="3">
        <v>0</v>
      </c>
      <c r="AX137" s="4">
        <v>0</v>
      </c>
      <c r="AY137" s="4">
        <v>619498</v>
      </c>
      <c r="AZ137" s="3">
        <v>0</v>
      </c>
      <c r="BA137" s="4">
        <v>3079749</v>
      </c>
      <c r="BB137" s="3">
        <v>4.92</v>
      </c>
      <c r="BC137" s="4">
        <v>0</v>
      </c>
      <c r="BD137" s="4">
        <v>3079749</v>
      </c>
      <c r="BE137" s="3">
        <v>4.92</v>
      </c>
      <c r="BF137" s="4">
        <v>1153024</v>
      </c>
      <c r="BG137" s="3">
        <v>2.27</v>
      </c>
      <c r="BH137" s="4">
        <v>8496</v>
      </c>
      <c r="BI137" s="4">
        <v>1144528</v>
      </c>
      <c r="BJ137" s="3">
        <v>2.2799999999999998</v>
      </c>
      <c r="BK137" s="4">
        <v>322630</v>
      </c>
      <c r="BL137" s="3">
        <v>0</v>
      </c>
      <c r="BM137" s="4">
        <v>17</v>
      </c>
      <c r="BN137" s="4">
        <v>322613</v>
      </c>
      <c r="BO137" s="3">
        <v>0</v>
      </c>
      <c r="BP137" s="4">
        <v>229797</v>
      </c>
      <c r="BQ137" s="3">
        <v>20.11</v>
      </c>
      <c r="BR137" s="4">
        <v>0</v>
      </c>
      <c r="BS137" s="4">
        <v>229797</v>
      </c>
      <c r="BT137" s="3">
        <v>20.11</v>
      </c>
      <c r="BU137" s="4">
        <v>2190838</v>
      </c>
      <c r="BV137" s="3">
        <v>8.58</v>
      </c>
      <c r="BW137" s="4">
        <v>11857</v>
      </c>
      <c r="BX137" s="4">
        <v>2178981</v>
      </c>
      <c r="BY137" s="3">
        <v>8.6300000000000008</v>
      </c>
      <c r="BZ137" s="4">
        <v>958944</v>
      </c>
      <c r="CA137" s="3">
        <v>3.94</v>
      </c>
      <c r="CB137" s="4">
        <v>1329</v>
      </c>
      <c r="CC137" s="4">
        <v>957615</v>
      </c>
      <c r="CD137" s="3">
        <v>3.94</v>
      </c>
      <c r="CE137" s="4">
        <v>552331</v>
      </c>
      <c r="CF137" s="3">
        <v>4.84</v>
      </c>
      <c r="CG137" s="4">
        <v>792</v>
      </c>
      <c r="CH137" s="4">
        <v>551539</v>
      </c>
      <c r="CI137" s="3">
        <v>4.84</v>
      </c>
      <c r="CJ137" s="4">
        <v>292450</v>
      </c>
      <c r="CK137" s="3">
        <v>1.08</v>
      </c>
      <c r="CL137" s="4">
        <v>0</v>
      </c>
      <c r="CM137" s="4">
        <v>292450</v>
      </c>
      <c r="CN137" s="3">
        <v>1.08</v>
      </c>
      <c r="CO137" s="4">
        <v>504201</v>
      </c>
      <c r="CP137" s="3">
        <v>3.61</v>
      </c>
      <c r="CQ137" s="4">
        <v>316</v>
      </c>
      <c r="CR137" s="4">
        <v>503885</v>
      </c>
      <c r="CS137" s="3">
        <v>3.61</v>
      </c>
      <c r="CT137" s="4">
        <v>874908</v>
      </c>
      <c r="CU137" s="3">
        <v>2.8</v>
      </c>
      <c r="CV137" s="4">
        <v>0</v>
      </c>
      <c r="CW137" s="4">
        <v>874908</v>
      </c>
      <c r="CX137" s="3">
        <v>2.8</v>
      </c>
      <c r="CY137" s="4">
        <v>183816</v>
      </c>
      <c r="CZ137" s="3">
        <v>9.73</v>
      </c>
      <c r="DA137" s="4">
        <v>0</v>
      </c>
      <c r="DB137" s="4">
        <v>183816</v>
      </c>
      <c r="DC137" s="3">
        <v>9.73</v>
      </c>
      <c r="DD137" s="4">
        <v>1050145</v>
      </c>
      <c r="DE137" s="3">
        <v>2.73</v>
      </c>
      <c r="DF137" s="4">
        <v>94872</v>
      </c>
      <c r="DG137" s="4">
        <v>955273</v>
      </c>
      <c r="DH137" s="3">
        <v>3</v>
      </c>
      <c r="DI137" s="4">
        <v>1554981</v>
      </c>
      <c r="DJ137" s="3">
        <v>19.600000000000001</v>
      </c>
      <c r="DK137" s="4">
        <v>302318</v>
      </c>
      <c r="DL137" s="4">
        <v>1252663</v>
      </c>
      <c r="DM137" s="3">
        <v>24.33</v>
      </c>
      <c r="DN137" s="4">
        <v>1944638</v>
      </c>
      <c r="DO137" s="3">
        <v>3.27</v>
      </c>
      <c r="DP137" s="4">
        <v>0</v>
      </c>
      <c r="DQ137" s="4">
        <v>1944638</v>
      </c>
      <c r="DR137" s="3">
        <v>3.27</v>
      </c>
      <c r="DS137" s="4">
        <v>746480</v>
      </c>
      <c r="DT137" s="3">
        <v>7.18</v>
      </c>
      <c r="DU137" s="4">
        <v>0</v>
      </c>
      <c r="DV137" s="4">
        <v>746480</v>
      </c>
      <c r="DW137" s="3">
        <v>7.18</v>
      </c>
      <c r="DX137" s="4">
        <v>376848</v>
      </c>
      <c r="DY137" s="3">
        <v>14.65</v>
      </c>
      <c r="DZ137" s="4">
        <v>0</v>
      </c>
      <c r="EA137" s="4">
        <v>376848</v>
      </c>
      <c r="EB137" s="5">
        <v>14.65</v>
      </c>
      <c r="EC137" s="4">
        <v>890054</v>
      </c>
      <c r="ED137" s="3">
        <v>2.86</v>
      </c>
      <c r="EE137" s="4">
        <v>0</v>
      </c>
      <c r="EF137" s="4">
        <v>890054</v>
      </c>
      <c r="EG137" s="3">
        <v>2.86</v>
      </c>
      <c r="EH137" s="4">
        <v>103565</v>
      </c>
      <c r="EI137" s="3">
        <v>10.66</v>
      </c>
      <c r="EJ137" s="4">
        <v>894</v>
      </c>
      <c r="EK137" s="4">
        <v>102671</v>
      </c>
      <c r="EL137" s="3">
        <v>10.75</v>
      </c>
      <c r="EM137" s="4">
        <v>248885</v>
      </c>
      <c r="EN137" s="3">
        <v>2.69</v>
      </c>
      <c r="EO137" s="4">
        <v>4424</v>
      </c>
      <c r="EP137" s="4">
        <v>244461</v>
      </c>
      <c r="EQ137" s="3">
        <v>2.73</v>
      </c>
      <c r="ER137" s="4">
        <v>389721</v>
      </c>
      <c r="ES137" s="3">
        <v>1.36</v>
      </c>
      <c r="ET137" s="4">
        <v>0</v>
      </c>
      <c r="EU137" s="4">
        <v>389721</v>
      </c>
      <c r="EV137" s="3">
        <v>1.36</v>
      </c>
      <c r="EW137" s="4">
        <v>171652</v>
      </c>
      <c r="EX137" s="3">
        <v>2.35</v>
      </c>
      <c r="EY137" s="4">
        <v>1155</v>
      </c>
      <c r="EZ137" s="4">
        <v>170497</v>
      </c>
      <c r="FA137" s="3">
        <v>2.37</v>
      </c>
      <c r="FB137" s="4">
        <v>1477037</v>
      </c>
      <c r="FC137" s="3">
        <v>4.92</v>
      </c>
      <c r="FD137" s="4">
        <v>1645</v>
      </c>
      <c r="FE137" s="4">
        <v>1475392</v>
      </c>
      <c r="FF137" s="3">
        <v>4.92</v>
      </c>
      <c r="FG137" s="4">
        <v>195513</v>
      </c>
      <c r="FH137" s="3">
        <v>7.87</v>
      </c>
      <c r="FI137" s="4">
        <v>0</v>
      </c>
      <c r="FJ137" s="4">
        <v>195513</v>
      </c>
      <c r="FK137" s="3">
        <v>7.87</v>
      </c>
      <c r="FL137" s="4">
        <v>4182985</v>
      </c>
      <c r="FM137" s="3">
        <v>5.79</v>
      </c>
      <c r="FN137" s="4">
        <v>0</v>
      </c>
      <c r="FO137" s="4">
        <v>4182985</v>
      </c>
      <c r="FP137" s="3">
        <v>5.79</v>
      </c>
      <c r="FQ137" s="4">
        <v>1063459</v>
      </c>
      <c r="FR137" s="3">
        <v>4.99</v>
      </c>
      <c r="FS137" s="4">
        <v>869</v>
      </c>
      <c r="FT137" s="4">
        <v>1062590</v>
      </c>
      <c r="FU137" s="3">
        <v>5</v>
      </c>
      <c r="FV137" s="4">
        <v>77446</v>
      </c>
      <c r="FW137" s="3">
        <v>2.3199999999999998</v>
      </c>
      <c r="FX137" s="4">
        <v>0</v>
      </c>
      <c r="FY137" s="4">
        <v>77446</v>
      </c>
      <c r="FZ137" s="3">
        <v>2.3199999999999998</v>
      </c>
      <c r="GA137" s="4">
        <v>2112726</v>
      </c>
      <c r="GB137" s="3">
        <v>3.4</v>
      </c>
      <c r="GC137" s="4">
        <v>0</v>
      </c>
      <c r="GD137" s="4">
        <v>2112726</v>
      </c>
      <c r="GE137" s="3">
        <v>3.4</v>
      </c>
      <c r="GF137" s="4">
        <v>330657</v>
      </c>
      <c r="GG137" s="3">
        <v>7.51</v>
      </c>
      <c r="GH137" s="4">
        <v>1397</v>
      </c>
      <c r="GI137" s="4">
        <v>329260</v>
      </c>
      <c r="GJ137" s="3">
        <v>7.55</v>
      </c>
      <c r="GK137" s="4">
        <v>766372</v>
      </c>
      <c r="GL137" s="3">
        <v>2.79</v>
      </c>
      <c r="GM137" s="4">
        <v>1914</v>
      </c>
      <c r="GN137" s="4">
        <v>764458</v>
      </c>
      <c r="GO137" s="3">
        <v>2.8</v>
      </c>
      <c r="GP137" s="4">
        <v>3146591</v>
      </c>
      <c r="GQ137" s="3">
        <v>12.25</v>
      </c>
      <c r="GR137" s="4">
        <v>11242</v>
      </c>
      <c r="GS137" s="4">
        <v>3135349</v>
      </c>
      <c r="GT137" s="3">
        <v>12.3</v>
      </c>
      <c r="GU137" s="4">
        <v>143781</v>
      </c>
      <c r="GV137" s="3">
        <v>0</v>
      </c>
      <c r="GW137" s="4">
        <v>46686</v>
      </c>
      <c r="GX137" s="4">
        <v>97095</v>
      </c>
      <c r="GY137" s="3">
        <v>0</v>
      </c>
      <c r="GZ137" s="4">
        <v>569554</v>
      </c>
      <c r="HA137" s="3">
        <v>9.9</v>
      </c>
      <c r="HB137" s="4">
        <v>0</v>
      </c>
      <c r="HC137" s="4">
        <v>569554</v>
      </c>
      <c r="HD137" s="3">
        <v>9.9</v>
      </c>
      <c r="HE137" s="4">
        <v>109225</v>
      </c>
      <c r="HF137" s="3">
        <v>8.66</v>
      </c>
      <c r="HG137" s="4">
        <v>0</v>
      </c>
      <c r="HH137" s="4">
        <v>109225</v>
      </c>
      <c r="HI137" s="3">
        <v>8.66</v>
      </c>
      <c r="HJ137" s="4">
        <v>710700</v>
      </c>
      <c r="HK137" s="3">
        <v>10.35</v>
      </c>
      <c r="HL137" s="4">
        <v>0</v>
      </c>
      <c r="HM137" s="4">
        <v>710700</v>
      </c>
      <c r="HN137" s="3">
        <v>10.35</v>
      </c>
      <c r="HO137" s="4">
        <v>3671808</v>
      </c>
      <c r="HP137" s="3">
        <v>3.77</v>
      </c>
      <c r="HQ137" s="4">
        <v>4059</v>
      </c>
      <c r="HR137" s="4">
        <v>3667749</v>
      </c>
      <c r="HS137" s="3">
        <v>3.77</v>
      </c>
      <c r="HT137" s="4">
        <v>360051</v>
      </c>
      <c r="HU137" s="3">
        <v>4.66</v>
      </c>
      <c r="HV137" s="4">
        <v>0</v>
      </c>
      <c r="HW137" s="4">
        <v>360051</v>
      </c>
      <c r="HX137" s="3">
        <v>4.66</v>
      </c>
      <c r="HY137" s="4">
        <v>91503</v>
      </c>
      <c r="HZ137" s="3">
        <v>3.46</v>
      </c>
      <c r="IA137" s="4">
        <v>5949</v>
      </c>
      <c r="IB137" s="4">
        <v>85554</v>
      </c>
      <c r="IC137" s="3">
        <v>3.71</v>
      </c>
      <c r="ID137" s="4">
        <v>1411840</v>
      </c>
      <c r="IE137" s="3">
        <v>2.48</v>
      </c>
      <c r="IF137" s="4">
        <v>38091</v>
      </c>
      <c r="IG137" s="4">
        <v>1373749</v>
      </c>
      <c r="IH137" s="3">
        <v>2.5499999999999998</v>
      </c>
      <c r="II137" s="4">
        <v>2765298</v>
      </c>
      <c r="IJ137" s="3">
        <v>4.87</v>
      </c>
      <c r="IK137" s="4">
        <v>0</v>
      </c>
      <c r="IL137" s="4">
        <v>2765298</v>
      </c>
      <c r="IM137" s="3">
        <v>4.87</v>
      </c>
      <c r="IN137" s="4">
        <v>236927</v>
      </c>
      <c r="IO137" s="3">
        <v>3.05</v>
      </c>
      <c r="IP137" s="4">
        <v>0</v>
      </c>
      <c r="IQ137" s="4">
        <v>236927</v>
      </c>
      <c r="IR137" s="3">
        <v>3.05</v>
      </c>
      <c r="IS137" s="4">
        <v>1037385</v>
      </c>
      <c r="IT137" s="3">
        <v>4</v>
      </c>
      <c r="IU137" s="4">
        <v>72</v>
      </c>
      <c r="IV137" s="4">
        <v>1037313</v>
      </c>
      <c r="IW137" s="3">
        <v>4</v>
      </c>
      <c r="IX137" s="4">
        <v>71886</v>
      </c>
      <c r="IY137" s="3">
        <v>6.11</v>
      </c>
      <c r="IZ137" s="4">
        <v>0</v>
      </c>
      <c r="JA137" s="4">
        <v>71886</v>
      </c>
      <c r="JB137" s="5">
        <v>6.11</v>
      </c>
    </row>
    <row r="138" spans="1:262" x14ac:dyDescent="0.2">
      <c r="A138">
        <v>103</v>
      </c>
      <c r="B138" t="s">
        <v>70</v>
      </c>
      <c r="C138" s="4">
        <v>20209569</v>
      </c>
      <c r="D138" s="3">
        <v>2.46</v>
      </c>
      <c r="E138" s="4">
        <v>133704</v>
      </c>
      <c r="F138" s="4">
        <v>20075865</v>
      </c>
      <c r="G138" s="3">
        <v>2.48</v>
      </c>
      <c r="H138" s="4">
        <v>104561</v>
      </c>
      <c r="I138" s="3">
        <v>12.77</v>
      </c>
      <c r="J138" s="4">
        <v>0</v>
      </c>
      <c r="K138" s="4">
        <v>104561</v>
      </c>
      <c r="L138" s="3">
        <v>12.77</v>
      </c>
      <c r="M138" s="4">
        <v>33728</v>
      </c>
      <c r="N138" s="3">
        <v>3.64</v>
      </c>
      <c r="O138" s="4">
        <v>0</v>
      </c>
      <c r="P138" s="4">
        <v>33728</v>
      </c>
      <c r="Q138" s="3">
        <v>3.64</v>
      </c>
      <c r="R138" s="4">
        <v>444078</v>
      </c>
      <c r="S138" s="3">
        <v>5.03</v>
      </c>
      <c r="T138" s="4">
        <v>0</v>
      </c>
      <c r="U138" s="4">
        <v>444078</v>
      </c>
      <c r="V138" s="3">
        <v>5.03</v>
      </c>
      <c r="W138" s="4">
        <v>154138</v>
      </c>
      <c r="X138" s="3">
        <v>15.61</v>
      </c>
      <c r="Y138" s="4">
        <v>0</v>
      </c>
      <c r="Z138" s="4">
        <v>154138</v>
      </c>
      <c r="AA138" s="3">
        <v>15.61</v>
      </c>
      <c r="AB138" s="4">
        <v>2169565</v>
      </c>
      <c r="AC138" s="3">
        <v>7.59</v>
      </c>
      <c r="AD138" s="4">
        <v>0</v>
      </c>
      <c r="AE138" s="4">
        <v>2169565</v>
      </c>
      <c r="AF138" s="3">
        <v>7.59</v>
      </c>
      <c r="AG138" s="4">
        <v>516456</v>
      </c>
      <c r="AH138" s="3">
        <v>29.88</v>
      </c>
      <c r="AI138" s="4">
        <v>0</v>
      </c>
      <c r="AJ138" s="4">
        <v>516456</v>
      </c>
      <c r="AK138" s="3">
        <v>29.88</v>
      </c>
      <c r="AL138" s="4">
        <v>305610</v>
      </c>
      <c r="AM138" s="3">
        <v>11.84</v>
      </c>
      <c r="AN138" s="4">
        <v>0</v>
      </c>
      <c r="AO138" s="4">
        <v>305610</v>
      </c>
      <c r="AP138" s="3">
        <v>11.84</v>
      </c>
      <c r="AQ138" s="4">
        <v>53705</v>
      </c>
      <c r="AR138" s="3">
        <v>0.96</v>
      </c>
      <c r="AS138" s="4">
        <v>0</v>
      </c>
      <c r="AT138" s="4">
        <v>53705</v>
      </c>
      <c r="AU138" s="3">
        <v>0.96</v>
      </c>
      <c r="AV138" s="4">
        <v>463081</v>
      </c>
      <c r="AW138" s="3">
        <v>0</v>
      </c>
      <c r="AX138" s="4">
        <v>0</v>
      </c>
      <c r="AY138" s="4">
        <v>463081</v>
      </c>
      <c r="AZ138" s="3">
        <v>0</v>
      </c>
      <c r="BA138" s="4">
        <v>629130</v>
      </c>
      <c r="BB138" s="3">
        <v>2.98</v>
      </c>
      <c r="BC138" s="4">
        <v>0</v>
      </c>
      <c r="BD138" s="4">
        <v>629130</v>
      </c>
      <c r="BE138" s="3">
        <v>2.98</v>
      </c>
      <c r="BF138" s="4">
        <v>279001</v>
      </c>
      <c r="BG138" s="3">
        <v>3.36</v>
      </c>
      <c r="BH138" s="4">
        <v>0</v>
      </c>
      <c r="BI138" s="4">
        <v>279001</v>
      </c>
      <c r="BJ138" s="3">
        <v>3.36</v>
      </c>
      <c r="BK138" s="4">
        <v>172410</v>
      </c>
      <c r="BL138" s="3">
        <v>0</v>
      </c>
      <c r="BM138" s="4">
        <v>0</v>
      </c>
      <c r="BN138" s="4">
        <v>172410</v>
      </c>
      <c r="BO138" s="3">
        <v>0</v>
      </c>
      <c r="BP138" s="4">
        <v>105014</v>
      </c>
      <c r="BQ138" s="3">
        <v>43.73</v>
      </c>
      <c r="BR138" s="4">
        <v>0</v>
      </c>
      <c r="BS138" s="4">
        <v>105014</v>
      </c>
      <c r="BT138" s="3">
        <v>43.73</v>
      </c>
      <c r="BU138" s="4">
        <v>907526</v>
      </c>
      <c r="BV138" s="3">
        <v>16.93</v>
      </c>
      <c r="BW138" s="4">
        <v>15</v>
      </c>
      <c r="BX138" s="4">
        <v>907511</v>
      </c>
      <c r="BY138" s="3">
        <v>16.93</v>
      </c>
      <c r="BZ138" s="4">
        <v>278231</v>
      </c>
      <c r="CA138" s="3">
        <v>5.5</v>
      </c>
      <c r="CB138" s="4">
        <v>15</v>
      </c>
      <c r="CC138" s="4">
        <v>278216</v>
      </c>
      <c r="CD138" s="3">
        <v>5.5</v>
      </c>
      <c r="CE138" s="4">
        <v>254006</v>
      </c>
      <c r="CF138" s="3">
        <v>7.95</v>
      </c>
      <c r="CG138" s="4">
        <v>1</v>
      </c>
      <c r="CH138" s="4">
        <v>254005</v>
      </c>
      <c r="CI138" s="3">
        <v>7.95</v>
      </c>
      <c r="CJ138" s="4">
        <v>64355</v>
      </c>
      <c r="CK138" s="3">
        <v>0.68</v>
      </c>
      <c r="CL138" s="4">
        <v>0</v>
      </c>
      <c r="CM138" s="4">
        <v>64355</v>
      </c>
      <c r="CN138" s="3">
        <v>0.68</v>
      </c>
      <c r="CO138" s="4">
        <v>192710</v>
      </c>
      <c r="CP138" s="3">
        <v>5.36</v>
      </c>
      <c r="CQ138" s="4">
        <v>19</v>
      </c>
      <c r="CR138" s="4">
        <v>192691</v>
      </c>
      <c r="CS138" s="3">
        <v>5.36</v>
      </c>
      <c r="CT138" s="4">
        <v>531479</v>
      </c>
      <c r="CU138" s="3">
        <v>3.86</v>
      </c>
      <c r="CV138" s="4">
        <v>0</v>
      </c>
      <c r="CW138" s="4">
        <v>531479</v>
      </c>
      <c r="CX138" s="3">
        <v>3.86</v>
      </c>
      <c r="CY138" s="4">
        <v>56813</v>
      </c>
      <c r="CZ138" s="3">
        <v>20.29</v>
      </c>
      <c r="DA138" s="4">
        <v>0</v>
      </c>
      <c r="DB138" s="4">
        <v>56813</v>
      </c>
      <c r="DC138" s="3">
        <v>20.29</v>
      </c>
      <c r="DD138" s="4">
        <v>210650</v>
      </c>
      <c r="DE138" s="3">
        <v>0</v>
      </c>
      <c r="DF138" s="4">
        <v>29</v>
      </c>
      <c r="DG138" s="4">
        <v>210621</v>
      </c>
      <c r="DH138" s="3">
        <v>0</v>
      </c>
      <c r="DI138" s="4">
        <v>679023</v>
      </c>
      <c r="DJ138" s="3">
        <v>27.37</v>
      </c>
      <c r="DK138" s="4">
        <v>131863</v>
      </c>
      <c r="DL138" s="4">
        <v>547160</v>
      </c>
      <c r="DM138" s="3">
        <v>33.97</v>
      </c>
      <c r="DN138" s="4">
        <v>448680</v>
      </c>
      <c r="DO138" s="3">
        <v>12.54</v>
      </c>
      <c r="DP138" s="4">
        <v>0</v>
      </c>
      <c r="DQ138" s="4">
        <v>448680</v>
      </c>
      <c r="DR138" s="3">
        <v>12.54</v>
      </c>
      <c r="DS138" s="4">
        <v>223030</v>
      </c>
      <c r="DT138" s="3">
        <v>19.75</v>
      </c>
      <c r="DU138" s="4">
        <v>0</v>
      </c>
      <c r="DV138" s="4">
        <v>223030</v>
      </c>
      <c r="DW138" s="3">
        <v>19.75</v>
      </c>
      <c r="DX138" s="4">
        <v>220877</v>
      </c>
      <c r="DY138" s="3">
        <v>23.39</v>
      </c>
      <c r="DZ138" s="4">
        <v>0</v>
      </c>
      <c r="EA138" s="4">
        <v>220877</v>
      </c>
      <c r="EB138" s="5">
        <v>23.39</v>
      </c>
      <c r="EC138" s="4">
        <v>348321</v>
      </c>
      <c r="ED138" s="3">
        <v>2.72</v>
      </c>
      <c r="EE138" s="4">
        <v>0</v>
      </c>
      <c r="EF138" s="4">
        <v>348321</v>
      </c>
      <c r="EG138" s="3">
        <v>2.72</v>
      </c>
      <c r="EH138" s="4">
        <v>43541</v>
      </c>
      <c r="EI138" s="3">
        <v>24.44</v>
      </c>
      <c r="EJ138" s="4">
        <v>0</v>
      </c>
      <c r="EK138" s="4">
        <v>43541</v>
      </c>
      <c r="EL138" s="3">
        <v>24.44</v>
      </c>
      <c r="EM138" s="4">
        <v>132447</v>
      </c>
      <c r="EN138" s="3">
        <v>3.9</v>
      </c>
      <c r="EO138" s="4">
        <v>0</v>
      </c>
      <c r="EP138" s="4">
        <v>132447</v>
      </c>
      <c r="EQ138" s="3">
        <v>3.9</v>
      </c>
      <c r="ER138" s="4">
        <v>144919</v>
      </c>
      <c r="ES138" s="3">
        <v>0</v>
      </c>
      <c r="ET138" s="4">
        <v>0</v>
      </c>
      <c r="EU138" s="4">
        <v>144919</v>
      </c>
      <c r="EV138" s="3">
        <v>0</v>
      </c>
      <c r="EW138" s="4">
        <v>73063</v>
      </c>
      <c r="EX138" s="3">
        <v>3.15</v>
      </c>
      <c r="EY138" s="4">
        <v>18</v>
      </c>
      <c r="EZ138" s="4">
        <v>73045</v>
      </c>
      <c r="FA138" s="3">
        <v>3.15</v>
      </c>
      <c r="FB138" s="4">
        <v>338893</v>
      </c>
      <c r="FC138" s="3">
        <v>4.63</v>
      </c>
      <c r="FD138" s="4">
        <v>0</v>
      </c>
      <c r="FE138" s="4">
        <v>338893</v>
      </c>
      <c r="FF138" s="3">
        <v>4.63</v>
      </c>
      <c r="FG138" s="4">
        <v>51080</v>
      </c>
      <c r="FH138" s="3">
        <v>5.87</v>
      </c>
      <c r="FI138" s="4">
        <v>0</v>
      </c>
      <c r="FJ138" s="4">
        <v>51080</v>
      </c>
      <c r="FK138" s="3">
        <v>5.87</v>
      </c>
      <c r="FL138" s="4">
        <v>2573670</v>
      </c>
      <c r="FM138" s="3">
        <v>9.14</v>
      </c>
      <c r="FN138" s="4">
        <v>0</v>
      </c>
      <c r="FO138" s="4">
        <v>2573670</v>
      </c>
      <c r="FP138" s="3">
        <v>9.14</v>
      </c>
      <c r="FQ138" s="4">
        <v>452937</v>
      </c>
      <c r="FR138" s="3">
        <v>6.72</v>
      </c>
      <c r="FS138" s="4">
        <v>22</v>
      </c>
      <c r="FT138" s="4">
        <v>452915</v>
      </c>
      <c r="FU138" s="3">
        <v>6.72</v>
      </c>
      <c r="FV138" s="4">
        <v>43046</v>
      </c>
      <c r="FW138" s="3">
        <v>4.0999999999999996</v>
      </c>
      <c r="FX138" s="4">
        <v>0</v>
      </c>
      <c r="FY138" s="4">
        <v>43046</v>
      </c>
      <c r="FZ138" s="3">
        <v>4.0999999999999996</v>
      </c>
      <c r="GA138" s="4">
        <v>782493</v>
      </c>
      <c r="GB138" s="3">
        <v>2.27</v>
      </c>
      <c r="GC138" s="4">
        <v>0</v>
      </c>
      <c r="GD138" s="4">
        <v>782493</v>
      </c>
      <c r="GE138" s="3">
        <v>2.27</v>
      </c>
      <c r="GF138" s="4">
        <v>114035</v>
      </c>
      <c r="GG138" s="3">
        <v>9.51</v>
      </c>
      <c r="GH138" s="4">
        <v>829</v>
      </c>
      <c r="GI138" s="4">
        <v>113206</v>
      </c>
      <c r="GJ138" s="3">
        <v>9.58</v>
      </c>
      <c r="GK138" s="4">
        <v>253327</v>
      </c>
      <c r="GL138" s="3">
        <v>4.24</v>
      </c>
      <c r="GM138" s="4">
        <v>3</v>
      </c>
      <c r="GN138" s="4">
        <v>253324</v>
      </c>
      <c r="GO138" s="3">
        <v>4.24</v>
      </c>
      <c r="GP138" s="4">
        <v>775614</v>
      </c>
      <c r="GQ138" s="3">
        <v>28.26</v>
      </c>
      <c r="GR138" s="4">
        <v>563</v>
      </c>
      <c r="GS138" s="4">
        <v>775051</v>
      </c>
      <c r="GT138" s="3">
        <v>28.28</v>
      </c>
      <c r="GU138" s="4">
        <v>19530</v>
      </c>
      <c r="GV138" s="3">
        <v>0</v>
      </c>
      <c r="GW138" s="4">
        <v>0</v>
      </c>
      <c r="GX138" s="4">
        <v>19530</v>
      </c>
      <c r="GY138" s="3">
        <v>0</v>
      </c>
      <c r="GZ138" s="4">
        <v>191470</v>
      </c>
      <c r="HA138" s="3">
        <v>25.73</v>
      </c>
      <c r="HB138" s="4">
        <v>0</v>
      </c>
      <c r="HC138" s="4">
        <v>191470</v>
      </c>
      <c r="HD138" s="3">
        <v>25.73</v>
      </c>
      <c r="HE138" s="4">
        <v>60297</v>
      </c>
      <c r="HF138" s="3">
        <v>14.94</v>
      </c>
      <c r="HG138" s="4">
        <v>0</v>
      </c>
      <c r="HH138" s="4">
        <v>60297</v>
      </c>
      <c r="HI138" s="3">
        <v>14.94</v>
      </c>
      <c r="HJ138" s="4">
        <v>179828</v>
      </c>
      <c r="HK138" s="3">
        <v>9.5</v>
      </c>
      <c r="HL138" s="4">
        <v>0</v>
      </c>
      <c r="HM138" s="4">
        <v>179828</v>
      </c>
      <c r="HN138" s="3">
        <v>9.5</v>
      </c>
      <c r="HO138" s="4">
        <v>1485368</v>
      </c>
      <c r="HP138" s="3">
        <v>4.5999999999999996</v>
      </c>
      <c r="HQ138" s="4">
        <v>0</v>
      </c>
      <c r="HR138" s="4">
        <v>1485368</v>
      </c>
      <c r="HS138" s="3">
        <v>4.5999999999999996</v>
      </c>
      <c r="HT138" s="4">
        <v>78440</v>
      </c>
      <c r="HU138" s="3">
        <v>12.66</v>
      </c>
      <c r="HV138" s="4">
        <v>0</v>
      </c>
      <c r="HW138" s="4">
        <v>78440</v>
      </c>
      <c r="HX138" s="3">
        <v>12.66</v>
      </c>
      <c r="HY138" s="4">
        <v>28316</v>
      </c>
      <c r="HZ138" s="3">
        <v>0.35</v>
      </c>
      <c r="IA138" s="4">
        <v>59</v>
      </c>
      <c r="IB138" s="4">
        <v>28257</v>
      </c>
      <c r="IC138" s="3">
        <v>0.35</v>
      </c>
      <c r="ID138" s="4">
        <v>507669</v>
      </c>
      <c r="IE138" s="3">
        <v>2.19</v>
      </c>
      <c r="IF138" s="4">
        <v>268</v>
      </c>
      <c r="IG138" s="4">
        <v>507401</v>
      </c>
      <c r="IH138" s="3">
        <v>2.19</v>
      </c>
      <c r="II138" s="4">
        <v>1717436</v>
      </c>
      <c r="IJ138" s="3">
        <v>6.31</v>
      </c>
      <c r="IK138" s="4">
        <v>0</v>
      </c>
      <c r="IL138" s="4">
        <v>1717436</v>
      </c>
      <c r="IM138" s="3">
        <v>6.31</v>
      </c>
      <c r="IN138" s="4">
        <v>61388</v>
      </c>
      <c r="IO138" s="3">
        <v>3.95</v>
      </c>
      <c r="IP138" s="4">
        <v>0</v>
      </c>
      <c r="IQ138" s="4">
        <v>61388</v>
      </c>
      <c r="IR138" s="3">
        <v>3.95</v>
      </c>
      <c r="IS138" s="4">
        <v>230665</v>
      </c>
      <c r="IT138" s="3">
        <v>1.96</v>
      </c>
      <c r="IU138" s="4">
        <v>0</v>
      </c>
      <c r="IV138" s="4">
        <v>230665</v>
      </c>
      <c r="IW138" s="3">
        <v>1.96</v>
      </c>
      <c r="IX138" s="4">
        <v>23919</v>
      </c>
      <c r="IY138" s="3">
        <v>9.6300000000000008</v>
      </c>
      <c r="IZ138" s="4">
        <v>0</v>
      </c>
      <c r="JA138" s="4">
        <v>23919</v>
      </c>
      <c r="JB138" s="5">
        <v>9.6300000000000008</v>
      </c>
    </row>
    <row r="139" spans="1:262" x14ac:dyDescent="0.2">
      <c r="A139">
        <v>104</v>
      </c>
      <c r="B139" t="s">
        <v>36</v>
      </c>
      <c r="C139" s="4">
        <v>24444603</v>
      </c>
      <c r="D139" s="3">
        <v>1.18</v>
      </c>
      <c r="E139" s="4">
        <v>2386061</v>
      </c>
      <c r="F139" s="4">
        <v>22058542</v>
      </c>
      <c r="G139" s="3">
        <v>1.3</v>
      </c>
      <c r="H139" s="4">
        <v>246760</v>
      </c>
      <c r="I139" s="3">
        <v>9.7100000000000009</v>
      </c>
      <c r="J139" s="4">
        <v>3440</v>
      </c>
      <c r="K139" s="4">
        <v>243320</v>
      </c>
      <c r="L139" s="3">
        <v>9.84</v>
      </c>
      <c r="M139" s="4">
        <v>93727</v>
      </c>
      <c r="N139" s="3">
        <v>3.13</v>
      </c>
      <c r="O139" s="4">
        <v>0</v>
      </c>
      <c r="P139" s="4">
        <v>93727</v>
      </c>
      <c r="Q139" s="3">
        <v>3.13</v>
      </c>
      <c r="R139" s="4">
        <v>405105</v>
      </c>
      <c r="S139" s="3">
        <v>6.16</v>
      </c>
      <c r="T139" s="4">
        <v>1829</v>
      </c>
      <c r="U139" s="4">
        <v>403276</v>
      </c>
      <c r="V139" s="3">
        <v>6.19</v>
      </c>
      <c r="W139" s="4">
        <v>218163</v>
      </c>
      <c r="X139" s="3">
        <v>3.85</v>
      </c>
      <c r="Y139" s="4">
        <v>12950</v>
      </c>
      <c r="Z139" s="4">
        <v>205213</v>
      </c>
      <c r="AA139" s="3">
        <v>4.09</v>
      </c>
      <c r="AB139" s="4">
        <v>3833335</v>
      </c>
      <c r="AC139" s="3">
        <v>3.51</v>
      </c>
      <c r="AD139" s="4">
        <v>1482468</v>
      </c>
      <c r="AE139" s="4">
        <v>2350867</v>
      </c>
      <c r="AF139" s="3">
        <v>5.73</v>
      </c>
      <c r="AG139" s="4">
        <v>77785</v>
      </c>
      <c r="AH139" s="3">
        <v>6.19</v>
      </c>
      <c r="AI139" s="4">
        <v>384</v>
      </c>
      <c r="AJ139" s="4">
        <v>77401</v>
      </c>
      <c r="AK139" s="3">
        <v>6.21</v>
      </c>
      <c r="AL139" s="4">
        <v>340402</v>
      </c>
      <c r="AM139" s="3">
        <v>1.98</v>
      </c>
      <c r="AN139" s="4">
        <v>126801</v>
      </c>
      <c r="AO139" s="4">
        <v>213601</v>
      </c>
      <c r="AP139" s="3">
        <v>3.16</v>
      </c>
      <c r="AQ139" s="4">
        <v>67214</v>
      </c>
      <c r="AR139" s="3">
        <v>3.84</v>
      </c>
      <c r="AS139" s="4">
        <v>38279</v>
      </c>
      <c r="AT139" s="4">
        <v>28935</v>
      </c>
      <c r="AU139" s="3">
        <v>8.93</v>
      </c>
      <c r="AV139" s="4">
        <v>109153</v>
      </c>
      <c r="AW139" s="3">
        <v>0</v>
      </c>
      <c r="AX139" s="4">
        <v>0</v>
      </c>
      <c r="AY139" s="4">
        <v>109153</v>
      </c>
      <c r="AZ139" s="3">
        <v>0</v>
      </c>
      <c r="BA139" s="4">
        <v>2540712</v>
      </c>
      <c r="BB139" s="3">
        <v>4.92</v>
      </c>
      <c r="BC139" s="4">
        <v>190969</v>
      </c>
      <c r="BD139" s="4">
        <v>2349743</v>
      </c>
      <c r="BE139" s="3">
        <v>5.32</v>
      </c>
      <c r="BF139" s="4">
        <v>690473</v>
      </c>
      <c r="BG139" s="3">
        <v>3.12</v>
      </c>
      <c r="BH139" s="4">
        <v>71964</v>
      </c>
      <c r="BI139" s="4">
        <v>618509</v>
      </c>
      <c r="BJ139" s="3">
        <v>3.47</v>
      </c>
      <c r="BK139" s="4">
        <v>221938</v>
      </c>
      <c r="BL139" s="3">
        <v>0</v>
      </c>
      <c r="BM139" s="4">
        <v>0</v>
      </c>
      <c r="BN139" s="4">
        <v>221938</v>
      </c>
      <c r="BO139" s="3">
        <v>0</v>
      </c>
      <c r="BP139" s="4">
        <v>135820</v>
      </c>
      <c r="BQ139" s="3">
        <v>3.19</v>
      </c>
      <c r="BR139" s="4">
        <v>0</v>
      </c>
      <c r="BS139" s="4">
        <v>135820</v>
      </c>
      <c r="BT139" s="3">
        <v>3.19</v>
      </c>
      <c r="BU139" s="4">
        <v>506600</v>
      </c>
      <c r="BV139" s="3">
        <v>5.8</v>
      </c>
      <c r="BW139" s="4">
        <v>25142</v>
      </c>
      <c r="BX139" s="4">
        <v>481458</v>
      </c>
      <c r="BY139" s="3">
        <v>6.11</v>
      </c>
      <c r="BZ139" s="4">
        <v>251235</v>
      </c>
      <c r="CA139" s="3">
        <v>13.35</v>
      </c>
      <c r="CB139" s="4">
        <v>5367</v>
      </c>
      <c r="CC139" s="4">
        <v>245868</v>
      </c>
      <c r="CD139" s="3">
        <v>13.64</v>
      </c>
      <c r="CE139" s="4">
        <v>211979</v>
      </c>
      <c r="CF139" s="3">
        <v>6.2</v>
      </c>
      <c r="CG139" s="4">
        <v>2140</v>
      </c>
      <c r="CH139" s="4">
        <v>209839</v>
      </c>
      <c r="CI139" s="3">
        <v>6.26</v>
      </c>
      <c r="CJ139" s="4">
        <v>175046</v>
      </c>
      <c r="CK139" s="3">
        <v>12.65</v>
      </c>
      <c r="CL139" s="4">
        <v>0</v>
      </c>
      <c r="CM139" s="4">
        <v>175046</v>
      </c>
      <c r="CN139" s="3">
        <v>12.65</v>
      </c>
      <c r="CO139" s="4">
        <v>205770</v>
      </c>
      <c r="CP139" s="3">
        <v>11.97</v>
      </c>
      <c r="CQ139" s="4">
        <v>24856</v>
      </c>
      <c r="CR139" s="4">
        <v>180914</v>
      </c>
      <c r="CS139" s="3">
        <v>13.62</v>
      </c>
      <c r="CT139" s="4">
        <v>350983</v>
      </c>
      <c r="CU139" s="3">
        <v>4.1900000000000004</v>
      </c>
      <c r="CV139" s="4">
        <v>0</v>
      </c>
      <c r="CW139" s="4">
        <v>350983</v>
      </c>
      <c r="CX139" s="3">
        <v>4.1900000000000004</v>
      </c>
      <c r="CY139" s="4">
        <v>119808</v>
      </c>
      <c r="CZ139" s="3">
        <v>10.6</v>
      </c>
      <c r="DA139" s="4">
        <v>0</v>
      </c>
      <c r="DB139" s="4">
        <v>119808</v>
      </c>
      <c r="DC139" s="3">
        <v>10.6</v>
      </c>
      <c r="DD139" s="4">
        <v>710572</v>
      </c>
      <c r="DE139" s="3">
        <v>2.92</v>
      </c>
      <c r="DF139" s="4">
        <v>25067</v>
      </c>
      <c r="DG139" s="4">
        <v>685505</v>
      </c>
      <c r="DH139" s="3">
        <v>3.03</v>
      </c>
      <c r="DI139" s="4">
        <v>388424</v>
      </c>
      <c r="DJ139" s="3">
        <v>2.78</v>
      </c>
      <c r="DK139" s="4">
        <v>9146</v>
      </c>
      <c r="DL139" s="4">
        <v>379278</v>
      </c>
      <c r="DM139" s="3">
        <v>2.85</v>
      </c>
      <c r="DN139" s="4">
        <v>458611</v>
      </c>
      <c r="DO139" s="3">
        <v>4.5</v>
      </c>
      <c r="DP139" s="4">
        <v>4830</v>
      </c>
      <c r="DQ139" s="4">
        <v>453781</v>
      </c>
      <c r="DR139" s="3">
        <v>4.55</v>
      </c>
      <c r="DS139" s="4">
        <v>338783</v>
      </c>
      <c r="DT139" s="3">
        <v>5.57</v>
      </c>
      <c r="DU139" s="4">
        <v>18678</v>
      </c>
      <c r="DV139" s="4">
        <v>320105</v>
      </c>
      <c r="DW139" s="3">
        <v>5.89</v>
      </c>
      <c r="DX139" s="4">
        <v>184571</v>
      </c>
      <c r="DY139" s="3">
        <v>9.5399999999999991</v>
      </c>
      <c r="DZ139" s="4">
        <v>0</v>
      </c>
      <c r="EA139" s="4">
        <v>184571</v>
      </c>
      <c r="EB139" s="5">
        <v>9.5399999999999991</v>
      </c>
      <c r="EC139" s="4">
        <v>155100</v>
      </c>
      <c r="ED139" s="3">
        <v>9.41</v>
      </c>
      <c r="EE139" s="4">
        <v>3093</v>
      </c>
      <c r="EF139" s="4">
        <v>152007</v>
      </c>
      <c r="EG139" s="3">
        <v>9.59</v>
      </c>
      <c r="EH139" s="4">
        <v>78586</v>
      </c>
      <c r="EI139" s="3">
        <v>3.72</v>
      </c>
      <c r="EJ139" s="4">
        <v>997</v>
      </c>
      <c r="EK139" s="4">
        <v>77589</v>
      </c>
      <c r="EL139" s="3">
        <v>3.76</v>
      </c>
      <c r="EM139" s="4">
        <v>87727</v>
      </c>
      <c r="EN139" s="3">
        <v>2.92</v>
      </c>
      <c r="EO139" s="4">
        <v>8467</v>
      </c>
      <c r="EP139" s="4">
        <v>79260</v>
      </c>
      <c r="EQ139" s="3">
        <v>3.23</v>
      </c>
      <c r="ER139" s="4">
        <v>87711</v>
      </c>
      <c r="ES139" s="3">
        <v>0</v>
      </c>
      <c r="ET139" s="4">
        <v>6458</v>
      </c>
      <c r="EU139" s="4">
        <v>81253</v>
      </c>
      <c r="EV139" s="3">
        <v>0</v>
      </c>
      <c r="EW139" s="4">
        <v>135465</v>
      </c>
      <c r="EX139" s="3">
        <v>4.2699999999999996</v>
      </c>
      <c r="EY139" s="4">
        <v>21318</v>
      </c>
      <c r="EZ139" s="4">
        <v>114147</v>
      </c>
      <c r="FA139" s="3">
        <v>5.0599999999999996</v>
      </c>
      <c r="FB139" s="4">
        <v>1003284</v>
      </c>
      <c r="FC139" s="3">
        <v>3.54</v>
      </c>
      <c r="FD139" s="4">
        <v>41059</v>
      </c>
      <c r="FE139" s="4">
        <v>962225</v>
      </c>
      <c r="FF139" s="3">
        <v>3.7</v>
      </c>
      <c r="FG139" s="4">
        <v>224697</v>
      </c>
      <c r="FH139" s="3">
        <v>12.04</v>
      </c>
      <c r="FI139" s="4">
        <v>9</v>
      </c>
      <c r="FJ139" s="4">
        <v>224688</v>
      </c>
      <c r="FK139" s="3">
        <v>12.04</v>
      </c>
      <c r="FL139" s="4">
        <v>3161714</v>
      </c>
      <c r="FM139" s="3">
        <v>4.12</v>
      </c>
      <c r="FN139" s="4">
        <v>43760</v>
      </c>
      <c r="FO139" s="4">
        <v>3117954</v>
      </c>
      <c r="FP139" s="3">
        <v>4.17</v>
      </c>
      <c r="FQ139" s="4">
        <v>646389</v>
      </c>
      <c r="FR139" s="3">
        <v>3.86</v>
      </c>
      <c r="FS139" s="4">
        <v>10655</v>
      </c>
      <c r="FT139" s="4">
        <v>635734</v>
      </c>
      <c r="FU139" s="3">
        <v>3.92</v>
      </c>
      <c r="FV139" s="4">
        <v>55975</v>
      </c>
      <c r="FW139" s="3">
        <v>1.75</v>
      </c>
      <c r="FX139" s="4">
        <v>0</v>
      </c>
      <c r="FY139" s="4">
        <v>55975</v>
      </c>
      <c r="FZ139" s="3">
        <v>1.75</v>
      </c>
      <c r="GA139" s="4">
        <v>452616</v>
      </c>
      <c r="GB139" s="3">
        <v>4.04</v>
      </c>
      <c r="GC139" s="4">
        <v>31811</v>
      </c>
      <c r="GD139" s="4">
        <v>420805</v>
      </c>
      <c r="GE139" s="3">
        <v>4.34</v>
      </c>
      <c r="GF139" s="4">
        <v>218453</v>
      </c>
      <c r="GG139" s="3">
        <v>6.63</v>
      </c>
      <c r="GH139" s="4">
        <v>744</v>
      </c>
      <c r="GI139" s="4">
        <v>217709</v>
      </c>
      <c r="GJ139" s="3">
        <v>6.65</v>
      </c>
      <c r="GK139" s="4">
        <v>131736</v>
      </c>
      <c r="GL139" s="3">
        <v>3.07</v>
      </c>
      <c r="GM139" s="4">
        <v>5096</v>
      </c>
      <c r="GN139" s="4">
        <v>126640</v>
      </c>
      <c r="GO139" s="3">
        <v>3.19</v>
      </c>
      <c r="GP139" s="4">
        <v>888195</v>
      </c>
      <c r="GQ139" s="3">
        <v>7.68</v>
      </c>
      <c r="GR139" s="4">
        <v>36913</v>
      </c>
      <c r="GS139" s="4">
        <v>851282</v>
      </c>
      <c r="GT139" s="3">
        <v>8.01</v>
      </c>
      <c r="GU139" s="4">
        <v>76246</v>
      </c>
      <c r="GV139" s="3">
        <v>0</v>
      </c>
      <c r="GW139" s="4">
        <v>32149</v>
      </c>
      <c r="GX139" s="4">
        <v>44097</v>
      </c>
      <c r="GY139" s="3">
        <v>0</v>
      </c>
      <c r="GZ139" s="4">
        <v>329136</v>
      </c>
      <c r="HA139" s="3">
        <v>6.18</v>
      </c>
      <c r="HB139" s="4">
        <v>0</v>
      </c>
      <c r="HC139" s="4">
        <v>329136</v>
      </c>
      <c r="HD139" s="3">
        <v>6.18</v>
      </c>
      <c r="HE139" s="4">
        <v>46131</v>
      </c>
      <c r="HF139" s="3">
        <v>1.5</v>
      </c>
      <c r="HG139" s="4">
        <v>0</v>
      </c>
      <c r="HH139" s="4">
        <v>46131</v>
      </c>
      <c r="HI139" s="3">
        <v>1.5</v>
      </c>
      <c r="HJ139" s="4">
        <v>357634</v>
      </c>
      <c r="HK139" s="3">
        <v>7.39</v>
      </c>
      <c r="HL139" s="4">
        <v>5689</v>
      </c>
      <c r="HM139" s="4">
        <v>351945</v>
      </c>
      <c r="HN139" s="3">
        <v>7.51</v>
      </c>
      <c r="HO139" s="4">
        <v>1451042</v>
      </c>
      <c r="HP139" s="3">
        <v>7.2</v>
      </c>
      <c r="HQ139" s="4">
        <v>48531</v>
      </c>
      <c r="HR139" s="4">
        <v>1402511</v>
      </c>
      <c r="HS139" s="3">
        <v>7.45</v>
      </c>
      <c r="HT139" s="4">
        <v>161624</v>
      </c>
      <c r="HU139" s="3">
        <v>8.48</v>
      </c>
      <c r="HV139" s="4">
        <v>91</v>
      </c>
      <c r="HW139" s="4">
        <v>161533</v>
      </c>
      <c r="HX139" s="3">
        <v>8.49</v>
      </c>
      <c r="HY139" s="4">
        <v>41238</v>
      </c>
      <c r="HZ139" s="3">
        <v>11.42</v>
      </c>
      <c r="IA139" s="4">
        <v>7496</v>
      </c>
      <c r="IB139" s="4">
        <v>33742</v>
      </c>
      <c r="IC139" s="3">
        <v>13.95</v>
      </c>
      <c r="ID139" s="4">
        <v>668384</v>
      </c>
      <c r="IE139" s="3">
        <v>8.9700000000000006</v>
      </c>
      <c r="IF139" s="4">
        <v>4741</v>
      </c>
      <c r="IG139" s="4">
        <v>663643</v>
      </c>
      <c r="IH139" s="3">
        <v>9.0299999999999994</v>
      </c>
      <c r="II139" s="4">
        <v>579679</v>
      </c>
      <c r="IJ139" s="3">
        <v>4.4800000000000004</v>
      </c>
      <c r="IK139" s="4">
        <v>11178</v>
      </c>
      <c r="IL139" s="4">
        <v>568501</v>
      </c>
      <c r="IM139" s="3">
        <v>4.57</v>
      </c>
      <c r="IN139" s="4">
        <v>86414</v>
      </c>
      <c r="IO139" s="3">
        <v>14.09</v>
      </c>
      <c r="IP139" s="4">
        <v>8789</v>
      </c>
      <c r="IQ139" s="4">
        <v>77625</v>
      </c>
      <c r="IR139" s="3">
        <v>15.68</v>
      </c>
      <c r="IS139" s="4">
        <v>362077</v>
      </c>
      <c r="IT139" s="3">
        <v>6.56</v>
      </c>
      <c r="IU139" s="4">
        <v>8410</v>
      </c>
      <c r="IV139" s="4">
        <v>353667</v>
      </c>
      <c r="IW139" s="3">
        <v>6.72</v>
      </c>
      <c r="IX139" s="4">
        <v>74381</v>
      </c>
      <c r="IY139" s="3">
        <v>13.98</v>
      </c>
      <c r="IZ139" s="4">
        <v>4297</v>
      </c>
      <c r="JA139" s="4">
        <v>70084</v>
      </c>
      <c r="JB139" s="5">
        <v>14.83</v>
      </c>
    </row>
    <row r="140" spans="1:262" x14ac:dyDescent="0.2">
      <c r="A140">
        <v>105</v>
      </c>
      <c r="B140" t="s">
        <v>70</v>
      </c>
      <c r="C140" s="4">
        <v>1921726</v>
      </c>
      <c r="D140" s="3">
        <v>3.54</v>
      </c>
      <c r="E140" s="4">
        <v>105013</v>
      </c>
      <c r="F140" s="4">
        <v>1816713</v>
      </c>
      <c r="G140" s="3">
        <v>3.75</v>
      </c>
      <c r="H140" s="4">
        <v>27542</v>
      </c>
      <c r="I140" s="3">
        <v>39.64</v>
      </c>
      <c r="J140" s="4">
        <v>0</v>
      </c>
      <c r="K140" s="4">
        <v>27542</v>
      </c>
      <c r="L140" s="3">
        <v>39.64</v>
      </c>
      <c r="M140" s="4">
        <v>20780</v>
      </c>
      <c r="N140" s="3">
        <v>0</v>
      </c>
      <c r="O140" s="4">
        <v>0</v>
      </c>
      <c r="P140" s="4">
        <v>20780</v>
      </c>
      <c r="Q140" s="3">
        <v>0</v>
      </c>
      <c r="R140" s="4">
        <v>42715</v>
      </c>
      <c r="S140" s="3">
        <v>2.67</v>
      </c>
      <c r="T140" s="4">
        <v>0</v>
      </c>
      <c r="U140" s="4">
        <v>42715</v>
      </c>
      <c r="V140" s="3">
        <v>2.67</v>
      </c>
      <c r="W140" s="4">
        <v>19793</v>
      </c>
      <c r="X140" s="3">
        <v>7.8</v>
      </c>
      <c r="Y140" s="4">
        <v>0</v>
      </c>
      <c r="Z140" s="4">
        <v>19793</v>
      </c>
      <c r="AA140" s="3">
        <v>7.8</v>
      </c>
      <c r="AB140" s="4">
        <v>129138</v>
      </c>
      <c r="AC140" s="3">
        <v>4.33</v>
      </c>
      <c r="AD140" s="4">
        <v>1808</v>
      </c>
      <c r="AE140" s="4">
        <v>127330</v>
      </c>
      <c r="AF140" s="3">
        <v>4.3899999999999997</v>
      </c>
      <c r="AG140" s="4">
        <v>5286</v>
      </c>
      <c r="AH140" s="3">
        <v>20.23</v>
      </c>
      <c r="AI140" s="4">
        <v>1</v>
      </c>
      <c r="AJ140" s="4">
        <v>5285</v>
      </c>
      <c r="AK140" s="3">
        <v>20.239999999999998</v>
      </c>
      <c r="AL140" s="4">
        <v>12748</v>
      </c>
      <c r="AM140" s="3">
        <v>2.64</v>
      </c>
      <c r="AN140" s="4">
        <v>8355</v>
      </c>
      <c r="AO140" s="4">
        <v>4393</v>
      </c>
      <c r="AP140" s="3">
        <v>7.67</v>
      </c>
      <c r="AQ140" s="4">
        <v>10320</v>
      </c>
      <c r="AR140" s="3">
        <v>0</v>
      </c>
      <c r="AS140" s="4">
        <v>5022</v>
      </c>
      <c r="AT140" s="4">
        <v>5298</v>
      </c>
      <c r="AU140" s="3">
        <v>0</v>
      </c>
      <c r="AV140" s="4">
        <v>9354</v>
      </c>
      <c r="AW140" s="3">
        <v>0</v>
      </c>
      <c r="AX140" s="4">
        <v>0</v>
      </c>
      <c r="AY140" s="4">
        <v>9354</v>
      </c>
      <c r="AZ140" s="3">
        <v>0</v>
      </c>
      <c r="BA140" s="4">
        <v>90599</v>
      </c>
      <c r="BB140" s="3">
        <v>4.24</v>
      </c>
      <c r="BC140" s="4">
        <v>14650</v>
      </c>
      <c r="BD140" s="4">
        <v>75949</v>
      </c>
      <c r="BE140" s="3">
        <v>5.0599999999999996</v>
      </c>
      <c r="BF140" s="4">
        <v>123796</v>
      </c>
      <c r="BG140" s="3">
        <v>2.4900000000000002</v>
      </c>
      <c r="BH140" s="4">
        <v>70850</v>
      </c>
      <c r="BI140" s="4">
        <v>52946</v>
      </c>
      <c r="BJ140" s="3">
        <v>5.83</v>
      </c>
      <c r="BK140" s="4">
        <v>34819</v>
      </c>
      <c r="BL140" s="3">
        <v>0</v>
      </c>
      <c r="BM140" s="4">
        <v>0</v>
      </c>
      <c r="BN140" s="4">
        <v>34819</v>
      </c>
      <c r="BO140" s="3">
        <v>0</v>
      </c>
      <c r="BP140" s="4">
        <v>5906</v>
      </c>
      <c r="BQ140" s="3">
        <v>8.44</v>
      </c>
      <c r="BR140" s="4">
        <v>0</v>
      </c>
      <c r="BS140" s="4">
        <v>5906</v>
      </c>
      <c r="BT140" s="3">
        <v>8.44</v>
      </c>
      <c r="BU140" s="4">
        <v>12847</v>
      </c>
      <c r="BV140" s="3">
        <v>14.51</v>
      </c>
      <c r="BW140" s="4">
        <v>18</v>
      </c>
      <c r="BX140" s="4">
        <v>12829</v>
      </c>
      <c r="BY140" s="3">
        <v>14.53</v>
      </c>
      <c r="BZ140" s="4">
        <v>14854</v>
      </c>
      <c r="CA140" s="3">
        <v>28.78</v>
      </c>
      <c r="CB140" s="4">
        <v>4</v>
      </c>
      <c r="CC140" s="4">
        <v>14850</v>
      </c>
      <c r="CD140" s="3">
        <v>28.79</v>
      </c>
      <c r="CE140" s="4">
        <v>13566</v>
      </c>
      <c r="CF140" s="3">
        <v>6.54</v>
      </c>
      <c r="CG140" s="4">
        <v>9</v>
      </c>
      <c r="CH140" s="4">
        <v>13557</v>
      </c>
      <c r="CI140" s="3">
        <v>6.54</v>
      </c>
      <c r="CJ140" s="4">
        <v>13065</v>
      </c>
      <c r="CK140" s="3">
        <v>15.07</v>
      </c>
      <c r="CL140" s="4">
        <v>0</v>
      </c>
      <c r="CM140" s="4">
        <v>13065</v>
      </c>
      <c r="CN140" s="3">
        <v>15.07</v>
      </c>
      <c r="CO140" s="4">
        <v>9129</v>
      </c>
      <c r="CP140" s="3">
        <v>29.94</v>
      </c>
      <c r="CQ140" s="4">
        <v>56</v>
      </c>
      <c r="CR140" s="4">
        <v>9073</v>
      </c>
      <c r="CS140" s="3">
        <v>30.13</v>
      </c>
      <c r="CT140" s="4">
        <v>17672</v>
      </c>
      <c r="CU140" s="3">
        <v>9.7799999999999994</v>
      </c>
      <c r="CV140" s="4">
        <v>0</v>
      </c>
      <c r="CW140" s="4">
        <v>17672</v>
      </c>
      <c r="CX140" s="3">
        <v>9.7799999999999994</v>
      </c>
      <c r="CY140" s="4">
        <v>4005</v>
      </c>
      <c r="CZ140" s="3">
        <v>5.6</v>
      </c>
      <c r="DA140" s="4">
        <v>0</v>
      </c>
      <c r="DB140" s="4">
        <v>4005</v>
      </c>
      <c r="DC140" s="3">
        <v>5.6</v>
      </c>
      <c r="DD140" s="4">
        <v>59090</v>
      </c>
      <c r="DE140" s="3">
        <v>0.43</v>
      </c>
      <c r="DF140" s="4">
        <v>55</v>
      </c>
      <c r="DG140" s="4">
        <v>59035</v>
      </c>
      <c r="DH140" s="3">
        <v>0.43</v>
      </c>
      <c r="DI140" s="4">
        <v>12214</v>
      </c>
      <c r="DJ140" s="3">
        <v>0.88</v>
      </c>
      <c r="DK140" s="4">
        <v>32</v>
      </c>
      <c r="DL140" s="4">
        <v>12182</v>
      </c>
      <c r="DM140" s="3">
        <v>0.88</v>
      </c>
      <c r="DN140" s="4">
        <v>14986</v>
      </c>
      <c r="DO140" s="3">
        <v>33.15</v>
      </c>
      <c r="DP140" s="4">
        <v>0</v>
      </c>
      <c r="DQ140" s="4">
        <v>14986</v>
      </c>
      <c r="DR140" s="3">
        <v>33.15</v>
      </c>
      <c r="DS140" s="4">
        <v>23500</v>
      </c>
      <c r="DT140" s="3">
        <v>4.71</v>
      </c>
      <c r="DU140" s="4">
        <v>66</v>
      </c>
      <c r="DV140" s="4">
        <v>23434</v>
      </c>
      <c r="DW140" s="3">
        <v>4.72</v>
      </c>
      <c r="DX140" s="4">
        <v>8921</v>
      </c>
      <c r="DY140" s="3">
        <v>21.85</v>
      </c>
      <c r="DZ140" s="4">
        <v>0</v>
      </c>
      <c r="EA140" s="4">
        <v>8921</v>
      </c>
      <c r="EB140" s="5">
        <v>21.85</v>
      </c>
      <c r="EC140" s="4">
        <v>9236</v>
      </c>
      <c r="ED140" s="3">
        <v>18.739999999999998</v>
      </c>
      <c r="EE140" s="4">
        <v>13</v>
      </c>
      <c r="EF140" s="4">
        <v>9223</v>
      </c>
      <c r="EG140" s="3">
        <v>18.77</v>
      </c>
      <c r="EH140" s="4">
        <v>7618</v>
      </c>
      <c r="EI140" s="3">
        <v>2.31</v>
      </c>
      <c r="EJ140" s="4">
        <v>2</v>
      </c>
      <c r="EK140" s="4">
        <v>7616</v>
      </c>
      <c r="EL140" s="3">
        <v>2.31</v>
      </c>
      <c r="EM140" s="4">
        <v>6021</v>
      </c>
      <c r="EN140" s="3">
        <v>1.35</v>
      </c>
      <c r="EO140" s="4">
        <v>0</v>
      </c>
      <c r="EP140" s="4">
        <v>6021</v>
      </c>
      <c r="EQ140" s="3">
        <v>1.35</v>
      </c>
      <c r="ER140" s="4">
        <v>58171</v>
      </c>
      <c r="ES140" s="3">
        <v>0</v>
      </c>
      <c r="ET140" s="4">
        <v>37</v>
      </c>
      <c r="EU140" s="4">
        <v>58134</v>
      </c>
      <c r="EV140" s="3">
        <v>0</v>
      </c>
      <c r="EW140" s="4">
        <v>7559</v>
      </c>
      <c r="EX140" s="3">
        <v>0</v>
      </c>
      <c r="EY140" s="4">
        <v>77</v>
      </c>
      <c r="EZ140" s="4">
        <v>7482</v>
      </c>
      <c r="FA140" s="3">
        <v>0</v>
      </c>
      <c r="FB140" s="4">
        <v>55534</v>
      </c>
      <c r="FC140" s="3">
        <v>2.16</v>
      </c>
      <c r="FD140" s="4">
        <v>49</v>
      </c>
      <c r="FE140" s="4">
        <v>55485</v>
      </c>
      <c r="FF140" s="3">
        <v>2.16</v>
      </c>
      <c r="FG140" s="4">
        <v>15990</v>
      </c>
      <c r="FH140" s="3">
        <v>20.62</v>
      </c>
      <c r="FI140" s="4">
        <v>0</v>
      </c>
      <c r="FJ140" s="4">
        <v>15990</v>
      </c>
      <c r="FK140" s="3">
        <v>20.62</v>
      </c>
      <c r="FL140" s="4">
        <v>537934</v>
      </c>
      <c r="FM140" s="3">
        <v>11.25</v>
      </c>
      <c r="FN140" s="4">
        <v>1267</v>
      </c>
      <c r="FO140" s="4">
        <v>536667</v>
      </c>
      <c r="FP140" s="3">
        <v>11.28</v>
      </c>
      <c r="FQ140" s="4">
        <v>35089</v>
      </c>
      <c r="FR140" s="3">
        <v>10.94</v>
      </c>
      <c r="FS140" s="4">
        <v>134</v>
      </c>
      <c r="FT140" s="4">
        <v>34955</v>
      </c>
      <c r="FU140" s="3">
        <v>10.98</v>
      </c>
      <c r="FV140" s="4">
        <v>6817</v>
      </c>
      <c r="FW140" s="3">
        <v>0</v>
      </c>
      <c r="FX140" s="4">
        <v>0</v>
      </c>
      <c r="FY140" s="4">
        <v>6817</v>
      </c>
      <c r="FZ140" s="3">
        <v>0</v>
      </c>
      <c r="GA140" s="4">
        <v>36917</v>
      </c>
      <c r="GB140" s="3">
        <v>2.37</v>
      </c>
      <c r="GC140" s="4">
        <v>111</v>
      </c>
      <c r="GD140" s="4">
        <v>36806</v>
      </c>
      <c r="GE140" s="3">
        <v>2.38</v>
      </c>
      <c r="GF140" s="4">
        <v>32365</v>
      </c>
      <c r="GG140" s="3">
        <v>2.93</v>
      </c>
      <c r="GH140" s="4">
        <v>0</v>
      </c>
      <c r="GI140" s="4">
        <v>32365</v>
      </c>
      <c r="GJ140" s="3">
        <v>2.93</v>
      </c>
      <c r="GK140" s="4">
        <v>4711</v>
      </c>
      <c r="GL140" s="3">
        <v>0.34</v>
      </c>
      <c r="GM140" s="4">
        <v>11</v>
      </c>
      <c r="GN140" s="4">
        <v>4700</v>
      </c>
      <c r="GO140" s="3">
        <v>0.34</v>
      </c>
      <c r="GP140" s="4">
        <v>42808</v>
      </c>
      <c r="GQ140" s="3">
        <v>18.55</v>
      </c>
      <c r="GR140" s="4">
        <v>1151</v>
      </c>
      <c r="GS140" s="4">
        <v>41657</v>
      </c>
      <c r="GT140" s="3">
        <v>19.059999999999999</v>
      </c>
      <c r="GU140" s="4">
        <v>677</v>
      </c>
      <c r="GV140" s="3">
        <v>0</v>
      </c>
      <c r="GW140" s="4">
        <v>290</v>
      </c>
      <c r="GX140" s="4">
        <v>387</v>
      </c>
      <c r="GY140" s="3">
        <v>0</v>
      </c>
      <c r="GZ140" s="4">
        <v>19824</v>
      </c>
      <c r="HA140" s="3">
        <v>4.1900000000000004</v>
      </c>
      <c r="HB140" s="4">
        <v>0</v>
      </c>
      <c r="HC140" s="4">
        <v>19824</v>
      </c>
      <c r="HD140" s="3">
        <v>4.1900000000000004</v>
      </c>
      <c r="HE140" s="4">
        <v>6965</v>
      </c>
      <c r="HF140" s="3">
        <v>0</v>
      </c>
      <c r="HG140" s="4">
        <v>0</v>
      </c>
      <c r="HH140" s="4">
        <v>6965</v>
      </c>
      <c r="HI140" s="3">
        <v>0</v>
      </c>
      <c r="HJ140" s="4">
        <v>20043</v>
      </c>
      <c r="HK140" s="3">
        <v>28.59</v>
      </c>
      <c r="HL140" s="4">
        <v>41</v>
      </c>
      <c r="HM140" s="4">
        <v>20002</v>
      </c>
      <c r="HN140" s="3">
        <v>28.66</v>
      </c>
      <c r="HO140" s="4">
        <v>136822</v>
      </c>
      <c r="HP140" s="3">
        <v>16.489999999999998</v>
      </c>
      <c r="HQ140" s="4">
        <v>381</v>
      </c>
      <c r="HR140" s="4">
        <v>136441</v>
      </c>
      <c r="HS140" s="3">
        <v>16.54</v>
      </c>
      <c r="HT140" s="4">
        <v>3362</v>
      </c>
      <c r="HU140" s="3">
        <v>29.13</v>
      </c>
      <c r="HV140" s="4">
        <v>0</v>
      </c>
      <c r="HW140" s="4">
        <v>3362</v>
      </c>
      <c r="HX140" s="3">
        <v>29.13</v>
      </c>
      <c r="HY140" s="4">
        <v>1026</v>
      </c>
      <c r="HZ140" s="3">
        <v>0.51</v>
      </c>
      <c r="IA140" s="4">
        <v>26</v>
      </c>
      <c r="IB140" s="4">
        <v>1000</v>
      </c>
      <c r="IC140" s="3">
        <v>0.53</v>
      </c>
      <c r="ID140" s="4">
        <v>47511</v>
      </c>
      <c r="IE140" s="3">
        <v>15</v>
      </c>
      <c r="IF140" s="4">
        <v>0</v>
      </c>
      <c r="IG140" s="4">
        <v>47511</v>
      </c>
      <c r="IH140" s="3">
        <v>15</v>
      </c>
      <c r="II140" s="4">
        <v>64876</v>
      </c>
      <c r="IJ140" s="3">
        <v>3.59</v>
      </c>
      <c r="IK140" s="4">
        <v>372</v>
      </c>
      <c r="IL140" s="4">
        <v>64504</v>
      </c>
      <c r="IM140" s="3">
        <v>3.61</v>
      </c>
      <c r="IN140" s="4">
        <v>8461</v>
      </c>
      <c r="IO140" s="3">
        <v>63.74</v>
      </c>
      <c r="IP140" s="4">
        <v>36</v>
      </c>
      <c r="IQ140" s="4">
        <v>8425</v>
      </c>
      <c r="IR140" s="3">
        <v>64.02</v>
      </c>
      <c r="IS140" s="4">
        <v>10524</v>
      </c>
      <c r="IT140" s="3">
        <v>3.02</v>
      </c>
      <c r="IU140" s="4">
        <v>76</v>
      </c>
      <c r="IV140" s="4">
        <v>10448</v>
      </c>
      <c r="IW140" s="3">
        <v>3.04</v>
      </c>
      <c r="IX140" s="4">
        <v>8220</v>
      </c>
      <c r="IY140" s="3">
        <v>12.33</v>
      </c>
      <c r="IZ140" s="4">
        <v>13</v>
      </c>
      <c r="JA140" s="4">
        <v>8207</v>
      </c>
      <c r="JB140" s="5">
        <v>12.35</v>
      </c>
    </row>
    <row r="141" spans="1:262" x14ac:dyDescent="0.2">
      <c r="C141" s="4"/>
      <c r="D141" s="3"/>
      <c r="E141" s="4"/>
      <c r="F141" s="4"/>
      <c r="G141" s="3"/>
      <c r="H141" s="4"/>
      <c r="I141" s="3"/>
      <c r="J141" s="4"/>
      <c r="K141" s="4"/>
      <c r="L141" s="3"/>
      <c r="M141" s="4"/>
      <c r="N141" s="3"/>
      <c r="O141" s="4"/>
      <c r="P141" s="4"/>
      <c r="Q141" s="3"/>
      <c r="R141" s="4"/>
      <c r="S141" s="3"/>
      <c r="T141" s="4"/>
      <c r="U141" s="4"/>
      <c r="V141" s="3"/>
      <c r="W141" s="4"/>
      <c r="X141" s="3"/>
      <c r="Y141" s="4"/>
      <c r="Z141" s="4"/>
      <c r="AA141" s="3"/>
      <c r="AB141" s="4"/>
      <c r="AC141" s="3"/>
      <c r="AD141" s="4"/>
      <c r="AE141" s="4"/>
      <c r="AF141" s="3"/>
      <c r="AG141" s="4"/>
      <c r="AH141" s="3"/>
      <c r="AI141" s="4"/>
      <c r="AJ141" s="4"/>
      <c r="AK141" s="3"/>
      <c r="AL141" s="4"/>
      <c r="AM141" s="3"/>
      <c r="AN141" s="4"/>
      <c r="AO141" s="4"/>
      <c r="AP141" s="3"/>
      <c r="AQ141" s="4"/>
      <c r="AR141" s="3"/>
      <c r="AS141" s="4"/>
      <c r="AT141" s="4"/>
      <c r="AU141" s="3"/>
      <c r="AV141" s="4"/>
      <c r="AW141" s="3"/>
      <c r="AX141" s="4"/>
      <c r="AY141" s="4"/>
      <c r="AZ141" s="3"/>
      <c r="BA141" s="4"/>
      <c r="BB141" s="3"/>
      <c r="BC141" s="4"/>
      <c r="BD141" s="4"/>
      <c r="BE141" s="3"/>
      <c r="BF141" s="4"/>
      <c r="BG141" s="3"/>
      <c r="BH141" s="4"/>
      <c r="BI141" s="4"/>
      <c r="BJ141" s="3"/>
      <c r="BK141" s="4"/>
      <c r="BL141" s="3"/>
      <c r="BM141" s="4"/>
      <c r="BN141" s="4"/>
      <c r="BO141" s="3"/>
      <c r="BP141" s="4"/>
      <c r="BQ141" s="3"/>
      <c r="BR141" s="4"/>
      <c r="BS141" s="4"/>
      <c r="BT141" s="3"/>
      <c r="BU141" s="4"/>
      <c r="BV141" s="3"/>
      <c r="BW141" s="4"/>
      <c r="BX141" s="4"/>
      <c r="BY141" s="3"/>
      <c r="BZ141" s="4"/>
      <c r="CA141" s="3"/>
      <c r="CB141" s="4"/>
      <c r="CC141" s="4"/>
      <c r="CD141" s="3"/>
      <c r="CE141" s="4"/>
      <c r="CF141" s="3"/>
      <c r="CG141" s="4"/>
      <c r="CH141" s="4"/>
      <c r="CI141" s="3"/>
      <c r="CJ141" s="4"/>
      <c r="CK141" s="3"/>
      <c r="CL141" s="4"/>
      <c r="CM141" s="4"/>
      <c r="CN141" s="3"/>
      <c r="CO141" s="4"/>
      <c r="CP141" s="3"/>
      <c r="CQ141" s="4"/>
      <c r="CR141" s="4"/>
      <c r="CS141" s="3"/>
      <c r="CT141" s="4"/>
      <c r="CU141" s="3"/>
      <c r="CV141" s="4"/>
      <c r="CW141" s="4"/>
      <c r="CX141" s="3"/>
      <c r="CY141" s="4"/>
      <c r="CZ141" s="3"/>
      <c r="DA141" s="4"/>
      <c r="DB141" s="4"/>
      <c r="DC141" s="3"/>
      <c r="DD141" s="4"/>
      <c r="DE141" s="3"/>
      <c r="DF141" s="4"/>
      <c r="DG141" s="4"/>
      <c r="DH141" s="3"/>
      <c r="DI141" s="4"/>
      <c r="DJ141" s="3"/>
      <c r="DK141" s="4"/>
      <c r="DL141" s="4"/>
      <c r="DM141" s="3"/>
      <c r="DN141" s="4"/>
      <c r="DO141" s="3"/>
      <c r="DP141" s="4"/>
      <c r="DQ141" s="4"/>
      <c r="DR141" s="3"/>
      <c r="DS141" s="4"/>
      <c r="DT141" s="3"/>
      <c r="DU141" s="4"/>
      <c r="DV141" s="4"/>
      <c r="DW141" s="3"/>
      <c r="DX141" s="4"/>
      <c r="DY141" s="3"/>
      <c r="DZ141" s="4"/>
      <c r="EA141" s="4"/>
      <c r="EB141" s="5"/>
      <c r="EC141" s="4"/>
      <c r="ED141" s="3"/>
      <c r="EE141" s="4"/>
      <c r="EF141" s="4"/>
      <c r="EG141" s="3"/>
      <c r="EH141" s="4"/>
      <c r="EI141" s="3"/>
      <c r="EJ141" s="4"/>
      <c r="EK141" s="4"/>
      <c r="EL141" s="3"/>
      <c r="EM141" s="4"/>
      <c r="EN141" s="3"/>
      <c r="EO141" s="4"/>
      <c r="EP141" s="4"/>
      <c r="EQ141" s="3"/>
      <c r="ER141" s="4"/>
      <c r="ES141" s="3"/>
      <c r="ET141" s="4"/>
      <c r="EU141" s="4"/>
      <c r="EV141" s="3"/>
      <c r="EW141" s="4"/>
      <c r="EX141" s="3"/>
      <c r="EY141" s="4"/>
      <c r="EZ141" s="4"/>
      <c r="FA141" s="3"/>
      <c r="FB141" s="4"/>
      <c r="FC141" s="3"/>
      <c r="FD141" s="4"/>
      <c r="FE141" s="4"/>
      <c r="FF141" s="3"/>
      <c r="FG141" s="4"/>
      <c r="FH141" s="3"/>
      <c r="FI141" s="4"/>
      <c r="FJ141" s="4"/>
      <c r="FK141" s="3"/>
      <c r="FL141" s="4"/>
      <c r="FM141" s="3"/>
      <c r="FN141" s="4"/>
      <c r="FO141" s="4"/>
      <c r="FP141" s="3"/>
      <c r="FQ141" s="4"/>
      <c r="FR141" s="3"/>
      <c r="FS141" s="4"/>
      <c r="FT141" s="4"/>
      <c r="FU141" s="3"/>
      <c r="FV141" s="4"/>
      <c r="FW141" s="3"/>
      <c r="FX141" s="4"/>
      <c r="FY141" s="4"/>
      <c r="FZ141" s="3"/>
      <c r="GA141" s="4"/>
      <c r="GB141" s="3"/>
      <c r="GC141" s="4"/>
      <c r="GD141" s="4"/>
      <c r="GE141" s="3"/>
      <c r="GF141" s="4"/>
      <c r="GG141" s="3"/>
      <c r="GH141" s="4"/>
      <c r="GI141" s="4"/>
      <c r="GJ141" s="3"/>
      <c r="GK141" s="4"/>
      <c r="GL141" s="3"/>
      <c r="GM141" s="4"/>
      <c r="GN141" s="4"/>
      <c r="GO141" s="3"/>
      <c r="GP141" s="4"/>
      <c r="GQ141" s="3"/>
      <c r="GR141" s="4"/>
      <c r="GS141" s="4"/>
      <c r="GT141" s="3"/>
      <c r="GU141" s="4"/>
      <c r="GV141" s="3"/>
      <c r="GW141" s="4"/>
      <c r="GX141" s="4"/>
      <c r="GY141" s="3"/>
      <c r="GZ141" s="4"/>
      <c r="HA141" s="3"/>
      <c r="HB141" s="4"/>
      <c r="HC141" s="4"/>
      <c r="HD141" s="3"/>
      <c r="HE141" s="4"/>
      <c r="HF141" s="3"/>
      <c r="HG141" s="4"/>
      <c r="HH141" s="4"/>
      <c r="HI141" s="3"/>
      <c r="HJ141" s="4"/>
      <c r="HK141" s="3"/>
      <c r="HL141" s="4"/>
      <c r="HM141" s="4"/>
      <c r="HN141" s="3"/>
      <c r="HO141" s="4"/>
      <c r="HP141" s="3"/>
      <c r="HQ141" s="4"/>
      <c r="HR141" s="4"/>
      <c r="HS141" s="3"/>
      <c r="HT141" s="4"/>
      <c r="HU141" s="3"/>
      <c r="HV141" s="4"/>
      <c r="HW141" s="4"/>
      <c r="HX141" s="3"/>
      <c r="HY141" s="4"/>
      <c r="HZ141" s="3"/>
      <c r="IA141" s="4"/>
      <c r="IB141" s="4"/>
      <c r="IC141" s="3"/>
      <c r="ID141" s="4"/>
      <c r="IE141" s="3"/>
      <c r="IF141" s="4"/>
      <c r="IG141" s="4"/>
      <c r="IH141" s="3"/>
      <c r="II141" s="4"/>
      <c r="IJ141" s="3"/>
      <c r="IK141" s="4"/>
      <c r="IL141" s="4"/>
      <c r="IM141" s="3"/>
      <c r="IN141" s="4"/>
      <c r="IO141" s="3"/>
      <c r="IP141" s="4"/>
      <c r="IQ141" s="4"/>
      <c r="IR141" s="3"/>
      <c r="IS141" s="4"/>
      <c r="IT141" s="3"/>
      <c r="IU141" s="4"/>
      <c r="IV141" s="4"/>
      <c r="IW141" s="3"/>
      <c r="IX141" s="4"/>
      <c r="IY141" s="3"/>
      <c r="IZ141" s="4"/>
      <c r="JA141" s="4"/>
      <c r="JB141" s="5"/>
    </row>
    <row r="142" spans="1:262" x14ac:dyDescent="0.2">
      <c r="B142" t="s">
        <v>90</v>
      </c>
      <c r="C142" s="4"/>
      <c r="D142" s="3"/>
      <c r="E142" s="4"/>
      <c r="F142" s="4"/>
      <c r="G142" s="3"/>
      <c r="H142" s="4"/>
      <c r="I142" s="3"/>
      <c r="J142" s="4"/>
      <c r="K142" s="4"/>
      <c r="L142" s="3"/>
      <c r="M142" s="4"/>
      <c r="N142" s="3"/>
      <c r="O142" s="4"/>
      <c r="P142" s="4"/>
      <c r="Q142" s="3"/>
      <c r="R142" s="4"/>
      <c r="S142" s="3"/>
      <c r="T142" s="4"/>
      <c r="U142" s="4"/>
      <c r="V142" s="3"/>
      <c r="W142" s="4"/>
      <c r="X142" s="3"/>
      <c r="Y142" s="4"/>
      <c r="Z142" s="4"/>
      <c r="AA142" s="3"/>
      <c r="AB142" s="4"/>
      <c r="AC142" s="3"/>
      <c r="AD142" s="4"/>
      <c r="AE142" s="4"/>
      <c r="AF142" s="3"/>
      <c r="AG142" s="4"/>
      <c r="AH142" s="3"/>
      <c r="AI142" s="4"/>
      <c r="AJ142" s="4"/>
      <c r="AK142" s="3"/>
      <c r="AL142" s="4"/>
      <c r="AM142" s="3"/>
      <c r="AN142" s="4"/>
      <c r="AO142" s="4"/>
      <c r="AP142" s="3"/>
      <c r="AQ142" s="4"/>
      <c r="AR142" s="3"/>
      <c r="AS142" s="4"/>
      <c r="AT142" s="4"/>
      <c r="AU142" s="3"/>
      <c r="AV142" s="4"/>
      <c r="AW142" s="3"/>
      <c r="AX142" s="4"/>
      <c r="AY142" s="4"/>
      <c r="AZ142" s="3"/>
      <c r="BA142" s="4"/>
      <c r="BB142" s="3"/>
      <c r="BC142" s="4"/>
      <c r="BD142" s="4"/>
      <c r="BE142" s="3"/>
      <c r="BF142" s="4"/>
      <c r="BG142" s="3"/>
      <c r="BH142" s="4"/>
      <c r="BI142" s="4"/>
      <c r="BJ142" s="3"/>
      <c r="BK142" s="4"/>
      <c r="BL142" s="3"/>
      <c r="BM142" s="4"/>
      <c r="BN142" s="4"/>
      <c r="BO142" s="3"/>
      <c r="BP142" s="4"/>
      <c r="BQ142" s="3"/>
      <c r="BR142" s="4"/>
      <c r="BS142" s="4"/>
      <c r="BT142" s="3"/>
      <c r="BU142" s="4"/>
      <c r="BV142" s="3"/>
      <c r="BW142" s="4"/>
      <c r="BX142" s="4"/>
      <c r="BY142" s="3"/>
      <c r="BZ142" s="4"/>
      <c r="CA142" s="3"/>
      <c r="CB142" s="4"/>
      <c r="CC142" s="4"/>
      <c r="CD142" s="3"/>
      <c r="CE142" s="4"/>
      <c r="CF142" s="3"/>
      <c r="CG142" s="4"/>
      <c r="CH142" s="4"/>
      <c r="CI142" s="3"/>
      <c r="CJ142" s="4"/>
      <c r="CK142" s="3"/>
      <c r="CL142" s="4"/>
      <c r="CM142" s="4"/>
      <c r="CN142" s="3"/>
      <c r="CO142" s="4"/>
      <c r="CP142" s="3"/>
      <c r="CQ142" s="4"/>
      <c r="CR142" s="4"/>
      <c r="CS142" s="3"/>
      <c r="CT142" s="4"/>
      <c r="CU142" s="3"/>
      <c r="CV142" s="4"/>
      <c r="CW142" s="4"/>
      <c r="CX142" s="3"/>
      <c r="CY142" s="4"/>
      <c r="CZ142" s="3"/>
      <c r="DA142" s="4"/>
      <c r="DB142" s="4"/>
      <c r="DC142" s="3"/>
      <c r="DD142" s="4"/>
      <c r="DE142" s="3"/>
      <c r="DF142" s="4"/>
      <c r="DG142" s="4"/>
      <c r="DH142" s="3"/>
      <c r="DI142" s="4"/>
      <c r="DJ142" s="3"/>
      <c r="DK142" s="4"/>
      <c r="DL142" s="4"/>
      <c r="DM142" s="3"/>
      <c r="DN142" s="4"/>
      <c r="DO142" s="3"/>
      <c r="DP142" s="4"/>
      <c r="DQ142" s="4"/>
      <c r="DR142" s="3"/>
      <c r="DS142" s="4"/>
      <c r="DT142" s="3"/>
      <c r="DU142" s="4"/>
      <c r="DV142" s="4"/>
      <c r="DW142" s="3"/>
      <c r="DX142" s="4"/>
      <c r="DY142" s="3"/>
      <c r="DZ142" s="4"/>
      <c r="EA142" s="4"/>
      <c r="EB142" s="5"/>
      <c r="EC142" s="4"/>
      <c r="ED142" s="3"/>
      <c r="EE142" s="4"/>
      <c r="EF142" s="4"/>
      <c r="EG142" s="3"/>
      <c r="EH142" s="4"/>
      <c r="EI142" s="3"/>
      <c r="EJ142" s="4"/>
      <c r="EK142" s="4"/>
      <c r="EL142" s="3"/>
      <c r="EM142" s="4"/>
      <c r="EN142" s="3"/>
      <c r="EO142" s="4"/>
      <c r="EP142" s="4"/>
      <c r="EQ142" s="3"/>
      <c r="ER142" s="4"/>
      <c r="ES142" s="3"/>
      <c r="ET142" s="4"/>
      <c r="EU142" s="4"/>
      <c r="EV142" s="3"/>
      <c r="EW142" s="4"/>
      <c r="EX142" s="3"/>
      <c r="EY142" s="4"/>
      <c r="EZ142" s="4"/>
      <c r="FA142" s="3"/>
      <c r="FB142" s="4"/>
      <c r="FC142" s="3"/>
      <c r="FD142" s="4"/>
      <c r="FE142" s="4"/>
      <c r="FF142" s="3"/>
      <c r="FG142" s="4"/>
      <c r="FH142" s="3"/>
      <c r="FI142" s="4"/>
      <c r="FJ142" s="4"/>
      <c r="FK142" s="3"/>
      <c r="FL142" s="4"/>
      <c r="FM142" s="3"/>
      <c r="FN142" s="4"/>
      <c r="FO142" s="4"/>
      <c r="FP142" s="3"/>
      <c r="FQ142" s="4"/>
      <c r="FR142" s="3"/>
      <c r="FS142" s="4"/>
      <c r="FT142" s="4"/>
      <c r="FU142" s="3"/>
      <c r="FV142" s="4"/>
      <c r="FW142" s="3"/>
      <c r="FX142" s="4"/>
      <c r="FY142" s="4"/>
      <c r="FZ142" s="3"/>
      <c r="GA142" s="4"/>
      <c r="GB142" s="3"/>
      <c r="GC142" s="4"/>
      <c r="GD142" s="4"/>
      <c r="GE142" s="3"/>
      <c r="GF142" s="4"/>
      <c r="GG142" s="3"/>
      <c r="GH142" s="4"/>
      <c r="GI142" s="4"/>
      <c r="GJ142" s="3"/>
      <c r="GK142" s="4"/>
      <c r="GL142" s="3"/>
      <c r="GM142" s="4"/>
      <c r="GN142" s="4"/>
      <c r="GO142" s="3"/>
      <c r="GP142" s="4"/>
      <c r="GQ142" s="3"/>
      <c r="GR142" s="4"/>
      <c r="GS142" s="4"/>
      <c r="GT142" s="3"/>
      <c r="GU142" s="4"/>
      <c r="GV142" s="3"/>
      <c r="GW142" s="4"/>
      <c r="GX142" s="4"/>
      <c r="GY142" s="3"/>
      <c r="GZ142" s="4"/>
      <c r="HA142" s="3"/>
      <c r="HB142" s="4"/>
      <c r="HC142" s="4"/>
      <c r="HD142" s="3"/>
      <c r="HE142" s="4"/>
      <c r="HF142" s="3"/>
      <c r="HG142" s="4"/>
      <c r="HH142" s="4"/>
      <c r="HI142" s="3"/>
      <c r="HJ142" s="4"/>
      <c r="HK142" s="3"/>
      <c r="HL142" s="4"/>
      <c r="HM142" s="4"/>
      <c r="HN142" s="3"/>
      <c r="HO142" s="4"/>
      <c r="HP142" s="3"/>
      <c r="HQ142" s="4"/>
      <c r="HR142" s="4"/>
      <c r="HS142" s="3"/>
      <c r="HT142" s="4"/>
      <c r="HU142" s="3"/>
      <c r="HV142" s="4"/>
      <c r="HW142" s="4"/>
      <c r="HX142" s="3"/>
      <c r="HY142" s="4"/>
      <c r="HZ142" s="3"/>
      <c r="IA142" s="4"/>
      <c r="IB142" s="4"/>
      <c r="IC142" s="3"/>
      <c r="ID142" s="4"/>
      <c r="IE142" s="3"/>
      <c r="IF142" s="4"/>
      <c r="IG142" s="4"/>
      <c r="IH142" s="3"/>
      <c r="II142" s="4"/>
      <c r="IJ142" s="3"/>
      <c r="IK142" s="4"/>
      <c r="IL142" s="4"/>
      <c r="IM142" s="3"/>
      <c r="IN142" s="4"/>
      <c r="IO142" s="3"/>
      <c r="IP142" s="4"/>
      <c r="IQ142" s="4"/>
      <c r="IR142" s="3"/>
      <c r="IS142" s="4"/>
      <c r="IT142" s="3"/>
      <c r="IU142" s="4"/>
      <c r="IV142" s="4"/>
      <c r="IW142" s="3"/>
      <c r="IX142" s="4"/>
      <c r="IY142" s="3"/>
      <c r="IZ142" s="4"/>
      <c r="JA142" s="4"/>
      <c r="JB142" s="5"/>
    </row>
    <row r="143" spans="1:262" x14ac:dyDescent="0.2">
      <c r="A143">
        <v>106</v>
      </c>
      <c r="B143" t="s">
        <v>91</v>
      </c>
      <c r="C143" s="4">
        <v>39769020</v>
      </c>
      <c r="D143" s="3">
        <v>0.51</v>
      </c>
      <c r="E143" s="4">
        <v>22575986</v>
      </c>
      <c r="F143" s="4">
        <v>17193034</v>
      </c>
      <c r="G143" s="3">
        <v>1.17</v>
      </c>
      <c r="H143" s="4">
        <v>533920</v>
      </c>
      <c r="I143" s="3">
        <v>5.34</v>
      </c>
      <c r="J143" s="4">
        <v>248400</v>
      </c>
      <c r="K143" s="4">
        <v>285520</v>
      </c>
      <c r="L143" s="3">
        <v>9.99</v>
      </c>
      <c r="M143" s="4">
        <v>327459</v>
      </c>
      <c r="N143" s="3">
        <v>3.37</v>
      </c>
      <c r="O143" s="4">
        <v>233899</v>
      </c>
      <c r="P143" s="4">
        <v>93560</v>
      </c>
      <c r="Q143" s="3">
        <v>11.8</v>
      </c>
      <c r="R143" s="4">
        <v>539102</v>
      </c>
      <c r="S143" s="3">
        <v>1.26</v>
      </c>
      <c r="T143" s="4">
        <v>300229</v>
      </c>
      <c r="U143" s="4">
        <v>238873</v>
      </c>
      <c r="V143" s="3">
        <v>2.86</v>
      </c>
      <c r="W143" s="4">
        <v>565457</v>
      </c>
      <c r="X143" s="3">
        <v>2.5099999999999998</v>
      </c>
      <c r="Y143" s="4">
        <v>414188</v>
      </c>
      <c r="Z143" s="4">
        <v>151269</v>
      </c>
      <c r="AA143" s="3">
        <v>9.39</v>
      </c>
      <c r="AB143" s="4">
        <v>5147081</v>
      </c>
      <c r="AC143" s="3">
        <v>1.81</v>
      </c>
      <c r="AD143" s="4">
        <v>3299564</v>
      </c>
      <c r="AE143" s="4">
        <v>1847517</v>
      </c>
      <c r="AF143" s="3">
        <v>5.05</v>
      </c>
      <c r="AG143" s="4">
        <v>705447</v>
      </c>
      <c r="AH143" s="3">
        <v>3.42</v>
      </c>
      <c r="AI143" s="4">
        <v>290520</v>
      </c>
      <c r="AJ143" s="4">
        <v>414927</v>
      </c>
      <c r="AK143" s="3">
        <v>5.8</v>
      </c>
      <c r="AL143" s="4">
        <v>568726</v>
      </c>
      <c r="AM143" s="3">
        <v>1.42</v>
      </c>
      <c r="AN143" s="4">
        <v>360713</v>
      </c>
      <c r="AO143" s="4">
        <v>208013</v>
      </c>
      <c r="AP143" s="3">
        <v>3.88</v>
      </c>
      <c r="AQ143" s="4">
        <v>238583</v>
      </c>
      <c r="AR143" s="3">
        <v>0.62</v>
      </c>
      <c r="AS143" s="4">
        <v>198775</v>
      </c>
      <c r="AT143" s="4">
        <v>39808</v>
      </c>
      <c r="AU143" s="3">
        <v>3.71</v>
      </c>
      <c r="AV143" s="4">
        <v>191802</v>
      </c>
      <c r="AW143" s="3">
        <v>0</v>
      </c>
      <c r="AX143" s="4">
        <v>0</v>
      </c>
      <c r="AY143" s="4">
        <v>191802</v>
      </c>
      <c r="AZ143" s="3">
        <v>0</v>
      </c>
      <c r="BA143" s="4">
        <v>2656107</v>
      </c>
      <c r="BB143" s="3">
        <v>2.96</v>
      </c>
      <c r="BC143" s="4">
        <v>570222</v>
      </c>
      <c r="BD143" s="4">
        <v>2085885</v>
      </c>
      <c r="BE143" s="3">
        <v>3.78</v>
      </c>
      <c r="BF143" s="4">
        <v>978146</v>
      </c>
      <c r="BG143" s="3">
        <v>1.1599999999999999</v>
      </c>
      <c r="BH143" s="4">
        <v>487975</v>
      </c>
      <c r="BI143" s="4">
        <v>490171</v>
      </c>
      <c r="BJ143" s="3">
        <v>2.31</v>
      </c>
      <c r="BK143" s="4">
        <v>174058</v>
      </c>
      <c r="BL143" s="3">
        <v>0</v>
      </c>
      <c r="BM143" s="4">
        <v>109106</v>
      </c>
      <c r="BN143" s="4">
        <v>64952</v>
      </c>
      <c r="BO143" s="3">
        <v>0</v>
      </c>
      <c r="BP143" s="4">
        <v>285505</v>
      </c>
      <c r="BQ143" s="3">
        <v>1.26</v>
      </c>
      <c r="BR143" s="4">
        <v>213786</v>
      </c>
      <c r="BS143" s="4">
        <v>71719</v>
      </c>
      <c r="BT143" s="3">
        <v>5.0199999999999996</v>
      </c>
      <c r="BU143" s="4">
        <v>1587408</v>
      </c>
      <c r="BV143" s="3">
        <v>5.61</v>
      </c>
      <c r="BW143" s="4">
        <v>705952</v>
      </c>
      <c r="BX143" s="4">
        <v>881456</v>
      </c>
      <c r="BY143" s="3">
        <v>10.1</v>
      </c>
      <c r="BZ143" s="4">
        <v>517466</v>
      </c>
      <c r="CA143" s="3">
        <v>1.21</v>
      </c>
      <c r="CB143" s="4">
        <v>291830</v>
      </c>
      <c r="CC143" s="4">
        <v>225636</v>
      </c>
      <c r="CD143" s="3">
        <v>2.79</v>
      </c>
      <c r="CE143" s="4">
        <v>406641</v>
      </c>
      <c r="CF143" s="3">
        <v>3.64</v>
      </c>
      <c r="CG143" s="4">
        <v>211928</v>
      </c>
      <c r="CH143" s="4">
        <v>194713</v>
      </c>
      <c r="CI143" s="3">
        <v>7.6</v>
      </c>
      <c r="CJ143" s="4">
        <v>365410</v>
      </c>
      <c r="CK143" s="3">
        <v>3.2</v>
      </c>
      <c r="CL143" s="4">
        <v>184930</v>
      </c>
      <c r="CM143" s="4">
        <v>180480</v>
      </c>
      <c r="CN143" s="3">
        <v>6.47</v>
      </c>
      <c r="CO143" s="4">
        <v>365275</v>
      </c>
      <c r="CP143" s="3">
        <v>0.8</v>
      </c>
      <c r="CQ143" s="4">
        <v>273401</v>
      </c>
      <c r="CR143" s="4">
        <v>91874</v>
      </c>
      <c r="CS143" s="3">
        <v>3.2</v>
      </c>
      <c r="CT143" s="4">
        <v>801357</v>
      </c>
      <c r="CU143" s="3">
        <v>1.67</v>
      </c>
      <c r="CV143" s="4">
        <v>407213</v>
      </c>
      <c r="CW143" s="4">
        <v>394144</v>
      </c>
      <c r="CX143" s="3">
        <v>3.4</v>
      </c>
      <c r="CY143" s="4">
        <v>180541</v>
      </c>
      <c r="CZ143" s="3">
        <v>2.95</v>
      </c>
      <c r="DA143" s="4">
        <v>137802</v>
      </c>
      <c r="DB143" s="4">
        <v>42739</v>
      </c>
      <c r="DC143" s="3">
        <v>12.45</v>
      </c>
      <c r="DD143" s="4">
        <v>1218092</v>
      </c>
      <c r="DE143" s="3">
        <v>1.1200000000000001</v>
      </c>
      <c r="DF143" s="4">
        <v>934704</v>
      </c>
      <c r="DG143" s="4">
        <v>283388</v>
      </c>
      <c r="DH143" s="3">
        <v>4.83</v>
      </c>
      <c r="DI143" s="4">
        <v>905469</v>
      </c>
      <c r="DJ143" s="3">
        <v>1.8</v>
      </c>
      <c r="DK143" s="4">
        <v>562770</v>
      </c>
      <c r="DL143" s="4">
        <v>342699</v>
      </c>
      <c r="DM143" s="3">
        <v>4.75</v>
      </c>
      <c r="DN143" s="4">
        <v>945622</v>
      </c>
      <c r="DO143" s="3">
        <v>1.3</v>
      </c>
      <c r="DP143" s="4">
        <v>464387</v>
      </c>
      <c r="DQ143" s="4">
        <v>481235</v>
      </c>
      <c r="DR143" s="3">
        <v>2.56</v>
      </c>
      <c r="DS143" s="4">
        <v>750347</v>
      </c>
      <c r="DT143" s="3">
        <v>3</v>
      </c>
      <c r="DU143" s="4">
        <v>330691</v>
      </c>
      <c r="DV143" s="4">
        <v>419656</v>
      </c>
      <c r="DW143" s="3">
        <v>5.37</v>
      </c>
      <c r="DX143" s="4">
        <v>346881</v>
      </c>
      <c r="DY143" s="3">
        <v>4.09</v>
      </c>
      <c r="DZ143" s="4">
        <v>175333</v>
      </c>
      <c r="EA143" s="4">
        <v>171548</v>
      </c>
      <c r="EB143" s="5">
        <v>8.2799999999999994</v>
      </c>
      <c r="EC143" s="4">
        <v>432650</v>
      </c>
      <c r="ED143" s="3">
        <v>3.99</v>
      </c>
      <c r="EE143" s="4">
        <v>213122</v>
      </c>
      <c r="EF143" s="4">
        <v>219528</v>
      </c>
      <c r="EG143" s="3">
        <v>7.86</v>
      </c>
      <c r="EH143" s="4">
        <v>226034</v>
      </c>
      <c r="EI143" s="3">
        <v>0.36</v>
      </c>
      <c r="EJ143" s="4">
        <v>183533</v>
      </c>
      <c r="EK143" s="4">
        <v>42501</v>
      </c>
      <c r="EL143" s="3">
        <v>1.89</v>
      </c>
      <c r="EM143" s="4">
        <v>205932</v>
      </c>
      <c r="EN143" s="3">
        <v>2.35</v>
      </c>
      <c r="EO143" s="4">
        <v>93980</v>
      </c>
      <c r="EP143" s="4">
        <v>111952</v>
      </c>
      <c r="EQ143" s="3">
        <v>4.33</v>
      </c>
      <c r="ER143" s="4">
        <v>220408</v>
      </c>
      <c r="ES143" s="3">
        <v>0</v>
      </c>
      <c r="ET143" s="4">
        <v>111986</v>
      </c>
      <c r="EU143" s="4">
        <v>108422</v>
      </c>
      <c r="EV143" s="3">
        <v>0</v>
      </c>
      <c r="EW143" s="4">
        <v>155407</v>
      </c>
      <c r="EX143" s="3">
        <v>2.86</v>
      </c>
      <c r="EY143" s="4">
        <v>76678</v>
      </c>
      <c r="EZ143" s="4">
        <v>78729</v>
      </c>
      <c r="FA143" s="3">
        <v>5.65</v>
      </c>
      <c r="FB143" s="4">
        <v>1030347</v>
      </c>
      <c r="FC143" s="3">
        <v>1.88</v>
      </c>
      <c r="FD143" s="4">
        <v>670423</v>
      </c>
      <c r="FE143" s="4">
        <v>359924</v>
      </c>
      <c r="FF143" s="3">
        <v>5.37</v>
      </c>
      <c r="FG143" s="4">
        <v>365600</v>
      </c>
      <c r="FH143" s="3">
        <v>2.1800000000000002</v>
      </c>
      <c r="FI143" s="4">
        <v>229196</v>
      </c>
      <c r="FJ143" s="4">
        <v>136404</v>
      </c>
      <c r="FK143" s="3">
        <v>5.83</v>
      </c>
      <c r="FL143" s="4">
        <v>2985577</v>
      </c>
      <c r="FM143" s="3">
        <v>1.05</v>
      </c>
      <c r="FN143" s="4">
        <v>1976560</v>
      </c>
      <c r="FO143" s="4">
        <v>1009017</v>
      </c>
      <c r="FP143" s="3">
        <v>3.11</v>
      </c>
      <c r="FQ143" s="4">
        <v>878624</v>
      </c>
      <c r="FR143" s="3">
        <v>2.89</v>
      </c>
      <c r="FS143" s="4">
        <v>501812</v>
      </c>
      <c r="FT143" s="4">
        <v>376812</v>
      </c>
      <c r="FU143" s="3">
        <v>6.75</v>
      </c>
      <c r="FV143" s="4">
        <v>109034</v>
      </c>
      <c r="FW143" s="3">
        <v>1.32</v>
      </c>
      <c r="FX143" s="4">
        <v>61813</v>
      </c>
      <c r="FY143" s="4">
        <v>47221</v>
      </c>
      <c r="FZ143" s="3">
        <v>3.05</v>
      </c>
      <c r="GA143" s="4">
        <v>1871667</v>
      </c>
      <c r="GB143" s="3">
        <v>2.35</v>
      </c>
      <c r="GC143" s="4">
        <v>1240392</v>
      </c>
      <c r="GD143" s="4">
        <v>631275</v>
      </c>
      <c r="GE143" s="3">
        <v>6.96</v>
      </c>
      <c r="GF143" s="4">
        <v>591958</v>
      </c>
      <c r="GG143" s="3">
        <v>3.35</v>
      </c>
      <c r="GH143" s="4">
        <v>393735</v>
      </c>
      <c r="GI143" s="4">
        <v>198223</v>
      </c>
      <c r="GJ143" s="3">
        <v>10.01</v>
      </c>
      <c r="GK143" s="4">
        <v>843156</v>
      </c>
      <c r="GL143" s="3">
        <v>0.77</v>
      </c>
      <c r="GM143" s="4">
        <v>570068</v>
      </c>
      <c r="GN143" s="4">
        <v>273088</v>
      </c>
      <c r="GO143" s="3">
        <v>2.38</v>
      </c>
      <c r="GP143" s="4">
        <v>1735181</v>
      </c>
      <c r="GQ143" s="3">
        <v>1.38</v>
      </c>
      <c r="GR143" s="4">
        <v>1318374</v>
      </c>
      <c r="GS143" s="4">
        <v>416807</v>
      </c>
      <c r="GT143" s="3">
        <v>5.75</v>
      </c>
      <c r="GU143" s="4">
        <v>178293</v>
      </c>
      <c r="GV143" s="3">
        <v>0</v>
      </c>
      <c r="GW143" s="4">
        <v>131144</v>
      </c>
      <c r="GX143" s="4">
        <v>47149</v>
      </c>
      <c r="GY143" s="3">
        <v>0</v>
      </c>
      <c r="GZ143" s="4">
        <v>598866</v>
      </c>
      <c r="HA143" s="3">
        <v>2.2599999999999998</v>
      </c>
      <c r="HB143" s="4">
        <v>366655</v>
      </c>
      <c r="HC143" s="4">
        <v>232211</v>
      </c>
      <c r="HD143" s="3">
        <v>5.82</v>
      </c>
      <c r="HE143" s="4">
        <v>151963</v>
      </c>
      <c r="HF143" s="3">
        <v>2.4500000000000002</v>
      </c>
      <c r="HG143" s="4">
        <v>91485</v>
      </c>
      <c r="HH143" s="4">
        <v>60478</v>
      </c>
      <c r="HI143" s="3">
        <v>6.16</v>
      </c>
      <c r="HJ143" s="4">
        <v>643846</v>
      </c>
      <c r="HK143" s="3">
        <v>5.76</v>
      </c>
      <c r="HL143" s="4">
        <v>299082</v>
      </c>
      <c r="HM143" s="4">
        <v>344764</v>
      </c>
      <c r="HN143" s="3">
        <v>10.77</v>
      </c>
      <c r="HO143" s="4">
        <v>1914061</v>
      </c>
      <c r="HP143" s="3">
        <v>3.85</v>
      </c>
      <c r="HQ143" s="4">
        <v>833444</v>
      </c>
      <c r="HR143" s="4">
        <v>1080617</v>
      </c>
      <c r="HS143" s="3">
        <v>6.83</v>
      </c>
      <c r="HT143" s="4">
        <v>437855</v>
      </c>
      <c r="HU143" s="3">
        <v>1.56</v>
      </c>
      <c r="HV143" s="4">
        <v>240027</v>
      </c>
      <c r="HW143" s="4">
        <v>197828</v>
      </c>
      <c r="HX143" s="3">
        <v>3.47</v>
      </c>
      <c r="HY143" s="4">
        <v>107400</v>
      </c>
      <c r="HZ143" s="3">
        <v>3.69</v>
      </c>
      <c r="IA143" s="4">
        <v>76114</v>
      </c>
      <c r="IB143" s="4">
        <v>31286</v>
      </c>
      <c r="IC143" s="3">
        <v>12.67</v>
      </c>
      <c r="ID143" s="4">
        <v>1037170</v>
      </c>
      <c r="IE143" s="3">
        <v>2.35</v>
      </c>
      <c r="IF143" s="4">
        <v>499867</v>
      </c>
      <c r="IG143" s="4">
        <v>537303</v>
      </c>
      <c r="IH143" s="3">
        <v>4.55</v>
      </c>
      <c r="II143" s="4">
        <v>783514</v>
      </c>
      <c r="IJ143" s="3">
        <v>2.79</v>
      </c>
      <c r="IK143" s="4">
        <v>414185</v>
      </c>
      <c r="IL143" s="4">
        <v>369329</v>
      </c>
      <c r="IM143" s="3">
        <v>5.91</v>
      </c>
      <c r="IN143" s="4">
        <v>285244</v>
      </c>
      <c r="IO143" s="3">
        <v>1.8</v>
      </c>
      <c r="IP143" s="4">
        <v>173402</v>
      </c>
      <c r="IQ143" s="4">
        <v>111842</v>
      </c>
      <c r="IR143" s="3">
        <v>4.59</v>
      </c>
      <c r="IS143" s="4">
        <v>518089</v>
      </c>
      <c r="IT143" s="3">
        <v>2.29</v>
      </c>
      <c r="IU143" s="4">
        <v>300227</v>
      </c>
      <c r="IV143" s="4">
        <v>217862</v>
      </c>
      <c r="IW143" s="3">
        <v>5.47</v>
      </c>
      <c r="IX143" s="4">
        <v>159242</v>
      </c>
      <c r="IY143" s="3">
        <v>0.79</v>
      </c>
      <c r="IZ143" s="4">
        <v>100364</v>
      </c>
      <c r="JA143" s="4">
        <v>58878</v>
      </c>
      <c r="JB143" s="5">
        <v>2.15</v>
      </c>
    </row>
    <row r="144" spans="1:262" x14ac:dyDescent="0.2">
      <c r="A144">
        <v>107</v>
      </c>
      <c r="B144" t="s">
        <v>92</v>
      </c>
      <c r="C144" s="4">
        <v>42680834</v>
      </c>
      <c r="D144" s="3">
        <v>0.34</v>
      </c>
      <c r="E144" s="4">
        <v>20515659</v>
      </c>
      <c r="F144" s="4">
        <v>22165175</v>
      </c>
      <c r="G144" s="3">
        <v>0.66</v>
      </c>
      <c r="H144" s="4">
        <v>405778</v>
      </c>
      <c r="I144" s="3">
        <v>1.78</v>
      </c>
      <c r="J144" s="4">
        <v>276324</v>
      </c>
      <c r="K144" s="4">
        <v>129454</v>
      </c>
      <c r="L144" s="3">
        <v>5.59</v>
      </c>
      <c r="M144" s="4">
        <v>244966</v>
      </c>
      <c r="N144" s="3">
        <v>0.12</v>
      </c>
      <c r="O144" s="4">
        <v>217432</v>
      </c>
      <c r="P144" s="4">
        <v>27534</v>
      </c>
      <c r="Q144" s="3">
        <v>1.07</v>
      </c>
      <c r="R144" s="4">
        <v>987629</v>
      </c>
      <c r="S144" s="3">
        <v>1</v>
      </c>
      <c r="T144" s="4">
        <v>176613</v>
      </c>
      <c r="U144" s="4">
        <v>811016</v>
      </c>
      <c r="V144" s="3">
        <v>1.22</v>
      </c>
      <c r="W144" s="4">
        <v>200203</v>
      </c>
      <c r="X144" s="3">
        <v>2.73</v>
      </c>
      <c r="Y144" s="4">
        <v>118433</v>
      </c>
      <c r="Z144" s="4">
        <v>81770</v>
      </c>
      <c r="AA144" s="3">
        <v>6.68</v>
      </c>
      <c r="AB144" s="4">
        <v>8153750</v>
      </c>
      <c r="AC144" s="3">
        <v>0.59</v>
      </c>
      <c r="AD144" s="4">
        <v>3594903</v>
      </c>
      <c r="AE144" s="4">
        <v>4558847</v>
      </c>
      <c r="AF144" s="3">
        <v>1.06</v>
      </c>
      <c r="AG144" s="4">
        <v>686432</v>
      </c>
      <c r="AH144" s="3">
        <v>1.47</v>
      </c>
      <c r="AI144" s="4">
        <v>424731</v>
      </c>
      <c r="AJ144" s="4">
        <v>261701</v>
      </c>
      <c r="AK144" s="3">
        <v>3.85</v>
      </c>
      <c r="AL144" s="4">
        <v>706022</v>
      </c>
      <c r="AM144" s="3">
        <v>0.3</v>
      </c>
      <c r="AN144" s="4">
        <v>664250</v>
      </c>
      <c r="AO144" s="4">
        <v>41772</v>
      </c>
      <c r="AP144" s="3">
        <v>5.0599999999999996</v>
      </c>
      <c r="AQ144" s="4">
        <v>207619</v>
      </c>
      <c r="AR144" s="3">
        <v>0.19</v>
      </c>
      <c r="AS144" s="4">
        <v>192288</v>
      </c>
      <c r="AT144" s="4">
        <v>15331</v>
      </c>
      <c r="AU144" s="3">
        <v>2.58</v>
      </c>
      <c r="AV144" s="4">
        <v>114838</v>
      </c>
      <c r="AW144" s="3">
        <v>0</v>
      </c>
      <c r="AX144" s="4">
        <v>0</v>
      </c>
      <c r="AY144" s="4">
        <v>114838</v>
      </c>
      <c r="AZ144" s="3">
        <v>0</v>
      </c>
      <c r="BA144" s="4">
        <v>2199442</v>
      </c>
      <c r="BB144" s="3">
        <v>1.25</v>
      </c>
      <c r="BC144" s="4">
        <v>1271272</v>
      </c>
      <c r="BD144" s="4">
        <v>928170</v>
      </c>
      <c r="BE144" s="3">
        <v>2.94</v>
      </c>
      <c r="BF144" s="4">
        <v>1089435</v>
      </c>
      <c r="BG144" s="3">
        <v>1.87</v>
      </c>
      <c r="BH144" s="4">
        <v>285109</v>
      </c>
      <c r="BI144" s="4">
        <v>804326</v>
      </c>
      <c r="BJ144" s="3">
        <v>2.5299999999999998</v>
      </c>
      <c r="BK144" s="4">
        <v>275947</v>
      </c>
      <c r="BL144" s="3">
        <v>0</v>
      </c>
      <c r="BM144" s="4">
        <v>216388</v>
      </c>
      <c r="BN144" s="4">
        <v>59559</v>
      </c>
      <c r="BO144" s="3">
        <v>0</v>
      </c>
      <c r="BP144" s="4">
        <v>203626</v>
      </c>
      <c r="BQ144" s="3">
        <v>2.98</v>
      </c>
      <c r="BR144" s="4">
        <v>84131</v>
      </c>
      <c r="BS144" s="4">
        <v>119495</v>
      </c>
      <c r="BT144" s="3">
        <v>5.09</v>
      </c>
      <c r="BU144" s="4">
        <v>1453775</v>
      </c>
      <c r="BV144" s="3">
        <v>1.23</v>
      </c>
      <c r="BW144" s="4">
        <v>353058</v>
      </c>
      <c r="BX144" s="4">
        <v>1100717</v>
      </c>
      <c r="BY144" s="3">
        <v>1.63</v>
      </c>
      <c r="BZ144" s="4">
        <v>510069</v>
      </c>
      <c r="CA144" s="3">
        <v>2.19</v>
      </c>
      <c r="CB144" s="4">
        <v>152202</v>
      </c>
      <c r="CC144" s="4">
        <v>357867</v>
      </c>
      <c r="CD144" s="3">
        <v>3.13</v>
      </c>
      <c r="CE144" s="4">
        <v>347077</v>
      </c>
      <c r="CF144" s="3">
        <v>2.16</v>
      </c>
      <c r="CG144" s="4">
        <v>247911</v>
      </c>
      <c r="CH144" s="4">
        <v>99166</v>
      </c>
      <c r="CI144" s="3">
        <v>7.57</v>
      </c>
      <c r="CJ144" s="4">
        <v>309575</v>
      </c>
      <c r="CK144" s="3">
        <v>2.95</v>
      </c>
      <c r="CL144" s="4">
        <v>167412</v>
      </c>
      <c r="CM144" s="4">
        <v>142163</v>
      </c>
      <c r="CN144" s="3">
        <v>6.43</v>
      </c>
      <c r="CO144" s="4">
        <v>516729</v>
      </c>
      <c r="CP144" s="3">
        <v>0.46</v>
      </c>
      <c r="CQ144" s="4">
        <v>461775</v>
      </c>
      <c r="CR144" s="4">
        <v>54954</v>
      </c>
      <c r="CS144" s="3">
        <v>4.34</v>
      </c>
      <c r="CT144" s="4">
        <v>789626</v>
      </c>
      <c r="CU144" s="3">
        <v>1.7</v>
      </c>
      <c r="CV144" s="4">
        <v>331637</v>
      </c>
      <c r="CW144" s="4">
        <v>457989</v>
      </c>
      <c r="CX144" s="3">
        <v>2.92</v>
      </c>
      <c r="CY144" s="4">
        <v>92934</v>
      </c>
      <c r="CZ144" s="3">
        <v>0.82</v>
      </c>
      <c r="DA144" s="4">
        <v>77268</v>
      </c>
      <c r="DB144" s="4">
        <v>15666</v>
      </c>
      <c r="DC144" s="3">
        <v>4.8600000000000003</v>
      </c>
      <c r="DD144" s="4">
        <v>817936</v>
      </c>
      <c r="DE144" s="3">
        <v>0.24</v>
      </c>
      <c r="DF144" s="4">
        <v>523116</v>
      </c>
      <c r="DG144" s="4">
        <v>294820</v>
      </c>
      <c r="DH144" s="3">
        <v>0.66</v>
      </c>
      <c r="DI144" s="4">
        <v>972885</v>
      </c>
      <c r="DJ144" s="3">
        <v>0.22</v>
      </c>
      <c r="DK144" s="4">
        <v>915920</v>
      </c>
      <c r="DL144" s="4">
        <v>56965</v>
      </c>
      <c r="DM144" s="3">
        <v>3.72</v>
      </c>
      <c r="DN144" s="4">
        <v>1168371</v>
      </c>
      <c r="DO144" s="3">
        <v>1.67</v>
      </c>
      <c r="DP144" s="4">
        <v>201027</v>
      </c>
      <c r="DQ144" s="4">
        <v>967344</v>
      </c>
      <c r="DR144" s="3">
        <v>2.02</v>
      </c>
      <c r="DS144" s="4">
        <v>668814</v>
      </c>
      <c r="DT144" s="3">
        <v>1.6</v>
      </c>
      <c r="DU144" s="4">
        <v>395493</v>
      </c>
      <c r="DV144" s="4">
        <v>273321</v>
      </c>
      <c r="DW144" s="3">
        <v>3.9</v>
      </c>
      <c r="DX144" s="4">
        <v>253286</v>
      </c>
      <c r="DY144" s="3">
        <v>3</v>
      </c>
      <c r="DZ144" s="4">
        <v>113186</v>
      </c>
      <c r="EA144" s="4">
        <v>140100</v>
      </c>
      <c r="EB144" s="5">
        <v>5.42</v>
      </c>
      <c r="EC144" s="4">
        <v>484666</v>
      </c>
      <c r="ED144" s="3">
        <v>1.74</v>
      </c>
      <c r="EE144" s="4">
        <v>242428</v>
      </c>
      <c r="EF144" s="4">
        <v>242238</v>
      </c>
      <c r="EG144" s="3">
        <v>3.47</v>
      </c>
      <c r="EH144" s="4">
        <v>146477</v>
      </c>
      <c r="EI144" s="3">
        <v>0.52</v>
      </c>
      <c r="EJ144" s="4">
        <v>91958</v>
      </c>
      <c r="EK144" s="4">
        <v>54519</v>
      </c>
      <c r="EL144" s="3">
        <v>1.4</v>
      </c>
      <c r="EM144" s="4">
        <v>161832</v>
      </c>
      <c r="EN144" s="3">
        <v>2.62</v>
      </c>
      <c r="EO144" s="4">
        <v>66407</v>
      </c>
      <c r="EP144" s="4">
        <v>95425</v>
      </c>
      <c r="EQ144" s="3">
        <v>4.4400000000000004</v>
      </c>
      <c r="ER144" s="4">
        <v>463743</v>
      </c>
      <c r="ES144" s="3">
        <v>0</v>
      </c>
      <c r="ET144" s="4">
        <v>78556</v>
      </c>
      <c r="EU144" s="4">
        <v>385187</v>
      </c>
      <c r="EV144" s="3">
        <v>0</v>
      </c>
      <c r="EW144" s="4">
        <v>137242</v>
      </c>
      <c r="EX144" s="3">
        <v>0.56999999999999995</v>
      </c>
      <c r="EY144" s="4">
        <v>108853</v>
      </c>
      <c r="EZ144" s="4">
        <v>28389</v>
      </c>
      <c r="FA144" s="3">
        <v>2.75</v>
      </c>
      <c r="FB144" s="4">
        <v>1475279</v>
      </c>
      <c r="FC144" s="3">
        <v>1.46</v>
      </c>
      <c r="FD144" s="4">
        <v>903707</v>
      </c>
      <c r="FE144" s="4">
        <v>571572</v>
      </c>
      <c r="FF144" s="3">
        <v>3.77</v>
      </c>
      <c r="FG144" s="4">
        <v>329304</v>
      </c>
      <c r="FH144" s="3">
        <v>0.54</v>
      </c>
      <c r="FI144" s="4">
        <v>269506</v>
      </c>
      <c r="FJ144" s="4">
        <v>59798</v>
      </c>
      <c r="FK144" s="3">
        <v>2.95</v>
      </c>
      <c r="FL144" s="4">
        <v>3986552</v>
      </c>
      <c r="FM144" s="3">
        <v>0.8</v>
      </c>
      <c r="FN144" s="4">
        <v>2480250</v>
      </c>
      <c r="FO144" s="4">
        <v>1506302</v>
      </c>
      <c r="FP144" s="3">
        <v>2.12</v>
      </c>
      <c r="FQ144" s="4">
        <v>745329</v>
      </c>
      <c r="FR144" s="3">
        <v>0.74</v>
      </c>
      <c r="FS144" s="4">
        <v>628338</v>
      </c>
      <c r="FT144" s="4">
        <v>116991</v>
      </c>
      <c r="FU144" s="3">
        <v>4.71</v>
      </c>
      <c r="FV144" s="4">
        <v>88927</v>
      </c>
      <c r="FW144" s="3">
        <v>0.36</v>
      </c>
      <c r="FX144" s="4">
        <v>68746</v>
      </c>
      <c r="FY144" s="4">
        <v>20181</v>
      </c>
      <c r="FZ144" s="3">
        <v>1.61</v>
      </c>
      <c r="GA144" s="4">
        <v>1722566</v>
      </c>
      <c r="GB144" s="3">
        <v>2.17</v>
      </c>
      <c r="GC144" s="4">
        <v>348626</v>
      </c>
      <c r="GD144" s="4">
        <v>1373940</v>
      </c>
      <c r="GE144" s="3">
        <v>2.73</v>
      </c>
      <c r="GF144" s="4">
        <v>363844</v>
      </c>
      <c r="GG144" s="3">
        <v>1.63</v>
      </c>
      <c r="GH144" s="4">
        <v>263208</v>
      </c>
      <c r="GI144" s="4">
        <v>100636</v>
      </c>
      <c r="GJ144" s="3">
        <v>5.89</v>
      </c>
      <c r="GK144" s="4">
        <v>569653</v>
      </c>
      <c r="GL144" s="3">
        <v>1.04</v>
      </c>
      <c r="GM144" s="4">
        <v>409919</v>
      </c>
      <c r="GN144" s="4">
        <v>159734</v>
      </c>
      <c r="GO144" s="3">
        <v>3.69</v>
      </c>
      <c r="GP144" s="4">
        <v>1751996</v>
      </c>
      <c r="GQ144" s="3">
        <v>3.17</v>
      </c>
      <c r="GR144" s="4">
        <v>532922</v>
      </c>
      <c r="GS144" s="4">
        <v>1219074</v>
      </c>
      <c r="GT144" s="3">
        <v>4.55</v>
      </c>
      <c r="GU144" s="4">
        <v>132929</v>
      </c>
      <c r="GV144" s="3">
        <v>0</v>
      </c>
      <c r="GW144" s="4">
        <v>115607</v>
      </c>
      <c r="GX144" s="4">
        <v>17322</v>
      </c>
      <c r="GY144" s="3">
        <v>0</v>
      </c>
      <c r="GZ144" s="4">
        <v>316484</v>
      </c>
      <c r="HA144" s="3">
        <v>3.35</v>
      </c>
      <c r="HB144" s="4">
        <v>90832</v>
      </c>
      <c r="HC144" s="4">
        <v>225652</v>
      </c>
      <c r="HD144" s="3">
        <v>4.71</v>
      </c>
      <c r="HE144" s="4">
        <v>85677</v>
      </c>
      <c r="HF144" s="3">
        <v>0.06</v>
      </c>
      <c r="HG144" s="4">
        <v>50563</v>
      </c>
      <c r="HH144" s="4">
        <v>35114</v>
      </c>
      <c r="HI144" s="3">
        <v>0.16</v>
      </c>
      <c r="HJ144" s="4">
        <v>651924</v>
      </c>
      <c r="HK144" s="3">
        <v>2.66</v>
      </c>
      <c r="HL144" s="4">
        <v>278600</v>
      </c>
      <c r="HM144" s="4">
        <v>373324</v>
      </c>
      <c r="HN144" s="3">
        <v>4.6500000000000004</v>
      </c>
      <c r="HO144" s="4">
        <v>2584303</v>
      </c>
      <c r="HP144" s="3">
        <v>3.29</v>
      </c>
      <c r="HQ144" s="4">
        <v>662449</v>
      </c>
      <c r="HR144" s="4">
        <v>1921854</v>
      </c>
      <c r="HS144" s="3">
        <v>4.42</v>
      </c>
      <c r="HT144" s="4">
        <v>372479</v>
      </c>
      <c r="HU144" s="3">
        <v>1.23</v>
      </c>
      <c r="HV144" s="4">
        <v>200852</v>
      </c>
      <c r="HW144" s="4">
        <v>171627</v>
      </c>
      <c r="HX144" s="3">
        <v>2.67</v>
      </c>
      <c r="HY144" s="4">
        <v>71621</v>
      </c>
      <c r="HZ144" s="3">
        <v>0.27</v>
      </c>
      <c r="IA144" s="4">
        <v>65521</v>
      </c>
      <c r="IB144" s="4">
        <v>6100</v>
      </c>
      <c r="IC144" s="3">
        <v>3.18</v>
      </c>
      <c r="ID144" s="4">
        <v>838378</v>
      </c>
      <c r="IE144" s="3">
        <v>3.1</v>
      </c>
      <c r="IF144" s="4">
        <v>430885</v>
      </c>
      <c r="IG144" s="4">
        <v>407493</v>
      </c>
      <c r="IH144" s="3">
        <v>6.36</v>
      </c>
      <c r="II144" s="4">
        <v>877720</v>
      </c>
      <c r="IJ144" s="3">
        <v>3.36</v>
      </c>
      <c r="IK144" s="4">
        <v>140755</v>
      </c>
      <c r="IL144" s="4">
        <v>736965</v>
      </c>
      <c r="IM144" s="3">
        <v>4</v>
      </c>
      <c r="IN144" s="4">
        <v>232379</v>
      </c>
      <c r="IO144" s="3">
        <v>2.02</v>
      </c>
      <c r="IP144" s="4">
        <v>171153</v>
      </c>
      <c r="IQ144" s="4">
        <v>61226</v>
      </c>
      <c r="IR144" s="3">
        <v>7.67</v>
      </c>
      <c r="IS144" s="4">
        <v>594514</v>
      </c>
      <c r="IT144" s="3">
        <v>3.33</v>
      </c>
      <c r="IU144" s="4">
        <v>279432</v>
      </c>
      <c r="IV144" s="4">
        <v>315082</v>
      </c>
      <c r="IW144" s="3">
        <v>6.29</v>
      </c>
      <c r="IX144" s="4">
        <v>118252</v>
      </c>
      <c r="IY144" s="3">
        <v>0.28999999999999998</v>
      </c>
      <c r="IZ144" s="4">
        <v>73707</v>
      </c>
      <c r="JA144" s="4">
        <v>44545</v>
      </c>
      <c r="JB144" s="5">
        <v>0.79</v>
      </c>
    </row>
    <row r="145" spans="1:262" x14ac:dyDescent="0.2">
      <c r="A145">
        <v>108</v>
      </c>
      <c r="B145" t="s">
        <v>93</v>
      </c>
      <c r="C145" s="4">
        <v>13638001</v>
      </c>
      <c r="D145" s="3">
        <v>0.97</v>
      </c>
      <c r="E145" s="4">
        <v>3028902</v>
      </c>
      <c r="F145" s="4">
        <v>10609099</v>
      </c>
      <c r="G145" s="3">
        <v>1.25</v>
      </c>
      <c r="H145" s="4">
        <v>115894</v>
      </c>
      <c r="I145" s="3">
        <v>6.29</v>
      </c>
      <c r="J145" s="4">
        <v>14186</v>
      </c>
      <c r="K145" s="4">
        <v>101708</v>
      </c>
      <c r="L145" s="3">
        <v>7.17</v>
      </c>
      <c r="M145" s="4">
        <v>108817</v>
      </c>
      <c r="N145" s="3">
        <v>1.89</v>
      </c>
      <c r="O145" s="4">
        <v>88651</v>
      </c>
      <c r="P145" s="4">
        <v>20166</v>
      </c>
      <c r="Q145" s="3">
        <v>10.220000000000001</v>
      </c>
      <c r="R145" s="4">
        <v>168883</v>
      </c>
      <c r="S145" s="3">
        <v>10.83</v>
      </c>
      <c r="T145" s="4">
        <v>31688</v>
      </c>
      <c r="U145" s="4">
        <v>137195</v>
      </c>
      <c r="V145" s="3">
        <v>13.34</v>
      </c>
      <c r="W145" s="4">
        <v>41270</v>
      </c>
      <c r="X145" s="3">
        <v>3.7</v>
      </c>
      <c r="Y145" s="4">
        <v>7942</v>
      </c>
      <c r="Z145" s="4">
        <v>33328</v>
      </c>
      <c r="AA145" s="3">
        <v>4.58</v>
      </c>
      <c r="AB145" s="4">
        <v>688195</v>
      </c>
      <c r="AC145" s="3">
        <v>2.62</v>
      </c>
      <c r="AD145" s="4">
        <v>13341</v>
      </c>
      <c r="AE145" s="4">
        <v>674854</v>
      </c>
      <c r="AF145" s="3">
        <v>2.67</v>
      </c>
      <c r="AG145" s="4">
        <v>279831</v>
      </c>
      <c r="AH145" s="3">
        <v>7.05</v>
      </c>
      <c r="AI145" s="4">
        <v>10691</v>
      </c>
      <c r="AJ145" s="4">
        <v>269140</v>
      </c>
      <c r="AK145" s="3">
        <v>7.33</v>
      </c>
      <c r="AL145" s="4">
        <v>133373</v>
      </c>
      <c r="AM145" s="3">
        <v>2.82</v>
      </c>
      <c r="AN145" s="4">
        <v>1993</v>
      </c>
      <c r="AO145" s="4">
        <v>131380</v>
      </c>
      <c r="AP145" s="3">
        <v>2.86</v>
      </c>
      <c r="AQ145" s="4">
        <v>89490</v>
      </c>
      <c r="AR145" s="3">
        <v>1.41</v>
      </c>
      <c r="AS145" s="4">
        <v>65605</v>
      </c>
      <c r="AT145" s="4">
        <v>23885</v>
      </c>
      <c r="AU145" s="3">
        <v>5.28</v>
      </c>
      <c r="AV145" s="4">
        <v>84754</v>
      </c>
      <c r="AW145" s="3">
        <v>0</v>
      </c>
      <c r="AX145" s="4">
        <v>0</v>
      </c>
      <c r="AY145" s="4">
        <v>84754</v>
      </c>
      <c r="AZ145" s="3">
        <v>0</v>
      </c>
      <c r="BA145" s="4">
        <v>416109</v>
      </c>
      <c r="BB145" s="3">
        <v>5.83</v>
      </c>
      <c r="BC145" s="4">
        <v>22412</v>
      </c>
      <c r="BD145" s="4">
        <v>393697</v>
      </c>
      <c r="BE145" s="3">
        <v>6.17</v>
      </c>
      <c r="BF145" s="4">
        <v>385134</v>
      </c>
      <c r="BG145" s="3">
        <v>6.36</v>
      </c>
      <c r="BH145" s="4">
        <v>2511</v>
      </c>
      <c r="BI145" s="4">
        <v>382623</v>
      </c>
      <c r="BJ145" s="3">
        <v>6.41</v>
      </c>
      <c r="BK145" s="4">
        <v>152812</v>
      </c>
      <c r="BL145" s="3">
        <v>0</v>
      </c>
      <c r="BM145" s="4">
        <v>52337</v>
      </c>
      <c r="BN145" s="4">
        <v>100475</v>
      </c>
      <c r="BO145" s="3">
        <v>0</v>
      </c>
      <c r="BP145" s="4">
        <v>46601</v>
      </c>
      <c r="BQ145" s="3">
        <v>2.4500000000000002</v>
      </c>
      <c r="BR145" s="4">
        <v>21542</v>
      </c>
      <c r="BS145" s="4">
        <v>25059</v>
      </c>
      <c r="BT145" s="3">
        <v>4.55</v>
      </c>
      <c r="BU145" s="4">
        <v>634639</v>
      </c>
      <c r="BV145" s="3">
        <v>3.24</v>
      </c>
      <c r="BW145" s="4">
        <v>118282</v>
      </c>
      <c r="BX145" s="4">
        <v>516357</v>
      </c>
      <c r="BY145" s="3">
        <v>3.98</v>
      </c>
      <c r="BZ145" s="4">
        <v>96729</v>
      </c>
      <c r="CA145" s="3">
        <v>3.84</v>
      </c>
      <c r="CB145" s="4">
        <v>15124</v>
      </c>
      <c r="CC145" s="4">
        <v>81605</v>
      </c>
      <c r="CD145" s="3">
        <v>4.5599999999999996</v>
      </c>
      <c r="CE145" s="4">
        <v>134894</v>
      </c>
      <c r="CF145" s="3">
        <v>5.76</v>
      </c>
      <c r="CG145" s="4">
        <v>29234</v>
      </c>
      <c r="CH145" s="4">
        <v>105660</v>
      </c>
      <c r="CI145" s="3">
        <v>7.35</v>
      </c>
      <c r="CJ145" s="4">
        <v>139040</v>
      </c>
      <c r="CK145" s="3">
        <v>6.9</v>
      </c>
      <c r="CL145" s="4">
        <v>4217</v>
      </c>
      <c r="CM145" s="4">
        <v>134823</v>
      </c>
      <c r="CN145" s="3">
        <v>7.11</v>
      </c>
      <c r="CO145" s="4">
        <v>73391</v>
      </c>
      <c r="CP145" s="3">
        <v>2.68</v>
      </c>
      <c r="CQ145" s="4">
        <v>33528</v>
      </c>
      <c r="CR145" s="4">
        <v>39863</v>
      </c>
      <c r="CS145" s="3">
        <v>4.9400000000000004</v>
      </c>
      <c r="CT145" s="4">
        <v>246822</v>
      </c>
      <c r="CU145" s="3">
        <v>3.1</v>
      </c>
      <c r="CV145" s="4">
        <v>104387</v>
      </c>
      <c r="CW145" s="4">
        <v>142435</v>
      </c>
      <c r="CX145" s="3">
        <v>5.36</v>
      </c>
      <c r="CY145" s="4">
        <v>80433</v>
      </c>
      <c r="CZ145" s="3">
        <v>2.52</v>
      </c>
      <c r="DA145" s="4">
        <v>42553</v>
      </c>
      <c r="DB145" s="4">
        <v>37880</v>
      </c>
      <c r="DC145" s="3">
        <v>5.34</v>
      </c>
      <c r="DD145" s="4">
        <v>319188</v>
      </c>
      <c r="DE145" s="3">
        <v>1.07</v>
      </c>
      <c r="DF145" s="4">
        <v>77904</v>
      </c>
      <c r="DG145" s="4">
        <v>241284</v>
      </c>
      <c r="DH145" s="3">
        <v>1.41</v>
      </c>
      <c r="DI145" s="4">
        <v>506867</v>
      </c>
      <c r="DJ145" s="3">
        <v>2.59</v>
      </c>
      <c r="DK145" s="4">
        <v>106403</v>
      </c>
      <c r="DL145" s="4">
        <v>400464</v>
      </c>
      <c r="DM145" s="3">
        <v>3.27</v>
      </c>
      <c r="DN145" s="4">
        <v>215748</v>
      </c>
      <c r="DO145" s="3">
        <v>3.62</v>
      </c>
      <c r="DP145" s="4">
        <v>9644</v>
      </c>
      <c r="DQ145" s="4">
        <v>206104</v>
      </c>
      <c r="DR145" s="3">
        <v>3.79</v>
      </c>
      <c r="DS145" s="4">
        <v>220303</v>
      </c>
      <c r="DT145" s="3">
        <v>5.54</v>
      </c>
      <c r="DU145" s="4">
        <v>23994</v>
      </c>
      <c r="DV145" s="4">
        <v>196309</v>
      </c>
      <c r="DW145" s="3">
        <v>6.22</v>
      </c>
      <c r="DX145" s="4">
        <v>188395</v>
      </c>
      <c r="DY145" s="3">
        <v>2.37</v>
      </c>
      <c r="DZ145" s="4">
        <v>109977</v>
      </c>
      <c r="EA145" s="4">
        <v>78418</v>
      </c>
      <c r="EB145" s="5">
        <v>5.69</v>
      </c>
      <c r="EC145" s="4">
        <v>163651</v>
      </c>
      <c r="ED145" s="3">
        <v>4.9000000000000004</v>
      </c>
      <c r="EE145" s="4">
        <v>8551</v>
      </c>
      <c r="EF145" s="4">
        <v>155100</v>
      </c>
      <c r="EG145" s="3">
        <v>5.18</v>
      </c>
      <c r="EH145" s="4">
        <v>50601</v>
      </c>
      <c r="EI145" s="3">
        <v>0.79</v>
      </c>
      <c r="EJ145" s="4">
        <v>21555</v>
      </c>
      <c r="EK145" s="4">
        <v>29046</v>
      </c>
      <c r="EL145" s="3">
        <v>1.39</v>
      </c>
      <c r="EM145" s="4">
        <v>46603</v>
      </c>
      <c r="EN145" s="3">
        <v>4.38</v>
      </c>
      <c r="EO145" s="4">
        <v>9870</v>
      </c>
      <c r="EP145" s="4">
        <v>36733</v>
      </c>
      <c r="EQ145" s="3">
        <v>5.56</v>
      </c>
      <c r="ER145" s="4">
        <v>177052</v>
      </c>
      <c r="ES145" s="3">
        <v>0</v>
      </c>
      <c r="ET145" s="4">
        <v>25759</v>
      </c>
      <c r="EU145" s="4">
        <v>151293</v>
      </c>
      <c r="EV145" s="3">
        <v>0</v>
      </c>
      <c r="EW145" s="4">
        <v>75585</v>
      </c>
      <c r="EX145" s="3">
        <v>2.8</v>
      </c>
      <c r="EY145" s="4">
        <v>15070</v>
      </c>
      <c r="EZ145" s="4">
        <v>60515</v>
      </c>
      <c r="FA145" s="3">
        <v>3.5</v>
      </c>
      <c r="FB145" s="4">
        <v>355303</v>
      </c>
      <c r="FC145" s="3">
        <v>3.29</v>
      </c>
      <c r="FD145" s="4">
        <v>24884</v>
      </c>
      <c r="FE145" s="4">
        <v>330419</v>
      </c>
      <c r="FF145" s="3">
        <v>3.53</v>
      </c>
      <c r="FG145" s="4">
        <v>159901</v>
      </c>
      <c r="FH145" s="3">
        <v>1.92</v>
      </c>
      <c r="FI145" s="4">
        <v>61775</v>
      </c>
      <c r="FJ145" s="4">
        <v>98126</v>
      </c>
      <c r="FK145" s="3">
        <v>3.13</v>
      </c>
      <c r="FL145" s="4">
        <v>1757641</v>
      </c>
      <c r="FM145" s="3">
        <v>3.94</v>
      </c>
      <c r="FN145" s="4">
        <v>209500</v>
      </c>
      <c r="FO145" s="4">
        <v>1548141</v>
      </c>
      <c r="FP145" s="3">
        <v>4.4800000000000004</v>
      </c>
      <c r="FQ145" s="4">
        <v>325331</v>
      </c>
      <c r="FR145" s="3">
        <v>4.17</v>
      </c>
      <c r="FS145" s="4">
        <v>35509</v>
      </c>
      <c r="FT145" s="4">
        <v>289822</v>
      </c>
      <c r="FU145" s="3">
        <v>4.68</v>
      </c>
      <c r="FV145" s="4">
        <v>41208</v>
      </c>
      <c r="FW145" s="3">
        <v>2.3199999999999998</v>
      </c>
      <c r="FX145" s="4">
        <v>6569</v>
      </c>
      <c r="FY145" s="4">
        <v>34639</v>
      </c>
      <c r="FZ145" s="3">
        <v>2.76</v>
      </c>
      <c r="GA145" s="4">
        <v>329634</v>
      </c>
      <c r="GB145" s="3">
        <v>5.12</v>
      </c>
      <c r="GC145" s="4">
        <v>39640</v>
      </c>
      <c r="GD145" s="4">
        <v>289994</v>
      </c>
      <c r="GE145" s="3">
        <v>5.83</v>
      </c>
      <c r="GF145" s="4">
        <v>58461</v>
      </c>
      <c r="GG145" s="3">
        <v>5.8</v>
      </c>
      <c r="GH145" s="4">
        <v>25115</v>
      </c>
      <c r="GI145" s="4">
        <v>33346</v>
      </c>
      <c r="GJ145" s="3">
        <v>10.17</v>
      </c>
      <c r="GK145" s="4">
        <v>176239</v>
      </c>
      <c r="GL145" s="3">
        <v>3.89</v>
      </c>
      <c r="GM145" s="4">
        <v>11594</v>
      </c>
      <c r="GN145" s="4">
        <v>164645</v>
      </c>
      <c r="GO145" s="3">
        <v>4.17</v>
      </c>
      <c r="GP145" s="4">
        <v>1314593</v>
      </c>
      <c r="GQ145" s="3">
        <v>5.98</v>
      </c>
      <c r="GR145" s="4">
        <v>731388</v>
      </c>
      <c r="GS145" s="4">
        <v>583205</v>
      </c>
      <c r="GT145" s="3">
        <v>13.48</v>
      </c>
      <c r="GU145" s="4">
        <v>82340</v>
      </c>
      <c r="GV145" s="3">
        <v>0</v>
      </c>
      <c r="GW145" s="4">
        <v>52076</v>
      </c>
      <c r="GX145" s="4">
        <v>30264</v>
      </c>
      <c r="GY145" s="3">
        <v>0</v>
      </c>
      <c r="GZ145" s="4">
        <v>140730</v>
      </c>
      <c r="HA145" s="3">
        <v>4.46</v>
      </c>
      <c r="HB145" s="4">
        <v>317</v>
      </c>
      <c r="HC145" s="4">
        <v>140413</v>
      </c>
      <c r="HD145" s="3">
        <v>4.47</v>
      </c>
      <c r="HE145" s="4">
        <v>50925</v>
      </c>
      <c r="HF145" s="3">
        <v>3.31</v>
      </c>
      <c r="HG145" s="4">
        <v>7349</v>
      </c>
      <c r="HH145" s="4">
        <v>43576</v>
      </c>
      <c r="HI145" s="3">
        <v>3.87</v>
      </c>
      <c r="HJ145" s="4">
        <v>356656</v>
      </c>
      <c r="HK145" s="3">
        <v>2.66</v>
      </c>
      <c r="HL145" s="4">
        <v>214916</v>
      </c>
      <c r="HM145" s="4">
        <v>141740</v>
      </c>
      <c r="HN145" s="3">
        <v>6.69</v>
      </c>
      <c r="HO145" s="4">
        <v>762378</v>
      </c>
      <c r="HP145" s="3">
        <v>4.34</v>
      </c>
      <c r="HQ145" s="4">
        <v>53732</v>
      </c>
      <c r="HR145" s="4">
        <v>708646</v>
      </c>
      <c r="HS145" s="3">
        <v>4.67</v>
      </c>
      <c r="HT145" s="4">
        <v>312502</v>
      </c>
      <c r="HU145" s="3">
        <v>6.77</v>
      </c>
      <c r="HV145" s="4">
        <v>113840</v>
      </c>
      <c r="HW145" s="4">
        <v>198662</v>
      </c>
      <c r="HX145" s="3">
        <v>10.65</v>
      </c>
      <c r="HY145" s="4">
        <v>16484</v>
      </c>
      <c r="HZ145" s="3">
        <v>5.6</v>
      </c>
      <c r="IA145" s="4">
        <v>5493</v>
      </c>
      <c r="IB145" s="4">
        <v>10991</v>
      </c>
      <c r="IC145" s="3">
        <v>8.4</v>
      </c>
      <c r="ID145" s="4">
        <v>692583</v>
      </c>
      <c r="IE145" s="3">
        <v>2.96</v>
      </c>
      <c r="IF145" s="4">
        <v>162981</v>
      </c>
      <c r="IG145" s="4">
        <v>529602</v>
      </c>
      <c r="IH145" s="3">
        <v>3.87</v>
      </c>
      <c r="II145" s="4">
        <v>142247</v>
      </c>
      <c r="IJ145" s="3">
        <v>4.9800000000000004</v>
      </c>
      <c r="IK145" s="4">
        <v>62163</v>
      </c>
      <c r="IL145" s="4">
        <v>80084</v>
      </c>
      <c r="IM145" s="3">
        <v>8.85</v>
      </c>
      <c r="IN145" s="4">
        <v>126633</v>
      </c>
      <c r="IO145" s="3">
        <v>3.45</v>
      </c>
      <c r="IP145" s="4">
        <v>33662</v>
      </c>
      <c r="IQ145" s="4">
        <v>92971</v>
      </c>
      <c r="IR145" s="3">
        <v>4.7</v>
      </c>
      <c r="IS145" s="4">
        <v>252527</v>
      </c>
      <c r="IT145" s="3">
        <v>5.91</v>
      </c>
      <c r="IU145" s="4">
        <v>42415</v>
      </c>
      <c r="IV145" s="4">
        <v>210112</v>
      </c>
      <c r="IW145" s="3">
        <v>7.1</v>
      </c>
      <c r="IX145" s="4">
        <v>102581</v>
      </c>
      <c r="IY145" s="3">
        <v>0.74</v>
      </c>
      <c r="IZ145" s="4">
        <v>45033</v>
      </c>
      <c r="JA145" s="4">
        <v>57548</v>
      </c>
      <c r="JB145" s="5">
        <v>1.32</v>
      </c>
    </row>
    <row r="146" spans="1:262" x14ac:dyDescent="0.2">
      <c r="A146">
        <v>109</v>
      </c>
      <c r="B146" t="s">
        <v>94</v>
      </c>
      <c r="C146" s="4">
        <v>28780770</v>
      </c>
      <c r="D146" s="3">
        <v>1.68</v>
      </c>
      <c r="E146" s="4">
        <v>4482959</v>
      </c>
      <c r="F146" s="4">
        <v>24297811</v>
      </c>
      <c r="G146" s="3">
        <v>1.99</v>
      </c>
      <c r="H146" s="4">
        <v>488461</v>
      </c>
      <c r="I146" s="3">
        <v>11.4</v>
      </c>
      <c r="J146" s="4">
        <v>42057</v>
      </c>
      <c r="K146" s="4">
        <v>446404</v>
      </c>
      <c r="L146" s="3">
        <v>12.48</v>
      </c>
      <c r="M146" s="4">
        <v>246023</v>
      </c>
      <c r="N146" s="3">
        <v>2.89</v>
      </c>
      <c r="O146" s="4">
        <v>122708</v>
      </c>
      <c r="P146" s="4">
        <v>123315</v>
      </c>
      <c r="Q146" s="3">
        <v>5.77</v>
      </c>
      <c r="R146" s="4">
        <v>515662</v>
      </c>
      <c r="S146" s="3">
        <v>6.92</v>
      </c>
      <c r="T146" s="4">
        <v>90401</v>
      </c>
      <c r="U146" s="4">
        <v>425261</v>
      </c>
      <c r="V146" s="3">
        <v>8.39</v>
      </c>
      <c r="W146" s="4">
        <v>194359</v>
      </c>
      <c r="X146" s="3">
        <v>4.41</v>
      </c>
      <c r="Y146" s="4">
        <v>65435</v>
      </c>
      <c r="Z146" s="4">
        <v>128924</v>
      </c>
      <c r="AA146" s="3">
        <v>6.65</v>
      </c>
      <c r="AB146" s="4">
        <v>5979173</v>
      </c>
      <c r="AC146" s="3">
        <v>7.13</v>
      </c>
      <c r="AD146" s="4">
        <v>382536</v>
      </c>
      <c r="AE146" s="4">
        <v>5596637</v>
      </c>
      <c r="AF146" s="3">
        <v>7.62</v>
      </c>
      <c r="AG146" s="4">
        <v>716887</v>
      </c>
      <c r="AH146" s="3">
        <v>6.87</v>
      </c>
      <c r="AI146" s="4">
        <v>62704</v>
      </c>
      <c r="AJ146" s="4">
        <v>654183</v>
      </c>
      <c r="AK146" s="3">
        <v>7.52</v>
      </c>
      <c r="AL146" s="4">
        <v>417561</v>
      </c>
      <c r="AM146" s="3">
        <v>4.6500000000000004</v>
      </c>
      <c r="AN146" s="4">
        <v>162662</v>
      </c>
      <c r="AO146" s="4">
        <v>254899</v>
      </c>
      <c r="AP146" s="3">
        <v>7.62</v>
      </c>
      <c r="AQ146" s="4">
        <v>80120</v>
      </c>
      <c r="AR146" s="3">
        <v>7.04</v>
      </c>
      <c r="AS146" s="4">
        <v>23036</v>
      </c>
      <c r="AT146" s="4">
        <v>57084</v>
      </c>
      <c r="AU146" s="3">
        <v>9.8699999999999992</v>
      </c>
      <c r="AV146" s="4">
        <v>69907</v>
      </c>
      <c r="AW146" s="3">
        <v>0</v>
      </c>
      <c r="AX146" s="4">
        <v>0</v>
      </c>
      <c r="AY146" s="4">
        <v>69907</v>
      </c>
      <c r="AZ146" s="3">
        <v>0</v>
      </c>
      <c r="BA146" s="4">
        <v>1158489</v>
      </c>
      <c r="BB146" s="3">
        <v>7.16</v>
      </c>
      <c r="BC146" s="4">
        <v>246484</v>
      </c>
      <c r="BD146" s="4">
        <v>912005</v>
      </c>
      <c r="BE146" s="3">
        <v>9.09</v>
      </c>
      <c r="BF146" s="4">
        <v>918429</v>
      </c>
      <c r="BG146" s="3">
        <v>4.2699999999999996</v>
      </c>
      <c r="BH146" s="4">
        <v>41413</v>
      </c>
      <c r="BI146" s="4">
        <v>877016</v>
      </c>
      <c r="BJ146" s="3">
        <v>4.47</v>
      </c>
      <c r="BK146" s="4">
        <v>107787</v>
      </c>
      <c r="BL146" s="3">
        <v>0</v>
      </c>
      <c r="BM146" s="4">
        <v>29014</v>
      </c>
      <c r="BN146" s="4">
        <v>78773</v>
      </c>
      <c r="BO146" s="3">
        <v>0</v>
      </c>
      <c r="BP146" s="4">
        <v>92414</v>
      </c>
      <c r="BQ146" s="3">
        <v>4.37</v>
      </c>
      <c r="BR146" s="4">
        <v>15813</v>
      </c>
      <c r="BS146" s="4">
        <v>76601</v>
      </c>
      <c r="BT146" s="3">
        <v>5.26</v>
      </c>
      <c r="BU146" s="4">
        <v>1284578</v>
      </c>
      <c r="BV146" s="3">
        <v>5.73</v>
      </c>
      <c r="BW146" s="4">
        <v>135929</v>
      </c>
      <c r="BX146" s="4">
        <v>1148649</v>
      </c>
      <c r="BY146" s="3">
        <v>6.41</v>
      </c>
      <c r="BZ146" s="4">
        <v>789643</v>
      </c>
      <c r="CA146" s="3">
        <v>4.24</v>
      </c>
      <c r="CB146" s="4">
        <v>77412</v>
      </c>
      <c r="CC146" s="4">
        <v>712231</v>
      </c>
      <c r="CD146" s="3">
        <v>4.7</v>
      </c>
      <c r="CE146" s="4">
        <v>178927</v>
      </c>
      <c r="CF146" s="3">
        <v>5.93</v>
      </c>
      <c r="CG146" s="4">
        <v>41528</v>
      </c>
      <c r="CH146" s="4">
        <v>137399</v>
      </c>
      <c r="CI146" s="3">
        <v>7.73</v>
      </c>
      <c r="CJ146" s="4">
        <v>241719</v>
      </c>
      <c r="CK146" s="3">
        <v>4.55</v>
      </c>
      <c r="CL146" s="4">
        <v>53277</v>
      </c>
      <c r="CM146" s="4">
        <v>188442</v>
      </c>
      <c r="CN146" s="3">
        <v>5.84</v>
      </c>
      <c r="CO146" s="4">
        <v>467040</v>
      </c>
      <c r="CP146" s="3">
        <v>5.29</v>
      </c>
      <c r="CQ146" s="4">
        <v>80796</v>
      </c>
      <c r="CR146" s="4">
        <v>386244</v>
      </c>
      <c r="CS146" s="3">
        <v>6.4</v>
      </c>
      <c r="CT146" s="4">
        <v>397591</v>
      </c>
      <c r="CU146" s="3">
        <v>3.47</v>
      </c>
      <c r="CV146" s="4">
        <v>100045</v>
      </c>
      <c r="CW146" s="4">
        <v>297546</v>
      </c>
      <c r="CX146" s="3">
        <v>4.6399999999999997</v>
      </c>
      <c r="CY146" s="4">
        <v>152525</v>
      </c>
      <c r="CZ146" s="3">
        <v>12.04</v>
      </c>
      <c r="DA146" s="4">
        <v>29203</v>
      </c>
      <c r="DB146" s="4">
        <v>123322</v>
      </c>
      <c r="DC146" s="3">
        <v>14.89</v>
      </c>
      <c r="DD146" s="4">
        <v>789798</v>
      </c>
      <c r="DE146" s="3">
        <v>2.39</v>
      </c>
      <c r="DF146" s="4">
        <v>104203</v>
      </c>
      <c r="DG146" s="4">
        <v>685595</v>
      </c>
      <c r="DH146" s="3">
        <v>2.76</v>
      </c>
      <c r="DI146" s="4">
        <v>333202</v>
      </c>
      <c r="DJ146" s="3">
        <v>2.44</v>
      </c>
      <c r="DK146" s="4">
        <v>138154</v>
      </c>
      <c r="DL146" s="4">
        <v>195048</v>
      </c>
      <c r="DM146" s="3">
        <v>4.18</v>
      </c>
      <c r="DN146" s="4">
        <v>638518</v>
      </c>
      <c r="DO146" s="3">
        <v>3.29</v>
      </c>
      <c r="DP146" s="4">
        <v>171018</v>
      </c>
      <c r="DQ146" s="4">
        <v>467500</v>
      </c>
      <c r="DR146" s="3">
        <v>4.49</v>
      </c>
      <c r="DS146" s="4">
        <v>542446</v>
      </c>
      <c r="DT146" s="3">
        <v>6.01</v>
      </c>
      <c r="DU146" s="4">
        <v>123812</v>
      </c>
      <c r="DV146" s="4">
        <v>418634</v>
      </c>
      <c r="DW146" s="3">
        <v>7.79</v>
      </c>
      <c r="DX146" s="4">
        <v>247753</v>
      </c>
      <c r="DY146" s="3">
        <v>7.51</v>
      </c>
      <c r="DZ146" s="4">
        <v>39925</v>
      </c>
      <c r="EA146" s="4">
        <v>207828</v>
      </c>
      <c r="EB146" s="5">
        <v>8.9499999999999993</v>
      </c>
      <c r="EC146" s="4">
        <v>493533</v>
      </c>
      <c r="ED146" s="3">
        <v>6.76</v>
      </c>
      <c r="EE146" s="4">
        <v>50761</v>
      </c>
      <c r="EF146" s="4">
        <v>442772</v>
      </c>
      <c r="EG146" s="3">
        <v>7.53</v>
      </c>
      <c r="EH146" s="4">
        <v>131858</v>
      </c>
      <c r="EI146" s="3">
        <v>0.6</v>
      </c>
      <c r="EJ146" s="4">
        <v>49432</v>
      </c>
      <c r="EK146" s="4">
        <v>82426</v>
      </c>
      <c r="EL146" s="3">
        <v>0.97</v>
      </c>
      <c r="EM146" s="4">
        <v>138865</v>
      </c>
      <c r="EN146" s="3">
        <v>6.52</v>
      </c>
      <c r="EO146" s="4">
        <v>26475</v>
      </c>
      <c r="EP146" s="4">
        <v>112390</v>
      </c>
      <c r="EQ146" s="3">
        <v>8.06</v>
      </c>
      <c r="ER146" s="4">
        <v>327639</v>
      </c>
      <c r="ES146" s="3">
        <v>0</v>
      </c>
      <c r="ET146" s="4">
        <v>74199</v>
      </c>
      <c r="EU146" s="4">
        <v>253440</v>
      </c>
      <c r="EV146" s="3">
        <v>0</v>
      </c>
      <c r="EW146" s="4">
        <v>187344</v>
      </c>
      <c r="EX146" s="3">
        <v>4.7300000000000004</v>
      </c>
      <c r="EY146" s="4">
        <v>53299</v>
      </c>
      <c r="EZ146" s="4">
        <v>134045</v>
      </c>
      <c r="FA146" s="3">
        <v>6.61</v>
      </c>
      <c r="FB146" s="4">
        <v>452994</v>
      </c>
      <c r="FC146" s="3">
        <v>4.78</v>
      </c>
      <c r="FD146" s="4">
        <v>87521</v>
      </c>
      <c r="FE146" s="4">
        <v>365473</v>
      </c>
      <c r="FF146" s="3">
        <v>5.93</v>
      </c>
      <c r="FG146" s="4">
        <v>268074</v>
      </c>
      <c r="FH146" s="3">
        <v>7.87</v>
      </c>
      <c r="FI146" s="4">
        <v>36999</v>
      </c>
      <c r="FJ146" s="4">
        <v>231075</v>
      </c>
      <c r="FK146" s="3">
        <v>9.1300000000000008</v>
      </c>
      <c r="FL146" s="4">
        <v>1184807</v>
      </c>
      <c r="FM146" s="3">
        <v>3.3</v>
      </c>
      <c r="FN146" s="4">
        <v>254181</v>
      </c>
      <c r="FO146" s="4">
        <v>930626</v>
      </c>
      <c r="FP146" s="3">
        <v>4.21</v>
      </c>
      <c r="FQ146" s="4">
        <v>634422</v>
      </c>
      <c r="FR146" s="3">
        <v>2.76</v>
      </c>
      <c r="FS146" s="4">
        <v>122686</v>
      </c>
      <c r="FT146" s="4">
        <v>511736</v>
      </c>
      <c r="FU146" s="3">
        <v>3.42</v>
      </c>
      <c r="FV146" s="4">
        <v>79027</v>
      </c>
      <c r="FW146" s="3">
        <v>3.83</v>
      </c>
      <c r="FX146" s="4">
        <v>19771</v>
      </c>
      <c r="FY146" s="4">
        <v>59256</v>
      </c>
      <c r="FZ146" s="3">
        <v>5.1100000000000003</v>
      </c>
      <c r="GA146" s="4">
        <v>1195790</v>
      </c>
      <c r="GB146" s="3">
        <v>8.33</v>
      </c>
      <c r="GC146" s="4">
        <v>84022</v>
      </c>
      <c r="GD146" s="4">
        <v>1111768</v>
      </c>
      <c r="GE146" s="3">
        <v>8.9600000000000009</v>
      </c>
      <c r="GF146" s="4">
        <v>320729</v>
      </c>
      <c r="GG146" s="3">
        <v>8.43</v>
      </c>
      <c r="GH146" s="4">
        <v>35060</v>
      </c>
      <c r="GI146" s="4">
        <v>285669</v>
      </c>
      <c r="GJ146" s="3">
        <v>9.4600000000000009</v>
      </c>
      <c r="GK146" s="4">
        <v>397046</v>
      </c>
      <c r="GL146" s="3">
        <v>7.12</v>
      </c>
      <c r="GM146" s="4">
        <v>94926</v>
      </c>
      <c r="GN146" s="4">
        <v>302120</v>
      </c>
      <c r="GO146" s="3">
        <v>9.36</v>
      </c>
      <c r="GP146" s="4">
        <v>1169358</v>
      </c>
      <c r="GQ146" s="3">
        <v>4.67</v>
      </c>
      <c r="GR146" s="4">
        <v>333631</v>
      </c>
      <c r="GS146" s="4">
        <v>835727</v>
      </c>
      <c r="GT146" s="3">
        <v>6.53</v>
      </c>
      <c r="GU146" s="4">
        <v>129216</v>
      </c>
      <c r="GV146" s="3">
        <v>0</v>
      </c>
      <c r="GW146" s="4">
        <v>52932</v>
      </c>
      <c r="GX146" s="4">
        <v>76284</v>
      </c>
      <c r="GY146" s="3">
        <v>0</v>
      </c>
      <c r="GZ146" s="4">
        <v>389625</v>
      </c>
      <c r="HA146" s="3">
        <v>6.64</v>
      </c>
      <c r="HB146" s="4">
        <v>69650</v>
      </c>
      <c r="HC146" s="4">
        <v>319975</v>
      </c>
      <c r="HD146" s="3">
        <v>8.09</v>
      </c>
      <c r="HE146" s="4">
        <v>57803</v>
      </c>
      <c r="HF146" s="3">
        <v>1.61</v>
      </c>
      <c r="HG146" s="4">
        <v>13393</v>
      </c>
      <c r="HH146" s="4">
        <v>44410</v>
      </c>
      <c r="HI146" s="3">
        <v>2.1</v>
      </c>
      <c r="HJ146" s="4">
        <v>479019</v>
      </c>
      <c r="HK146" s="3">
        <v>4.43</v>
      </c>
      <c r="HL146" s="4">
        <v>66609</v>
      </c>
      <c r="HM146" s="4">
        <v>412410</v>
      </c>
      <c r="HN146" s="3">
        <v>5.14</v>
      </c>
      <c r="HO146" s="4">
        <v>1361947</v>
      </c>
      <c r="HP146" s="3">
        <v>4.99</v>
      </c>
      <c r="HQ146" s="4">
        <v>167165</v>
      </c>
      <c r="HR146" s="4">
        <v>1194782</v>
      </c>
      <c r="HS146" s="3">
        <v>5.69</v>
      </c>
      <c r="HT146" s="4">
        <v>285548</v>
      </c>
      <c r="HU146" s="3">
        <v>2.1</v>
      </c>
      <c r="HV146" s="4">
        <v>85788</v>
      </c>
      <c r="HW146" s="4">
        <v>199760</v>
      </c>
      <c r="HX146" s="3">
        <v>3.01</v>
      </c>
      <c r="HY146" s="4">
        <v>78509</v>
      </c>
      <c r="HZ146" s="3">
        <v>6.71</v>
      </c>
      <c r="IA146" s="4">
        <v>20702</v>
      </c>
      <c r="IB146" s="4">
        <v>57807</v>
      </c>
      <c r="IC146" s="3">
        <v>9.11</v>
      </c>
      <c r="ID146" s="4">
        <v>666571</v>
      </c>
      <c r="IE146" s="3">
        <v>3.94</v>
      </c>
      <c r="IF146" s="4">
        <v>62801</v>
      </c>
      <c r="IG146" s="4">
        <v>603770</v>
      </c>
      <c r="IH146" s="3">
        <v>4.3499999999999996</v>
      </c>
      <c r="II146" s="4">
        <v>497569</v>
      </c>
      <c r="IJ146" s="3">
        <v>5.49</v>
      </c>
      <c r="IK146" s="4">
        <v>109842</v>
      </c>
      <c r="IL146" s="4">
        <v>387727</v>
      </c>
      <c r="IM146" s="3">
        <v>7.04</v>
      </c>
      <c r="IN146" s="4">
        <v>234135</v>
      </c>
      <c r="IO146" s="3">
        <v>4.75</v>
      </c>
      <c r="IP146" s="4">
        <v>49097</v>
      </c>
      <c r="IQ146" s="4">
        <v>185038</v>
      </c>
      <c r="IR146" s="3">
        <v>6</v>
      </c>
      <c r="IS146" s="4">
        <v>429147</v>
      </c>
      <c r="IT146" s="3">
        <v>4.4000000000000004</v>
      </c>
      <c r="IU146" s="4">
        <v>65564</v>
      </c>
      <c r="IV146" s="4">
        <v>363583</v>
      </c>
      <c r="IW146" s="3">
        <v>5.19</v>
      </c>
      <c r="IX146" s="4">
        <v>141183</v>
      </c>
      <c r="IY146" s="3">
        <v>1.62</v>
      </c>
      <c r="IZ146" s="4">
        <v>16888</v>
      </c>
      <c r="JA146" s="4">
        <v>124295</v>
      </c>
      <c r="JB146" s="5">
        <v>1.84</v>
      </c>
    </row>
    <row r="147" spans="1:262" x14ac:dyDescent="0.2">
      <c r="A147">
        <v>110</v>
      </c>
      <c r="B147" t="s">
        <v>95</v>
      </c>
      <c r="C147" s="4">
        <v>108384832</v>
      </c>
      <c r="D147" s="3">
        <v>0.26</v>
      </c>
      <c r="E147" s="4">
        <v>46138932</v>
      </c>
      <c r="F147" s="4">
        <v>62245900</v>
      </c>
      <c r="G147" s="3">
        <v>0.45</v>
      </c>
      <c r="H147" s="4">
        <v>1092239</v>
      </c>
      <c r="I147" s="3">
        <v>1.91</v>
      </c>
      <c r="J147" s="4">
        <v>355035</v>
      </c>
      <c r="K147" s="4">
        <v>737204</v>
      </c>
      <c r="L147" s="3">
        <v>2.82</v>
      </c>
      <c r="M147" s="4">
        <v>390535</v>
      </c>
      <c r="N147" s="3">
        <v>0.27</v>
      </c>
      <c r="O147" s="4">
        <v>263066</v>
      </c>
      <c r="P147" s="4">
        <v>127469</v>
      </c>
      <c r="Q147" s="3">
        <v>0.84</v>
      </c>
      <c r="R147" s="4">
        <v>1477299</v>
      </c>
      <c r="S147" s="3">
        <v>2.63</v>
      </c>
      <c r="T147" s="4">
        <v>498304</v>
      </c>
      <c r="U147" s="4">
        <v>978995</v>
      </c>
      <c r="V147" s="3">
        <v>3.96</v>
      </c>
      <c r="W147" s="4">
        <v>484275</v>
      </c>
      <c r="X147" s="3">
        <v>1.39</v>
      </c>
      <c r="Y147" s="4">
        <v>137746</v>
      </c>
      <c r="Z147" s="4">
        <v>346529</v>
      </c>
      <c r="AA147" s="3">
        <v>1.94</v>
      </c>
      <c r="AB147" s="4">
        <v>16686778</v>
      </c>
      <c r="AC147" s="3">
        <v>1.06</v>
      </c>
      <c r="AD147" s="4">
        <v>7228325</v>
      </c>
      <c r="AE147" s="4">
        <v>9458453</v>
      </c>
      <c r="AF147" s="3">
        <v>1.87</v>
      </c>
      <c r="AG147" s="4">
        <v>2167334</v>
      </c>
      <c r="AH147" s="3">
        <v>1.4</v>
      </c>
      <c r="AI147" s="4">
        <v>846807</v>
      </c>
      <c r="AJ147" s="4">
        <v>1320527</v>
      </c>
      <c r="AK147" s="3">
        <v>2.2999999999999998</v>
      </c>
      <c r="AL147" s="4">
        <v>1821896</v>
      </c>
      <c r="AM147" s="3">
        <v>0.34</v>
      </c>
      <c r="AN147" s="4">
        <v>1435495</v>
      </c>
      <c r="AO147" s="4">
        <v>386401</v>
      </c>
      <c r="AP147" s="3">
        <v>1.59</v>
      </c>
      <c r="AQ147" s="4">
        <v>424873</v>
      </c>
      <c r="AR147" s="3">
        <v>0.9</v>
      </c>
      <c r="AS147" s="4">
        <v>353163</v>
      </c>
      <c r="AT147" s="4">
        <v>71710</v>
      </c>
      <c r="AU147" s="3">
        <v>5.32</v>
      </c>
      <c r="AV147" s="4">
        <v>528739</v>
      </c>
      <c r="AW147" s="3">
        <v>0</v>
      </c>
      <c r="AX147" s="4">
        <v>0</v>
      </c>
      <c r="AY147" s="4">
        <v>528739</v>
      </c>
      <c r="AZ147" s="3">
        <v>0</v>
      </c>
      <c r="BA147" s="4">
        <v>4838733</v>
      </c>
      <c r="BB147" s="3">
        <v>1.52</v>
      </c>
      <c r="BC147" s="4">
        <v>1313796</v>
      </c>
      <c r="BD147" s="4">
        <v>3524937</v>
      </c>
      <c r="BE147" s="3">
        <v>2.08</v>
      </c>
      <c r="BF147" s="4">
        <v>1496757</v>
      </c>
      <c r="BG147" s="3">
        <v>1.37</v>
      </c>
      <c r="BH147" s="4">
        <v>665293</v>
      </c>
      <c r="BI147" s="4">
        <v>831464</v>
      </c>
      <c r="BJ147" s="3">
        <v>2.4700000000000002</v>
      </c>
      <c r="BK147" s="4">
        <v>532485</v>
      </c>
      <c r="BL147" s="3">
        <v>0</v>
      </c>
      <c r="BM147" s="4">
        <v>349062</v>
      </c>
      <c r="BN147" s="4">
        <v>183423</v>
      </c>
      <c r="BO147" s="3">
        <v>0</v>
      </c>
      <c r="BP147" s="4">
        <v>244036</v>
      </c>
      <c r="BQ147" s="3">
        <v>0.65</v>
      </c>
      <c r="BR147" s="4">
        <v>161777</v>
      </c>
      <c r="BS147" s="4">
        <v>82259</v>
      </c>
      <c r="BT147" s="3">
        <v>1.93</v>
      </c>
      <c r="BU147" s="4">
        <v>6681229</v>
      </c>
      <c r="BV147" s="3">
        <v>1.27</v>
      </c>
      <c r="BW147" s="4">
        <v>3503179</v>
      </c>
      <c r="BX147" s="4">
        <v>3178050</v>
      </c>
      <c r="BY147" s="3">
        <v>2.66</v>
      </c>
      <c r="BZ147" s="4">
        <v>2004282</v>
      </c>
      <c r="CA147" s="3">
        <v>0.45</v>
      </c>
      <c r="CB147" s="4">
        <v>961664</v>
      </c>
      <c r="CC147" s="4">
        <v>1042618</v>
      </c>
      <c r="CD147" s="3">
        <v>0.86</v>
      </c>
      <c r="CE147" s="4">
        <v>636868</v>
      </c>
      <c r="CF147" s="3">
        <v>1.38</v>
      </c>
      <c r="CG147" s="4">
        <v>245725</v>
      </c>
      <c r="CH147" s="4">
        <v>391143</v>
      </c>
      <c r="CI147" s="3">
        <v>2.2400000000000002</v>
      </c>
      <c r="CJ147" s="4">
        <v>977421</v>
      </c>
      <c r="CK147" s="3">
        <v>0.82</v>
      </c>
      <c r="CL147" s="4">
        <v>215245</v>
      </c>
      <c r="CM147" s="4">
        <v>762176</v>
      </c>
      <c r="CN147" s="3">
        <v>1.06</v>
      </c>
      <c r="CO147" s="4">
        <v>1618014</v>
      </c>
      <c r="CP147" s="3">
        <v>0.4</v>
      </c>
      <c r="CQ147" s="4">
        <v>692650</v>
      </c>
      <c r="CR147" s="4">
        <v>925364</v>
      </c>
      <c r="CS147" s="3">
        <v>0.69</v>
      </c>
      <c r="CT147" s="4">
        <v>1511292</v>
      </c>
      <c r="CU147" s="3">
        <v>0.44</v>
      </c>
      <c r="CV147" s="4">
        <v>849059</v>
      </c>
      <c r="CW147" s="4">
        <v>662233</v>
      </c>
      <c r="CX147" s="3">
        <v>1</v>
      </c>
      <c r="CY147" s="4">
        <v>338385</v>
      </c>
      <c r="CZ147" s="3">
        <v>0.81</v>
      </c>
      <c r="DA147" s="4">
        <v>233066</v>
      </c>
      <c r="DB147" s="4">
        <v>105319</v>
      </c>
      <c r="DC147" s="3">
        <v>2.59</v>
      </c>
      <c r="DD147" s="4">
        <v>1721591</v>
      </c>
      <c r="DE147" s="3">
        <v>0.24</v>
      </c>
      <c r="DF147" s="4">
        <v>1101621</v>
      </c>
      <c r="DG147" s="4">
        <v>619970</v>
      </c>
      <c r="DH147" s="3">
        <v>0.67</v>
      </c>
      <c r="DI147" s="4">
        <v>3445183</v>
      </c>
      <c r="DJ147" s="3">
        <v>1.24</v>
      </c>
      <c r="DK147" s="4">
        <v>2899752</v>
      </c>
      <c r="DL147" s="4">
        <v>545431</v>
      </c>
      <c r="DM147" s="3">
        <v>7.81</v>
      </c>
      <c r="DN147" s="4">
        <v>3175694</v>
      </c>
      <c r="DO147" s="3">
        <v>0.2</v>
      </c>
      <c r="DP147" s="4">
        <v>1440019</v>
      </c>
      <c r="DQ147" s="4">
        <v>1735675</v>
      </c>
      <c r="DR147" s="3">
        <v>0.37</v>
      </c>
      <c r="DS147" s="4">
        <v>1671574</v>
      </c>
      <c r="DT147" s="3">
        <v>0.9</v>
      </c>
      <c r="DU147" s="4">
        <v>481576</v>
      </c>
      <c r="DV147" s="4">
        <v>1189998</v>
      </c>
      <c r="DW147" s="3">
        <v>1.27</v>
      </c>
      <c r="DX147" s="4">
        <v>508347</v>
      </c>
      <c r="DY147" s="3">
        <v>1.23</v>
      </c>
      <c r="DZ147" s="4">
        <v>275259</v>
      </c>
      <c r="EA147" s="4">
        <v>233088</v>
      </c>
      <c r="EB147" s="5">
        <v>2.68</v>
      </c>
      <c r="EC147" s="4">
        <v>1654283</v>
      </c>
      <c r="ED147" s="3">
        <v>1.64</v>
      </c>
      <c r="EE147" s="4">
        <v>790713</v>
      </c>
      <c r="EF147" s="4">
        <v>863570</v>
      </c>
      <c r="EG147" s="3">
        <v>3.14</v>
      </c>
      <c r="EH147" s="4">
        <v>192839</v>
      </c>
      <c r="EI147" s="3">
        <v>0.56000000000000005</v>
      </c>
      <c r="EJ147" s="4">
        <v>140943</v>
      </c>
      <c r="EK147" s="4">
        <v>51896</v>
      </c>
      <c r="EL147" s="3">
        <v>2.0699999999999998</v>
      </c>
      <c r="EM147" s="4">
        <v>340919</v>
      </c>
      <c r="EN147" s="3">
        <v>6.65</v>
      </c>
      <c r="EO147" s="4">
        <v>70011</v>
      </c>
      <c r="EP147" s="4">
        <v>270908</v>
      </c>
      <c r="EQ147" s="3">
        <v>8.3699999999999992</v>
      </c>
      <c r="ER147" s="4">
        <v>951316</v>
      </c>
      <c r="ES147" s="3">
        <v>0.02</v>
      </c>
      <c r="ET147" s="4">
        <v>189309</v>
      </c>
      <c r="EU147" s="4">
        <v>762007</v>
      </c>
      <c r="EV147" s="3">
        <v>0.02</v>
      </c>
      <c r="EW147" s="4">
        <v>465233</v>
      </c>
      <c r="EX147" s="3">
        <v>0.17</v>
      </c>
      <c r="EY147" s="4">
        <v>357212</v>
      </c>
      <c r="EZ147" s="4">
        <v>108021</v>
      </c>
      <c r="FA147" s="3">
        <v>0.72</v>
      </c>
      <c r="FB147" s="4">
        <v>3448575</v>
      </c>
      <c r="FC147" s="3">
        <v>0.63</v>
      </c>
      <c r="FD147" s="4">
        <v>2161780</v>
      </c>
      <c r="FE147" s="4">
        <v>1286795</v>
      </c>
      <c r="FF147" s="3">
        <v>1.68</v>
      </c>
      <c r="FG147" s="4">
        <v>567837</v>
      </c>
      <c r="FH147" s="3">
        <v>3.33</v>
      </c>
      <c r="FI147" s="4">
        <v>288029</v>
      </c>
      <c r="FJ147" s="4">
        <v>279808</v>
      </c>
      <c r="FK147" s="3">
        <v>6.76</v>
      </c>
      <c r="FL147" s="4">
        <v>12109427</v>
      </c>
      <c r="FM147" s="3">
        <v>0.53</v>
      </c>
      <c r="FN147" s="4">
        <v>4291315</v>
      </c>
      <c r="FO147" s="4">
        <v>7818112</v>
      </c>
      <c r="FP147" s="3">
        <v>0.83</v>
      </c>
      <c r="FQ147" s="4">
        <v>2196493</v>
      </c>
      <c r="FR147" s="3">
        <v>0.94</v>
      </c>
      <c r="FS147" s="4">
        <v>619671</v>
      </c>
      <c r="FT147" s="4">
        <v>1576822</v>
      </c>
      <c r="FU147" s="3">
        <v>1.31</v>
      </c>
      <c r="FV147" s="4">
        <v>184874</v>
      </c>
      <c r="FW147" s="3">
        <v>0.24</v>
      </c>
      <c r="FX147" s="4">
        <v>97306</v>
      </c>
      <c r="FY147" s="4">
        <v>87568</v>
      </c>
      <c r="FZ147" s="3">
        <v>0.52</v>
      </c>
      <c r="GA147" s="4">
        <v>2783517</v>
      </c>
      <c r="GB147" s="3">
        <v>0.9</v>
      </c>
      <c r="GC147" s="4">
        <v>1231811</v>
      </c>
      <c r="GD147" s="4">
        <v>1551706</v>
      </c>
      <c r="GE147" s="3">
        <v>1.62</v>
      </c>
      <c r="GF147" s="4">
        <v>695900</v>
      </c>
      <c r="GG147" s="3">
        <v>1.32</v>
      </c>
      <c r="GH147" s="4">
        <v>460984</v>
      </c>
      <c r="GI147" s="4">
        <v>234916</v>
      </c>
      <c r="GJ147" s="3">
        <v>3.9</v>
      </c>
      <c r="GK147" s="4">
        <v>1230707</v>
      </c>
      <c r="GL147" s="3">
        <v>0.93</v>
      </c>
      <c r="GM147" s="4">
        <v>424175</v>
      </c>
      <c r="GN147" s="4">
        <v>806532</v>
      </c>
      <c r="GO147" s="3">
        <v>1.43</v>
      </c>
      <c r="GP147" s="4">
        <v>4380052</v>
      </c>
      <c r="GQ147" s="3">
        <v>1.52</v>
      </c>
      <c r="GR147" s="4">
        <v>1446132</v>
      </c>
      <c r="GS147" s="4">
        <v>2933920</v>
      </c>
      <c r="GT147" s="3">
        <v>2.27</v>
      </c>
      <c r="GU147" s="4">
        <v>588803</v>
      </c>
      <c r="GV147" s="3">
        <v>0.11</v>
      </c>
      <c r="GW147" s="4">
        <v>474116</v>
      </c>
      <c r="GX147" s="4">
        <v>114687</v>
      </c>
      <c r="GY147" s="3">
        <v>0.59</v>
      </c>
      <c r="GZ147" s="4">
        <v>1259134</v>
      </c>
      <c r="HA147" s="3">
        <v>1.26</v>
      </c>
      <c r="HB147" s="4">
        <v>432314</v>
      </c>
      <c r="HC147" s="4">
        <v>826820</v>
      </c>
      <c r="HD147" s="3">
        <v>1.92</v>
      </c>
      <c r="HE147" s="4">
        <v>191169</v>
      </c>
      <c r="HF147" s="3">
        <v>0.68</v>
      </c>
      <c r="HG147" s="4">
        <v>114194</v>
      </c>
      <c r="HH147" s="4">
        <v>76975</v>
      </c>
      <c r="HI147" s="3">
        <v>1.69</v>
      </c>
      <c r="HJ147" s="4">
        <v>1081841</v>
      </c>
      <c r="HK147" s="3">
        <v>2.14</v>
      </c>
      <c r="HL147" s="4">
        <v>264464</v>
      </c>
      <c r="HM147" s="4">
        <v>817377</v>
      </c>
      <c r="HN147" s="3">
        <v>2.83</v>
      </c>
      <c r="HO147" s="4">
        <v>9820574</v>
      </c>
      <c r="HP147" s="3">
        <v>1.1299999999999999</v>
      </c>
      <c r="HQ147" s="4">
        <v>1729403</v>
      </c>
      <c r="HR147" s="4">
        <v>8091171</v>
      </c>
      <c r="HS147" s="3">
        <v>1.38</v>
      </c>
      <c r="HT147" s="4">
        <v>601027</v>
      </c>
      <c r="HU147" s="3">
        <v>1.28</v>
      </c>
      <c r="HV147" s="4">
        <v>270687</v>
      </c>
      <c r="HW147" s="4">
        <v>330340</v>
      </c>
      <c r="HX147" s="3">
        <v>2.34</v>
      </c>
      <c r="HY147" s="4">
        <v>123693</v>
      </c>
      <c r="HZ147" s="3">
        <v>0.42</v>
      </c>
      <c r="IA147" s="4">
        <v>94202</v>
      </c>
      <c r="IB147" s="4">
        <v>29491</v>
      </c>
      <c r="IC147" s="3">
        <v>1.78</v>
      </c>
      <c r="ID147" s="4">
        <v>2364858</v>
      </c>
      <c r="IE147" s="3">
        <v>1.49</v>
      </c>
      <c r="IF147" s="4">
        <v>1159003</v>
      </c>
      <c r="IG147" s="4">
        <v>1205855</v>
      </c>
      <c r="IH147" s="3">
        <v>2.91</v>
      </c>
      <c r="II147" s="4">
        <v>2514924</v>
      </c>
      <c r="IJ147" s="3">
        <v>0.65</v>
      </c>
      <c r="IK147" s="4">
        <v>1289645</v>
      </c>
      <c r="IL147" s="4">
        <v>1225279</v>
      </c>
      <c r="IM147" s="3">
        <v>1.33</v>
      </c>
      <c r="IN147" s="4">
        <v>358203</v>
      </c>
      <c r="IO147" s="3">
        <v>0.57999999999999996</v>
      </c>
      <c r="IP147" s="4">
        <v>253663</v>
      </c>
      <c r="IQ147" s="4">
        <v>104540</v>
      </c>
      <c r="IR147" s="3">
        <v>1.97</v>
      </c>
      <c r="IS147" s="4">
        <v>1726496</v>
      </c>
      <c r="IT147" s="3">
        <v>1.1399999999999999</v>
      </c>
      <c r="IU147" s="4">
        <v>929923</v>
      </c>
      <c r="IV147" s="4">
        <v>796573</v>
      </c>
      <c r="IW147" s="3">
        <v>2.46</v>
      </c>
      <c r="IX147" s="4">
        <v>76279</v>
      </c>
      <c r="IY147" s="3">
        <v>1.43</v>
      </c>
      <c r="IZ147" s="4">
        <v>51243</v>
      </c>
      <c r="JA147" s="4">
        <v>25036</v>
      </c>
      <c r="JB147" s="5">
        <v>4.37</v>
      </c>
    </row>
    <row r="148" spans="1:262" x14ac:dyDescent="0.2">
      <c r="C148" s="4"/>
      <c r="D148" s="3"/>
      <c r="E148" s="4"/>
      <c r="F148" s="4"/>
      <c r="G148" s="3"/>
      <c r="H148" s="4"/>
      <c r="I148" s="3"/>
      <c r="J148" s="4"/>
      <c r="K148" s="4"/>
      <c r="L148" s="3"/>
      <c r="M148" s="4"/>
      <c r="N148" s="3"/>
      <c r="O148" s="4"/>
      <c r="P148" s="4"/>
      <c r="Q148" s="3"/>
      <c r="R148" s="4"/>
      <c r="S148" s="3"/>
      <c r="T148" s="4"/>
      <c r="U148" s="4"/>
      <c r="V148" s="3"/>
      <c r="W148" s="4"/>
      <c r="X148" s="3"/>
      <c r="Y148" s="4"/>
      <c r="Z148" s="4"/>
      <c r="AA148" s="3"/>
      <c r="AB148" s="4"/>
      <c r="AC148" s="3"/>
      <c r="AD148" s="4"/>
      <c r="AE148" s="4"/>
      <c r="AF148" s="3"/>
      <c r="AG148" s="4"/>
      <c r="AH148" s="3"/>
      <c r="AI148" s="4"/>
      <c r="AJ148" s="4"/>
      <c r="AK148" s="3"/>
      <c r="AL148" s="4"/>
      <c r="AM148" s="3"/>
      <c r="AN148" s="4"/>
      <c r="AO148" s="4"/>
      <c r="AP148" s="3"/>
      <c r="AQ148" s="4"/>
      <c r="AR148" s="3"/>
      <c r="AS148" s="4"/>
      <c r="AT148" s="4"/>
      <c r="AU148" s="3"/>
      <c r="AV148" s="4"/>
      <c r="AW148" s="3"/>
      <c r="AX148" s="4"/>
      <c r="AY148" s="4"/>
      <c r="AZ148" s="3"/>
      <c r="BA148" s="4"/>
      <c r="BB148" s="3"/>
      <c r="BC148" s="4"/>
      <c r="BD148" s="4"/>
      <c r="BE148" s="3"/>
      <c r="BF148" s="4"/>
      <c r="BG148" s="3"/>
      <c r="BH148" s="4"/>
      <c r="BI148" s="4"/>
      <c r="BJ148" s="3"/>
      <c r="BK148" s="4"/>
      <c r="BL148" s="3"/>
      <c r="BM148" s="4"/>
      <c r="BN148" s="4"/>
      <c r="BO148" s="3"/>
      <c r="BP148" s="4"/>
      <c r="BQ148" s="3"/>
      <c r="BR148" s="4"/>
      <c r="BS148" s="4"/>
      <c r="BT148" s="3"/>
      <c r="BU148" s="4"/>
      <c r="BV148" s="3"/>
      <c r="BW148" s="4"/>
      <c r="BX148" s="4"/>
      <c r="BY148" s="3"/>
      <c r="BZ148" s="4"/>
      <c r="CA148" s="3"/>
      <c r="CB148" s="4"/>
      <c r="CC148" s="4"/>
      <c r="CD148" s="3"/>
      <c r="CE148" s="4"/>
      <c r="CF148" s="3"/>
      <c r="CG148" s="4"/>
      <c r="CH148" s="4"/>
      <c r="CI148" s="3"/>
      <c r="CJ148" s="4"/>
      <c r="CK148" s="3"/>
      <c r="CL148" s="4"/>
      <c r="CM148" s="4"/>
      <c r="CN148" s="3"/>
      <c r="CO148" s="4"/>
      <c r="CP148" s="3"/>
      <c r="CQ148" s="4"/>
      <c r="CR148" s="4"/>
      <c r="CS148" s="3"/>
      <c r="CT148" s="4"/>
      <c r="CU148" s="3"/>
      <c r="CV148" s="4"/>
      <c r="CW148" s="4"/>
      <c r="CX148" s="3"/>
      <c r="CY148" s="4"/>
      <c r="CZ148" s="3"/>
      <c r="DA148" s="4"/>
      <c r="DB148" s="4"/>
      <c r="DC148" s="3"/>
      <c r="DD148" s="4"/>
      <c r="DE148" s="3"/>
      <c r="DF148" s="4"/>
      <c r="DG148" s="4"/>
      <c r="DH148" s="3"/>
      <c r="DI148" s="4"/>
      <c r="DJ148" s="3"/>
      <c r="DK148" s="4"/>
      <c r="DL148" s="4"/>
      <c r="DM148" s="3"/>
      <c r="DN148" s="4"/>
      <c r="DO148" s="3"/>
      <c r="DP148" s="4"/>
      <c r="DQ148" s="4"/>
      <c r="DR148" s="3"/>
      <c r="DS148" s="4"/>
      <c r="DT148" s="3"/>
      <c r="DU148" s="4"/>
      <c r="DV148" s="4"/>
      <c r="DW148" s="3"/>
      <c r="DX148" s="4"/>
      <c r="DY148" s="3"/>
      <c r="DZ148" s="4"/>
      <c r="EA148" s="4"/>
      <c r="EB148" s="5"/>
      <c r="EC148" s="4"/>
      <c r="ED148" s="3"/>
      <c r="EE148" s="4"/>
      <c r="EF148" s="4"/>
      <c r="EG148" s="3"/>
      <c r="EH148" s="4"/>
      <c r="EI148" s="3"/>
      <c r="EJ148" s="4"/>
      <c r="EK148" s="4"/>
      <c r="EL148" s="3"/>
      <c r="EM148" s="4"/>
      <c r="EN148" s="3"/>
      <c r="EO148" s="4"/>
      <c r="EP148" s="4"/>
      <c r="EQ148" s="3"/>
      <c r="ER148" s="4"/>
      <c r="ES148" s="3"/>
      <c r="ET148" s="4"/>
      <c r="EU148" s="4"/>
      <c r="EV148" s="3"/>
      <c r="EW148" s="4"/>
      <c r="EX148" s="3"/>
      <c r="EY148" s="4"/>
      <c r="EZ148" s="4"/>
      <c r="FA148" s="3"/>
      <c r="FB148" s="4"/>
      <c r="FC148" s="3"/>
      <c r="FD148" s="4"/>
      <c r="FE148" s="4"/>
      <c r="FF148" s="3"/>
      <c r="FG148" s="4"/>
      <c r="FH148" s="3"/>
      <c r="FI148" s="4"/>
      <c r="FJ148" s="4"/>
      <c r="FK148" s="3"/>
      <c r="FL148" s="4"/>
      <c r="FM148" s="3"/>
      <c r="FN148" s="4"/>
      <c r="FO148" s="4"/>
      <c r="FP148" s="3"/>
      <c r="FQ148" s="4"/>
      <c r="FR148" s="3"/>
      <c r="FS148" s="4"/>
      <c r="FT148" s="4"/>
      <c r="FU148" s="3"/>
      <c r="FV148" s="4"/>
      <c r="FW148" s="3"/>
      <c r="FX148" s="4"/>
      <c r="FY148" s="4"/>
      <c r="FZ148" s="3"/>
      <c r="GA148" s="4"/>
      <c r="GB148" s="3"/>
      <c r="GC148" s="4"/>
      <c r="GD148" s="4"/>
      <c r="GE148" s="3"/>
      <c r="GF148" s="4"/>
      <c r="GG148" s="3"/>
      <c r="GH148" s="4"/>
      <c r="GI148" s="4"/>
      <c r="GJ148" s="3"/>
      <c r="GK148" s="4"/>
      <c r="GL148" s="3"/>
      <c r="GM148" s="4"/>
      <c r="GN148" s="4"/>
      <c r="GO148" s="3"/>
      <c r="GP148" s="4"/>
      <c r="GQ148" s="3"/>
      <c r="GR148" s="4"/>
      <c r="GS148" s="4"/>
      <c r="GT148" s="3"/>
      <c r="GU148" s="4"/>
      <c r="GV148" s="3"/>
      <c r="GW148" s="4"/>
      <c r="GX148" s="4"/>
      <c r="GY148" s="3"/>
      <c r="GZ148" s="4"/>
      <c r="HA148" s="3"/>
      <c r="HB148" s="4"/>
      <c r="HC148" s="4"/>
      <c r="HD148" s="3"/>
      <c r="HE148" s="4"/>
      <c r="HF148" s="3"/>
      <c r="HG148" s="4"/>
      <c r="HH148" s="4"/>
      <c r="HI148" s="3"/>
      <c r="HJ148" s="4"/>
      <c r="HK148" s="3"/>
      <c r="HL148" s="4"/>
      <c r="HM148" s="4"/>
      <c r="HN148" s="3"/>
      <c r="HO148" s="4"/>
      <c r="HP148" s="3"/>
      <c r="HQ148" s="4"/>
      <c r="HR148" s="4"/>
      <c r="HS148" s="3"/>
      <c r="HT148" s="4"/>
      <c r="HU148" s="3"/>
      <c r="HV148" s="4"/>
      <c r="HW148" s="4"/>
      <c r="HX148" s="3"/>
      <c r="HY148" s="4"/>
      <c r="HZ148" s="3"/>
      <c r="IA148" s="4"/>
      <c r="IB148" s="4"/>
      <c r="IC148" s="3"/>
      <c r="ID148" s="4"/>
      <c r="IE148" s="3"/>
      <c r="IF148" s="4"/>
      <c r="IG148" s="4"/>
      <c r="IH148" s="3"/>
      <c r="II148" s="4"/>
      <c r="IJ148" s="3"/>
      <c r="IK148" s="4"/>
      <c r="IL148" s="4"/>
      <c r="IM148" s="3"/>
      <c r="IN148" s="4"/>
      <c r="IO148" s="3"/>
      <c r="IP148" s="4"/>
      <c r="IQ148" s="4"/>
      <c r="IR148" s="3"/>
      <c r="IS148" s="4"/>
      <c r="IT148" s="3"/>
      <c r="IU148" s="4"/>
      <c r="IV148" s="4"/>
      <c r="IW148" s="3"/>
      <c r="IX148" s="4"/>
      <c r="IY148" s="3"/>
      <c r="IZ148" s="4"/>
      <c r="JA148" s="4"/>
      <c r="JB148" s="5"/>
    </row>
    <row r="149" spans="1:262" x14ac:dyDescent="0.2">
      <c r="B149" t="s">
        <v>96</v>
      </c>
      <c r="C149" s="4"/>
      <c r="D149" s="3"/>
      <c r="E149" s="4"/>
      <c r="F149" s="4"/>
      <c r="G149" s="3"/>
      <c r="H149" s="4"/>
      <c r="I149" s="3"/>
      <c r="J149" s="4"/>
      <c r="K149" s="4"/>
      <c r="L149" s="3"/>
      <c r="M149" s="4"/>
      <c r="N149" s="3"/>
      <c r="O149" s="4"/>
      <c r="P149" s="4"/>
      <c r="Q149" s="3"/>
      <c r="R149" s="4"/>
      <c r="S149" s="3"/>
      <c r="T149" s="4"/>
      <c r="U149" s="4"/>
      <c r="V149" s="3"/>
      <c r="W149" s="4"/>
      <c r="X149" s="3"/>
      <c r="Y149" s="4"/>
      <c r="Z149" s="4"/>
      <c r="AA149" s="3"/>
      <c r="AB149" s="4"/>
      <c r="AC149" s="3"/>
      <c r="AD149" s="4"/>
      <c r="AE149" s="4"/>
      <c r="AF149" s="3"/>
      <c r="AG149" s="4"/>
      <c r="AH149" s="3"/>
      <c r="AI149" s="4"/>
      <c r="AJ149" s="4"/>
      <c r="AK149" s="3"/>
      <c r="AL149" s="4"/>
      <c r="AM149" s="3"/>
      <c r="AN149" s="4"/>
      <c r="AO149" s="4"/>
      <c r="AP149" s="3"/>
      <c r="AQ149" s="4"/>
      <c r="AR149" s="3"/>
      <c r="AS149" s="4"/>
      <c r="AT149" s="4"/>
      <c r="AU149" s="3"/>
      <c r="AV149" s="4"/>
      <c r="AW149" s="3"/>
      <c r="AX149" s="4"/>
      <c r="AY149" s="4"/>
      <c r="AZ149" s="3"/>
      <c r="BA149" s="4"/>
      <c r="BB149" s="3"/>
      <c r="BC149" s="4"/>
      <c r="BD149" s="4"/>
      <c r="BE149" s="3"/>
      <c r="BF149" s="4"/>
      <c r="BG149" s="3"/>
      <c r="BH149" s="4"/>
      <c r="BI149" s="4"/>
      <c r="BJ149" s="3"/>
      <c r="BK149" s="4"/>
      <c r="BL149" s="3"/>
      <c r="BM149" s="4"/>
      <c r="BN149" s="4"/>
      <c r="BO149" s="3"/>
      <c r="BP149" s="4"/>
      <c r="BQ149" s="3"/>
      <c r="BR149" s="4"/>
      <c r="BS149" s="4"/>
      <c r="BT149" s="3"/>
      <c r="BU149" s="4"/>
      <c r="BV149" s="3"/>
      <c r="BW149" s="4"/>
      <c r="BX149" s="4"/>
      <c r="BY149" s="3"/>
      <c r="BZ149" s="4"/>
      <c r="CA149" s="3"/>
      <c r="CB149" s="4"/>
      <c r="CC149" s="4"/>
      <c r="CD149" s="3"/>
      <c r="CE149" s="4"/>
      <c r="CF149" s="3"/>
      <c r="CG149" s="4"/>
      <c r="CH149" s="4"/>
      <c r="CI149" s="3"/>
      <c r="CJ149" s="4"/>
      <c r="CK149" s="3"/>
      <c r="CL149" s="4"/>
      <c r="CM149" s="4"/>
      <c r="CN149" s="3"/>
      <c r="CO149" s="4"/>
      <c r="CP149" s="3"/>
      <c r="CQ149" s="4"/>
      <c r="CR149" s="4"/>
      <c r="CS149" s="3"/>
      <c r="CT149" s="4"/>
      <c r="CU149" s="3"/>
      <c r="CV149" s="4"/>
      <c r="CW149" s="4"/>
      <c r="CX149" s="3"/>
      <c r="CY149" s="4"/>
      <c r="CZ149" s="3"/>
      <c r="DA149" s="4"/>
      <c r="DB149" s="4"/>
      <c r="DC149" s="3"/>
      <c r="DD149" s="4"/>
      <c r="DE149" s="3"/>
      <c r="DF149" s="4"/>
      <c r="DG149" s="4"/>
      <c r="DH149" s="3"/>
      <c r="DI149" s="4"/>
      <c r="DJ149" s="3"/>
      <c r="DK149" s="4"/>
      <c r="DL149" s="4"/>
      <c r="DM149" s="3"/>
      <c r="DN149" s="4"/>
      <c r="DO149" s="3"/>
      <c r="DP149" s="4"/>
      <c r="DQ149" s="4"/>
      <c r="DR149" s="3"/>
      <c r="DS149" s="4"/>
      <c r="DT149" s="3"/>
      <c r="DU149" s="4"/>
      <c r="DV149" s="4"/>
      <c r="DW149" s="3"/>
      <c r="DX149" s="4"/>
      <c r="DY149" s="3"/>
      <c r="DZ149" s="4"/>
      <c r="EA149" s="4"/>
      <c r="EB149" s="5"/>
      <c r="EC149" s="4"/>
      <c r="ED149" s="3"/>
      <c r="EE149" s="4"/>
      <c r="EF149" s="4"/>
      <c r="EG149" s="3"/>
      <c r="EH149" s="4"/>
      <c r="EI149" s="3"/>
      <c r="EJ149" s="4"/>
      <c r="EK149" s="4"/>
      <c r="EL149" s="3"/>
      <c r="EM149" s="4"/>
      <c r="EN149" s="3"/>
      <c r="EO149" s="4"/>
      <c r="EP149" s="4"/>
      <c r="EQ149" s="3"/>
      <c r="ER149" s="4"/>
      <c r="ES149" s="3"/>
      <c r="ET149" s="4"/>
      <c r="EU149" s="4"/>
      <c r="EV149" s="3"/>
      <c r="EW149" s="4"/>
      <c r="EX149" s="3"/>
      <c r="EY149" s="4"/>
      <c r="EZ149" s="4"/>
      <c r="FA149" s="3"/>
      <c r="FB149" s="4"/>
      <c r="FC149" s="3"/>
      <c r="FD149" s="4"/>
      <c r="FE149" s="4"/>
      <c r="FF149" s="3"/>
      <c r="FG149" s="4"/>
      <c r="FH149" s="3"/>
      <c r="FI149" s="4"/>
      <c r="FJ149" s="4"/>
      <c r="FK149" s="3"/>
      <c r="FL149" s="4"/>
      <c r="FM149" s="3"/>
      <c r="FN149" s="4"/>
      <c r="FO149" s="4"/>
      <c r="FP149" s="3"/>
      <c r="FQ149" s="4"/>
      <c r="FR149" s="3"/>
      <c r="FS149" s="4"/>
      <c r="FT149" s="4"/>
      <c r="FU149" s="3"/>
      <c r="FV149" s="4"/>
      <c r="FW149" s="3"/>
      <c r="FX149" s="4"/>
      <c r="FY149" s="4"/>
      <c r="FZ149" s="3"/>
      <c r="GA149" s="4"/>
      <c r="GB149" s="3"/>
      <c r="GC149" s="4"/>
      <c r="GD149" s="4"/>
      <c r="GE149" s="3"/>
      <c r="GF149" s="4"/>
      <c r="GG149" s="3"/>
      <c r="GH149" s="4"/>
      <c r="GI149" s="4"/>
      <c r="GJ149" s="3"/>
      <c r="GK149" s="4"/>
      <c r="GL149" s="3"/>
      <c r="GM149" s="4"/>
      <c r="GN149" s="4"/>
      <c r="GO149" s="3"/>
      <c r="GP149" s="4"/>
      <c r="GQ149" s="3"/>
      <c r="GR149" s="4"/>
      <c r="GS149" s="4"/>
      <c r="GT149" s="3"/>
      <c r="GU149" s="4"/>
      <c r="GV149" s="3"/>
      <c r="GW149" s="4"/>
      <c r="GX149" s="4"/>
      <c r="GY149" s="3"/>
      <c r="GZ149" s="4"/>
      <c r="HA149" s="3"/>
      <c r="HB149" s="4"/>
      <c r="HC149" s="4"/>
      <c r="HD149" s="3"/>
      <c r="HE149" s="4"/>
      <c r="HF149" s="3"/>
      <c r="HG149" s="4"/>
      <c r="HH149" s="4"/>
      <c r="HI149" s="3"/>
      <c r="HJ149" s="4"/>
      <c r="HK149" s="3"/>
      <c r="HL149" s="4"/>
      <c r="HM149" s="4"/>
      <c r="HN149" s="3"/>
      <c r="HO149" s="4"/>
      <c r="HP149" s="3"/>
      <c r="HQ149" s="4"/>
      <c r="HR149" s="4"/>
      <c r="HS149" s="3"/>
      <c r="HT149" s="4"/>
      <c r="HU149" s="3"/>
      <c r="HV149" s="4"/>
      <c r="HW149" s="4"/>
      <c r="HX149" s="3"/>
      <c r="HY149" s="4"/>
      <c r="HZ149" s="3"/>
      <c r="IA149" s="4"/>
      <c r="IB149" s="4"/>
      <c r="IC149" s="3"/>
      <c r="ID149" s="4"/>
      <c r="IE149" s="3"/>
      <c r="IF149" s="4"/>
      <c r="IG149" s="4"/>
      <c r="IH149" s="3"/>
      <c r="II149" s="4"/>
      <c r="IJ149" s="3"/>
      <c r="IK149" s="4"/>
      <c r="IL149" s="4"/>
      <c r="IM149" s="3"/>
      <c r="IN149" s="4"/>
      <c r="IO149" s="3"/>
      <c r="IP149" s="4"/>
      <c r="IQ149" s="4"/>
      <c r="IR149" s="3"/>
      <c r="IS149" s="4"/>
      <c r="IT149" s="3"/>
      <c r="IU149" s="4"/>
      <c r="IV149" s="4"/>
      <c r="IW149" s="3"/>
      <c r="IX149" s="4"/>
      <c r="IY149" s="3"/>
      <c r="IZ149" s="4"/>
      <c r="JA149" s="4"/>
      <c r="JB149" s="5"/>
    </row>
    <row r="150" spans="1:262" x14ac:dyDescent="0.2">
      <c r="A150">
        <v>111</v>
      </c>
      <c r="B150" t="s">
        <v>97</v>
      </c>
      <c r="C150" s="4">
        <v>5091303</v>
      </c>
      <c r="D150" s="3">
        <v>2.06</v>
      </c>
      <c r="E150" s="4">
        <v>2158332</v>
      </c>
      <c r="F150" s="4">
        <v>2932971</v>
      </c>
      <c r="G150" s="3">
        <v>3.59</v>
      </c>
      <c r="H150" s="4">
        <v>5133</v>
      </c>
      <c r="I150" s="3">
        <v>23.3</v>
      </c>
      <c r="J150" s="4">
        <v>0</v>
      </c>
      <c r="K150" s="4">
        <v>5133</v>
      </c>
      <c r="L150" s="3">
        <v>23.3</v>
      </c>
      <c r="M150" s="4">
        <v>411942</v>
      </c>
      <c r="N150" s="3">
        <v>0.64</v>
      </c>
      <c r="O150" s="4">
        <v>336706</v>
      </c>
      <c r="P150" s="4">
        <v>75236</v>
      </c>
      <c r="Q150" s="3">
        <v>3.51</v>
      </c>
      <c r="R150" s="4">
        <v>14221</v>
      </c>
      <c r="S150" s="3">
        <v>19.63</v>
      </c>
      <c r="T150" s="4">
        <v>0</v>
      </c>
      <c r="U150" s="4">
        <v>14221</v>
      </c>
      <c r="V150" s="3">
        <v>19.63</v>
      </c>
      <c r="W150" s="4">
        <v>36476</v>
      </c>
      <c r="X150" s="3">
        <v>0.94</v>
      </c>
      <c r="Y150" s="4">
        <v>0</v>
      </c>
      <c r="Z150" s="4">
        <v>36476</v>
      </c>
      <c r="AA150" s="3">
        <v>0.94</v>
      </c>
      <c r="AB150" s="4">
        <v>1532251</v>
      </c>
      <c r="AC150" s="3">
        <v>5.63</v>
      </c>
      <c r="AD150" s="4">
        <v>12694</v>
      </c>
      <c r="AE150" s="4">
        <v>1519557</v>
      </c>
      <c r="AF150" s="3">
        <v>5.68</v>
      </c>
      <c r="AG150" s="4">
        <v>169556</v>
      </c>
      <c r="AH150" s="3">
        <v>0.56999999999999995</v>
      </c>
      <c r="AI150" s="4">
        <v>0</v>
      </c>
      <c r="AJ150" s="4">
        <v>169556</v>
      </c>
      <c r="AK150" s="3">
        <v>0.56999999999999995</v>
      </c>
      <c r="AL150" s="4">
        <v>15660</v>
      </c>
      <c r="AM150" s="3">
        <v>1</v>
      </c>
      <c r="AN150" s="4">
        <v>779</v>
      </c>
      <c r="AO150" s="4">
        <v>14881</v>
      </c>
      <c r="AP150" s="3">
        <v>1.05</v>
      </c>
      <c r="AQ150" s="4">
        <v>774</v>
      </c>
      <c r="AR150" s="3">
        <v>0</v>
      </c>
      <c r="AS150" s="4">
        <v>0</v>
      </c>
      <c r="AT150" s="4">
        <v>774</v>
      </c>
      <c r="AU150" s="3">
        <v>0</v>
      </c>
      <c r="AV150" s="4">
        <v>0</v>
      </c>
      <c r="AW150" s="3">
        <v>0</v>
      </c>
      <c r="AX150" s="4">
        <v>0</v>
      </c>
      <c r="AY150" s="4">
        <v>0</v>
      </c>
      <c r="AZ150" s="3">
        <v>0</v>
      </c>
      <c r="BA150" s="4">
        <v>1451956</v>
      </c>
      <c r="BB150" s="3">
        <v>0.02</v>
      </c>
      <c r="BC150" s="4">
        <v>1423024</v>
      </c>
      <c r="BD150" s="4">
        <v>28932</v>
      </c>
      <c r="BE150" s="3">
        <v>0.86</v>
      </c>
      <c r="BF150" s="4">
        <v>53936</v>
      </c>
      <c r="BG150" s="3">
        <v>0</v>
      </c>
      <c r="BH150" s="4">
        <v>0</v>
      </c>
      <c r="BI150" s="4">
        <v>53936</v>
      </c>
      <c r="BJ150" s="3">
        <v>0</v>
      </c>
      <c r="BK150" s="4">
        <v>301</v>
      </c>
      <c r="BL150" s="3">
        <v>0</v>
      </c>
      <c r="BM150" s="4">
        <v>0</v>
      </c>
      <c r="BN150" s="4">
        <v>301</v>
      </c>
      <c r="BO150" s="3">
        <v>0</v>
      </c>
      <c r="BP150" s="4">
        <v>15555</v>
      </c>
      <c r="BQ150" s="3">
        <v>38.869999999999997</v>
      </c>
      <c r="BR150" s="4">
        <v>6676</v>
      </c>
      <c r="BS150" s="4">
        <v>8879</v>
      </c>
      <c r="BT150" s="3">
        <v>68.099999999999994</v>
      </c>
      <c r="BU150" s="4">
        <v>12295</v>
      </c>
      <c r="BV150" s="3">
        <v>37.130000000000003</v>
      </c>
      <c r="BW150" s="4">
        <v>0</v>
      </c>
      <c r="BX150" s="4">
        <v>12295</v>
      </c>
      <c r="BY150" s="3">
        <v>37.130000000000003</v>
      </c>
      <c r="BZ150" s="4">
        <v>10526</v>
      </c>
      <c r="CA150" s="3">
        <v>8.6300000000000008</v>
      </c>
      <c r="CB150" s="4">
        <v>0</v>
      </c>
      <c r="CC150" s="4">
        <v>10526</v>
      </c>
      <c r="CD150" s="3">
        <v>8.6300000000000008</v>
      </c>
      <c r="CE150" s="4">
        <v>58654</v>
      </c>
      <c r="CF150" s="3">
        <v>11.8</v>
      </c>
      <c r="CG150" s="4">
        <v>0</v>
      </c>
      <c r="CH150" s="4">
        <v>58654</v>
      </c>
      <c r="CI150" s="3">
        <v>11.8</v>
      </c>
      <c r="CJ150" s="4">
        <v>9405</v>
      </c>
      <c r="CK150" s="3">
        <v>7.64</v>
      </c>
      <c r="CL150" s="4">
        <v>0</v>
      </c>
      <c r="CM150" s="4">
        <v>9405</v>
      </c>
      <c r="CN150" s="3">
        <v>7.64</v>
      </c>
      <c r="CO150" s="4">
        <v>37447</v>
      </c>
      <c r="CP150" s="3">
        <v>3.99</v>
      </c>
      <c r="CQ150" s="4">
        <v>0</v>
      </c>
      <c r="CR150" s="4">
        <v>37447</v>
      </c>
      <c r="CS150" s="3">
        <v>3.99</v>
      </c>
      <c r="CT150" s="4">
        <v>64702</v>
      </c>
      <c r="CU150" s="3">
        <v>0.34</v>
      </c>
      <c r="CV150" s="4">
        <v>0</v>
      </c>
      <c r="CW150" s="4">
        <v>64702</v>
      </c>
      <c r="CX150" s="3">
        <v>0.34</v>
      </c>
      <c r="CY150" s="4">
        <v>7690</v>
      </c>
      <c r="CZ150" s="3">
        <v>12.62</v>
      </c>
      <c r="DA150" s="4">
        <v>0</v>
      </c>
      <c r="DB150" s="4">
        <v>7690</v>
      </c>
      <c r="DC150" s="3">
        <v>12.62</v>
      </c>
      <c r="DD150" s="4">
        <v>12668</v>
      </c>
      <c r="DE150" s="3">
        <v>0</v>
      </c>
      <c r="DF150" s="4">
        <v>7298</v>
      </c>
      <c r="DG150" s="4">
        <v>5370</v>
      </c>
      <c r="DH150" s="3">
        <v>0</v>
      </c>
      <c r="DI150" s="4">
        <v>22258</v>
      </c>
      <c r="DJ150" s="3">
        <v>3.34</v>
      </c>
      <c r="DK150" s="4">
        <v>0</v>
      </c>
      <c r="DL150" s="4">
        <v>22258</v>
      </c>
      <c r="DM150" s="3">
        <v>3.34</v>
      </c>
      <c r="DN150" s="4">
        <v>98650</v>
      </c>
      <c r="DO150" s="3">
        <v>4.32</v>
      </c>
      <c r="DP150" s="4">
        <v>109</v>
      </c>
      <c r="DQ150" s="4">
        <v>98541</v>
      </c>
      <c r="DR150" s="3">
        <v>4.33</v>
      </c>
      <c r="DS150" s="4">
        <v>18959</v>
      </c>
      <c r="DT150" s="3">
        <v>15.05</v>
      </c>
      <c r="DU150" s="4">
        <v>0</v>
      </c>
      <c r="DV150" s="4">
        <v>18959</v>
      </c>
      <c r="DW150" s="3">
        <v>15.05</v>
      </c>
      <c r="DX150" s="4">
        <v>5497</v>
      </c>
      <c r="DY150" s="3">
        <v>18.149999999999999</v>
      </c>
      <c r="DZ150" s="4">
        <v>0</v>
      </c>
      <c r="EA150" s="4">
        <v>5497</v>
      </c>
      <c r="EB150" s="5">
        <v>18.149999999999999</v>
      </c>
      <c r="EC150" s="4">
        <v>23000</v>
      </c>
      <c r="ED150" s="3">
        <v>3.45</v>
      </c>
      <c r="EE150" s="4">
        <v>0</v>
      </c>
      <c r="EF150" s="4">
        <v>23000</v>
      </c>
      <c r="EG150" s="3">
        <v>3.45</v>
      </c>
      <c r="EH150" s="4">
        <v>52962</v>
      </c>
      <c r="EI150" s="3">
        <v>6.49</v>
      </c>
      <c r="EJ150" s="4">
        <v>7163</v>
      </c>
      <c r="EK150" s="4">
        <v>45799</v>
      </c>
      <c r="EL150" s="3">
        <v>7.51</v>
      </c>
      <c r="EM150" s="4">
        <v>22000</v>
      </c>
      <c r="EN150" s="3">
        <v>64.67</v>
      </c>
      <c r="EO150" s="4">
        <v>1445</v>
      </c>
      <c r="EP150" s="4">
        <v>20555</v>
      </c>
      <c r="EQ150" s="3">
        <v>69.22</v>
      </c>
      <c r="ER150" s="4">
        <v>24850</v>
      </c>
      <c r="ES150" s="3">
        <v>0</v>
      </c>
      <c r="ET150" s="4">
        <v>0</v>
      </c>
      <c r="EU150" s="4">
        <v>24850</v>
      </c>
      <c r="EV150" s="3">
        <v>0</v>
      </c>
      <c r="EW150" s="4">
        <v>15129</v>
      </c>
      <c r="EX150" s="3">
        <v>3.34</v>
      </c>
      <c r="EY150" s="4">
        <v>0</v>
      </c>
      <c r="EZ150" s="4">
        <v>15129</v>
      </c>
      <c r="FA150" s="3">
        <v>3.34</v>
      </c>
      <c r="FB150" s="4">
        <v>353</v>
      </c>
      <c r="FC150" s="3">
        <v>100</v>
      </c>
      <c r="FD150" s="4">
        <v>0</v>
      </c>
      <c r="FE150" s="4">
        <v>353</v>
      </c>
      <c r="FF150" s="3">
        <v>100</v>
      </c>
      <c r="FG150" s="4">
        <v>8083</v>
      </c>
      <c r="FH150" s="3">
        <v>1.36</v>
      </c>
      <c r="FI150" s="4">
        <v>0</v>
      </c>
      <c r="FJ150" s="4">
        <v>8083</v>
      </c>
      <c r="FK150" s="3">
        <v>1.36</v>
      </c>
      <c r="FL150" s="4">
        <v>28345</v>
      </c>
      <c r="FM150" s="3">
        <v>2.57</v>
      </c>
      <c r="FN150" s="4">
        <v>0</v>
      </c>
      <c r="FO150" s="4">
        <v>28345</v>
      </c>
      <c r="FP150" s="3">
        <v>2.57</v>
      </c>
      <c r="FQ150" s="4">
        <v>27615</v>
      </c>
      <c r="FR150" s="3">
        <v>11.27</v>
      </c>
      <c r="FS150" s="4">
        <v>0</v>
      </c>
      <c r="FT150" s="4">
        <v>27615</v>
      </c>
      <c r="FU150" s="3">
        <v>11.27</v>
      </c>
      <c r="FV150" s="4">
        <v>276540</v>
      </c>
      <c r="FW150" s="3">
        <v>0.05</v>
      </c>
      <c r="FX150" s="4">
        <v>275362</v>
      </c>
      <c r="FY150" s="4">
        <v>1178</v>
      </c>
      <c r="FZ150" s="3">
        <v>11.94</v>
      </c>
      <c r="GA150" s="4">
        <v>35668</v>
      </c>
      <c r="GB150" s="3">
        <v>33.619999999999997</v>
      </c>
      <c r="GC150" s="4">
        <v>0</v>
      </c>
      <c r="GD150" s="4">
        <v>35668</v>
      </c>
      <c r="GE150" s="3">
        <v>33.619999999999997</v>
      </c>
      <c r="GF150" s="4">
        <v>53223</v>
      </c>
      <c r="GG150" s="3">
        <v>6.12</v>
      </c>
      <c r="GH150" s="4">
        <v>7298</v>
      </c>
      <c r="GI150" s="4">
        <v>45925</v>
      </c>
      <c r="GJ150" s="3">
        <v>7.1</v>
      </c>
      <c r="GK150" s="4">
        <v>30001</v>
      </c>
      <c r="GL150" s="3">
        <v>97.66</v>
      </c>
      <c r="GM150" s="4">
        <v>0</v>
      </c>
      <c r="GN150" s="4">
        <v>30001</v>
      </c>
      <c r="GO150" s="3">
        <v>97.66</v>
      </c>
      <c r="GP150" s="4">
        <v>2140</v>
      </c>
      <c r="GQ150" s="3">
        <v>42.68</v>
      </c>
      <c r="GR150" s="4">
        <v>0</v>
      </c>
      <c r="GS150" s="4">
        <v>2140</v>
      </c>
      <c r="GT150" s="3">
        <v>42.68</v>
      </c>
      <c r="GU150" s="4">
        <v>7932</v>
      </c>
      <c r="GV150" s="3">
        <v>0</v>
      </c>
      <c r="GW150" s="4">
        <v>7178</v>
      </c>
      <c r="GX150" s="4">
        <v>754</v>
      </c>
      <c r="GY150" s="3">
        <v>0</v>
      </c>
      <c r="GZ150" s="4">
        <v>8392</v>
      </c>
      <c r="HA150" s="3">
        <v>34.71</v>
      </c>
      <c r="HB150" s="4">
        <v>0</v>
      </c>
      <c r="HC150" s="4">
        <v>8392</v>
      </c>
      <c r="HD150" s="3">
        <v>34.71</v>
      </c>
      <c r="HE150" s="4">
        <v>34715</v>
      </c>
      <c r="HF150" s="3">
        <v>0.36</v>
      </c>
      <c r="HG150" s="4">
        <v>0</v>
      </c>
      <c r="HH150" s="4">
        <v>34715</v>
      </c>
      <c r="HI150" s="3">
        <v>0.36</v>
      </c>
      <c r="HJ150" s="4">
        <v>51431</v>
      </c>
      <c r="HK150" s="3">
        <v>46.99</v>
      </c>
      <c r="HL150" s="4">
        <v>0</v>
      </c>
      <c r="HM150" s="4">
        <v>51431</v>
      </c>
      <c r="HN150" s="3">
        <v>46.99</v>
      </c>
      <c r="HO150" s="4">
        <v>28203</v>
      </c>
      <c r="HP150" s="3">
        <v>28.06</v>
      </c>
      <c r="HQ150" s="4">
        <v>0</v>
      </c>
      <c r="HR150" s="4">
        <v>28203</v>
      </c>
      <c r="HS150" s="3">
        <v>28.06</v>
      </c>
      <c r="HT150" s="4">
        <v>36007</v>
      </c>
      <c r="HU150" s="3">
        <v>10.63</v>
      </c>
      <c r="HV150" s="4">
        <v>0</v>
      </c>
      <c r="HW150" s="4">
        <v>36007</v>
      </c>
      <c r="HX150" s="3">
        <v>10.63</v>
      </c>
      <c r="HY150" s="4">
        <v>29963</v>
      </c>
      <c r="HZ150" s="3">
        <v>0.43</v>
      </c>
      <c r="IA150" s="4">
        <v>19662</v>
      </c>
      <c r="IB150" s="4">
        <v>10301</v>
      </c>
      <c r="IC150" s="3">
        <v>1.23</v>
      </c>
      <c r="ID150" s="4">
        <v>33485</v>
      </c>
      <c r="IE150" s="3">
        <v>34</v>
      </c>
      <c r="IF150" s="4">
        <v>0</v>
      </c>
      <c r="IG150" s="4">
        <v>33485</v>
      </c>
      <c r="IH150" s="3">
        <v>34</v>
      </c>
      <c r="II150" s="4">
        <v>113678</v>
      </c>
      <c r="IJ150" s="3">
        <v>31.46</v>
      </c>
      <c r="IK150" s="4">
        <v>0</v>
      </c>
      <c r="IL150" s="4">
        <v>113678</v>
      </c>
      <c r="IM150" s="3">
        <v>31.46</v>
      </c>
      <c r="IN150" s="4">
        <v>2623</v>
      </c>
      <c r="IO150" s="3">
        <v>11.99</v>
      </c>
      <c r="IP150" s="4">
        <v>0</v>
      </c>
      <c r="IQ150" s="4">
        <v>2623</v>
      </c>
      <c r="IR150" s="3">
        <v>11.99</v>
      </c>
      <c r="IS150" s="4">
        <v>62349</v>
      </c>
      <c r="IT150" s="3">
        <v>1.61</v>
      </c>
      <c r="IU150" s="4">
        <v>52938</v>
      </c>
      <c r="IV150" s="4">
        <v>9411</v>
      </c>
      <c r="IW150" s="3">
        <v>10.66</v>
      </c>
      <c r="IX150" s="4">
        <v>16104</v>
      </c>
      <c r="IY150" s="3">
        <v>79.27</v>
      </c>
      <c r="IZ150" s="4">
        <v>0</v>
      </c>
      <c r="JA150" s="4">
        <v>16104</v>
      </c>
      <c r="JB150" s="5">
        <v>79.27</v>
      </c>
    </row>
    <row r="151" spans="1:262" x14ac:dyDescent="0.2">
      <c r="A151">
        <v>112</v>
      </c>
      <c r="B151" t="s">
        <v>98</v>
      </c>
      <c r="C151" s="4">
        <v>127312686</v>
      </c>
      <c r="D151" s="3">
        <v>0.94</v>
      </c>
      <c r="E151" s="4">
        <v>40113221</v>
      </c>
      <c r="F151" s="4">
        <v>87199465</v>
      </c>
      <c r="G151" s="3">
        <v>1.37</v>
      </c>
      <c r="H151" s="4">
        <v>956999</v>
      </c>
      <c r="I151" s="3">
        <v>3.8</v>
      </c>
      <c r="J151" s="4">
        <v>187143</v>
      </c>
      <c r="K151" s="4">
        <v>769856</v>
      </c>
      <c r="L151" s="3">
        <v>4.72</v>
      </c>
      <c r="M151" s="4">
        <v>1531779</v>
      </c>
      <c r="N151" s="3">
        <v>4.6399999999999997</v>
      </c>
      <c r="O151" s="4">
        <v>961264</v>
      </c>
      <c r="P151" s="4">
        <v>570515</v>
      </c>
      <c r="Q151" s="3">
        <v>12.45</v>
      </c>
      <c r="R151" s="4">
        <v>1184001</v>
      </c>
      <c r="S151" s="3">
        <v>1.68</v>
      </c>
      <c r="T151" s="4">
        <v>255784</v>
      </c>
      <c r="U151" s="4">
        <v>928217</v>
      </c>
      <c r="V151" s="3">
        <v>2.14</v>
      </c>
      <c r="W151" s="4">
        <v>476267</v>
      </c>
      <c r="X151" s="3">
        <v>5.63</v>
      </c>
      <c r="Y151" s="4">
        <v>192949</v>
      </c>
      <c r="Z151" s="4">
        <v>283318</v>
      </c>
      <c r="AA151" s="3">
        <v>9.4600000000000009</v>
      </c>
      <c r="AB151" s="4">
        <v>13443864</v>
      </c>
      <c r="AC151" s="3">
        <v>7.14</v>
      </c>
      <c r="AD151" s="4">
        <v>3220898</v>
      </c>
      <c r="AE151" s="4">
        <v>10222966</v>
      </c>
      <c r="AF151" s="3">
        <v>9.3800000000000008</v>
      </c>
      <c r="AG151" s="4">
        <v>1857740</v>
      </c>
      <c r="AH151" s="3">
        <v>5.41</v>
      </c>
      <c r="AI151" s="4">
        <v>690842</v>
      </c>
      <c r="AJ151" s="4">
        <v>1166898</v>
      </c>
      <c r="AK151" s="3">
        <v>8.6199999999999992</v>
      </c>
      <c r="AL151" s="4">
        <v>3048250</v>
      </c>
      <c r="AM151" s="3">
        <v>0.95</v>
      </c>
      <c r="AN151" s="4">
        <v>1212405</v>
      </c>
      <c r="AO151" s="4">
        <v>1835845</v>
      </c>
      <c r="AP151" s="3">
        <v>1.58</v>
      </c>
      <c r="AQ151" s="4">
        <v>308310</v>
      </c>
      <c r="AR151" s="3">
        <v>0.38</v>
      </c>
      <c r="AS151" s="4">
        <v>272454</v>
      </c>
      <c r="AT151" s="4">
        <v>35856</v>
      </c>
      <c r="AU151" s="3">
        <v>3.33</v>
      </c>
      <c r="AV151" s="4">
        <v>788924</v>
      </c>
      <c r="AW151" s="3">
        <v>0</v>
      </c>
      <c r="AX151" s="4">
        <v>0</v>
      </c>
      <c r="AY151" s="4">
        <v>788924</v>
      </c>
      <c r="AZ151" s="3">
        <v>0</v>
      </c>
      <c r="BA151" s="4">
        <v>6299396</v>
      </c>
      <c r="BB151" s="3">
        <v>3.47</v>
      </c>
      <c r="BC151" s="4">
        <v>1047248</v>
      </c>
      <c r="BD151" s="4">
        <v>5252148</v>
      </c>
      <c r="BE151" s="3">
        <v>4.16</v>
      </c>
      <c r="BF151" s="4">
        <v>2014999</v>
      </c>
      <c r="BG151" s="3">
        <v>2.82</v>
      </c>
      <c r="BH151" s="4">
        <v>628306</v>
      </c>
      <c r="BI151" s="4">
        <v>1386693</v>
      </c>
      <c r="BJ151" s="3">
        <v>4.09</v>
      </c>
      <c r="BK151" s="4">
        <v>1156084</v>
      </c>
      <c r="BL151" s="3">
        <v>0</v>
      </c>
      <c r="BM151" s="4">
        <v>906022</v>
      </c>
      <c r="BN151" s="4">
        <v>250062</v>
      </c>
      <c r="BO151" s="3">
        <v>0</v>
      </c>
      <c r="BP151" s="4">
        <v>397041</v>
      </c>
      <c r="BQ151" s="3">
        <v>4.0599999999999996</v>
      </c>
      <c r="BR151" s="4">
        <v>89576</v>
      </c>
      <c r="BS151" s="4">
        <v>307465</v>
      </c>
      <c r="BT151" s="3">
        <v>5.25</v>
      </c>
      <c r="BU151" s="4">
        <v>7208126</v>
      </c>
      <c r="BV151" s="3">
        <v>1.65</v>
      </c>
      <c r="BW151" s="4">
        <v>3326513</v>
      </c>
      <c r="BX151" s="4">
        <v>3881613</v>
      </c>
      <c r="BY151" s="3">
        <v>3.07</v>
      </c>
      <c r="BZ151" s="4">
        <v>1380527</v>
      </c>
      <c r="CA151" s="3">
        <v>3.88</v>
      </c>
      <c r="CB151" s="4">
        <v>519114</v>
      </c>
      <c r="CC151" s="4">
        <v>861413</v>
      </c>
      <c r="CD151" s="3">
        <v>6.22</v>
      </c>
      <c r="CE151" s="4">
        <v>1278754</v>
      </c>
      <c r="CF151" s="3">
        <v>2.96</v>
      </c>
      <c r="CG151" s="4">
        <v>291852</v>
      </c>
      <c r="CH151" s="4">
        <v>986902</v>
      </c>
      <c r="CI151" s="3">
        <v>3.83</v>
      </c>
      <c r="CJ151" s="4">
        <v>1070198</v>
      </c>
      <c r="CK151" s="3">
        <v>5.73</v>
      </c>
      <c r="CL151" s="4">
        <v>232717</v>
      </c>
      <c r="CM151" s="4">
        <v>837481</v>
      </c>
      <c r="CN151" s="3">
        <v>7.33</v>
      </c>
      <c r="CO151" s="4">
        <v>858570</v>
      </c>
      <c r="CP151" s="3">
        <v>3.07</v>
      </c>
      <c r="CQ151" s="4">
        <v>354661</v>
      </c>
      <c r="CR151" s="4">
        <v>503909</v>
      </c>
      <c r="CS151" s="3">
        <v>5.23</v>
      </c>
      <c r="CT151" s="4">
        <v>2495267</v>
      </c>
      <c r="CU151" s="3">
        <v>1.47</v>
      </c>
      <c r="CV151" s="4">
        <v>1569840</v>
      </c>
      <c r="CW151" s="4">
        <v>925427</v>
      </c>
      <c r="CX151" s="3">
        <v>3.96</v>
      </c>
      <c r="CY151" s="4">
        <v>786604</v>
      </c>
      <c r="CZ151" s="3">
        <v>2.31</v>
      </c>
      <c r="DA151" s="4">
        <v>409227</v>
      </c>
      <c r="DB151" s="4">
        <v>377377</v>
      </c>
      <c r="DC151" s="3">
        <v>4.82</v>
      </c>
      <c r="DD151" s="4">
        <v>3374117</v>
      </c>
      <c r="DE151" s="3">
        <v>0.69</v>
      </c>
      <c r="DF151" s="4">
        <v>572267</v>
      </c>
      <c r="DG151" s="4">
        <v>2801850</v>
      </c>
      <c r="DH151" s="3">
        <v>0.84</v>
      </c>
      <c r="DI151" s="4">
        <v>6520378</v>
      </c>
      <c r="DJ151" s="3">
        <v>1.37</v>
      </c>
      <c r="DK151" s="4">
        <v>2779829</v>
      </c>
      <c r="DL151" s="4">
        <v>3740549</v>
      </c>
      <c r="DM151" s="3">
        <v>2.39</v>
      </c>
      <c r="DN151" s="4">
        <v>3097809</v>
      </c>
      <c r="DO151" s="3">
        <v>1.89</v>
      </c>
      <c r="DP151" s="4">
        <v>617353</v>
      </c>
      <c r="DQ151" s="4">
        <v>2480456</v>
      </c>
      <c r="DR151" s="3">
        <v>2.36</v>
      </c>
      <c r="DS151" s="4">
        <v>1882073</v>
      </c>
      <c r="DT151" s="3">
        <v>26.38</v>
      </c>
      <c r="DU151" s="4">
        <v>321521</v>
      </c>
      <c r="DV151" s="4">
        <v>1560552</v>
      </c>
      <c r="DW151" s="3">
        <v>31.82</v>
      </c>
      <c r="DX151" s="4">
        <v>785225</v>
      </c>
      <c r="DY151" s="3">
        <v>3.75</v>
      </c>
      <c r="DZ151" s="4">
        <v>402940</v>
      </c>
      <c r="EA151" s="4">
        <v>382285</v>
      </c>
      <c r="EB151" s="5">
        <v>7.71</v>
      </c>
      <c r="EC151" s="4">
        <v>2282650</v>
      </c>
      <c r="ED151" s="3">
        <v>1.78</v>
      </c>
      <c r="EE151" s="4">
        <v>862291</v>
      </c>
      <c r="EF151" s="4">
        <v>1420359</v>
      </c>
      <c r="EG151" s="3">
        <v>2.86</v>
      </c>
      <c r="EH151" s="4">
        <v>474788</v>
      </c>
      <c r="EI151" s="3">
        <v>0.75</v>
      </c>
      <c r="EJ151" s="4">
        <v>330718</v>
      </c>
      <c r="EK151" s="4">
        <v>144070</v>
      </c>
      <c r="EL151" s="3">
        <v>2.4900000000000002</v>
      </c>
      <c r="EM151" s="4">
        <v>700012</v>
      </c>
      <c r="EN151" s="3">
        <v>2.41</v>
      </c>
      <c r="EO151" s="4">
        <v>219820</v>
      </c>
      <c r="EP151" s="4">
        <v>480192</v>
      </c>
      <c r="EQ151" s="3">
        <v>3.5</v>
      </c>
      <c r="ER151" s="4">
        <v>502766</v>
      </c>
      <c r="ES151" s="3">
        <v>0</v>
      </c>
      <c r="ET151" s="4">
        <v>221974</v>
      </c>
      <c r="EU151" s="4">
        <v>280792</v>
      </c>
      <c r="EV151" s="3">
        <v>0</v>
      </c>
      <c r="EW151" s="4">
        <v>797293</v>
      </c>
      <c r="EX151" s="3">
        <v>0.8</v>
      </c>
      <c r="EY151" s="4">
        <v>531127</v>
      </c>
      <c r="EZ151" s="4">
        <v>266166</v>
      </c>
      <c r="FA151" s="3">
        <v>2.4</v>
      </c>
      <c r="FB151" s="4">
        <v>9161710</v>
      </c>
      <c r="FC151" s="3">
        <v>1.74</v>
      </c>
      <c r="FD151" s="4">
        <v>2696363</v>
      </c>
      <c r="FE151" s="4">
        <v>6465347</v>
      </c>
      <c r="FF151" s="3">
        <v>2.46</v>
      </c>
      <c r="FG151" s="4">
        <v>517903</v>
      </c>
      <c r="FH151" s="3">
        <v>1.87</v>
      </c>
      <c r="FI151" s="4">
        <v>250532</v>
      </c>
      <c r="FJ151" s="4">
        <v>267371</v>
      </c>
      <c r="FK151" s="3">
        <v>3.62</v>
      </c>
      <c r="FL151" s="4">
        <v>20451692</v>
      </c>
      <c r="FM151" s="3">
        <v>1.34</v>
      </c>
      <c r="FN151" s="4">
        <v>2926430</v>
      </c>
      <c r="FO151" s="4">
        <v>17525262</v>
      </c>
      <c r="FP151" s="3">
        <v>1.56</v>
      </c>
      <c r="FQ151" s="4">
        <v>1815647</v>
      </c>
      <c r="FR151" s="3">
        <v>2.08</v>
      </c>
      <c r="FS151" s="4">
        <v>1051762</v>
      </c>
      <c r="FT151" s="4">
        <v>763885</v>
      </c>
      <c r="FU151" s="3">
        <v>4.95</v>
      </c>
      <c r="FV151" s="4">
        <v>393872</v>
      </c>
      <c r="FW151" s="3">
        <v>1.38</v>
      </c>
      <c r="FX151" s="4">
        <v>177064</v>
      </c>
      <c r="FY151" s="4">
        <v>216808</v>
      </c>
      <c r="FZ151" s="3">
        <v>2.52</v>
      </c>
      <c r="GA151" s="4">
        <v>2809440</v>
      </c>
      <c r="GB151" s="3">
        <v>2.35</v>
      </c>
      <c r="GC151" s="4">
        <v>637926</v>
      </c>
      <c r="GD151" s="4">
        <v>2171514</v>
      </c>
      <c r="GE151" s="3">
        <v>3.04</v>
      </c>
      <c r="GF151" s="4">
        <v>638781</v>
      </c>
      <c r="GG151" s="3">
        <v>4.59</v>
      </c>
      <c r="GH151" s="4">
        <v>175180</v>
      </c>
      <c r="GI151" s="4">
        <v>463601</v>
      </c>
      <c r="GJ151" s="3">
        <v>6.32</v>
      </c>
      <c r="GK151" s="4">
        <v>1020207</v>
      </c>
      <c r="GL151" s="3">
        <v>2.2200000000000002</v>
      </c>
      <c r="GM151" s="4">
        <v>280489</v>
      </c>
      <c r="GN151" s="4">
        <v>739718</v>
      </c>
      <c r="GO151" s="3">
        <v>3.06</v>
      </c>
      <c r="GP151" s="4">
        <v>3404324</v>
      </c>
      <c r="GQ151" s="3">
        <v>2.3199999999999998</v>
      </c>
      <c r="GR151" s="4">
        <v>1043792</v>
      </c>
      <c r="GS151" s="4">
        <v>2360532</v>
      </c>
      <c r="GT151" s="3">
        <v>3.34</v>
      </c>
      <c r="GU151" s="4">
        <v>500546</v>
      </c>
      <c r="GV151" s="3">
        <v>0</v>
      </c>
      <c r="GW151" s="4">
        <v>181160</v>
      </c>
      <c r="GX151" s="4">
        <v>319386</v>
      </c>
      <c r="GY151" s="3">
        <v>0</v>
      </c>
      <c r="GZ151" s="4">
        <v>778710</v>
      </c>
      <c r="HA151" s="3">
        <v>5.48</v>
      </c>
      <c r="HB151" s="4">
        <v>231961</v>
      </c>
      <c r="HC151" s="4">
        <v>546749</v>
      </c>
      <c r="HD151" s="3">
        <v>7.81</v>
      </c>
      <c r="HE151" s="4">
        <v>205765</v>
      </c>
      <c r="HF151" s="3">
        <v>1.23</v>
      </c>
      <c r="HG151" s="4">
        <v>103758</v>
      </c>
      <c r="HH151" s="4">
        <v>102007</v>
      </c>
      <c r="HI151" s="3">
        <v>2.4900000000000002</v>
      </c>
      <c r="HJ151" s="4">
        <v>1736217</v>
      </c>
      <c r="HK151" s="3">
        <v>2.93</v>
      </c>
      <c r="HL151" s="4">
        <v>533176</v>
      </c>
      <c r="HM151" s="4">
        <v>1203041</v>
      </c>
      <c r="HN151" s="3">
        <v>4.2300000000000004</v>
      </c>
      <c r="HO151" s="4">
        <v>6238782</v>
      </c>
      <c r="HP151" s="3">
        <v>2.92</v>
      </c>
      <c r="HQ151" s="4">
        <v>2680699</v>
      </c>
      <c r="HR151" s="4">
        <v>3558083</v>
      </c>
      <c r="HS151" s="3">
        <v>5.13</v>
      </c>
      <c r="HT151" s="4">
        <v>1175186</v>
      </c>
      <c r="HU151" s="3">
        <v>1.37</v>
      </c>
      <c r="HV151" s="4">
        <v>738402</v>
      </c>
      <c r="HW151" s="4">
        <v>436784</v>
      </c>
      <c r="HX151" s="3">
        <v>3.69</v>
      </c>
      <c r="HY151" s="4">
        <v>177928</v>
      </c>
      <c r="HZ151" s="3">
        <v>2.76</v>
      </c>
      <c r="IA151" s="4">
        <v>97647</v>
      </c>
      <c r="IB151" s="4">
        <v>80281</v>
      </c>
      <c r="IC151" s="3">
        <v>6.12</v>
      </c>
      <c r="ID151" s="4">
        <v>2944781</v>
      </c>
      <c r="IE151" s="3">
        <v>1.9</v>
      </c>
      <c r="IF151" s="4">
        <v>701855</v>
      </c>
      <c r="IG151" s="4">
        <v>2242926</v>
      </c>
      <c r="IH151" s="3">
        <v>2.5</v>
      </c>
      <c r="II151" s="4">
        <v>1612108</v>
      </c>
      <c r="IJ151" s="3">
        <v>1.91</v>
      </c>
      <c r="IK151" s="4">
        <v>632362</v>
      </c>
      <c r="IL151" s="4">
        <v>979746</v>
      </c>
      <c r="IM151" s="3">
        <v>3.14</v>
      </c>
      <c r="IN151" s="4">
        <v>663460</v>
      </c>
      <c r="IO151" s="3">
        <v>1.44</v>
      </c>
      <c r="IP151" s="4">
        <v>474567</v>
      </c>
      <c r="IQ151" s="4">
        <v>188893</v>
      </c>
      <c r="IR151" s="3">
        <v>5.05</v>
      </c>
      <c r="IS151" s="4">
        <v>1740139</v>
      </c>
      <c r="IT151" s="3">
        <v>1.4</v>
      </c>
      <c r="IU151" s="4">
        <v>1073462</v>
      </c>
      <c r="IV151" s="4">
        <v>666677</v>
      </c>
      <c r="IW151" s="3">
        <v>3.67</v>
      </c>
      <c r="IX151" s="4">
        <v>366677</v>
      </c>
      <c r="IY151" s="3">
        <v>3.81</v>
      </c>
      <c r="IZ151" s="4">
        <v>195979</v>
      </c>
      <c r="JA151" s="4">
        <v>170698</v>
      </c>
      <c r="JB151" s="5">
        <v>8.17</v>
      </c>
    </row>
    <row r="152" spans="1:262" x14ac:dyDescent="0.2">
      <c r="C152" s="4"/>
      <c r="D152" s="3"/>
      <c r="E152" s="4"/>
      <c r="F152" s="4"/>
      <c r="G152" s="3"/>
      <c r="H152" s="4"/>
      <c r="I152" s="3"/>
      <c r="J152" s="4"/>
      <c r="K152" s="4"/>
      <c r="L152" s="3"/>
      <c r="M152" s="4"/>
      <c r="N152" s="3"/>
      <c r="O152" s="4"/>
      <c r="P152" s="4"/>
      <c r="Q152" s="3"/>
      <c r="R152" s="4"/>
      <c r="S152" s="3"/>
      <c r="T152" s="4"/>
      <c r="U152" s="4"/>
      <c r="V152" s="3"/>
      <c r="W152" s="4"/>
      <c r="X152" s="3"/>
      <c r="Y152" s="4"/>
      <c r="Z152" s="4"/>
      <c r="AA152" s="3"/>
      <c r="AB152" s="4"/>
      <c r="AC152" s="3"/>
      <c r="AD152" s="4"/>
      <c r="AE152" s="4"/>
      <c r="AF152" s="3"/>
      <c r="AG152" s="4"/>
      <c r="AH152" s="3"/>
      <c r="AI152" s="4"/>
      <c r="AJ152" s="4"/>
      <c r="AK152" s="3"/>
      <c r="AL152" s="4"/>
      <c r="AM152" s="3"/>
      <c r="AN152" s="4"/>
      <c r="AO152" s="4"/>
      <c r="AP152" s="3"/>
      <c r="AQ152" s="4"/>
      <c r="AR152" s="3"/>
      <c r="AS152" s="4"/>
      <c r="AT152" s="4"/>
      <c r="AU152" s="3"/>
      <c r="AV152" s="4"/>
      <c r="AW152" s="3"/>
      <c r="AX152" s="4"/>
      <c r="AY152" s="4"/>
      <c r="AZ152" s="3"/>
      <c r="BA152" s="4"/>
      <c r="BB152" s="3"/>
      <c r="BC152" s="4"/>
      <c r="BD152" s="4"/>
      <c r="BE152" s="3"/>
      <c r="BF152" s="4"/>
      <c r="BG152" s="3"/>
      <c r="BH152" s="4"/>
      <c r="BI152" s="4"/>
      <c r="BJ152" s="3"/>
      <c r="BK152" s="4"/>
      <c r="BL152" s="3"/>
      <c r="BM152" s="4"/>
      <c r="BN152" s="4"/>
      <c r="BO152" s="3"/>
      <c r="BP152" s="4"/>
      <c r="BQ152" s="3"/>
      <c r="BR152" s="4"/>
      <c r="BS152" s="4"/>
      <c r="BT152" s="3"/>
      <c r="BU152" s="4"/>
      <c r="BV152" s="3"/>
      <c r="BW152" s="4"/>
      <c r="BX152" s="4"/>
      <c r="BY152" s="3"/>
      <c r="BZ152" s="4"/>
      <c r="CA152" s="3"/>
      <c r="CB152" s="4"/>
      <c r="CC152" s="4"/>
      <c r="CD152" s="3"/>
      <c r="CE152" s="4"/>
      <c r="CF152" s="3"/>
      <c r="CG152" s="4"/>
      <c r="CH152" s="4"/>
      <c r="CI152" s="3"/>
      <c r="CJ152" s="4"/>
      <c r="CK152" s="3"/>
      <c r="CL152" s="4"/>
      <c r="CM152" s="4"/>
      <c r="CN152" s="3"/>
      <c r="CO152" s="4"/>
      <c r="CP152" s="3"/>
      <c r="CQ152" s="4"/>
      <c r="CR152" s="4"/>
      <c r="CS152" s="3"/>
      <c r="CT152" s="4"/>
      <c r="CU152" s="3"/>
      <c r="CV152" s="4"/>
      <c r="CW152" s="4"/>
      <c r="CX152" s="3"/>
      <c r="CY152" s="4"/>
      <c r="CZ152" s="3"/>
      <c r="DA152" s="4"/>
      <c r="DB152" s="4"/>
      <c r="DC152" s="3"/>
      <c r="DD152" s="4"/>
      <c r="DE152" s="3"/>
      <c r="DF152" s="4"/>
      <c r="DG152" s="4"/>
      <c r="DH152" s="3"/>
      <c r="DI152" s="4"/>
      <c r="DJ152" s="3"/>
      <c r="DK152" s="4"/>
      <c r="DL152" s="4"/>
      <c r="DM152" s="3"/>
      <c r="DN152" s="4"/>
      <c r="DO152" s="3"/>
      <c r="DP152" s="4"/>
      <c r="DQ152" s="4"/>
      <c r="DR152" s="3"/>
      <c r="DS152" s="4"/>
      <c r="DT152" s="3"/>
      <c r="DU152" s="4"/>
      <c r="DV152" s="4"/>
      <c r="DW152" s="3"/>
      <c r="DX152" s="4"/>
      <c r="DY152" s="3"/>
      <c r="DZ152" s="4"/>
      <c r="EA152" s="4"/>
      <c r="EB152" s="5"/>
      <c r="EC152" s="4"/>
      <c r="ED152" s="3"/>
      <c r="EE152" s="4"/>
      <c r="EF152" s="4"/>
      <c r="EG152" s="3"/>
      <c r="EH152" s="4"/>
      <c r="EI152" s="3"/>
      <c r="EJ152" s="4"/>
      <c r="EK152" s="4"/>
      <c r="EL152" s="3"/>
      <c r="EM152" s="4"/>
      <c r="EN152" s="3"/>
      <c r="EO152" s="4"/>
      <c r="EP152" s="4"/>
      <c r="EQ152" s="3"/>
      <c r="ER152" s="4"/>
      <c r="ES152" s="3"/>
      <c r="ET152" s="4"/>
      <c r="EU152" s="4"/>
      <c r="EV152" s="3"/>
      <c r="EW152" s="4"/>
      <c r="EX152" s="3"/>
      <c r="EY152" s="4"/>
      <c r="EZ152" s="4"/>
      <c r="FA152" s="3"/>
      <c r="FB152" s="4"/>
      <c r="FC152" s="3"/>
      <c r="FD152" s="4"/>
      <c r="FE152" s="4"/>
      <c r="FF152" s="3"/>
      <c r="FG152" s="4"/>
      <c r="FH152" s="3"/>
      <c r="FI152" s="4"/>
      <c r="FJ152" s="4"/>
      <c r="FK152" s="3"/>
      <c r="FL152" s="4"/>
      <c r="FM152" s="3"/>
      <c r="FN152" s="4"/>
      <c r="FO152" s="4"/>
      <c r="FP152" s="3"/>
      <c r="FQ152" s="4"/>
      <c r="FR152" s="3"/>
      <c r="FS152" s="4"/>
      <c r="FT152" s="4"/>
      <c r="FU152" s="3"/>
      <c r="FV152" s="4"/>
      <c r="FW152" s="3"/>
      <c r="FX152" s="4"/>
      <c r="FY152" s="4"/>
      <c r="FZ152" s="3"/>
      <c r="GA152" s="4"/>
      <c r="GB152" s="3"/>
      <c r="GC152" s="4"/>
      <c r="GD152" s="4"/>
      <c r="GE152" s="3"/>
      <c r="GF152" s="4"/>
      <c r="GG152" s="3"/>
      <c r="GH152" s="4"/>
      <c r="GI152" s="4"/>
      <c r="GJ152" s="3"/>
      <c r="GK152" s="4"/>
      <c r="GL152" s="3"/>
      <c r="GM152" s="4"/>
      <c r="GN152" s="4"/>
      <c r="GO152" s="3"/>
      <c r="GP152" s="4"/>
      <c r="GQ152" s="3"/>
      <c r="GR152" s="4"/>
      <c r="GS152" s="4"/>
      <c r="GT152" s="3"/>
      <c r="GU152" s="4"/>
      <c r="GV152" s="3"/>
      <c r="GW152" s="4"/>
      <c r="GX152" s="4"/>
      <c r="GY152" s="3"/>
      <c r="GZ152" s="4"/>
      <c r="HA152" s="3"/>
      <c r="HB152" s="4"/>
      <c r="HC152" s="4"/>
      <c r="HD152" s="3"/>
      <c r="HE152" s="4"/>
      <c r="HF152" s="3"/>
      <c r="HG152" s="4"/>
      <c r="HH152" s="4"/>
      <c r="HI152" s="3"/>
      <c r="HJ152" s="4"/>
      <c r="HK152" s="3"/>
      <c r="HL152" s="4"/>
      <c r="HM152" s="4"/>
      <c r="HN152" s="3"/>
      <c r="HO152" s="4"/>
      <c r="HP152" s="3"/>
      <c r="HQ152" s="4"/>
      <c r="HR152" s="4"/>
      <c r="HS152" s="3"/>
      <c r="HT152" s="4"/>
      <c r="HU152" s="3"/>
      <c r="HV152" s="4"/>
      <c r="HW152" s="4"/>
      <c r="HX152" s="3"/>
      <c r="HY152" s="4"/>
      <c r="HZ152" s="3"/>
      <c r="IA152" s="4"/>
      <c r="IB152" s="4"/>
      <c r="IC152" s="3"/>
      <c r="ID152" s="4"/>
      <c r="IE152" s="3"/>
      <c r="IF152" s="4"/>
      <c r="IG152" s="4"/>
      <c r="IH152" s="3"/>
      <c r="II152" s="4"/>
      <c r="IJ152" s="3"/>
      <c r="IK152" s="4"/>
      <c r="IL152" s="4"/>
      <c r="IM152" s="3"/>
      <c r="IN152" s="4"/>
      <c r="IO152" s="3"/>
      <c r="IP152" s="4"/>
      <c r="IQ152" s="4"/>
      <c r="IR152" s="3"/>
      <c r="IS152" s="4"/>
      <c r="IT152" s="3"/>
      <c r="IU152" s="4"/>
      <c r="IV152" s="4"/>
      <c r="IW152" s="3"/>
      <c r="IX152" s="4"/>
      <c r="IY152" s="3"/>
      <c r="IZ152" s="4"/>
      <c r="JA152" s="4"/>
      <c r="JB152" s="5"/>
    </row>
    <row r="153" spans="1:262" x14ac:dyDescent="0.2">
      <c r="A153">
        <v>113</v>
      </c>
      <c r="B153" t="s">
        <v>99</v>
      </c>
      <c r="C153" s="4">
        <v>216823894</v>
      </c>
      <c r="D153" s="3">
        <v>0.56999999999999995</v>
      </c>
      <c r="E153" s="4">
        <v>24661698</v>
      </c>
      <c r="F153" s="4">
        <v>192162196</v>
      </c>
      <c r="G153" s="3">
        <v>0.64</v>
      </c>
      <c r="H153" s="4">
        <v>2982450</v>
      </c>
      <c r="I153" s="3">
        <v>4.6100000000000003</v>
      </c>
      <c r="J153" s="4">
        <v>0</v>
      </c>
      <c r="K153" s="4">
        <v>2982450</v>
      </c>
      <c r="L153" s="3">
        <v>4.6100000000000003</v>
      </c>
      <c r="M153" s="4">
        <v>734630</v>
      </c>
      <c r="N153" s="3">
        <v>3.33</v>
      </c>
      <c r="O153" s="4">
        <v>208964</v>
      </c>
      <c r="P153" s="4">
        <v>525666</v>
      </c>
      <c r="Q153" s="3">
        <v>4.6500000000000004</v>
      </c>
      <c r="R153" s="4">
        <v>5641635</v>
      </c>
      <c r="S153" s="3">
        <v>1.47</v>
      </c>
      <c r="T153" s="4">
        <v>34599</v>
      </c>
      <c r="U153" s="4">
        <v>5607036</v>
      </c>
      <c r="V153" s="3">
        <v>1.48</v>
      </c>
      <c r="W153" s="4">
        <v>977100</v>
      </c>
      <c r="X153" s="3">
        <v>2.71</v>
      </c>
      <c r="Y153" s="4">
        <v>0</v>
      </c>
      <c r="Z153" s="4">
        <v>977100</v>
      </c>
      <c r="AA153" s="3">
        <v>2.71</v>
      </c>
      <c r="AB153" s="4">
        <v>38214410</v>
      </c>
      <c r="AC153" s="3">
        <v>2</v>
      </c>
      <c r="AD153" s="4">
        <v>870215</v>
      </c>
      <c r="AE153" s="4">
        <v>37344195</v>
      </c>
      <c r="AF153" s="3">
        <v>2.0499999999999998</v>
      </c>
      <c r="AG153" s="4">
        <v>4153023</v>
      </c>
      <c r="AH153" s="3">
        <v>4.34</v>
      </c>
      <c r="AI153" s="4">
        <v>15815</v>
      </c>
      <c r="AJ153" s="4">
        <v>4137208</v>
      </c>
      <c r="AK153" s="3">
        <v>4.3600000000000003</v>
      </c>
      <c r="AL153" s="4">
        <v>1571736</v>
      </c>
      <c r="AM153" s="3">
        <v>0.71</v>
      </c>
      <c r="AN153" s="4">
        <v>751517</v>
      </c>
      <c r="AO153" s="4">
        <v>820219</v>
      </c>
      <c r="AP153" s="3">
        <v>1.37</v>
      </c>
      <c r="AQ153" s="4">
        <v>534874</v>
      </c>
      <c r="AR153" s="3">
        <v>0.8</v>
      </c>
      <c r="AS153" s="4">
        <v>134633</v>
      </c>
      <c r="AT153" s="4">
        <v>400241</v>
      </c>
      <c r="AU153" s="3">
        <v>1.06</v>
      </c>
      <c r="AV153" s="4">
        <v>2795907</v>
      </c>
      <c r="AW153" s="3">
        <v>0</v>
      </c>
      <c r="AX153" s="4">
        <v>0</v>
      </c>
      <c r="AY153" s="4">
        <v>2795907</v>
      </c>
      <c r="AZ153" s="3">
        <v>0</v>
      </c>
      <c r="BA153" s="4">
        <v>10910920</v>
      </c>
      <c r="BB153" s="3">
        <v>3.68</v>
      </c>
      <c r="BC153" s="4">
        <v>141968</v>
      </c>
      <c r="BD153" s="4">
        <v>10768952</v>
      </c>
      <c r="BE153" s="3">
        <v>3.73</v>
      </c>
      <c r="BF153" s="4">
        <v>6167094</v>
      </c>
      <c r="BG153" s="3">
        <v>3.28</v>
      </c>
      <c r="BH153" s="4">
        <v>37296</v>
      </c>
      <c r="BI153" s="4">
        <v>6129798</v>
      </c>
      <c r="BJ153" s="3">
        <v>3.3</v>
      </c>
      <c r="BK153" s="4">
        <v>902314</v>
      </c>
      <c r="BL153" s="3">
        <v>0</v>
      </c>
      <c r="BM153" s="4">
        <v>5564</v>
      </c>
      <c r="BN153" s="4">
        <v>896750</v>
      </c>
      <c r="BO153" s="3">
        <v>0</v>
      </c>
      <c r="BP153" s="4">
        <v>231855</v>
      </c>
      <c r="BQ153" s="3">
        <v>11.15</v>
      </c>
      <c r="BR153" s="4">
        <v>0</v>
      </c>
      <c r="BS153" s="4">
        <v>231855</v>
      </c>
      <c r="BT153" s="3">
        <v>11.15</v>
      </c>
      <c r="BU153" s="4">
        <v>7658114</v>
      </c>
      <c r="BV153" s="3">
        <v>2.42</v>
      </c>
      <c r="BW153" s="4">
        <v>0</v>
      </c>
      <c r="BX153" s="4">
        <v>7658114</v>
      </c>
      <c r="BY153" s="3">
        <v>2.42</v>
      </c>
      <c r="BZ153" s="4">
        <v>2924008</v>
      </c>
      <c r="CA153" s="3">
        <v>1.6</v>
      </c>
      <c r="CB153" s="4">
        <v>0</v>
      </c>
      <c r="CC153" s="4">
        <v>2924008</v>
      </c>
      <c r="CD153" s="3">
        <v>1.6</v>
      </c>
      <c r="CE153" s="4">
        <v>1143654</v>
      </c>
      <c r="CF153" s="3">
        <v>4.54</v>
      </c>
      <c r="CG153" s="4">
        <v>0</v>
      </c>
      <c r="CH153" s="4">
        <v>1143654</v>
      </c>
      <c r="CI153" s="3">
        <v>4.54</v>
      </c>
      <c r="CJ153" s="4">
        <v>1310823</v>
      </c>
      <c r="CK153" s="3">
        <v>1.39</v>
      </c>
      <c r="CL153" s="4">
        <v>0</v>
      </c>
      <c r="CM153" s="4">
        <v>1310823</v>
      </c>
      <c r="CN153" s="3">
        <v>1.39</v>
      </c>
      <c r="CO153" s="4">
        <v>2116244</v>
      </c>
      <c r="CP153" s="3">
        <v>1.64</v>
      </c>
      <c r="CQ153" s="4">
        <v>25986</v>
      </c>
      <c r="CR153" s="4">
        <v>2090258</v>
      </c>
      <c r="CS153" s="3">
        <v>1.66</v>
      </c>
      <c r="CT153" s="4">
        <v>1457327</v>
      </c>
      <c r="CU153" s="3">
        <v>5.64</v>
      </c>
      <c r="CV153" s="4">
        <v>5175</v>
      </c>
      <c r="CW153" s="4">
        <v>1452152</v>
      </c>
      <c r="CX153" s="3">
        <v>5.66</v>
      </c>
      <c r="CY153" s="4">
        <v>203457</v>
      </c>
      <c r="CZ153" s="3">
        <v>10.37</v>
      </c>
      <c r="DA153" s="4">
        <v>23562</v>
      </c>
      <c r="DB153" s="4">
        <v>179895</v>
      </c>
      <c r="DC153" s="3">
        <v>11.73</v>
      </c>
      <c r="DD153" s="4">
        <v>2242021</v>
      </c>
      <c r="DE153" s="3">
        <v>2.04</v>
      </c>
      <c r="DF153" s="4">
        <v>932389</v>
      </c>
      <c r="DG153" s="4">
        <v>1309632</v>
      </c>
      <c r="DH153" s="3">
        <v>3.5</v>
      </c>
      <c r="DI153" s="4">
        <v>5241007</v>
      </c>
      <c r="DJ153" s="3">
        <v>4.8600000000000003</v>
      </c>
      <c r="DK153" s="4">
        <v>2289491</v>
      </c>
      <c r="DL153" s="4">
        <v>2951516</v>
      </c>
      <c r="DM153" s="3">
        <v>8.6199999999999992</v>
      </c>
      <c r="DN153" s="4">
        <v>3527131</v>
      </c>
      <c r="DO153" s="3">
        <v>1.77</v>
      </c>
      <c r="DP153" s="4">
        <v>139900</v>
      </c>
      <c r="DQ153" s="4">
        <v>3387231</v>
      </c>
      <c r="DR153" s="3">
        <v>1.84</v>
      </c>
      <c r="DS153" s="4">
        <v>2456156</v>
      </c>
      <c r="DT153" s="3">
        <v>3.7</v>
      </c>
      <c r="DU153" s="4">
        <v>8593</v>
      </c>
      <c r="DV153" s="4">
        <v>2447563</v>
      </c>
      <c r="DW153" s="3">
        <v>3.71</v>
      </c>
      <c r="DX153" s="4">
        <v>979041</v>
      </c>
      <c r="DY153" s="3">
        <v>9</v>
      </c>
      <c r="DZ153" s="4">
        <v>0</v>
      </c>
      <c r="EA153" s="4">
        <v>979041</v>
      </c>
      <c r="EB153" s="5">
        <v>9</v>
      </c>
      <c r="EC153" s="4">
        <v>2944051</v>
      </c>
      <c r="ED153" s="3">
        <v>5.36</v>
      </c>
      <c r="EE153" s="4">
        <v>0</v>
      </c>
      <c r="EF153" s="4">
        <v>2944051</v>
      </c>
      <c r="EG153" s="3">
        <v>5.36</v>
      </c>
      <c r="EH153" s="4">
        <v>173942</v>
      </c>
      <c r="EI153" s="3">
        <v>3.27</v>
      </c>
      <c r="EJ153" s="4">
        <v>11934</v>
      </c>
      <c r="EK153" s="4">
        <v>162008</v>
      </c>
      <c r="EL153" s="3">
        <v>3.51</v>
      </c>
      <c r="EM153" s="4">
        <v>4230799</v>
      </c>
      <c r="EN153" s="3">
        <v>0.73</v>
      </c>
      <c r="EO153" s="4">
        <v>0</v>
      </c>
      <c r="EP153" s="4">
        <v>4230799</v>
      </c>
      <c r="EQ153" s="3">
        <v>0.73</v>
      </c>
      <c r="ER153" s="4">
        <v>1415136</v>
      </c>
      <c r="ES153" s="3">
        <v>0.22</v>
      </c>
      <c r="ET153" s="4">
        <v>83680</v>
      </c>
      <c r="EU153" s="4">
        <v>1331456</v>
      </c>
      <c r="EV153" s="3">
        <v>0.24</v>
      </c>
      <c r="EW153" s="4">
        <v>197845</v>
      </c>
      <c r="EX153" s="3">
        <v>2.0699999999999998</v>
      </c>
      <c r="EY153" s="4">
        <v>6301</v>
      </c>
      <c r="EZ153" s="4">
        <v>191544</v>
      </c>
      <c r="FA153" s="3">
        <v>2.14</v>
      </c>
      <c r="FB153" s="4">
        <v>4005178</v>
      </c>
      <c r="FC153" s="3">
        <v>2.84</v>
      </c>
      <c r="FD153" s="4">
        <v>2777472</v>
      </c>
      <c r="FE153" s="4">
        <v>1227706</v>
      </c>
      <c r="FF153" s="3">
        <v>9.26</v>
      </c>
      <c r="FG153" s="4">
        <v>759817</v>
      </c>
      <c r="FH153" s="3">
        <v>4.93</v>
      </c>
      <c r="FI153" s="4">
        <v>0</v>
      </c>
      <c r="FJ153" s="4">
        <v>759817</v>
      </c>
      <c r="FK153" s="3">
        <v>4.93</v>
      </c>
      <c r="FL153" s="4">
        <v>30005306</v>
      </c>
      <c r="FM153" s="3">
        <v>0.51</v>
      </c>
      <c r="FN153" s="4">
        <v>12795197</v>
      </c>
      <c r="FO153" s="4">
        <v>17210109</v>
      </c>
      <c r="FP153" s="3">
        <v>0.89</v>
      </c>
      <c r="FQ153" s="4">
        <v>4581902</v>
      </c>
      <c r="FR153" s="3">
        <v>2.63</v>
      </c>
      <c r="FS153" s="4">
        <v>72197</v>
      </c>
      <c r="FT153" s="4">
        <v>4509705</v>
      </c>
      <c r="FU153" s="3">
        <v>2.67</v>
      </c>
      <c r="FV153" s="4">
        <v>233978</v>
      </c>
      <c r="FW153" s="3">
        <v>1.79</v>
      </c>
      <c r="FX153" s="4">
        <v>0</v>
      </c>
      <c r="FY153" s="4">
        <v>233978</v>
      </c>
      <c r="FZ153" s="3">
        <v>1.79</v>
      </c>
      <c r="GA153" s="4">
        <v>3736492</v>
      </c>
      <c r="GB153" s="3">
        <v>3.78</v>
      </c>
      <c r="GC153" s="4">
        <v>0</v>
      </c>
      <c r="GD153" s="4">
        <v>3736492</v>
      </c>
      <c r="GE153" s="3">
        <v>3.78</v>
      </c>
      <c r="GF153" s="4">
        <v>2344289</v>
      </c>
      <c r="GG153" s="3">
        <v>9.4600000000000009</v>
      </c>
      <c r="GH153" s="4">
        <v>813879</v>
      </c>
      <c r="GI153" s="4">
        <v>1530410</v>
      </c>
      <c r="GJ153" s="3">
        <v>14.49</v>
      </c>
      <c r="GK153" s="4">
        <v>2344389</v>
      </c>
      <c r="GL153" s="3">
        <v>1.38</v>
      </c>
      <c r="GM153" s="4">
        <v>27393</v>
      </c>
      <c r="GN153" s="4">
        <v>2316996</v>
      </c>
      <c r="GO153" s="3">
        <v>1.39</v>
      </c>
      <c r="GP153" s="4">
        <v>4473497</v>
      </c>
      <c r="GQ153" s="3">
        <v>2.2400000000000002</v>
      </c>
      <c r="GR153" s="4">
        <v>10</v>
      </c>
      <c r="GS153" s="4">
        <v>4473487</v>
      </c>
      <c r="GT153" s="3">
        <v>2.2400000000000002</v>
      </c>
      <c r="GU153" s="4">
        <v>390184</v>
      </c>
      <c r="GV153" s="3">
        <v>1.31</v>
      </c>
      <c r="GW153" s="4">
        <v>154623</v>
      </c>
      <c r="GX153" s="4">
        <v>235561</v>
      </c>
      <c r="GY153" s="3">
        <v>2.16</v>
      </c>
      <c r="GZ153" s="4">
        <v>4064040</v>
      </c>
      <c r="HA153" s="3">
        <v>2.27</v>
      </c>
      <c r="HB153" s="4">
        <v>2226746</v>
      </c>
      <c r="HC153" s="4">
        <v>1837294</v>
      </c>
      <c r="HD153" s="3">
        <v>5.0199999999999996</v>
      </c>
      <c r="HE153" s="4">
        <v>376089</v>
      </c>
      <c r="HF153" s="3">
        <v>3.64</v>
      </c>
      <c r="HG153" s="4">
        <v>0</v>
      </c>
      <c r="HH153" s="4">
        <v>376089</v>
      </c>
      <c r="HI153" s="3">
        <v>3.64</v>
      </c>
      <c r="HJ153" s="4">
        <v>9203321</v>
      </c>
      <c r="HK153" s="3">
        <v>3.92</v>
      </c>
      <c r="HL153" s="4">
        <v>0</v>
      </c>
      <c r="HM153" s="4">
        <v>9203321</v>
      </c>
      <c r="HN153" s="3">
        <v>3.92</v>
      </c>
      <c r="HO153" s="4">
        <v>17838908</v>
      </c>
      <c r="HP153" s="3">
        <v>2.4900000000000002</v>
      </c>
      <c r="HQ153" s="4">
        <v>0</v>
      </c>
      <c r="HR153" s="4">
        <v>17838908</v>
      </c>
      <c r="HS153" s="3">
        <v>2.4900000000000002</v>
      </c>
      <c r="HT153" s="4">
        <v>2273560</v>
      </c>
      <c r="HU153" s="3">
        <v>0.9</v>
      </c>
      <c r="HV153" s="4">
        <v>0</v>
      </c>
      <c r="HW153" s="4">
        <v>2273560</v>
      </c>
      <c r="HX153" s="3">
        <v>0.9</v>
      </c>
      <c r="HY153" s="4">
        <v>275317</v>
      </c>
      <c r="HZ153" s="3">
        <v>4.22</v>
      </c>
      <c r="IA153" s="4">
        <v>0</v>
      </c>
      <c r="IB153" s="4">
        <v>275317</v>
      </c>
      <c r="IC153" s="3">
        <v>4.22</v>
      </c>
      <c r="ID153" s="4">
        <v>2287213</v>
      </c>
      <c r="IE153" s="3">
        <v>2.8</v>
      </c>
      <c r="IF153" s="4">
        <v>0</v>
      </c>
      <c r="IG153" s="4">
        <v>2287213</v>
      </c>
      <c r="IH153" s="3">
        <v>2.8</v>
      </c>
      <c r="II153" s="4">
        <v>8447090</v>
      </c>
      <c r="IJ153" s="3">
        <v>1.76</v>
      </c>
      <c r="IK153" s="4">
        <v>53312</v>
      </c>
      <c r="IL153" s="4">
        <v>8393778</v>
      </c>
      <c r="IM153" s="3">
        <v>1.78</v>
      </c>
      <c r="IN153" s="4">
        <v>432786</v>
      </c>
      <c r="IO153" s="3">
        <v>9.81</v>
      </c>
      <c r="IP153" s="4">
        <v>4854</v>
      </c>
      <c r="IQ153" s="4">
        <v>427932</v>
      </c>
      <c r="IR153" s="3">
        <v>9.93</v>
      </c>
      <c r="IS153" s="4">
        <v>2405287</v>
      </c>
      <c r="IT153" s="3">
        <v>5.51</v>
      </c>
      <c r="IU153" s="4">
        <v>8433</v>
      </c>
      <c r="IV153" s="4">
        <v>2396854</v>
      </c>
      <c r="IW153" s="3">
        <v>5.53</v>
      </c>
      <c r="IX153" s="4">
        <v>306547</v>
      </c>
      <c r="IY153" s="3">
        <v>10</v>
      </c>
      <c r="IZ153" s="4">
        <v>0</v>
      </c>
      <c r="JA153" s="4">
        <v>306547</v>
      </c>
      <c r="JB153" s="5">
        <v>10</v>
      </c>
    </row>
    <row r="154" spans="1:262" x14ac:dyDescent="0.2">
      <c r="A154">
        <v>114</v>
      </c>
      <c r="B154" t="s">
        <v>100</v>
      </c>
      <c r="C154" s="4">
        <v>50098262</v>
      </c>
      <c r="D154" s="3">
        <v>0.64</v>
      </c>
      <c r="E154" s="4">
        <v>6221931</v>
      </c>
      <c r="F154" s="4">
        <v>43876331</v>
      </c>
      <c r="G154" s="3">
        <v>0.73</v>
      </c>
      <c r="H154" s="4">
        <v>240460</v>
      </c>
      <c r="I154" s="3">
        <v>18.11</v>
      </c>
      <c r="J154" s="4">
        <v>0</v>
      </c>
      <c r="K154" s="4">
        <v>240460</v>
      </c>
      <c r="L154" s="3">
        <v>18.11</v>
      </c>
      <c r="M154" s="4">
        <v>233812</v>
      </c>
      <c r="N154" s="3">
        <v>2.1800000000000002</v>
      </c>
      <c r="O154" s="4">
        <v>54772</v>
      </c>
      <c r="P154" s="4">
        <v>179040</v>
      </c>
      <c r="Q154" s="3">
        <v>2.85</v>
      </c>
      <c r="R154" s="4">
        <v>1627344</v>
      </c>
      <c r="S154" s="3">
        <v>0.77</v>
      </c>
      <c r="T154" s="4">
        <v>15</v>
      </c>
      <c r="U154" s="4">
        <v>1627329</v>
      </c>
      <c r="V154" s="3">
        <v>0.77</v>
      </c>
      <c r="W154" s="4">
        <v>151396</v>
      </c>
      <c r="X154" s="3">
        <v>8.8699999999999992</v>
      </c>
      <c r="Y154" s="4">
        <v>0</v>
      </c>
      <c r="Z154" s="4">
        <v>151396</v>
      </c>
      <c r="AA154" s="3">
        <v>8.8699999999999992</v>
      </c>
      <c r="AB154" s="4">
        <v>9226321</v>
      </c>
      <c r="AC154" s="3">
        <v>2.1</v>
      </c>
      <c r="AD154" s="4">
        <v>221302</v>
      </c>
      <c r="AE154" s="4">
        <v>9005019</v>
      </c>
      <c r="AF154" s="3">
        <v>2.15</v>
      </c>
      <c r="AG154" s="4">
        <v>1270898</v>
      </c>
      <c r="AH154" s="3">
        <v>5</v>
      </c>
      <c r="AI154" s="4">
        <v>0</v>
      </c>
      <c r="AJ154" s="4">
        <v>1270898</v>
      </c>
      <c r="AK154" s="3">
        <v>5</v>
      </c>
      <c r="AL154" s="4">
        <v>567767</v>
      </c>
      <c r="AM154" s="3">
        <v>0</v>
      </c>
      <c r="AN154" s="4">
        <v>459039</v>
      </c>
      <c r="AO154" s="4">
        <v>108728</v>
      </c>
      <c r="AP154" s="3">
        <v>0</v>
      </c>
      <c r="AQ154" s="4">
        <v>46513</v>
      </c>
      <c r="AR154" s="3">
        <v>1.1000000000000001</v>
      </c>
      <c r="AS154" s="4">
        <v>17987</v>
      </c>
      <c r="AT154" s="4">
        <v>28526</v>
      </c>
      <c r="AU154" s="3">
        <v>1.79</v>
      </c>
      <c r="AV154" s="4">
        <v>1101923</v>
      </c>
      <c r="AW154" s="3">
        <v>0</v>
      </c>
      <c r="AX154" s="4">
        <v>0</v>
      </c>
      <c r="AY154" s="4">
        <v>1101923</v>
      </c>
      <c r="AZ154" s="3">
        <v>0</v>
      </c>
      <c r="BA154" s="4">
        <v>1713959</v>
      </c>
      <c r="BB154" s="3">
        <v>4.17</v>
      </c>
      <c r="BC154" s="4">
        <v>32733</v>
      </c>
      <c r="BD154" s="4">
        <v>1681226</v>
      </c>
      <c r="BE154" s="3">
        <v>4.25</v>
      </c>
      <c r="BF154" s="4">
        <v>1186411</v>
      </c>
      <c r="BG154" s="3">
        <v>1.47</v>
      </c>
      <c r="BH154" s="4">
        <v>178</v>
      </c>
      <c r="BI154" s="4">
        <v>1186233</v>
      </c>
      <c r="BJ154" s="3">
        <v>1.47</v>
      </c>
      <c r="BK154" s="4">
        <v>396232</v>
      </c>
      <c r="BL154" s="3">
        <v>0</v>
      </c>
      <c r="BM154" s="4">
        <v>2385</v>
      </c>
      <c r="BN154" s="4">
        <v>393847</v>
      </c>
      <c r="BO154" s="3">
        <v>0</v>
      </c>
      <c r="BP154" s="4">
        <v>56589</v>
      </c>
      <c r="BQ154" s="3">
        <v>30.58</v>
      </c>
      <c r="BR154" s="4">
        <v>0</v>
      </c>
      <c r="BS154" s="4">
        <v>56589</v>
      </c>
      <c r="BT154" s="3">
        <v>30.58</v>
      </c>
      <c r="BU154" s="4">
        <v>1642766</v>
      </c>
      <c r="BV154" s="3">
        <v>3.99</v>
      </c>
      <c r="BW154" s="4">
        <v>0</v>
      </c>
      <c r="BX154" s="4">
        <v>1642766</v>
      </c>
      <c r="BY154" s="3">
        <v>3.99</v>
      </c>
      <c r="BZ154" s="4">
        <v>436383</v>
      </c>
      <c r="CA154" s="3">
        <v>7.84</v>
      </c>
      <c r="CB154" s="4">
        <v>0</v>
      </c>
      <c r="CC154" s="4">
        <v>436383</v>
      </c>
      <c r="CD154" s="3">
        <v>7.84</v>
      </c>
      <c r="CE154" s="4">
        <v>233794</v>
      </c>
      <c r="CF154" s="3">
        <v>6.86</v>
      </c>
      <c r="CG154" s="4">
        <v>0</v>
      </c>
      <c r="CH154" s="4">
        <v>233794</v>
      </c>
      <c r="CI154" s="3">
        <v>6.86</v>
      </c>
      <c r="CJ154" s="4">
        <v>201638</v>
      </c>
      <c r="CK154" s="3">
        <v>1.72</v>
      </c>
      <c r="CL154" s="4">
        <v>0</v>
      </c>
      <c r="CM154" s="4">
        <v>201638</v>
      </c>
      <c r="CN154" s="3">
        <v>1.72</v>
      </c>
      <c r="CO154" s="4">
        <v>378778</v>
      </c>
      <c r="CP154" s="3">
        <v>3.74</v>
      </c>
      <c r="CQ154" s="4">
        <v>0</v>
      </c>
      <c r="CR154" s="4">
        <v>378778</v>
      </c>
      <c r="CS154" s="3">
        <v>3.74</v>
      </c>
      <c r="CT154" s="4">
        <v>396854</v>
      </c>
      <c r="CU154" s="3">
        <v>17.64</v>
      </c>
      <c r="CV154" s="4">
        <v>0</v>
      </c>
      <c r="CW154" s="4">
        <v>396854</v>
      </c>
      <c r="CX154" s="3">
        <v>17.64</v>
      </c>
      <c r="CY154" s="4">
        <v>50945</v>
      </c>
      <c r="CZ154" s="3">
        <v>21.54</v>
      </c>
      <c r="DA154" s="4">
        <v>0</v>
      </c>
      <c r="DB154" s="4">
        <v>50945</v>
      </c>
      <c r="DC154" s="3">
        <v>21.54</v>
      </c>
      <c r="DD154" s="4">
        <v>543032</v>
      </c>
      <c r="DE154" s="3">
        <v>0</v>
      </c>
      <c r="DF154" s="4">
        <v>357316</v>
      </c>
      <c r="DG154" s="4">
        <v>185716</v>
      </c>
      <c r="DH154" s="3">
        <v>0</v>
      </c>
      <c r="DI154" s="4">
        <v>958987</v>
      </c>
      <c r="DJ154" s="3">
        <v>9.59</v>
      </c>
      <c r="DK154" s="4">
        <v>386838</v>
      </c>
      <c r="DL154" s="4">
        <v>572149</v>
      </c>
      <c r="DM154" s="3">
        <v>16.07</v>
      </c>
      <c r="DN154" s="4">
        <v>659483</v>
      </c>
      <c r="DO154" s="3">
        <v>3.46</v>
      </c>
      <c r="DP154" s="4">
        <v>139900</v>
      </c>
      <c r="DQ154" s="4">
        <v>519583</v>
      </c>
      <c r="DR154" s="3">
        <v>4.3899999999999997</v>
      </c>
      <c r="DS154" s="4">
        <v>348107</v>
      </c>
      <c r="DT154" s="3">
        <v>2.81</v>
      </c>
      <c r="DU154" s="4">
        <v>3414</v>
      </c>
      <c r="DV154" s="4">
        <v>344693</v>
      </c>
      <c r="DW154" s="3">
        <v>2.84</v>
      </c>
      <c r="DX154" s="4">
        <v>111218</v>
      </c>
      <c r="DY154" s="3">
        <v>14.18</v>
      </c>
      <c r="DZ154" s="4">
        <v>0</v>
      </c>
      <c r="EA154" s="4">
        <v>111218</v>
      </c>
      <c r="EB154" s="5">
        <v>14.18</v>
      </c>
      <c r="EC154" s="4">
        <v>430406</v>
      </c>
      <c r="ED154" s="3">
        <v>18.600000000000001</v>
      </c>
      <c r="EE154" s="4">
        <v>0</v>
      </c>
      <c r="EF154" s="4">
        <v>430406</v>
      </c>
      <c r="EG154" s="3">
        <v>18.600000000000001</v>
      </c>
      <c r="EH154" s="4">
        <v>56307</v>
      </c>
      <c r="EI154" s="3">
        <v>3.22</v>
      </c>
      <c r="EJ154" s="4">
        <v>206</v>
      </c>
      <c r="EK154" s="4">
        <v>56101</v>
      </c>
      <c r="EL154" s="3">
        <v>3.23</v>
      </c>
      <c r="EM154" s="4">
        <v>706942</v>
      </c>
      <c r="EN154" s="3">
        <v>0.68</v>
      </c>
      <c r="EO154" s="4">
        <v>0</v>
      </c>
      <c r="EP154" s="4">
        <v>706942</v>
      </c>
      <c r="EQ154" s="3">
        <v>0.68</v>
      </c>
      <c r="ER154" s="4">
        <v>350763</v>
      </c>
      <c r="ES154" s="3">
        <v>0.02</v>
      </c>
      <c r="ET154" s="4">
        <v>14</v>
      </c>
      <c r="EU154" s="4">
        <v>350749</v>
      </c>
      <c r="EV154" s="3">
        <v>0.02</v>
      </c>
      <c r="EW154" s="4">
        <v>35311</v>
      </c>
      <c r="EX154" s="3">
        <v>5.17</v>
      </c>
      <c r="EY154" s="4">
        <v>348</v>
      </c>
      <c r="EZ154" s="4">
        <v>34963</v>
      </c>
      <c r="FA154" s="3">
        <v>5.22</v>
      </c>
      <c r="FB154" s="4">
        <v>1051031</v>
      </c>
      <c r="FC154" s="3">
        <v>1.79</v>
      </c>
      <c r="FD154" s="4">
        <v>814709</v>
      </c>
      <c r="FE154" s="4">
        <v>236322</v>
      </c>
      <c r="FF154" s="3">
        <v>7.96</v>
      </c>
      <c r="FG154" s="4">
        <v>137395</v>
      </c>
      <c r="FH154" s="3">
        <v>2.82</v>
      </c>
      <c r="FI154" s="4">
        <v>0</v>
      </c>
      <c r="FJ154" s="4">
        <v>137395</v>
      </c>
      <c r="FK154" s="3">
        <v>2.82</v>
      </c>
      <c r="FL154" s="4">
        <v>8793331</v>
      </c>
      <c r="FM154" s="3">
        <v>0.69</v>
      </c>
      <c r="FN154" s="4">
        <v>2665773</v>
      </c>
      <c r="FO154" s="4">
        <v>6127558</v>
      </c>
      <c r="FP154" s="3">
        <v>0.99</v>
      </c>
      <c r="FQ154" s="4">
        <v>630563</v>
      </c>
      <c r="FR154" s="3">
        <v>2.5</v>
      </c>
      <c r="FS154" s="4">
        <v>52825</v>
      </c>
      <c r="FT154" s="4">
        <v>577738</v>
      </c>
      <c r="FU154" s="3">
        <v>2.73</v>
      </c>
      <c r="FV154" s="4">
        <v>57074</v>
      </c>
      <c r="FW154" s="3">
        <v>3.51</v>
      </c>
      <c r="FX154" s="4">
        <v>0</v>
      </c>
      <c r="FY154" s="4">
        <v>57074</v>
      </c>
      <c r="FZ154" s="3">
        <v>3.51</v>
      </c>
      <c r="GA154" s="4">
        <v>707496</v>
      </c>
      <c r="GB154" s="3">
        <v>2.36</v>
      </c>
      <c r="GC154" s="4">
        <v>0</v>
      </c>
      <c r="GD154" s="4">
        <v>707496</v>
      </c>
      <c r="GE154" s="3">
        <v>2.36</v>
      </c>
      <c r="GF154" s="4">
        <v>647997</v>
      </c>
      <c r="GG154" s="3">
        <v>8.36</v>
      </c>
      <c r="GH154" s="4">
        <v>323639</v>
      </c>
      <c r="GI154" s="4">
        <v>324358</v>
      </c>
      <c r="GJ154" s="3">
        <v>16.7</v>
      </c>
      <c r="GK154" s="4">
        <v>742314</v>
      </c>
      <c r="GL154" s="3">
        <v>2.46</v>
      </c>
      <c r="GM154" s="4">
        <v>6187</v>
      </c>
      <c r="GN154" s="4">
        <v>736127</v>
      </c>
      <c r="GO154" s="3">
        <v>2.48</v>
      </c>
      <c r="GP154" s="4">
        <v>841917</v>
      </c>
      <c r="GQ154" s="3">
        <v>3.35</v>
      </c>
      <c r="GR154" s="4">
        <v>10</v>
      </c>
      <c r="GS154" s="4">
        <v>841907</v>
      </c>
      <c r="GT154" s="3">
        <v>3.35</v>
      </c>
      <c r="GU154" s="4">
        <v>103634</v>
      </c>
      <c r="GV154" s="3">
        <v>1.21</v>
      </c>
      <c r="GW154" s="4">
        <v>11795</v>
      </c>
      <c r="GX154" s="4">
        <v>91839</v>
      </c>
      <c r="GY154" s="3">
        <v>1.37</v>
      </c>
      <c r="GZ154" s="4">
        <v>1019862</v>
      </c>
      <c r="HA154" s="3">
        <v>5.73</v>
      </c>
      <c r="HB154" s="4">
        <v>629308</v>
      </c>
      <c r="HC154" s="4">
        <v>390554</v>
      </c>
      <c r="HD154" s="3">
        <v>14.97</v>
      </c>
      <c r="HE154" s="4">
        <v>93432</v>
      </c>
      <c r="HF154" s="3">
        <v>14.33</v>
      </c>
      <c r="HG154" s="4">
        <v>0</v>
      </c>
      <c r="HH154" s="4">
        <v>93432</v>
      </c>
      <c r="HI154" s="3">
        <v>14.33</v>
      </c>
      <c r="HJ154" s="4">
        <v>876349</v>
      </c>
      <c r="HK154" s="3">
        <v>4.21</v>
      </c>
      <c r="HL154" s="4">
        <v>0</v>
      </c>
      <c r="HM154" s="4">
        <v>876349</v>
      </c>
      <c r="HN154" s="3">
        <v>4.21</v>
      </c>
      <c r="HO154" s="4">
        <v>5326202</v>
      </c>
      <c r="HP154" s="3">
        <v>1.84</v>
      </c>
      <c r="HQ154" s="4">
        <v>0</v>
      </c>
      <c r="HR154" s="4">
        <v>5326202</v>
      </c>
      <c r="HS154" s="3">
        <v>1.84</v>
      </c>
      <c r="HT154" s="4">
        <v>509298</v>
      </c>
      <c r="HU154" s="3">
        <v>2.9</v>
      </c>
      <c r="HV154" s="4">
        <v>0</v>
      </c>
      <c r="HW154" s="4">
        <v>509298</v>
      </c>
      <c r="HX154" s="3">
        <v>2.9</v>
      </c>
      <c r="HY154" s="4">
        <v>48829</v>
      </c>
      <c r="HZ154" s="3">
        <v>17.739999999999998</v>
      </c>
      <c r="IA154" s="4">
        <v>0</v>
      </c>
      <c r="IB154" s="4">
        <v>48829</v>
      </c>
      <c r="IC154" s="3">
        <v>17.739999999999998</v>
      </c>
      <c r="ID154" s="4">
        <v>468172</v>
      </c>
      <c r="IE154" s="3">
        <v>1.99</v>
      </c>
      <c r="IF154" s="4">
        <v>0</v>
      </c>
      <c r="IG154" s="4">
        <v>468172</v>
      </c>
      <c r="IH154" s="3">
        <v>1.99</v>
      </c>
      <c r="II154" s="4">
        <v>2258377</v>
      </c>
      <c r="IJ154" s="3">
        <v>1.1000000000000001</v>
      </c>
      <c r="IK154" s="4">
        <v>32053</v>
      </c>
      <c r="IL154" s="4">
        <v>2226324</v>
      </c>
      <c r="IM154" s="3">
        <v>1.1100000000000001</v>
      </c>
      <c r="IN154" s="4">
        <v>188986</v>
      </c>
      <c r="IO154" s="3">
        <v>21.73</v>
      </c>
      <c r="IP154" s="4">
        <v>752</v>
      </c>
      <c r="IQ154" s="4">
        <v>188234</v>
      </c>
      <c r="IR154" s="3">
        <v>21.82</v>
      </c>
      <c r="IS154" s="4">
        <v>108751</v>
      </c>
      <c r="IT154" s="3">
        <v>7.5</v>
      </c>
      <c r="IU154" s="4">
        <v>8433</v>
      </c>
      <c r="IV154" s="4">
        <v>100318</v>
      </c>
      <c r="IW154" s="3">
        <v>8.1300000000000008</v>
      </c>
      <c r="IX154" s="4">
        <v>125913</v>
      </c>
      <c r="IY154" s="3">
        <v>23.93</v>
      </c>
      <c r="IZ154" s="4">
        <v>0</v>
      </c>
      <c r="JA154" s="4">
        <v>125913</v>
      </c>
      <c r="JB154" s="5">
        <v>23.93</v>
      </c>
    </row>
    <row r="155" spans="1:262" x14ac:dyDescent="0.2">
      <c r="A155">
        <v>115</v>
      </c>
      <c r="B155" t="s">
        <v>101</v>
      </c>
      <c r="C155" s="4">
        <v>65013721</v>
      </c>
      <c r="D155" s="3">
        <v>1.07</v>
      </c>
      <c r="E155" s="4">
        <v>370504</v>
      </c>
      <c r="F155" s="4">
        <v>64643217</v>
      </c>
      <c r="G155" s="3">
        <v>1.08</v>
      </c>
      <c r="H155" s="4">
        <v>831073</v>
      </c>
      <c r="I155" s="3">
        <v>10.91</v>
      </c>
      <c r="J155" s="4">
        <v>0</v>
      </c>
      <c r="K155" s="4">
        <v>831073</v>
      </c>
      <c r="L155" s="3">
        <v>10.91</v>
      </c>
      <c r="M155" s="4">
        <v>126416</v>
      </c>
      <c r="N155" s="3">
        <v>5.14</v>
      </c>
      <c r="O155" s="4">
        <v>0</v>
      </c>
      <c r="P155" s="4">
        <v>126416</v>
      </c>
      <c r="Q155" s="3">
        <v>5.14</v>
      </c>
      <c r="R155" s="4">
        <v>1262018</v>
      </c>
      <c r="S155" s="3">
        <v>5.15</v>
      </c>
      <c r="T155" s="4">
        <v>0</v>
      </c>
      <c r="U155" s="4">
        <v>1262018</v>
      </c>
      <c r="V155" s="3">
        <v>5.15</v>
      </c>
      <c r="W155" s="4">
        <v>461101</v>
      </c>
      <c r="X155" s="3">
        <v>4.82</v>
      </c>
      <c r="Y155" s="4">
        <v>0</v>
      </c>
      <c r="Z155" s="4">
        <v>461101</v>
      </c>
      <c r="AA155" s="3">
        <v>4.82</v>
      </c>
      <c r="AB155" s="4">
        <v>14679665</v>
      </c>
      <c r="AC155" s="3">
        <v>2.41</v>
      </c>
      <c r="AD155" s="4">
        <v>47716</v>
      </c>
      <c r="AE155" s="4">
        <v>14631949</v>
      </c>
      <c r="AF155" s="3">
        <v>2.42</v>
      </c>
      <c r="AG155" s="4">
        <v>1587729</v>
      </c>
      <c r="AH155" s="3">
        <v>9.57</v>
      </c>
      <c r="AI155" s="4">
        <v>15815</v>
      </c>
      <c r="AJ155" s="4">
        <v>1571914</v>
      </c>
      <c r="AK155" s="3">
        <v>9.67</v>
      </c>
      <c r="AL155" s="4">
        <v>310091</v>
      </c>
      <c r="AM155" s="3">
        <v>3.62</v>
      </c>
      <c r="AN155" s="4">
        <v>0</v>
      </c>
      <c r="AO155" s="4">
        <v>310091</v>
      </c>
      <c r="AP155" s="3">
        <v>3.62</v>
      </c>
      <c r="AQ155" s="4">
        <v>81275</v>
      </c>
      <c r="AR155" s="3">
        <v>5.24</v>
      </c>
      <c r="AS155" s="4">
        <v>0</v>
      </c>
      <c r="AT155" s="4">
        <v>81275</v>
      </c>
      <c r="AU155" s="3">
        <v>5.24</v>
      </c>
      <c r="AV155" s="4">
        <v>322084</v>
      </c>
      <c r="AW155" s="3">
        <v>0</v>
      </c>
      <c r="AX155" s="4">
        <v>0</v>
      </c>
      <c r="AY155" s="4">
        <v>322084</v>
      </c>
      <c r="AZ155" s="3">
        <v>0</v>
      </c>
      <c r="BA155" s="4">
        <v>3851928</v>
      </c>
      <c r="BB155" s="3">
        <v>4.29</v>
      </c>
      <c r="BC155" s="4">
        <v>0</v>
      </c>
      <c r="BD155" s="4">
        <v>3851928</v>
      </c>
      <c r="BE155" s="3">
        <v>4.29</v>
      </c>
      <c r="BF155" s="4">
        <v>2287137</v>
      </c>
      <c r="BG155" s="3">
        <v>1.66</v>
      </c>
      <c r="BH155" s="4">
        <v>0</v>
      </c>
      <c r="BI155" s="4">
        <v>2287137</v>
      </c>
      <c r="BJ155" s="3">
        <v>1.66</v>
      </c>
      <c r="BK155" s="4">
        <v>311344</v>
      </c>
      <c r="BL155" s="3">
        <v>0</v>
      </c>
      <c r="BM155" s="4">
        <v>5564</v>
      </c>
      <c r="BN155" s="4">
        <v>305780</v>
      </c>
      <c r="BO155" s="3">
        <v>0</v>
      </c>
      <c r="BP155" s="4">
        <v>141844</v>
      </c>
      <c r="BQ155" s="3">
        <v>18.079999999999998</v>
      </c>
      <c r="BR155" s="4">
        <v>0</v>
      </c>
      <c r="BS155" s="4">
        <v>141844</v>
      </c>
      <c r="BT155" s="3">
        <v>18.079999999999998</v>
      </c>
      <c r="BU155" s="4">
        <v>2411157</v>
      </c>
      <c r="BV155" s="3">
        <v>5.45</v>
      </c>
      <c r="BW155" s="4">
        <v>0</v>
      </c>
      <c r="BX155" s="4">
        <v>2411157</v>
      </c>
      <c r="BY155" s="3">
        <v>5.45</v>
      </c>
      <c r="BZ155" s="4">
        <v>823836</v>
      </c>
      <c r="CA155" s="3">
        <v>5.0199999999999996</v>
      </c>
      <c r="CB155" s="4">
        <v>0</v>
      </c>
      <c r="CC155" s="4">
        <v>823836</v>
      </c>
      <c r="CD155" s="3">
        <v>5.0199999999999996</v>
      </c>
      <c r="CE155" s="4">
        <v>523782</v>
      </c>
      <c r="CF155" s="3">
        <v>5.5</v>
      </c>
      <c r="CG155" s="4">
        <v>0</v>
      </c>
      <c r="CH155" s="4">
        <v>523782</v>
      </c>
      <c r="CI155" s="3">
        <v>5.5</v>
      </c>
      <c r="CJ155" s="4">
        <v>493823</v>
      </c>
      <c r="CK155" s="3">
        <v>2.44</v>
      </c>
      <c r="CL155" s="4">
        <v>0</v>
      </c>
      <c r="CM155" s="4">
        <v>493823</v>
      </c>
      <c r="CN155" s="3">
        <v>2.44</v>
      </c>
      <c r="CO155" s="4">
        <v>976914</v>
      </c>
      <c r="CP155" s="3">
        <v>3.53</v>
      </c>
      <c r="CQ155" s="4">
        <v>0</v>
      </c>
      <c r="CR155" s="4">
        <v>976914</v>
      </c>
      <c r="CS155" s="3">
        <v>3.53</v>
      </c>
      <c r="CT155" s="4">
        <v>674024</v>
      </c>
      <c r="CU155" s="3">
        <v>10.89</v>
      </c>
      <c r="CV155" s="4">
        <v>2911</v>
      </c>
      <c r="CW155" s="4">
        <v>671113</v>
      </c>
      <c r="CX155" s="3">
        <v>10.94</v>
      </c>
      <c r="CY155" s="4">
        <v>150846</v>
      </c>
      <c r="CZ155" s="3">
        <v>13.98</v>
      </c>
      <c r="DA155" s="4">
        <v>0</v>
      </c>
      <c r="DB155" s="4">
        <v>150846</v>
      </c>
      <c r="DC155" s="3">
        <v>13.98</v>
      </c>
      <c r="DD155" s="4">
        <v>955967</v>
      </c>
      <c r="DE155" s="3">
        <v>2.4</v>
      </c>
      <c r="DF155" s="4">
        <v>0</v>
      </c>
      <c r="DG155" s="4">
        <v>955967</v>
      </c>
      <c r="DH155" s="3">
        <v>2.4</v>
      </c>
      <c r="DI155" s="4">
        <v>1481233</v>
      </c>
      <c r="DJ155" s="3">
        <v>16.91</v>
      </c>
      <c r="DK155" s="4">
        <v>239532</v>
      </c>
      <c r="DL155" s="4">
        <v>1241701</v>
      </c>
      <c r="DM155" s="3">
        <v>20.18</v>
      </c>
      <c r="DN155" s="4">
        <v>1603202</v>
      </c>
      <c r="DO155" s="3">
        <v>2.98</v>
      </c>
      <c r="DP155" s="4">
        <v>0</v>
      </c>
      <c r="DQ155" s="4">
        <v>1603202</v>
      </c>
      <c r="DR155" s="3">
        <v>2.98</v>
      </c>
      <c r="DS155" s="4">
        <v>620091</v>
      </c>
      <c r="DT155" s="3">
        <v>4.5599999999999996</v>
      </c>
      <c r="DU155" s="4">
        <v>0</v>
      </c>
      <c r="DV155" s="4">
        <v>620091</v>
      </c>
      <c r="DW155" s="3">
        <v>4.5599999999999996</v>
      </c>
      <c r="DX155" s="4">
        <v>305792</v>
      </c>
      <c r="DY155" s="3">
        <v>9.7899999999999991</v>
      </c>
      <c r="DZ155" s="4">
        <v>0</v>
      </c>
      <c r="EA155" s="4">
        <v>305792</v>
      </c>
      <c r="EB155" s="5">
        <v>9.7899999999999991</v>
      </c>
      <c r="EC155" s="4">
        <v>853809</v>
      </c>
      <c r="ED155" s="3">
        <v>11.7</v>
      </c>
      <c r="EE155" s="4">
        <v>0</v>
      </c>
      <c r="EF155" s="4">
        <v>853809</v>
      </c>
      <c r="EG155" s="3">
        <v>11.7</v>
      </c>
      <c r="EH155" s="4">
        <v>136815</v>
      </c>
      <c r="EI155" s="3">
        <v>4.1500000000000004</v>
      </c>
      <c r="EJ155" s="4">
        <v>0</v>
      </c>
      <c r="EK155" s="4">
        <v>136815</v>
      </c>
      <c r="EL155" s="3">
        <v>4.1500000000000004</v>
      </c>
      <c r="EM155" s="4">
        <v>236745</v>
      </c>
      <c r="EN155" s="3">
        <v>1.99</v>
      </c>
      <c r="EO155" s="4">
        <v>0</v>
      </c>
      <c r="EP155" s="4">
        <v>236745</v>
      </c>
      <c r="EQ155" s="3">
        <v>1.99</v>
      </c>
      <c r="ER155" s="4">
        <v>902807</v>
      </c>
      <c r="ES155" s="3">
        <v>0.35</v>
      </c>
      <c r="ET155" s="4">
        <v>1890</v>
      </c>
      <c r="EU155" s="4">
        <v>900917</v>
      </c>
      <c r="EV155" s="3">
        <v>0.35</v>
      </c>
      <c r="EW155" s="4">
        <v>163885</v>
      </c>
      <c r="EX155" s="3">
        <v>2.5</v>
      </c>
      <c r="EY155" s="4">
        <v>0</v>
      </c>
      <c r="EZ155" s="4">
        <v>163885</v>
      </c>
      <c r="FA155" s="3">
        <v>2.5</v>
      </c>
      <c r="FB155" s="4">
        <v>931306</v>
      </c>
      <c r="FC155" s="3">
        <v>6.93</v>
      </c>
      <c r="FD155" s="4">
        <v>42836</v>
      </c>
      <c r="FE155" s="4">
        <v>888470</v>
      </c>
      <c r="FF155" s="3">
        <v>7.26</v>
      </c>
      <c r="FG155" s="4">
        <v>348993</v>
      </c>
      <c r="FH155" s="3">
        <v>6.19</v>
      </c>
      <c r="FI155" s="4">
        <v>0</v>
      </c>
      <c r="FJ155" s="4">
        <v>348993</v>
      </c>
      <c r="FK155" s="3">
        <v>6.19</v>
      </c>
      <c r="FL155" s="4">
        <v>3239478</v>
      </c>
      <c r="FM155" s="3">
        <v>2.5</v>
      </c>
      <c r="FN155" s="4">
        <v>0</v>
      </c>
      <c r="FO155" s="4">
        <v>3239478</v>
      </c>
      <c r="FP155" s="3">
        <v>2.5</v>
      </c>
      <c r="FQ155" s="4">
        <v>1236041</v>
      </c>
      <c r="FR155" s="3">
        <v>7.05</v>
      </c>
      <c r="FS155" s="4">
        <v>0</v>
      </c>
      <c r="FT155" s="4">
        <v>1236041</v>
      </c>
      <c r="FU155" s="3">
        <v>7.05</v>
      </c>
      <c r="FV155" s="4">
        <v>198522</v>
      </c>
      <c r="FW155" s="3">
        <v>2.11</v>
      </c>
      <c r="FX155" s="4">
        <v>0</v>
      </c>
      <c r="FY155" s="4">
        <v>198522</v>
      </c>
      <c r="FZ155" s="3">
        <v>2.11</v>
      </c>
      <c r="GA155" s="4">
        <v>1804184</v>
      </c>
      <c r="GB155" s="3">
        <v>4.13</v>
      </c>
      <c r="GC155" s="4">
        <v>0</v>
      </c>
      <c r="GD155" s="4">
        <v>1804184</v>
      </c>
      <c r="GE155" s="3">
        <v>4.13</v>
      </c>
      <c r="GF155" s="4">
        <v>1192340</v>
      </c>
      <c r="GG155" s="3">
        <v>17.850000000000001</v>
      </c>
      <c r="GH155" s="4">
        <v>11310</v>
      </c>
      <c r="GI155" s="4">
        <v>1181030</v>
      </c>
      <c r="GJ155" s="3">
        <v>18.02</v>
      </c>
      <c r="GK155" s="4">
        <v>731548</v>
      </c>
      <c r="GL155" s="3">
        <v>4.41</v>
      </c>
      <c r="GM155" s="4">
        <v>0</v>
      </c>
      <c r="GN155" s="4">
        <v>731548</v>
      </c>
      <c r="GO155" s="3">
        <v>4.41</v>
      </c>
      <c r="GP155" s="4">
        <v>1262543</v>
      </c>
      <c r="GQ155" s="3">
        <v>6.92</v>
      </c>
      <c r="GR155" s="4">
        <v>0</v>
      </c>
      <c r="GS155" s="4">
        <v>1262543</v>
      </c>
      <c r="GT155" s="3">
        <v>6.92</v>
      </c>
      <c r="GU155" s="4">
        <v>228464</v>
      </c>
      <c r="GV155" s="3">
        <v>2.23</v>
      </c>
      <c r="GW155" s="4">
        <v>0</v>
      </c>
      <c r="GX155" s="4">
        <v>228464</v>
      </c>
      <c r="GY155" s="3">
        <v>2.23</v>
      </c>
      <c r="GZ155" s="4">
        <v>933922</v>
      </c>
      <c r="HA155" s="3">
        <v>7.71</v>
      </c>
      <c r="HB155" s="4">
        <v>2930</v>
      </c>
      <c r="HC155" s="4">
        <v>930992</v>
      </c>
      <c r="HD155" s="3">
        <v>7.73</v>
      </c>
      <c r="HE155" s="4">
        <v>162319</v>
      </c>
      <c r="HF155" s="3">
        <v>8.43</v>
      </c>
      <c r="HG155" s="4">
        <v>0</v>
      </c>
      <c r="HH155" s="4">
        <v>162319</v>
      </c>
      <c r="HI155" s="3">
        <v>8.43</v>
      </c>
      <c r="HJ155" s="4">
        <v>1095173</v>
      </c>
      <c r="HK155" s="3">
        <v>7.93</v>
      </c>
      <c r="HL155" s="4">
        <v>0</v>
      </c>
      <c r="HM155" s="4">
        <v>1095173</v>
      </c>
      <c r="HN155" s="3">
        <v>7.93</v>
      </c>
      <c r="HO155" s="4">
        <v>7441348</v>
      </c>
      <c r="HP155" s="3">
        <v>3.76</v>
      </c>
      <c r="HQ155" s="4">
        <v>0</v>
      </c>
      <c r="HR155" s="4">
        <v>7441348</v>
      </c>
      <c r="HS155" s="3">
        <v>3.76</v>
      </c>
      <c r="HT155" s="4">
        <v>741533</v>
      </c>
      <c r="HU155" s="3">
        <v>2.56</v>
      </c>
      <c r="HV155" s="4">
        <v>0</v>
      </c>
      <c r="HW155" s="4">
        <v>741533</v>
      </c>
      <c r="HX155" s="3">
        <v>2.56</v>
      </c>
      <c r="HY155" s="4">
        <v>87070</v>
      </c>
      <c r="HZ155" s="3">
        <v>11.42</v>
      </c>
      <c r="IA155" s="4">
        <v>0</v>
      </c>
      <c r="IB155" s="4">
        <v>87070</v>
      </c>
      <c r="IC155" s="3">
        <v>11.42</v>
      </c>
      <c r="ID155" s="4">
        <v>1255240</v>
      </c>
      <c r="IE155" s="3">
        <v>4.8499999999999996</v>
      </c>
      <c r="IF155" s="4">
        <v>0</v>
      </c>
      <c r="IG155" s="4">
        <v>1255240</v>
      </c>
      <c r="IH155" s="3">
        <v>4.8499999999999996</v>
      </c>
      <c r="II155" s="4">
        <v>1349795</v>
      </c>
      <c r="IJ155" s="3">
        <v>6.93</v>
      </c>
      <c r="IK155" s="4">
        <v>0</v>
      </c>
      <c r="IL155" s="4">
        <v>1349795</v>
      </c>
      <c r="IM155" s="3">
        <v>6.93</v>
      </c>
      <c r="IN155" s="4">
        <v>360579</v>
      </c>
      <c r="IO155" s="3">
        <v>11.78</v>
      </c>
      <c r="IP155" s="4">
        <v>0</v>
      </c>
      <c r="IQ155" s="4">
        <v>360579</v>
      </c>
      <c r="IR155" s="3">
        <v>11.78</v>
      </c>
      <c r="IS155" s="4">
        <v>618630</v>
      </c>
      <c r="IT155" s="3">
        <v>5.51</v>
      </c>
      <c r="IU155" s="4">
        <v>0</v>
      </c>
      <c r="IV155" s="4">
        <v>618630</v>
      </c>
      <c r="IW155" s="3">
        <v>5.51</v>
      </c>
      <c r="IX155" s="4">
        <v>226260</v>
      </c>
      <c r="IY155" s="3">
        <v>13.55</v>
      </c>
      <c r="IZ155" s="4">
        <v>0</v>
      </c>
      <c r="JA155" s="4">
        <v>226260</v>
      </c>
      <c r="JB155" s="5">
        <v>13.55</v>
      </c>
    </row>
    <row r="156" spans="1:262" x14ac:dyDescent="0.2">
      <c r="A156">
        <v>116</v>
      </c>
      <c r="B156" t="s">
        <v>102</v>
      </c>
      <c r="C156" s="4">
        <v>79189695</v>
      </c>
      <c r="D156" s="3">
        <v>1.2</v>
      </c>
      <c r="E156" s="4">
        <v>10571987</v>
      </c>
      <c r="F156" s="4">
        <v>68617708</v>
      </c>
      <c r="G156" s="3">
        <v>1.38</v>
      </c>
      <c r="H156" s="4">
        <v>1709097</v>
      </c>
      <c r="I156" s="3">
        <v>5.84</v>
      </c>
      <c r="J156" s="4">
        <v>0</v>
      </c>
      <c r="K156" s="4">
        <v>1709097</v>
      </c>
      <c r="L156" s="3">
        <v>5.84</v>
      </c>
      <c r="M156" s="4">
        <v>554449</v>
      </c>
      <c r="N156" s="3">
        <v>4.25</v>
      </c>
      <c r="O156" s="4">
        <v>208964</v>
      </c>
      <c r="P156" s="4">
        <v>345485</v>
      </c>
      <c r="Q156" s="3">
        <v>6.83</v>
      </c>
      <c r="R156" s="4">
        <v>3481871</v>
      </c>
      <c r="S156" s="3">
        <v>1.42</v>
      </c>
      <c r="T156" s="4">
        <v>34599</v>
      </c>
      <c r="U156" s="4">
        <v>3447272</v>
      </c>
      <c r="V156" s="3">
        <v>1.43</v>
      </c>
      <c r="W156" s="4">
        <v>485411</v>
      </c>
      <c r="X156" s="3">
        <v>2.97</v>
      </c>
      <c r="Y156" s="4">
        <v>0</v>
      </c>
      <c r="Z156" s="4">
        <v>485411</v>
      </c>
      <c r="AA156" s="3">
        <v>2.97</v>
      </c>
      <c r="AB156" s="4">
        <v>11693428</v>
      </c>
      <c r="AC156" s="3">
        <v>5.37</v>
      </c>
      <c r="AD156" s="4">
        <v>583899</v>
      </c>
      <c r="AE156" s="4">
        <v>11109529</v>
      </c>
      <c r="AF156" s="3">
        <v>5.66</v>
      </c>
      <c r="AG156" s="4">
        <v>976377</v>
      </c>
      <c r="AH156" s="3">
        <v>8.57</v>
      </c>
      <c r="AI156" s="4">
        <v>0</v>
      </c>
      <c r="AJ156" s="4">
        <v>976377</v>
      </c>
      <c r="AK156" s="3">
        <v>8.57</v>
      </c>
      <c r="AL156" s="4">
        <v>382382</v>
      </c>
      <c r="AM156" s="3">
        <v>0</v>
      </c>
      <c r="AN156" s="4">
        <v>0</v>
      </c>
      <c r="AO156" s="4">
        <v>382382</v>
      </c>
      <c r="AP156" s="3">
        <v>0</v>
      </c>
      <c r="AQ156" s="4">
        <v>318854</v>
      </c>
      <c r="AR156" s="3">
        <v>0</v>
      </c>
      <c r="AS156" s="4">
        <v>0</v>
      </c>
      <c r="AT156" s="4">
        <v>318854</v>
      </c>
      <c r="AU156" s="3">
        <v>0</v>
      </c>
      <c r="AV156" s="4">
        <v>0</v>
      </c>
      <c r="AW156" s="3">
        <v>0</v>
      </c>
      <c r="AX156" s="4">
        <v>0</v>
      </c>
      <c r="AY156" s="4">
        <v>0</v>
      </c>
      <c r="AZ156" s="3">
        <v>0</v>
      </c>
      <c r="BA156" s="4">
        <v>5335325</v>
      </c>
      <c r="BB156" s="3">
        <v>6.8</v>
      </c>
      <c r="BC156" s="4">
        <v>0</v>
      </c>
      <c r="BD156" s="4">
        <v>5335325</v>
      </c>
      <c r="BE156" s="3">
        <v>6.8</v>
      </c>
      <c r="BF156" s="4">
        <v>2231637</v>
      </c>
      <c r="BG156" s="3">
        <v>2.74</v>
      </c>
      <c r="BH156" s="4">
        <v>0</v>
      </c>
      <c r="BI156" s="4">
        <v>2231637</v>
      </c>
      <c r="BJ156" s="3">
        <v>2.74</v>
      </c>
      <c r="BK156" s="4">
        <v>0</v>
      </c>
      <c r="BL156" s="3">
        <v>0</v>
      </c>
      <c r="BM156" s="4">
        <v>0</v>
      </c>
      <c r="BN156" s="4">
        <v>0</v>
      </c>
      <c r="BO156" s="3">
        <v>0</v>
      </c>
      <c r="BP156" s="4">
        <v>70925</v>
      </c>
      <c r="BQ156" s="3">
        <v>4.55</v>
      </c>
      <c r="BR156" s="4">
        <v>0</v>
      </c>
      <c r="BS156" s="4">
        <v>70925</v>
      </c>
      <c r="BT156" s="3">
        <v>4.55</v>
      </c>
      <c r="BU156" s="4">
        <v>1095678</v>
      </c>
      <c r="BV156" s="3">
        <v>11.16</v>
      </c>
      <c r="BW156" s="4">
        <v>0</v>
      </c>
      <c r="BX156" s="4">
        <v>1095678</v>
      </c>
      <c r="BY156" s="3">
        <v>11.16</v>
      </c>
      <c r="BZ156" s="4">
        <v>1079171</v>
      </c>
      <c r="CA156" s="3">
        <v>1.99</v>
      </c>
      <c r="CB156" s="4">
        <v>0</v>
      </c>
      <c r="CC156" s="4">
        <v>1079171</v>
      </c>
      <c r="CD156" s="3">
        <v>1.99</v>
      </c>
      <c r="CE156" s="4">
        <v>445995</v>
      </c>
      <c r="CF156" s="3">
        <v>8.77</v>
      </c>
      <c r="CG156" s="4">
        <v>0</v>
      </c>
      <c r="CH156" s="4">
        <v>445995</v>
      </c>
      <c r="CI156" s="3">
        <v>8.77</v>
      </c>
      <c r="CJ156" s="4">
        <v>745226</v>
      </c>
      <c r="CK156" s="3">
        <v>1.83</v>
      </c>
      <c r="CL156" s="4">
        <v>0</v>
      </c>
      <c r="CM156" s="4">
        <v>745226</v>
      </c>
      <c r="CN156" s="3">
        <v>1.83</v>
      </c>
      <c r="CO156" s="4">
        <v>634725</v>
      </c>
      <c r="CP156" s="3">
        <v>0</v>
      </c>
      <c r="CQ156" s="4">
        <v>0</v>
      </c>
      <c r="CR156" s="4">
        <v>634725</v>
      </c>
      <c r="CS156" s="3">
        <v>0</v>
      </c>
      <c r="CT156" s="4">
        <v>466738</v>
      </c>
      <c r="CU156" s="3">
        <v>7.77</v>
      </c>
      <c r="CV156" s="4">
        <v>2264</v>
      </c>
      <c r="CW156" s="4">
        <v>464474</v>
      </c>
      <c r="CX156" s="3">
        <v>7.81</v>
      </c>
      <c r="CY156" s="4">
        <v>13165</v>
      </c>
      <c r="CZ156" s="3">
        <v>0</v>
      </c>
      <c r="DA156" s="4">
        <v>0</v>
      </c>
      <c r="DB156" s="4">
        <v>13165</v>
      </c>
      <c r="DC156" s="3">
        <v>0</v>
      </c>
      <c r="DD156" s="4">
        <v>117746</v>
      </c>
      <c r="DE156" s="3">
        <v>33.71</v>
      </c>
      <c r="DF156" s="4">
        <v>0</v>
      </c>
      <c r="DG156" s="4">
        <v>117746</v>
      </c>
      <c r="DH156" s="3">
        <v>33.71</v>
      </c>
      <c r="DI156" s="4">
        <v>1318631</v>
      </c>
      <c r="DJ156" s="3">
        <v>3.43</v>
      </c>
      <c r="DK156" s="4">
        <v>13035</v>
      </c>
      <c r="DL156" s="4">
        <v>1305596</v>
      </c>
      <c r="DM156" s="3">
        <v>3.46</v>
      </c>
      <c r="DN156" s="4">
        <v>1166100</v>
      </c>
      <c r="DO156" s="3">
        <v>3.37</v>
      </c>
      <c r="DP156" s="4">
        <v>0</v>
      </c>
      <c r="DQ156" s="4">
        <v>1166100</v>
      </c>
      <c r="DR156" s="3">
        <v>3.37</v>
      </c>
      <c r="DS156" s="4">
        <v>1374820</v>
      </c>
      <c r="DT156" s="3">
        <v>6.27</v>
      </c>
      <c r="DU156" s="4">
        <v>0</v>
      </c>
      <c r="DV156" s="4">
        <v>1374820</v>
      </c>
      <c r="DW156" s="3">
        <v>6.27</v>
      </c>
      <c r="DX156" s="4">
        <v>510146</v>
      </c>
      <c r="DY156" s="3">
        <v>15.26</v>
      </c>
      <c r="DZ156" s="4">
        <v>0</v>
      </c>
      <c r="EA156" s="4">
        <v>510146</v>
      </c>
      <c r="EB156" s="5">
        <v>15.26</v>
      </c>
      <c r="EC156" s="4">
        <v>1567343</v>
      </c>
      <c r="ED156" s="3">
        <v>7.75</v>
      </c>
      <c r="EE156" s="4">
        <v>0</v>
      </c>
      <c r="EF156" s="4">
        <v>1567343</v>
      </c>
      <c r="EG156" s="3">
        <v>7.75</v>
      </c>
      <c r="EH156" s="4">
        <v>3520</v>
      </c>
      <c r="EI156" s="3">
        <v>0</v>
      </c>
      <c r="EJ156" s="4">
        <v>0</v>
      </c>
      <c r="EK156" s="4">
        <v>3520</v>
      </c>
      <c r="EL156" s="3">
        <v>0</v>
      </c>
      <c r="EM156" s="4">
        <v>3750353</v>
      </c>
      <c r="EN156" s="3">
        <v>0.79</v>
      </c>
      <c r="EO156" s="4">
        <v>0</v>
      </c>
      <c r="EP156" s="4">
        <v>3750353</v>
      </c>
      <c r="EQ156" s="3">
        <v>0.79</v>
      </c>
      <c r="ER156" s="4">
        <v>144507</v>
      </c>
      <c r="ES156" s="3">
        <v>0</v>
      </c>
      <c r="ET156" s="4">
        <v>81790</v>
      </c>
      <c r="EU156" s="4">
        <v>62717</v>
      </c>
      <c r="EV156" s="3">
        <v>0</v>
      </c>
      <c r="EW156" s="4">
        <v>13219</v>
      </c>
      <c r="EX156" s="3">
        <v>0</v>
      </c>
      <c r="EY156" s="4">
        <v>0</v>
      </c>
      <c r="EZ156" s="4">
        <v>13219</v>
      </c>
      <c r="FA156" s="3">
        <v>0</v>
      </c>
      <c r="FB156" s="4">
        <v>237504</v>
      </c>
      <c r="FC156" s="3">
        <v>39.44</v>
      </c>
      <c r="FD156" s="4">
        <v>0</v>
      </c>
      <c r="FE156" s="4">
        <v>237504</v>
      </c>
      <c r="FF156" s="3">
        <v>39.44</v>
      </c>
      <c r="FG156" s="4">
        <v>205546</v>
      </c>
      <c r="FH156" s="3">
        <v>14.67</v>
      </c>
      <c r="FI156" s="4">
        <v>0</v>
      </c>
      <c r="FJ156" s="4">
        <v>205546</v>
      </c>
      <c r="FK156" s="3">
        <v>14.67</v>
      </c>
      <c r="FL156" s="4">
        <v>7047439</v>
      </c>
      <c r="FM156" s="3">
        <v>1.84</v>
      </c>
      <c r="FN156" s="4">
        <v>6647384</v>
      </c>
      <c r="FO156" s="4">
        <v>400055</v>
      </c>
      <c r="FP156" s="3">
        <v>32.33</v>
      </c>
      <c r="FQ156" s="4">
        <v>2703355</v>
      </c>
      <c r="FR156" s="3">
        <v>3.03</v>
      </c>
      <c r="FS156" s="4">
        <v>0</v>
      </c>
      <c r="FT156" s="4">
        <v>2703355</v>
      </c>
      <c r="FU156" s="3">
        <v>3.03</v>
      </c>
      <c r="FV156" s="4">
        <v>22374</v>
      </c>
      <c r="FW156" s="3">
        <v>1.19</v>
      </c>
      <c r="FX156" s="4">
        <v>0</v>
      </c>
      <c r="FY156" s="4">
        <v>22374</v>
      </c>
      <c r="FZ156" s="3">
        <v>1.19</v>
      </c>
      <c r="GA156" s="4">
        <v>1040502</v>
      </c>
      <c r="GB156" s="3">
        <v>11.36</v>
      </c>
      <c r="GC156" s="4">
        <v>0</v>
      </c>
      <c r="GD156" s="4">
        <v>1040502</v>
      </c>
      <c r="GE156" s="3">
        <v>11.36</v>
      </c>
      <c r="GF156" s="4">
        <v>1043636</v>
      </c>
      <c r="GG156" s="3">
        <v>5.81</v>
      </c>
      <c r="GH156" s="4">
        <v>776236</v>
      </c>
      <c r="GI156" s="4">
        <v>267400</v>
      </c>
      <c r="GJ156" s="3">
        <v>22.68</v>
      </c>
      <c r="GK156" s="4">
        <v>618338</v>
      </c>
      <c r="GL156" s="3">
        <v>0</v>
      </c>
      <c r="GM156" s="4">
        <v>0</v>
      </c>
      <c r="GN156" s="4">
        <v>618338</v>
      </c>
      <c r="GO156" s="3">
        <v>0</v>
      </c>
      <c r="GP156" s="4">
        <v>162849</v>
      </c>
      <c r="GQ156" s="3">
        <v>29.74</v>
      </c>
      <c r="GR156" s="4">
        <v>0</v>
      </c>
      <c r="GS156" s="4">
        <v>162849</v>
      </c>
      <c r="GT156" s="3">
        <v>29.74</v>
      </c>
      <c r="GU156" s="4">
        <v>7097</v>
      </c>
      <c r="GV156" s="3">
        <v>0</v>
      </c>
      <c r="GW156" s="4">
        <v>0</v>
      </c>
      <c r="GX156" s="4">
        <v>7097</v>
      </c>
      <c r="GY156" s="3">
        <v>0</v>
      </c>
      <c r="GZ156" s="4">
        <v>2850926</v>
      </c>
      <c r="HA156" s="3">
        <v>1.95</v>
      </c>
      <c r="HB156" s="4">
        <v>2223816</v>
      </c>
      <c r="HC156" s="4">
        <v>627110</v>
      </c>
      <c r="HD156" s="3">
        <v>8.8699999999999992</v>
      </c>
      <c r="HE156" s="4">
        <v>191963</v>
      </c>
      <c r="HF156" s="3">
        <v>0.3</v>
      </c>
      <c r="HG156" s="4">
        <v>0</v>
      </c>
      <c r="HH156" s="4">
        <v>191963</v>
      </c>
      <c r="HI156" s="3">
        <v>0.3</v>
      </c>
      <c r="HJ156" s="4">
        <v>6622181</v>
      </c>
      <c r="HK156" s="3">
        <v>5.22</v>
      </c>
      <c r="HL156" s="4">
        <v>0</v>
      </c>
      <c r="HM156" s="4">
        <v>6622181</v>
      </c>
      <c r="HN156" s="3">
        <v>5.22</v>
      </c>
      <c r="HO156" s="4">
        <v>7049190</v>
      </c>
      <c r="HP156" s="3">
        <v>4.43</v>
      </c>
      <c r="HQ156" s="4">
        <v>0</v>
      </c>
      <c r="HR156" s="4">
        <v>7049190</v>
      </c>
      <c r="HS156" s="3">
        <v>4.43</v>
      </c>
      <c r="HT156" s="4">
        <v>983518</v>
      </c>
      <c r="HU156" s="3">
        <v>0.78</v>
      </c>
      <c r="HV156" s="4">
        <v>0</v>
      </c>
      <c r="HW156" s="4">
        <v>983518</v>
      </c>
      <c r="HX156" s="3">
        <v>0.78</v>
      </c>
      <c r="HY156" s="4">
        <v>158936</v>
      </c>
      <c r="HZ156" s="3">
        <v>3.76</v>
      </c>
      <c r="IA156" s="4">
        <v>0</v>
      </c>
      <c r="IB156" s="4">
        <v>158936</v>
      </c>
      <c r="IC156" s="3">
        <v>3.76</v>
      </c>
      <c r="ID156" s="4">
        <v>278438</v>
      </c>
      <c r="IE156" s="3">
        <v>5.94</v>
      </c>
      <c r="IF156" s="4">
        <v>0</v>
      </c>
      <c r="IG156" s="4">
        <v>278438</v>
      </c>
      <c r="IH156" s="3">
        <v>5.94</v>
      </c>
      <c r="II156" s="4">
        <v>4771479</v>
      </c>
      <c r="IJ156" s="3">
        <v>2.42</v>
      </c>
      <c r="IK156" s="4">
        <v>0</v>
      </c>
      <c r="IL156" s="4">
        <v>4771479</v>
      </c>
      <c r="IM156" s="3">
        <v>2.42</v>
      </c>
      <c r="IN156" s="4">
        <v>7303</v>
      </c>
      <c r="IO156" s="3">
        <v>0</v>
      </c>
      <c r="IP156" s="4">
        <v>0</v>
      </c>
      <c r="IQ156" s="4">
        <v>7303</v>
      </c>
      <c r="IR156" s="3">
        <v>0</v>
      </c>
      <c r="IS156" s="4">
        <v>1419995</v>
      </c>
      <c r="IT156" s="3">
        <v>9</v>
      </c>
      <c r="IU156" s="4">
        <v>0</v>
      </c>
      <c r="IV156" s="4">
        <v>1419995</v>
      </c>
      <c r="IW156" s="3">
        <v>9</v>
      </c>
      <c r="IX156" s="4">
        <v>80287</v>
      </c>
      <c r="IY156" s="3">
        <v>0.86</v>
      </c>
      <c r="IZ156" s="4">
        <v>0</v>
      </c>
      <c r="JA156" s="4">
        <v>80287</v>
      </c>
      <c r="JB156" s="5">
        <v>0.86</v>
      </c>
    </row>
    <row r="157" spans="1:262" x14ac:dyDescent="0.2">
      <c r="A157">
        <v>117</v>
      </c>
      <c r="B157" t="s">
        <v>103</v>
      </c>
      <c r="C157" s="4">
        <v>7030760</v>
      </c>
      <c r="D157" s="3">
        <v>3.74</v>
      </c>
      <c r="E157" s="4">
        <v>10649</v>
      </c>
      <c r="F157" s="4">
        <v>7020111</v>
      </c>
      <c r="G157" s="3">
        <v>3.74</v>
      </c>
      <c r="H157" s="4">
        <v>379162</v>
      </c>
      <c r="I157" s="3">
        <v>6.99</v>
      </c>
      <c r="J157" s="4">
        <v>0</v>
      </c>
      <c r="K157" s="4">
        <v>379162</v>
      </c>
      <c r="L157" s="3">
        <v>6.99</v>
      </c>
      <c r="M157" s="4">
        <v>4708</v>
      </c>
      <c r="N157" s="3">
        <v>0</v>
      </c>
      <c r="O157" s="4">
        <v>0</v>
      </c>
      <c r="P157" s="4">
        <v>4708</v>
      </c>
      <c r="Q157" s="3">
        <v>0</v>
      </c>
      <c r="R157" s="4">
        <v>49283</v>
      </c>
      <c r="S157" s="3">
        <v>0</v>
      </c>
      <c r="T157" s="4">
        <v>0</v>
      </c>
      <c r="U157" s="4">
        <v>49283</v>
      </c>
      <c r="V157" s="3">
        <v>0</v>
      </c>
      <c r="W157" s="4">
        <v>3254</v>
      </c>
      <c r="X157" s="3">
        <v>0</v>
      </c>
      <c r="Y157" s="4">
        <v>0</v>
      </c>
      <c r="Z157" s="4">
        <v>3254</v>
      </c>
      <c r="AA157" s="3">
        <v>0</v>
      </c>
      <c r="AB157" s="4">
        <v>229198</v>
      </c>
      <c r="AC157" s="3">
        <v>17.149999999999999</v>
      </c>
      <c r="AD157" s="4">
        <v>0</v>
      </c>
      <c r="AE157" s="4">
        <v>229198</v>
      </c>
      <c r="AF157" s="3">
        <v>17.149999999999999</v>
      </c>
      <c r="AG157" s="4">
        <v>215574</v>
      </c>
      <c r="AH157" s="3">
        <v>5.66</v>
      </c>
      <c r="AI157" s="4">
        <v>0</v>
      </c>
      <c r="AJ157" s="4">
        <v>215574</v>
      </c>
      <c r="AK157" s="3">
        <v>5.66</v>
      </c>
      <c r="AL157" s="4">
        <v>15012</v>
      </c>
      <c r="AM157" s="3">
        <v>0</v>
      </c>
      <c r="AN157" s="4">
        <v>0</v>
      </c>
      <c r="AO157" s="4">
        <v>15012</v>
      </c>
      <c r="AP157" s="3">
        <v>0</v>
      </c>
      <c r="AQ157" s="4">
        <v>0</v>
      </c>
      <c r="AR157" s="3">
        <v>0</v>
      </c>
      <c r="AS157" s="4">
        <v>0</v>
      </c>
      <c r="AT157" s="4">
        <v>0</v>
      </c>
      <c r="AU157" s="3">
        <v>0</v>
      </c>
      <c r="AV157" s="4">
        <v>0</v>
      </c>
      <c r="AW157" s="3">
        <v>0</v>
      </c>
      <c r="AX157" s="4">
        <v>0</v>
      </c>
      <c r="AY157" s="4">
        <v>0</v>
      </c>
      <c r="AZ157" s="3">
        <v>0</v>
      </c>
      <c r="BA157" s="4">
        <v>214962</v>
      </c>
      <c r="BB157" s="3">
        <v>23.09</v>
      </c>
      <c r="BC157" s="4">
        <v>0</v>
      </c>
      <c r="BD157" s="4">
        <v>214962</v>
      </c>
      <c r="BE157" s="3">
        <v>23.09</v>
      </c>
      <c r="BF157" s="4">
        <v>764476</v>
      </c>
      <c r="BG157" s="3">
        <v>24.74</v>
      </c>
      <c r="BH157" s="4">
        <v>0</v>
      </c>
      <c r="BI157" s="4">
        <v>764476</v>
      </c>
      <c r="BJ157" s="3">
        <v>24.74</v>
      </c>
      <c r="BK157" s="4">
        <v>0</v>
      </c>
      <c r="BL157" s="3">
        <v>0</v>
      </c>
      <c r="BM157" s="4">
        <v>0</v>
      </c>
      <c r="BN157" s="4">
        <v>0</v>
      </c>
      <c r="BO157" s="3">
        <v>0</v>
      </c>
      <c r="BP157" s="4">
        <v>0</v>
      </c>
      <c r="BQ157" s="3">
        <v>0</v>
      </c>
      <c r="BR157" s="4">
        <v>0</v>
      </c>
      <c r="BS157" s="4">
        <v>0</v>
      </c>
      <c r="BT157" s="3">
        <v>0</v>
      </c>
      <c r="BU157" s="4">
        <v>109392</v>
      </c>
      <c r="BV157" s="3">
        <v>40.130000000000003</v>
      </c>
      <c r="BW157" s="4">
        <v>0</v>
      </c>
      <c r="BX157" s="4">
        <v>109392</v>
      </c>
      <c r="BY157" s="3">
        <v>40.130000000000003</v>
      </c>
      <c r="BZ157" s="4">
        <v>821961</v>
      </c>
      <c r="CA157" s="3">
        <v>0.19</v>
      </c>
      <c r="CB157" s="4">
        <v>0</v>
      </c>
      <c r="CC157" s="4">
        <v>821961</v>
      </c>
      <c r="CD157" s="3">
        <v>0.19</v>
      </c>
      <c r="CE157" s="4">
        <v>64755</v>
      </c>
      <c r="CF157" s="3">
        <v>28.34</v>
      </c>
      <c r="CG157" s="4">
        <v>0</v>
      </c>
      <c r="CH157" s="4">
        <v>64755</v>
      </c>
      <c r="CI157" s="3">
        <v>28.34</v>
      </c>
      <c r="CJ157" s="4">
        <v>25325</v>
      </c>
      <c r="CK157" s="3">
        <v>6.66</v>
      </c>
      <c r="CL157" s="4">
        <v>0</v>
      </c>
      <c r="CM157" s="4">
        <v>25325</v>
      </c>
      <c r="CN157" s="3">
        <v>6.66</v>
      </c>
      <c r="CO157" s="4">
        <v>327278</v>
      </c>
      <c r="CP157" s="3">
        <v>1.04</v>
      </c>
      <c r="CQ157" s="4">
        <v>0</v>
      </c>
      <c r="CR157" s="4">
        <v>327278</v>
      </c>
      <c r="CS157" s="3">
        <v>1.04</v>
      </c>
      <c r="CT157" s="4">
        <v>69290</v>
      </c>
      <c r="CU157" s="3">
        <v>11.37</v>
      </c>
      <c r="CV157" s="4">
        <v>0</v>
      </c>
      <c r="CW157" s="4">
        <v>69290</v>
      </c>
      <c r="CX157" s="3">
        <v>11.37</v>
      </c>
      <c r="CY157" s="4">
        <v>0</v>
      </c>
      <c r="CZ157" s="3">
        <v>0</v>
      </c>
      <c r="DA157" s="4">
        <v>0</v>
      </c>
      <c r="DB157" s="4">
        <v>0</v>
      </c>
      <c r="DC157" s="3">
        <v>0</v>
      </c>
      <c r="DD157" s="4">
        <v>0</v>
      </c>
      <c r="DE157" s="3">
        <v>0</v>
      </c>
      <c r="DF157" s="4">
        <v>0</v>
      </c>
      <c r="DG157" s="4">
        <v>0</v>
      </c>
      <c r="DH157" s="3">
        <v>0</v>
      </c>
      <c r="DI157" s="4">
        <v>42061</v>
      </c>
      <c r="DJ157" s="3">
        <v>0</v>
      </c>
      <c r="DK157" s="4">
        <v>0</v>
      </c>
      <c r="DL157" s="4">
        <v>42061</v>
      </c>
      <c r="DM157" s="3">
        <v>0</v>
      </c>
      <c r="DN157" s="4">
        <v>0</v>
      </c>
      <c r="DO157" s="3">
        <v>0</v>
      </c>
      <c r="DP157" s="4">
        <v>0</v>
      </c>
      <c r="DQ157" s="4">
        <v>0</v>
      </c>
      <c r="DR157" s="3">
        <v>0</v>
      </c>
      <c r="DS157" s="4">
        <v>95594</v>
      </c>
      <c r="DT157" s="3">
        <v>0</v>
      </c>
      <c r="DU157" s="4">
        <v>0</v>
      </c>
      <c r="DV157" s="4">
        <v>95594</v>
      </c>
      <c r="DW157" s="3">
        <v>0</v>
      </c>
      <c r="DX157" s="4">
        <v>147450</v>
      </c>
      <c r="DY157" s="3">
        <v>19.25</v>
      </c>
      <c r="DZ157" s="4">
        <v>0</v>
      </c>
      <c r="EA157" s="4">
        <v>147450</v>
      </c>
      <c r="EB157" s="5">
        <v>19.25</v>
      </c>
      <c r="EC157" s="4">
        <v>109581</v>
      </c>
      <c r="ED157" s="3">
        <v>10.46</v>
      </c>
      <c r="EE157" s="4">
        <v>0</v>
      </c>
      <c r="EF157" s="4">
        <v>109581</v>
      </c>
      <c r="EG157" s="3">
        <v>10.46</v>
      </c>
      <c r="EH157" s="4">
        <v>0</v>
      </c>
      <c r="EI157" s="3">
        <v>0</v>
      </c>
      <c r="EJ157" s="4">
        <v>0</v>
      </c>
      <c r="EK157" s="4">
        <v>0</v>
      </c>
      <c r="EL157" s="3">
        <v>0</v>
      </c>
      <c r="EM157" s="4">
        <v>202711</v>
      </c>
      <c r="EN157" s="3">
        <v>3.38</v>
      </c>
      <c r="EO157" s="4">
        <v>0</v>
      </c>
      <c r="EP157" s="4">
        <v>202711</v>
      </c>
      <c r="EQ157" s="3">
        <v>3.38</v>
      </c>
      <c r="ER157" s="4">
        <v>0</v>
      </c>
      <c r="ES157" s="3">
        <v>0</v>
      </c>
      <c r="ET157" s="4">
        <v>0</v>
      </c>
      <c r="EU157" s="4">
        <v>0</v>
      </c>
      <c r="EV157" s="3">
        <v>0</v>
      </c>
      <c r="EW157" s="4">
        <v>0</v>
      </c>
      <c r="EX157" s="3">
        <v>0</v>
      </c>
      <c r="EY157" s="4">
        <v>0</v>
      </c>
      <c r="EZ157" s="4">
        <v>0</v>
      </c>
      <c r="FA157" s="3">
        <v>0</v>
      </c>
      <c r="FB157" s="4">
        <v>0</v>
      </c>
      <c r="FC157" s="3">
        <v>0</v>
      </c>
      <c r="FD157" s="4">
        <v>0</v>
      </c>
      <c r="FE157" s="4">
        <v>0</v>
      </c>
      <c r="FF157" s="3">
        <v>0</v>
      </c>
      <c r="FG157" s="4">
        <v>68405</v>
      </c>
      <c r="FH157" s="3">
        <v>7.68</v>
      </c>
      <c r="FI157" s="4">
        <v>0</v>
      </c>
      <c r="FJ157" s="4">
        <v>68405</v>
      </c>
      <c r="FK157" s="3">
        <v>7.68</v>
      </c>
      <c r="FL157" s="4">
        <v>8220</v>
      </c>
      <c r="FM157" s="3">
        <v>0</v>
      </c>
      <c r="FN157" s="4">
        <v>0</v>
      </c>
      <c r="FO157" s="4">
        <v>8220</v>
      </c>
      <c r="FP157" s="3">
        <v>0</v>
      </c>
      <c r="FQ157" s="4">
        <v>97538</v>
      </c>
      <c r="FR157" s="3">
        <v>0</v>
      </c>
      <c r="FS157" s="4">
        <v>0</v>
      </c>
      <c r="FT157" s="4">
        <v>97538</v>
      </c>
      <c r="FU157" s="3">
        <v>0</v>
      </c>
      <c r="FV157" s="4">
        <v>369</v>
      </c>
      <c r="FW157" s="3">
        <v>0</v>
      </c>
      <c r="FX157" s="4">
        <v>0</v>
      </c>
      <c r="FY157" s="4">
        <v>369</v>
      </c>
      <c r="FZ157" s="3">
        <v>0</v>
      </c>
      <c r="GA157" s="4">
        <v>37645</v>
      </c>
      <c r="GB157" s="3">
        <v>0</v>
      </c>
      <c r="GC157" s="4">
        <v>0</v>
      </c>
      <c r="GD157" s="4">
        <v>37645</v>
      </c>
      <c r="GE157" s="3">
        <v>0</v>
      </c>
      <c r="GF157" s="4">
        <v>32155</v>
      </c>
      <c r="GG157" s="3">
        <v>44.71</v>
      </c>
      <c r="GH157" s="4">
        <v>10649</v>
      </c>
      <c r="GI157" s="4">
        <v>21506</v>
      </c>
      <c r="GJ157" s="3">
        <v>66.84</v>
      </c>
      <c r="GK157" s="4">
        <v>467</v>
      </c>
      <c r="GL157" s="3">
        <v>0</v>
      </c>
      <c r="GM157" s="4">
        <v>0</v>
      </c>
      <c r="GN157" s="4">
        <v>467</v>
      </c>
      <c r="GO157" s="3">
        <v>0</v>
      </c>
      <c r="GP157" s="4">
        <v>648968</v>
      </c>
      <c r="GQ157" s="3">
        <v>0</v>
      </c>
      <c r="GR157" s="4">
        <v>0</v>
      </c>
      <c r="GS157" s="4">
        <v>648968</v>
      </c>
      <c r="GT157" s="3">
        <v>0</v>
      </c>
      <c r="GU157" s="4">
        <v>0</v>
      </c>
      <c r="GV157" s="3">
        <v>0</v>
      </c>
      <c r="GW157" s="4">
        <v>0</v>
      </c>
      <c r="GX157" s="4">
        <v>0</v>
      </c>
      <c r="GY157" s="3">
        <v>0</v>
      </c>
      <c r="GZ157" s="4">
        <v>192714</v>
      </c>
      <c r="HA157" s="3">
        <v>6.82</v>
      </c>
      <c r="HB157" s="4">
        <v>0</v>
      </c>
      <c r="HC157" s="4">
        <v>192714</v>
      </c>
      <c r="HD157" s="3">
        <v>6.82</v>
      </c>
      <c r="HE157" s="4">
        <v>10109</v>
      </c>
      <c r="HF157" s="3">
        <v>0</v>
      </c>
      <c r="HG157" s="4">
        <v>0</v>
      </c>
      <c r="HH157" s="4">
        <v>10109</v>
      </c>
      <c r="HI157" s="3">
        <v>0</v>
      </c>
      <c r="HJ157" s="4">
        <v>1237199</v>
      </c>
      <c r="HK157" s="3">
        <v>4.22</v>
      </c>
      <c r="HL157" s="4">
        <v>0</v>
      </c>
      <c r="HM157" s="4">
        <v>1237199</v>
      </c>
      <c r="HN157" s="3">
        <v>4.22</v>
      </c>
      <c r="HO157" s="4">
        <v>592692</v>
      </c>
      <c r="HP157" s="3">
        <v>24.88</v>
      </c>
      <c r="HQ157" s="4">
        <v>0</v>
      </c>
      <c r="HR157" s="4">
        <v>592692</v>
      </c>
      <c r="HS157" s="3">
        <v>24.88</v>
      </c>
      <c r="HT157" s="4">
        <v>8698</v>
      </c>
      <c r="HU157" s="3">
        <v>20.61</v>
      </c>
      <c r="HV157" s="4">
        <v>0</v>
      </c>
      <c r="HW157" s="4">
        <v>8698</v>
      </c>
      <c r="HX157" s="3">
        <v>20.61</v>
      </c>
      <c r="HY157" s="4">
        <v>0</v>
      </c>
      <c r="HZ157" s="3">
        <v>0</v>
      </c>
      <c r="IA157" s="4">
        <v>0</v>
      </c>
      <c r="IB157" s="4">
        <v>0</v>
      </c>
      <c r="IC157" s="3">
        <v>0</v>
      </c>
      <c r="ID157" s="4">
        <v>204149</v>
      </c>
      <c r="IE157" s="3">
        <v>0</v>
      </c>
      <c r="IF157" s="4">
        <v>0</v>
      </c>
      <c r="IG157" s="4">
        <v>204149</v>
      </c>
      <c r="IH157" s="3">
        <v>0</v>
      </c>
      <c r="II157" s="4">
        <v>0</v>
      </c>
      <c r="IJ157" s="3">
        <v>0</v>
      </c>
      <c r="IK157" s="4">
        <v>0</v>
      </c>
      <c r="IL157" s="4">
        <v>0</v>
      </c>
      <c r="IM157" s="3">
        <v>0</v>
      </c>
      <c r="IN157" s="4">
        <v>405</v>
      </c>
      <c r="IO157" s="3">
        <v>0</v>
      </c>
      <c r="IP157" s="4">
        <v>0</v>
      </c>
      <c r="IQ157" s="4">
        <v>405</v>
      </c>
      <c r="IR157" s="3">
        <v>0</v>
      </c>
      <c r="IS157" s="4">
        <v>0</v>
      </c>
      <c r="IT157" s="3">
        <v>0</v>
      </c>
      <c r="IU157" s="4">
        <v>0</v>
      </c>
      <c r="IV157" s="4">
        <v>0</v>
      </c>
      <c r="IW157" s="3">
        <v>0</v>
      </c>
      <c r="IX157" s="4">
        <v>0</v>
      </c>
      <c r="IY157" s="3">
        <v>0</v>
      </c>
      <c r="IZ157" s="4">
        <v>0</v>
      </c>
      <c r="JA157" s="4">
        <v>0</v>
      </c>
      <c r="JB157" s="5">
        <v>0</v>
      </c>
    </row>
    <row r="158" spans="1:262" x14ac:dyDescent="0.2">
      <c r="A158">
        <v>118</v>
      </c>
      <c r="B158" t="s">
        <v>104</v>
      </c>
      <c r="C158" s="4">
        <v>65589718</v>
      </c>
      <c r="D158" s="3">
        <v>0.39</v>
      </c>
      <c r="E158" s="4">
        <v>13708558</v>
      </c>
      <c r="F158" s="4">
        <v>51881160</v>
      </c>
      <c r="G158" s="3">
        <v>0.5</v>
      </c>
      <c r="H158" s="4">
        <v>63118</v>
      </c>
      <c r="I158" s="3">
        <v>1.72</v>
      </c>
      <c r="J158" s="4">
        <v>0</v>
      </c>
      <c r="K158" s="4">
        <v>63118</v>
      </c>
      <c r="L158" s="3">
        <v>1.72</v>
      </c>
      <c r="M158" s="4">
        <v>49057</v>
      </c>
      <c r="N158" s="3">
        <v>0</v>
      </c>
      <c r="O158" s="4">
        <v>0</v>
      </c>
      <c r="P158" s="4">
        <v>49057</v>
      </c>
      <c r="Q158" s="3">
        <v>0</v>
      </c>
      <c r="R158" s="4">
        <v>848463</v>
      </c>
      <c r="S158" s="3">
        <v>1.63</v>
      </c>
      <c r="T158" s="4">
        <v>0</v>
      </c>
      <c r="U158" s="4">
        <v>848463</v>
      </c>
      <c r="V158" s="3">
        <v>1.63</v>
      </c>
      <c r="W158" s="4">
        <v>27334</v>
      </c>
      <c r="X158" s="3">
        <v>0</v>
      </c>
      <c r="Y158" s="4">
        <v>0</v>
      </c>
      <c r="Z158" s="4">
        <v>27334</v>
      </c>
      <c r="AA158" s="3">
        <v>0</v>
      </c>
      <c r="AB158" s="4">
        <v>11612119</v>
      </c>
      <c r="AC158" s="3">
        <v>2.16</v>
      </c>
      <c r="AD158" s="4">
        <v>238600</v>
      </c>
      <c r="AE158" s="4">
        <v>11373519</v>
      </c>
      <c r="AF158" s="3">
        <v>2.2000000000000002</v>
      </c>
      <c r="AG158" s="4">
        <v>1373343</v>
      </c>
      <c r="AH158" s="3">
        <v>3.45</v>
      </c>
      <c r="AI158" s="4">
        <v>0</v>
      </c>
      <c r="AJ158" s="4">
        <v>1373343</v>
      </c>
      <c r="AK158" s="3">
        <v>3.45</v>
      </c>
      <c r="AL158" s="4">
        <v>864251</v>
      </c>
      <c r="AM158" s="3">
        <v>0</v>
      </c>
      <c r="AN158" s="4">
        <v>751517</v>
      </c>
      <c r="AO158" s="4">
        <v>112734</v>
      </c>
      <c r="AP158" s="3">
        <v>0</v>
      </c>
      <c r="AQ158" s="4">
        <v>134745</v>
      </c>
      <c r="AR158" s="3">
        <v>0.09</v>
      </c>
      <c r="AS158" s="4">
        <v>134633</v>
      </c>
      <c r="AT158" s="4">
        <v>112</v>
      </c>
      <c r="AU158" s="3">
        <v>100.23</v>
      </c>
      <c r="AV158" s="4">
        <v>2473823</v>
      </c>
      <c r="AW158" s="3">
        <v>0</v>
      </c>
      <c r="AX158" s="4">
        <v>0</v>
      </c>
      <c r="AY158" s="4">
        <v>2473823</v>
      </c>
      <c r="AZ158" s="3">
        <v>0</v>
      </c>
      <c r="BA158" s="4">
        <v>1508705</v>
      </c>
      <c r="BB158" s="3">
        <v>0.6</v>
      </c>
      <c r="BC158" s="4">
        <v>141968</v>
      </c>
      <c r="BD158" s="4">
        <v>1366737</v>
      </c>
      <c r="BE158" s="3">
        <v>0.67</v>
      </c>
      <c r="BF158" s="4">
        <v>883844</v>
      </c>
      <c r="BG158" s="3">
        <v>0</v>
      </c>
      <c r="BH158" s="4">
        <v>37296</v>
      </c>
      <c r="BI158" s="4">
        <v>846548</v>
      </c>
      <c r="BJ158" s="3">
        <v>0</v>
      </c>
      <c r="BK158" s="4">
        <v>590970</v>
      </c>
      <c r="BL158" s="3">
        <v>0</v>
      </c>
      <c r="BM158" s="4">
        <v>0</v>
      </c>
      <c r="BN158" s="4">
        <v>590970</v>
      </c>
      <c r="BO158" s="3">
        <v>0</v>
      </c>
      <c r="BP158" s="4">
        <v>19086</v>
      </c>
      <c r="BQ158" s="3">
        <v>0</v>
      </c>
      <c r="BR158" s="4">
        <v>0</v>
      </c>
      <c r="BS158" s="4">
        <v>19086</v>
      </c>
      <c r="BT158" s="3">
        <v>0</v>
      </c>
      <c r="BU158" s="4">
        <v>4041887</v>
      </c>
      <c r="BV158" s="3">
        <v>0.21</v>
      </c>
      <c r="BW158" s="4">
        <v>0</v>
      </c>
      <c r="BX158" s="4">
        <v>4041887</v>
      </c>
      <c r="BY158" s="3">
        <v>0.21</v>
      </c>
      <c r="BZ158" s="4">
        <v>199040</v>
      </c>
      <c r="CA158" s="3">
        <v>0.33</v>
      </c>
      <c r="CB158" s="4">
        <v>0</v>
      </c>
      <c r="CC158" s="4">
        <v>199040</v>
      </c>
      <c r="CD158" s="3">
        <v>0.33</v>
      </c>
      <c r="CE158" s="4">
        <v>109122</v>
      </c>
      <c r="CF158" s="3">
        <v>0.13</v>
      </c>
      <c r="CG158" s="4">
        <v>0</v>
      </c>
      <c r="CH158" s="4">
        <v>109122</v>
      </c>
      <c r="CI158" s="3">
        <v>0.13</v>
      </c>
      <c r="CJ158" s="4">
        <v>46449</v>
      </c>
      <c r="CK158" s="3">
        <v>0.06</v>
      </c>
      <c r="CL158" s="4">
        <v>0</v>
      </c>
      <c r="CM158" s="4">
        <v>46449</v>
      </c>
      <c r="CN158" s="3">
        <v>0.06</v>
      </c>
      <c r="CO158" s="4">
        <v>177327</v>
      </c>
      <c r="CP158" s="3">
        <v>0.02</v>
      </c>
      <c r="CQ158" s="4">
        <v>25986</v>
      </c>
      <c r="CR158" s="4">
        <v>151341</v>
      </c>
      <c r="CS158" s="3">
        <v>0.03</v>
      </c>
      <c r="CT158" s="4">
        <v>247275</v>
      </c>
      <c r="CU158" s="3">
        <v>0</v>
      </c>
      <c r="CV158" s="4">
        <v>0</v>
      </c>
      <c r="CW158" s="4">
        <v>247275</v>
      </c>
      <c r="CX158" s="3">
        <v>0</v>
      </c>
      <c r="CY158" s="4">
        <v>39446</v>
      </c>
      <c r="CZ158" s="3">
        <v>0.4</v>
      </c>
      <c r="DA158" s="4">
        <v>23562</v>
      </c>
      <c r="DB158" s="4">
        <v>15884</v>
      </c>
      <c r="DC158" s="3">
        <v>1.01</v>
      </c>
      <c r="DD158" s="4">
        <v>1168308</v>
      </c>
      <c r="DE158" s="3">
        <v>0</v>
      </c>
      <c r="DF158" s="4">
        <v>932389</v>
      </c>
      <c r="DG158" s="4">
        <v>235919</v>
      </c>
      <c r="DH158" s="3">
        <v>0</v>
      </c>
      <c r="DI158" s="4">
        <v>2399082</v>
      </c>
      <c r="DJ158" s="3">
        <v>0</v>
      </c>
      <c r="DK158" s="4">
        <v>2036924</v>
      </c>
      <c r="DL158" s="4">
        <v>362158</v>
      </c>
      <c r="DM158" s="3">
        <v>0</v>
      </c>
      <c r="DN158" s="4">
        <v>757829</v>
      </c>
      <c r="DO158" s="3">
        <v>1.17</v>
      </c>
      <c r="DP158" s="4">
        <v>139900</v>
      </c>
      <c r="DQ158" s="4">
        <v>617929</v>
      </c>
      <c r="DR158" s="3">
        <v>1.43</v>
      </c>
      <c r="DS158" s="4">
        <v>365651</v>
      </c>
      <c r="DT158" s="3">
        <v>1.03</v>
      </c>
      <c r="DU158" s="4">
        <v>8593</v>
      </c>
      <c r="DV158" s="4">
        <v>357058</v>
      </c>
      <c r="DW158" s="3">
        <v>1.06</v>
      </c>
      <c r="DX158" s="4">
        <v>15653</v>
      </c>
      <c r="DY158" s="3">
        <v>0</v>
      </c>
      <c r="DZ158" s="4">
        <v>0</v>
      </c>
      <c r="EA158" s="4">
        <v>15653</v>
      </c>
      <c r="EB158" s="5">
        <v>0</v>
      </c>
      <c r="EC158" s="4">
        <v>413318</v>
      </c>
      <c r="ED158" s="3">
        <v>0.14000000000000001</v>
      </c>
      <c r="EE158" s="4">
        <v>0</v>
      </c>
      <c r="EF158" s="4">
        <v>413318</v>
      </c>
      <c r="EG158" s="3">
        <v>0.14000000000000001</v>
      </c>
      <c r="EH158" s="4">
        <v>33607</v>
      </c>
      <c r="EI158" s="3">
        <v>0.43</v>
      </c>
      <c r="EJ158" s="4">
        <v>11934</v>
      </c>
      <c r="EK158" s="4">
        <v>21673</v>
      </c>
      <c r="EL158" s="3">
        <v>0.66</v>
      </c>
      <c r="EM158" s="4">
        <v>40990</v>
      </c>
      <c r="EN158" s="3">
        <v>0</v>
      </c>
      <c r="EO158" s="4">
        <v>0</v>
      </c>
      <c r="EP158" s="4">
        <v>40990</v>
      </c>
      <c r="EQ158" s="3">
        <v>0</v>
      </c>
      <c r="ER158" s="4">
        <v>367822</v>
      </c>
      <c r="ES158" s="3">
        <v>0</v>
      </c>
      <c r="ET158" s="4">
        <v>0</v>
      </c>
      <c r="EU158" s="4">
        <v>367822</v>
      </c>
      <c r="EV158" s="3">
        <v>0</v>
      </c>
      <c r="EW158" s="4">
        <v>20741</v>
      </c>
      <c r="EX158" s="3">
        <v>0</v>
      </c>
      <c r="EY158" s="4">
        <v>6301</v>
      </c>
      <c r="EZ158" s="4">
        <v>14440</v>
      </c>
      <c r="FA158" s="3">
        <v>0</v>
      </c>
      <c r="FB158" s="4">
        <v>2836368</v>
      </c>
      <c r="FC158" s="3">
        <v>0.03</v>
      </c>
      <c r="FD158" s="4">
        <v>2734636</v>
      </c>
      <c r="FE158" s="4">
        <v>101732</v>
      </c>
      <c r="FF158" s="3">
        <v>0.85</v>
      </c>
      <c r="FG158" s="4">
        <v>136873</v>
      </c>
      <c r="FH158" s="3">
        <v>0.76</v>
      </c>
      <c r="FI158" s="4">
        <v>0</v>
      </c>
      <c r="FJ158" s="4">
        <v>136873</v>
      </c>
      <c r="FK158" s="3">
        <v>0.76</v>
      </c>
      <c r="FL158" s="4">
        <v>19710169</v>
      </c>
      <c r="FM158" s="3">
        <v>0.04</v>
      </c>
      <c r="FN158" s="4">
        <v>6147813</v>
      </c>
      <c r="FO158" s="4">
        <v>13562356</v>
      </c>
      <c r="FP158" s="3">
        <v>0.06</v>
      </c>
      <c r="FQ158" s="4">
        <v>544968</v>
      </c>
      <c r="FR158" s="3">
        <v>2.23</v>
      </c>
      <c r="FS158" s="4">
        <v>72197</v>
      </c>
      <c r="FT158" s="4">
        <v>472771</v>
      </c>
      <c r="FU158" s="3">
        <v>2.57</v>
      </c>
      <c r="FV158" s="4">
        <v>12713</v>
      </c>
      <c r="FW158" s="3">
        <v>0</v>
      </c>
      <c r="FX158" s="4">
        <v>0</v>
      </c>
      <c r="FY158" s="4">
        <v>12713</v>
      </c>
      <c r="FZ158" s="3">
        <v>0</v>
      </c>
      <c r="GA158" s="4">
        <v>854161</v>
      </c>
      <c r="GB158" s="3">
        <v>2.4</v>
      </c>
      <c r="GC158" s="4">
        <v>0</v>
      </c>
      <c r="GD158" s="4">
        <v>854161</v>
      </c>
      <c r="GE158" s="3">
        <v>2.4</v>
      </c>
      <c r="GF158" s="4">
        <v>76158</v>
      </c>
      <c r="GG158" s="3">
        <v>1.86</v>
      </c>
      <c r="GH158" s="4">
        <v>15684</v>
      </c>
      <c r="GI158" s="4">
        <v>60474</v>
      </c>
      <c r="GJ158" s="3">
        <v>2.34</v>
      </c>
      <c r="GK158" s="4">
        <v>994036</v>
      </c>
      <c r="GL158" s="3">
        <v>0</v>
      </c>
      <c r="GM158" s="4">
        <v>27393</v>
      </c>
      <c r="GN158" s="4">
        <v>966643</v>
      </c>
      <c r="GO158" s="3">
        <v>0</v>
      </c>
      <c r="GP158" s="4">
        <v>2399137</v>
      </c>
      <c r="GQ158" s="3">
        <v>0.31</v>
      </c>
      <c r="GR158" s="4">
        <v>10</v>
      </c>
      <c r="GS158" s="4">
        <v>2399127</v>
      </c>
      <c r="GT158" s="3">
        <v>0.31</v>
      </c>
      <c r="GU158" s="4">
        <v>154623</v>
      </c>
      <c r="GV158" s="3">
        <v>0</v>
      </c>
      <c r="GW158" s="4">
        <v>154623</v>
      </c>
      <c r="GX158" s="4">
        <v>0</v>
      </c>
      <c r="GY158" s="3">
        <v>0</v>
      </c>
      <c r="GZ158" s="4">
        <v>86478</v>
      </c>
      <c r="HA158" s="3">
        <v>8.99</v>
      </c>
      <c r="HB158" s="4">
        <v>0</v>
      </c>
      <c r="HC158" s="4">
        <v>86478</v>
      </c>
      <c r="HD158" s="3">
        <v>8.99</v>
      </c>
      <c r="HE158" s="4">
        <v>11698</v>
      </c>
      <c r="HF158" s="3">
        <v>0</v>
      </c>
      <c r="HG158" s="4">
        <v>0</v>
      </c>
      <c r="HH158" s="4">
        <v>11698</v>
      </c>
      <c r="HI158" s="3">
        <v>0</v>
      </c>
      <c r="HJ158" s="4">
        <v>248768</v>
      </c>
      <c r="HK158" s="3">
        <v>1.81</v>
      </c>
      <c r="HL158" s="4">
        <v>0</v>
      </c>
      <c r="HM158" s="4">
        <v>248768</v>
      </c>
      <c r="HN158" s="3">
        <v>1.81</v>
      </c>
      <c r="HO158" s="4">
        <v>2755678</v>
      </c>
      <c r="HP158" s="3">
        <v>0.16</v>
      </c>
      <c r="HQ158" s="4">
        <v>0</v>
      </c>
      <c r="HR158" s="4">
        <v>2755678</v>
      </c>
      <c r="HS158" s="3">
        <v>0.16</v>
      </c>
      <c r="HT158" s="4">
        <v>539811</v>
      </c>
      <c r="HU158" s="3">
        <v>0</v>
      </c>
      <c r="HV158" s="4">
        <v>0</v>
      </c>
      <c r="HW158" s="4">
        <v>539811</v>
      </c>
      <c r="HX158" s="3">
        <v>0</v>
      </c>
      <c r="HY158" s="4">
        <v>29311</v>
      </c>
      <c r="HZ158" s="3">
        <v>0.01</v>
      </c>
      <c r="IA158" s="4">
        <v>0</v>
      </c>
      <c r="IB158" s="4">
        <v>29311</v>
      </c>
      <c r="IC158" s="3">
        <v>0.01</v>
      </c>
      <c r="ID158" s="4">
        <v>549386</v>
      </c>
      <c r="IE158" s="3">
        <v>2.13</v>
      </c>
      <c r="IF158" s="4">
        <v>0</v>
      </c>
      <c r="IG158" s="4">
        <v>549386</v>
      </c>
      <c r="IH158" s="3">
        <v>2.13</v>
      </c>
      <c r="II158" s="4">
        <v>2325816</v>
      </c>
      <c r="IJ158" s="3">
        <v>0.51</v>
      </c>
      <c r="IK158" s="4">
        <v>53312</v>
      </c>
      <c r="IL158" s="4">
        <v>2272504</v>
      </c>
      <c r="IM158" s="3">
        <v>0.52</v>
      </c>
      <c r="IN158" s="4">
        <v>64499</v>
      </c>
      <c r="IO158" s="3">
        <v>0</v>
      </c>
      <c r="IP158" s="4">
        <v>4854</v>
      </c>
      <c r="IQ158" s="4">
        <v>59645</v>
      </c>
      <c r="IR158" s="3">
        <v>0</v>
      </c>
      <c r="IS158" s="4">
        <v>366662</v>
      </c>
      <c r="IT158" s="3">
        <v>2.4300000000000002</v>
      </c>
      <c r="IU158" s="4">
        <v>8433</v>
      </c>
      <c r="IV158" s="4">
        <v>358229</v>
      </c>
      <c r="IW158" s="3">
        <v>2.4900000000000002</v>
      </c>
      <c r="IX158" s="4">
        <v>0</v>
      </c>
      <c r="IY158" s="3">
        <v>0</v>
      </c>
      <c r="IZ158" s="4">
        <v>0</v>
      </c>
      <c r="JA158" s="4">
        <v>0</v>
      </c>
      <c r="JB158" s="5">
        <v>0</v>
      </c>
    </row>
    <row r="159" spans="1:262" x14ac:dyDescent="0.2">
      <c r="C159" s="4"/>
      <c r="D159" s="3"/>
      <c r="E159" s="4"/>
      <c r="F159" s="4"/>
      <c r="G159" s="3"/>
      <c r="H159" s="4"/>
      <c r="I159" s="3"/>
      <c r="J159" s="4"/>
      <c r="K159" s="4"/>
      <c r="L159" s="3"/>
      <c r="M159" s="4"/>
      <c r="N159" s="3"/>
      <c r="O159" s="4"/>
      <c r="P159" s="4"/>
      <c r="Q159" s="3"/>
      <c r="R159" s="4"/>
      <c r="S159" s="3"/>
      <c r="T159" s="4"/>
      <c r="U159" s="4"/>
      <c r="V159" s="3"/>
      <c r="W159" s="4"/>
      <c r="X159" s="3"/>
      <c r="Y159" s="4"/>
      <c r="Z159" s="4"/>
      <c r="AA159" s="3"/>
      <c r="AB159" s="4"/>
      <c r="AC159" s="3"/>
      <c r="AD159" s="4"/>
      <c r="AE159" s="4"/>
      <c r="AF159" s="3"/>
      <c r="AG159" s="4"/>
      <c r="AH159" s="3"/>
      <c r="AI159" s="4"/>
      <c r="AJ159" s="4"/>
      <c r="AK159" s="3"/>
      <c r="AL159" s="4"/>
      <c r="AM159" s="3"/>
      <c r="AN159" s="4"/>
      <c r="AO159" s="4"/>
      <c r="AP159" s="3"/>
      <c r="AQ159" s="4"/>
      <c r="AR159" s="3"/>
      <c r="AS159" s="4"/>
      <c r="AT159" s="4"/>
      <c r="AU159" s="3"/>
      <c r="AV159" s="4"/>
      <c r="AW159" s="3"/>
      <c r="AX159" s="4"/>
      <c r="AY159" s="4"/>
      <c r="AZ159" s="3"/>
      <c r="BA159" s="4"/>
      <c r="BB159" s="3"/>
      <c r="BC159" s="4"/>
      <c r="BD159" s="4"/>
      <c r="BE159" s="3"/>
      <c r="BF159" s="4"/>
      <c r="BG159" s="3"/>
      <c r="BH159" s="4"/>
      <c r="BI159" s="4"/>
      <c r="BJ159" s="3"/>
      <c r="BK159" s="4"/>
      <c r="BL159" s="3"/>
      <c r="BM159" s="4"/>
      <c r="BN159" s="4"/>
      <c r="BO159" s="3"/>
      <c r="BP159" s="4"/>
      <c r="BQ159" s="3"/>
      <c r="BR159" s="4"/>
      <c r="BS159" s="4"/>
      <c r="BT159" s="3"/>
      <c r="BU159" s="4"/>
      <c r="BV159" s="3"/>
      <c r="BW159" s="4"/>
      <c r="BX159" s="4"/>
      <c r="BY159" s="3"/>
      <c r="BZ159" s="4"/>
      <c r="CA159" s="3"/>
      <c r="CB159" s="4"/>
      <c r="CC159" s="4"/>
      <c r="CD159" s="3"/>
      <c r="CE159" s="4"/>
      <c r="CF159" s="3"/>
      <c r="CG159" s="4"/>
      <c r="CH159" s="4"/>
      <c r="CI159" s="3"/>
      <c r="CJ159" s="4"/>
      <c r="CK159" s="3"/>
      <c r="CL159" s="4"/>
      <c r="CM159" s="4"/>
      <c r="CN159" s="3"/>
      <c r="CO159" s="4"/>
      <c r="CP159" s="3"/>
      <c r="CQ159" s="4"/>
      <c r="CR159" s="4"/>
      <c r="CS159" s="3"/>
      <c r="CT159" s="4"/>
      <c r="CU159" s="3"/>
      <c r="CV159" s="4"/>
      <c r="CW159" s="4"/>
      <c r="CX159" s="3"/>
      <c r="CY159" s="4"/>
      <c r="CZ159" s="3"/>
      <c r="DA159" s="4"/>
      <c r="DB159" s="4"/>
      <c r="DC159" s="3"/>
      <c r="DD159" s="4"/>
      <c r="DE159" s="3"/>
      <c r="DF159" s="4"/>
      <c r="DG159" s="4"/>
      <c r="DH159" s="3"/>
      <c r="DI159" s="4"/>
      <c r="DJ159" s="3"/>
      <c r="DK159" s="4"/>
      <c r="DL159" s="4"/>
      <c r="DM159" s="3"/>
      <c r="DN159" s="4"/>
      <c r="DO159" s="3"/>
      <c r="DP159" s="4"/>
      <c r="DQ159" s="4"/>
      <c r="DR159" s="3"/>
      <c r="DS159" s="4"/>
      <c r="DT159" s="3"/>
      <c r="DU159" s="4"/>
      <c r="DV159" s="4"/>
      <c r="DW159" s="3"/>
      <c r="DX159" s="4"/>
      <c r="DY159" s="3"/>
      <c r="DZ159" s="4"/>
      <c r="EA159" s="4"/>
      <c r="EB159" s="5"/>
      <c r="EC159" s="4"/>
      <c r="ED159" s="3"/>
      <c r="EE159" s="4"/>
      <c r="EF159" s="4"/>
      <c r="EG159" s="3"/>
      <c r="EH159" s="4"/>
      <c r="EI159" s="3"/>
      <c r="EJ159" s="4"/>
      <c r="EK159" s="4"/>
      <c r="EL159" s="3"/>
      <c r="EM159" s="4"/>
      <c r="EN159" s="3"/>
      <c r="EO159" s="4"/>
      <c r="EP159" s="4"/>
      <c r="EQ159" s="3"/>
      <c r="ER159" s="4"/>
      <c r="ES159" s="3"/>
      <c r="ET159" s="4"/>
      <c r="EU159" s="4"/>
      <c r="EV159" s="3"/>
      <c r="EW159" s="4"/>
      <c r="EX159" s="3"/>
      <c r="EY159" s="4"/>
      <c r="EZ159" s="4"/>
      <c r="FA159" s="3"/>
      <c r="FB159" s="4"/>
      <c r="FC159" s="3"/>
      <c r="FD159" s="4"/>
      <c r="FE159" s="4"/>
      <c r="FF159" s="3"/>
      <c r="FG159" s="4"/>
      <c r="FH159" s="3"/>
      <c r="FI159" s="4"/>
      <c r="FJ159" s="4"/>
      <c r="FK159" s="3"/>
      <c r="FL159" s="4"/>
      <c r="FM159" s="3"/>
      <c r="FN159" s="4"/>
      <c r="FO159" s="4"/>
      <c r="FP159" s="3"/>
      <c r="FQ159" s="4"/>
      <c r="FR159" s="3"/>
      <c r="FS159" s="4"/>
      <c r="FT159" s="4"/>
      <c r="FU159" s="3"/>
      <c r="FV159" s="4"/>
      <c r="FW159" s="3"/>
      <c r="FX159" s="4"/>
      <c r="FY159" s="4"/>
      <c r="FZ159" s="3"/>
      <c r="GA159" s="4"/>
      <c r="GB159" s="3"/>
      <c r="GC159" s="4"/>
      <c r="GD159" s="4"/>
      <c r="GE159" s="3"/>
      <c r="GF159" s="4"/>
      <c r="GG159" s="3"/>
      <c r="GH159" s="4"/>
      <c r="GI159" s="4"/>
      <c r="GJ159" s="3"/>
      <c r="GK159" s="4"/>
      <c r="GL159" s="3"/>
      <c r="GM159" s="4"/>
      <c r="GN159" s="4"/>
      <c r="GO159" s="3"/>
      <c r="GP159" s="4"/>
      <c r="GQ159" s="3"/>
      <c r="GR159" s="4"/>
      <c r="GS159" s="4"/>
      <c r="GT159" s="3"/>
      <c r="GU159" s="4"/>
      <c r="GV159" s="3"/>
      <c r="GW159" s="4"/>
      <c r="GX159" s="4"/>
      <c r="GY159" s="3"/>
      <c r="GZ159" s="4"/>
      <c r="HA159" s="3"/>
      <c r="HB159" s="4"/>
      <c r="HC159" s="4"/>
      <c r="HD159" s="3"/>
      <c r="HE159" s="4"/>
      <c r="HF159" s="3"/>
      <c r="HG159" s="4"/>
      <c r="HH159" s="4"/>
      <c r="HI159" s="3"/>
      <c r="HJ159" s="4"/>
      <c r="HK159" s="3"/>
      <c r="HL159" s="4"/>
      <c r="HM159" s="4"/>
      <c r="HN159" s="3"/>
      <c r="HO159" s="4"/>
      <c r="HP159" s="3"/>
      <c r="HQ159" s="4"/>
      <c r="HR159" s="4"/>
      <c r="HS159" s="3"/>
      <c r="HT159" s="4"/>
      <c r="HU159" s="3"/>
      <c r="HV159" s="4"/>
      <c r="HW159" s="4"/>
      <c r="HX159" s="3"/>
      <c r="HY159" s="4"/>
      <c r="HZ159" s="3"/>
      <c r="IA159" s="4"/>
      <c r="IB159" s="4"/>
      <c r="IC159" s="3"/>
      <c r="ID159" s="4"/>
      <c r="IE159" s="3"/>
      <c r="IF159" s="4"/>
      <c r="IG159" s="4"/>
      <c r="IH159" s="3"/>
      <c r="II159" s="4"/>
      <c r="IJ159" s="3"/>
      <c r="IK159" s="4"/>
      <c r="IL159" s="4"/>
      <c r="IM159" s="3"/>
      <c r="IN159" s="4"/>
      <c r="IO159" s="3"/>
      <c r="IP159" s="4"/>
      <c r="IQ159" s="4"/>
      <c r="IR159" s="3"/>
      <c r="IS159" s="4"/>
      <c r="IT159" s="3"/>
      <c r="IU159" s="4"/>
      <c r="IV159" s="4"/>
      <c r="IW159" s="3"/>
      <c r="IX159" s="4"/>
      <c r="IY159" s="3"/>
      <c r="IZ159" s="4"/>
      <c r="JA159" s="4"/>
      <c r="JB159" s="5"/>
    </row>
    <row r="160" spans="1:262" x14ac:dyDescent="0.2">
      <c r="A160">
        <v>119</v>
      </c>
      <c r="B160" t="s">
        <v>105</v>
      </c>
      <c r="C160" s="4">
        <v>6890752</v>
      </c>
      <c r="D160" s="3">
        <v>1.83</v>
      </c>
      <c r="E160" s="4">
        <v>5632375</v>
      </c>
      <c r="F160" s="4">
        <v>1258377</v>
      </c>
      <c r="G160" s="3">
        <v>9.99</v>
      </c>
      <c r="H160" s="4">
        <v>266619</v>
      </c>
      <c r="I160" s="3">
        <v>0</v>
      </c>
      <c r="J160" s="4">
        <v>266619</v>
      </c>
      <c r="K160" s="4">
        <v>0</v>
      </c>
      <c r="L160" s="3">
        <v>0</v>
      </c>
      <c r="M160" s="4">
        <v>0</v>
      </c>
      <c r="N160" s="3">
        <v>0</v>
      </c>
      <c r="O160" s="4">
        <v>0</v>
      </c>
      <c r="P160" s="4">
        <v>0</v>
      </c>
      <c r="Q160" s="3">
        <v>0</v>
      </c>
      <c r="R160" s="4">
        <v>0</v>
      </c>
      <c r="S160" s="3">
        <v>0</v>
      </c>
      <c r="T160" s="4">
        <v>0</v>
      </c>
      <c r="U160" s="4">
        <v>0</v>
      </c>
      <c r="V160" s="3">
        <v>0</v>
      </c>
      <c r="W160" s="4">
        <v>0</v>
      </c>
      <c r="X160" s="3">
        <v>0</v>
      </c>
      <c r="Y160" s="4">
        <v>0</v>
      </c>
      <c r="Z160" s="4">
        <v>0</v>
      </c>
      <c r="AA160" s="3">
        <v>0</v>
      </c>
      <c r="AB160" s="4">
        <v>0</v>
      </c>
      <c r="AC160" s="3">
        <v>0</v>
      </c>
      <c r="AD160" s="4">
        <v>0</v>
      </c>
      <c r="AE160" s="4">
        <v>0</v>
      </c>
      <c r="AF160" s="3">
        <v>0</v>
      </c>
      <c r="AG160" s="4">
        <v>0</v>
      </c>
      <c r="AH160" s="3">
        <v>0</v>
      </c>
      <c r="AI160" s="4">
        <v>0</v>
      </c>
      <c r="AJ160" s="4">
        <v>0</v>
      </c>
      <c r="AK160" s="3">
        <v>0</v>
      </c>
      <c r="AL160" s="4">
        <v>0</v>
      </c>
      <c r="AM160" s="3">
        <v>0</v>
      </c>
      <c r="AN160" s="4">
        <v>0</v>
      </c>
      <c r="AO160" s="4">
        <v>0</v>
      </c>
      <c r="AP160" s="3">
        <v>0</v>
      </c>
      <c r="AQ160" s="4">
        <v>0</v>
      </c>
      <c r="AR160" s="3">
        <v>0</v>
      </c>
      <c r="AS160" s="4">
        <v>0</v>
      </c>
      <c r="AT160" s="4">
        <v>0</v>
      </c>
      <c r="AU160" s="3">
        <v>0</v>
      </c>
      <c r="AV160" s="4">
        <v>0</v>
      </c>
      <c r="AW160" s="3">
        <v>0</v>
      </c>
      <c r="AX160" s="4">
        <v>0</v>
      </c>
      <c r="AY160" s="4">
        <v>0</v>
      </c>
      <c r="AZ160" s="3">
        <v>0</v>
      </c>
      <c r="BA160" s="4">
        <v>0</v>
      </c>
      <c r="BB160" s="3">
        <v>0</v>
      </c>
      <c r="BC160" s="4">
        <v>0</v>
      </c>
      <c r="BD160" s="4">
        <v>0</v>
      </c>
      <c r="BE160" s="3">
        <v>0</v>
      </c>
      <c r="BF160" s="4">
        <v>0</v>
      </c>
      <c r="BG160" s="3">
        <v>0</v>
      </c>
      <c r="BH160" s="4">
        <v>0</v>
      </c>
      <c r="BI160" s="4">
        <v>0</v>
      </c>
      <c r="BJ160" s="3">
        <v>0</v>
      </c>
      <c r="BK160" s="4">
        <v>0</v>
      </c>
      <c r="BL160" s="3">
        <v>0</v>
      </c>
      <c r="BM160" s="4">
        <v>0</v>
      </c>
      <c r="BN160" s="4">
        <v>0</v>
      </c>
      <c r="BO160" s="3">
        <v>0</v>
      </c>
      <c r="BP160" s="4">
        <v>104030</v>
      </c>
      <c r="BQ160" s="3">
        <v>0</v>
      </c>
      <c r="BR160" s="4">
        <v>104030</v>
      </c>
      <c r="BS160" s="4">
        <v>0</v>
      </c>
      <c r="BT160" s="3">
        <v>0</v>
      </c>
      <c r="BU160" s="4">
        <v>0</v>
      </c>
      <c r="BV160" s="3">
        <v>0</v>
      </c>
      <c r="BW160" s="4">
        <v>0</v>
      </c>
      <c r="BX160" s="4">
        <v>0</v>
      </c>
      <c r="BY160" s="3">
        <v>0</v>
      </c>
      <c r="BZ160" s="4">
        <v>0</v>
      </c>
      <c r="CA160" s="3">
        <v>0</v>
      </c>
      <c r="CB160" s="4">
        <v>0</v>
      </c>
      <c r="CC160" s="4">
        <v>0</v>
      </c>
      <c r="CD160" s="3">
        <v>0</v>
      </c>
      <c r="CE160" s="4">
        <v>175613</v>
      </c>
      <c r="CF160" s="3">
        <v>0</v>
      </c>
      <c r="CG160" s="4">
        <v>175613</v>
      </c>
      <c r="CH160" s="4">
        <v>0</v>
      </c>
      <c r="CI160" s="3">
        <v>0</v>
      </c>
      <c r="CJ160" s="4">
        <v>0</v>
      </c>
      <c r="CK160" s="3">
        <v>0</v>
      </c>
      <c r="CL160" s="4">
        <v>0</v>
      </c>
      <c r="CM160" s="4">
        <v>0</v>
      </c>
      <c r="CN160" s="3">
        <v>0</v>
      </c>
      <c r="CO160" s="4">
        <v>0</v>
      </c>
      <c r="CP160" s="3">
        <v>0</v>
      </c>
      <c r="CQ160" s="4">
        <v>0</v>
      </c>
      <c r="CR160" s="4">
        <v>0</v>
      </c>
      <c r="CS160" s="3">
        <v>0</v>
      </c>
      <c r="CT160" s="4">
        <v>0</v>
      </c>
      <c r="CU160" s="3">
        <v>0</v>
      </c>
      <c r="CV160" s="4">
        <v>0</v>
      </c>
      <c r="CW160" s="4">
        <v>0</v>
      </c>
      <c r="CX160" s="3">
        <v>0</v>
      </c>
      <c r="CY160" s="4">
        <v>0</v>
      </c>
      <c r="CZ160" s="3">
        <v>0</v>
      </c>
      <c r="DA160" s="4">
        <v>0</v>
      </c>
      <c r="DB160" s="4">
        <v>0</v>
      </c>
      <c r="DC160" s="3">
        <v>0</v>
      </c>
      <c r="DD160" s="4">
        <v>234665</v>
      </c>
      <c r="DE160" s="3">
        <v>0</v>
      </c>
      <c r="DF160" s="4">
        <v>0</v>
      </c>
      <c r="DG160" s="4">
        <v>234665</v>
      </c>
      <c r="DH160" s="3">
        <v>0</v>
      </c>
      <c r="DI160" s="4">
        <v>0</v>
      </c>
      <c r="DJ160" s="3">
        <v>0</v>
      </c>
      <c r="DK160" s="4">
        <v>0</v>
      </c>
      <c r="DL160" s="4">
        <v>0</v>
      </c>
      <c r="DM160" s="3">
        <v>0</v>
      </c>
      <c r="DN160" s="4">
        <v>742661</v>
      </c>
      <c r="DO160" s="3">
        <v>0</v>
      </c>
      <c r="DP160" s="4">
        <v>742661</v>
      </c>
      <c r="DQ160" s="4">
        <v>0</v>
      </c>
      <c r="DR160" s="3">
        <v>0</v>
      </c>
      <c r="DS160" s="4">
        <v>247440</v>
      </c>
      <c r="DT160" s="3">
        <v>12</v>
      </c>
      <c r="DU160" s="4">
        <v>0</v>
      </c>
      <c r="DV160" s="4">
        <v>247440</v>
      </c>
      <c r="DW160" s="3">
        <v>12</v>
      </c>
      <c r="DX160" s="4">
        <v>226970</v>
      </c>
      <c r="DY160" s="3">
        <v>0</v>
      </c>
      <c r="DZ160" s="4">
        <v>226970</v>
      </c>
      <c r="EA160" s="4">
        <v>0</v>
      </c>
      <c r="EB160" s="5">
        <v>0</v>
      </c>
      <c r="EC160" s="4">
        <v>0</v>
      </c>
      <c r="ED160" s="3">
        <v>0</v>
      </c>
      <c r="EE160" s="4">
        <v>0</v>
      </c>
      <c r="EF160" s="4">
        <v>0</v>
      </c>
      <c r="EG160" s="3">
        <v>0</v>
      </c>
      <c r="EH160" s="4">
        <v>70886</v>
      </c>
      <c r="EI160" s="3">
        <v>0</v>
      </c>
      <c r="EJ160" s="4">
        <v>70886</v>
      </c>
      <c r="EK160" s="4">
        <v>0</v>
      </c>
      <c r="EL160" s="3">
        <v>0</v>
      </c>
      <c r="EM160" s="4">
        <v>0</v>
      </c>
      <c r="EN160" s="3">
        <v>0</v>
      </c>
      <c r="EO160" s="4">
        <v>0</v>
      </c>
      <c r="EP160" s="4">
        <v>0</v>
      </c>
      <c r="EQ160" s="3">
        <v>0</v>
      </c>
      <c r="ER160" s="4">
        <v>0</v>
      </c>
      <c r="ES160" s="3">
        <v>0</v>
      </c>
      <c r="ET160" s="4">
        <v>0</v>
      </c>
      <c r="EU160" s="4">
        <v>0</v>
      </c>
      <c r="EV160" s="3">
        <v>0</v>
      </c>
      <c r="EW160" s="4">
        <v>462558</v>
      </c>
      <c r="EX160" s="3">
        <v>0</v>
      </c>
      <c r="EY160" s="4">
        <v>462558</v>
      </c>
      <c r="EZ160" s="4">
        <v>0</v>
      </c>
      <c r="FA160" s="3">
        <v>0</v>
      </c>
      <c r="FB160" s="4">
        <v>0</v>
      </c>
      <c r="FC160" s="3">
        <v>0</v>
      </c>
      <c r="FD160" s="4">
        <v>0</v>
      </c>
      <c r="FE160" s="4">
        <v>0</v>
      </c>
      <c r="FF160" s="3">
        <v>0</v>
      </c>
      <c r="FG160" s="4">
        <v>0</v>
      </c>
      <c r="FH160" s="3">
        <v>0</v>
      </c>
      <c r="FI160" s="4">
        <v>0</v>
      </c>
      <c r="FJ160" s="4">
        <v>0</v>
      </c>
      <c r="FK160" s="3">
        <v>0</v>
      </c>
      <c r="FL160" s="4">
        <v>0</v>
      </c>
      <c r="FM160" s="3">
        <v>0</v>
      </c>
      <c r="FN160" s="4">
        <v>0</v>
      </c>
      <c r="FO160" s="4">
        <v>0</v>
      </c>
      <c r="FP160" s="3">
        <v>0</v>
      </c>
      <c r="FQ160" s="4">
        <v>752139</v>
      </c>
      <c r="FR160" s="3">
        <v>16.239999999999998</v>
      </c>
      <c r="FS160" s="4">
        <v>0</v>
      </c>
      <c r="FT160" s="4">
        <v>752139</v>
      </c>
      <c r="FU160" s="3">
        <v>16.239999999999998</v>
      </c>
      <c r="FV160" s="4">
        <v>0</v>
      </c>
      <c r="FW160" s="3">
        <v>0</v>
      </c>
      <c r="FX160" s="4">
        <v>0</v>
      </c>
      <c r="FY160" s="4">
        <v>0</v>
      </c>
      <c r="FZ160" s="3">
        <v>0</v>
      </c>
      <c r="GA160" s="4">
        <v>356067</v>
      </c>
      <c r="GB160" s="3">
        <v>0</v>
      </c>
      <c r="GC160" s="4">
        <v>356067</v>
      </c>
      <c r="GD160" s="4">
        <v>0</v>
      </c>
      <c r="GE160" s="3">
        <v>0</v>
      </c>
      <c r="GF160" s="4">
        <v>0</v>
      </c>
      <c r="GG160" s="3">
        <v>0</v>
      </c>
      <c r="GH160" s="4">
        <v>0</v>
      </c>
      <c r="GI160" s="4">
        <v>0</v>
      </c>
      <c r="GJ160" s="3">
        <v>0</v>
      </c>
      <c r="GK160" s="4">
        <v>243302</v>
      </c>
      <c r="GL160" s="3">
        <v>0</v>
      </c>
      <c r="GM160" s="4">
        <v>243302</v>
      </c>
      <c r="GN160" s="4">
        <v>0</v>
      </c>
      <c r="GO160" s="3">
        <v>0</v>
      </c>
      <c r="GP160" s="4">
        <v>1586300</v>
      </c>
      <c r="GQ160" s="3">
        <v>0</v>
      </c>
      <c r="GR160" s="4">
        <v>1586300</v>
      </c>
      <c r="GS160" s="4">
        <v>0</v>
      </c>
      <c r="GT160" s="3">
        <v>0</v>
      </c>
      <c r="GU160" s="4">
        <v>0</v>
      </c>
      <c r="GV160" s="3">
        <v>0</v>
      </c>
      <c r="GW160" s="4">
        <v>0</v>
      </c>
      <c r="GX160" s="4">
        <v>0</v>
      </c>
      <c r="GY160" s="3">
        <v>0</v>
      </c>
      <c r="GZ160" s="4">
        <v>0</v>
      </c>
      <c r="HA160" s="3">
        <v>0</v>
      </c>
      <c r="HB160" s="4">
        <v>0</v>
      </c>
      <c r="HC160" s="4">
        <v>0</v>
      </c>
      <c r="HD160" s="3">
        <v>0</v>
      </c>
      <c r="HE160" s="4">
        <v>24133</v>
      </c>
      <c r="HF160" s="3">
        <v>8.83</v>
      </c>
      <c r="HG160" s="4">
        <v>0</v>
      </c>
      <c r="HH160" s="4">
        <v>24133</v>
      </c>
      <c r="HI160" s="3">
        <v>8.83</v>
      </c>
      <c r="HJ160" s="4">
        <v>0</v>
      </c>
      <c r="HK160" s="3">
        <v>0</v>
      </c>
      <c r="HL160" s="4">
        <v>0</v>
      </c>
      <c r="HM160" s="4">
        <v>0</v>
      </c>
      <c r="HN160" s="3">
        <v>0</v>
      </c>
      <c r="HO160" s="4">
        <v>0</v>
      </c>
      <c r="HP160" s="3">
        <v>0</v>
      </c>
      <c r="HQ160" s="4">
        <v>0</v>
      </c>
      <c r="HR160" s="4">
        <v>0</v>
      </c>
      <c r="HS160" s="3">
        <v>0</v>
      </c>
      <c r="HT160" s="4">
        <v>206425</v>
      </c>
      <c r="HU160" s="3">
        <v>0</v>
      </c>
      <c r="HV160" s="4">
        <v>206425</v>
      </c>
      <c r="HW160" s="4">
        <v>0</v>
      </c>
      <c r="HX160" s="3">
        <v>0</v>
      </c>
      <c r="HY160" s="4">
        <v>52112</v>
      </c>
      <c r="HZ160" s="3">
        <v>0</v>
      </c>
      <c r="IA160" s="4">
        <v>52112</v>
      </c>
      <c r="IB160" s="4">
        <v>0</v>
      </c>
      <c r="IC160" s="3">
        <v>0</v>
      </c>
      <c r="ID160" s="4">
        <v>513964</v>
      </c>
      <c r="IE160" s="3">
        <v>0</v>
      </c>
      <c r="IF160" s="4">
        <v>513964</v>
      </c>
      <c r="IG160" s="4">
        <v>0</v>
      </c>
      <c r="IH160" s="3">
        <v>0</v>
      </c>
      <c r="II160" s="4">
        <v>463000</v>
      </c>
      <c r="IJ160" s="3">
        <v>0</v>
      </c>
      <c r="IK160" s="4">
        <v>463000</v>
      </c>
      <c r="IL160" s="4">
        <v>0</v>
      </c>
      <c r="IM160" s="3">
        <v>0</v>
      </c>
      <c r="IN160" s="4">
        <v>74110</v>
      </c>
      <c r="IO160" s="3">
        <v>0</v>
      </c>
      <c r="IP160" s="4">
        <v>74110</v>
      </c>
      <c r="IQ160" s="4">
        <v>0</v>
      </c>
      <c r="IR160" s="3">
        <v>0</v>
      </c>
      <c r="IS160" s="4">
        <v>0</v>
      </c>
      <c r="IT160" s="3">
        <v>0</v>
      </c>
      <c r="IU160" s="4">
        <v>0</v>
      </c>
      <c r="IV160" s="4">
        <v>0</v>
      </c>
      <c r="IW160" s="3">
        <v>0</v>
      </c>
      <c r="IX160" s="4">
        <v>87758</v>
      </c>
      <c r="IY160" s="3">
        <v>0</v>
      </c>
      <c r="IZ160" s="4">
        <v>87758</v>
      </c>
      <c r="JA160" s="4">
        <v>0</v>
      </c>
      <c r="JB160" s="5">
        <v>0</v>
      </c>
    </row>
    <row r="161" spans="1:262" x14ac:dyDescent="0.2">
      <c r="C161" s="4"/>
      <c r="D161" s="3"/>
      <c r="E161" s="4"/>
      <c r="F161" s="4"/>
      <c r="G161" s="3"/>
      <c r="H161" s="4"/>
      <c r="I161" s="3"/>
      <c r="J161" s="4"/>
      <c r="K161" s="4"/>
      <c r="L161" s="3"/>
      <c r="M161" s="4"/>
      <c r="N161" s="3"/>
      <c r="O161" s="4"/>
      <c r="P161" s="4"/>
      <c r="Q161" s="3"/>
      <c r="R161" s="4"/>
      <c r="S161" s="3"/>
      <c r="T161" s="4"/>
      <c r="U161" s="4"/>
      <c r="V161" s="3"/>
      <c r="W161" s="4"/>
      <c r="X161" s="3"/>
      <c r="Y161" s="4"/>
      <c r="Z161" s="4"/>
      <c r="AA161" s="3"/>
      <c r="AB161" s="4"/>
      <c r="AC161" s="3"/>
      <c r="AD161" s="4"/>
      <c r="AE161" s="4"/>
      <c r="AF161" s="3"/>
      <c r="AG161" s="4"/>
      <c r="AH161" s="3"/>
      <c r="AI161" s="4"/>
      <c r="AJ161" s="4"/>
      <c r="AK161" s="3"/>
      <c r="AL161" s="4"/>
      <c r="AM161" s="3"/>
      <c r="AN161" s="4"/>
      <c r="AO161" s="4"/>
      <c r="AP161" s="3"/>
      <c r="AQ161" s="4"/>
      <c r="AR161" s="3"/>
      <c r="AS161" s="4"/>
      <c r="AT161" s="4"/>
      <c r="AU161" s="3"/>
      <c r="AV161" s="4"/>
      <c r="AW161" s="3"/>
      <c r="AX161" s="4"/>
      <c r="AY161" s="4"/>
      <c r="AZ161" s="3"/>
      <c r="BA161" s="4"/>
      <c r="BB161" s="3"/>
      <c r="BC161" s="4"/>
      <c r="BD161" s="4"/>
      <c r="BE161" s="3"/>
      <c r="BF161" s="4"/>
      <c r="BG161" s="3"/>
      <c r="BH161" s="4"/>
      <c r="BI161" s="4"/>
      <c r="BJ161" s="3"/>
      <c r="BK161" s="4"/>
      <c r="BL161" s="3"/>
      <c r="BM161" s="4"/>
      <c r="BN161" s="4"/>
      <c r="BO161" s="3"/>
      <c r="BP161" s="4"/>
      <c r="BQ161" s="3"/>
      <c r="BR161" s="4"/>
      <c r="BS161" s="4"/>
      <c r="BT161" s="3"/>
      <c r="BU161" s="4"/>
      <c r="BV161" s="3"/>
      <c r="BW161" s="4"/>
      <c r="BX161" s="4"/>
      <c r="BY161" s="3"/>
      <c r="BZ161" s="4"/>
      <c r="CA161" s="3"/>
      <c r="CB161" s="4"/>
      <c r="CC161" s="4"/>
      <c r="CD161" s="3"/>
      <c r="CE161" s="4"/>
      <c r="CF161" s="3"/>
      <c r="CG161" s="4"/>
      <c r="CH161" s="4"/>
      <c r="CI161" s="3"/>
      <c r="CJ161" s="4"/>
      <c r="CK161" s="3"/>
      <c r="CL161" s="4"/>
      <c r="CM161" s="4"/>
      <c r="CN161" s="3"/>
      <c r="CO161" s="4"/>
      <c r="CP161" s="3"/>
      <c r="CQ161" s="4"/>
      <c r="CR161" s="4"/>
      <c r="CS161" s="3"/>
      <c r="CT161" s="4"/>
      <c r="CU161" s="3"/>
      <c r="CV161" s="4"/>
      <c r="CW161" s="4"/>
      <c r="CX161" s="3"/>
      <c r="CY161" s="4"/>
      <c r="CZ161" s="3"/>
      <c r="DA161" s="4"/>
      <c r="DB161" s="4"/>
      <c r="DC161" s="3"/>
      <c r="DD161" s="4"/>
      <c r="DE161" s="3"/>
      <c r="DF161" s="4"/>
      <c r="DG161" s="4"/>
      <c r="DH161" s="3"/>
      <c r="DI161" s="4"/>
      <c r="DJ161" s="3"/>
      <c r="DK161" s="4"/>
      <c r="DL161" s="4"/>
      <c r="DM161" s="3"/>
      <c r="DN161" s="4"/>
      <c r="DO161" s="3"/>
      <c r="DP161" s="4"/>
      <c r="DQ161" s="4"/>
      <c r="DR161" s="3"/>
      <c r="DS161" s="4"/>
      <c r="DT161" s="3"/>
      <c r="DU161" s="4"/>
      <c r="DV161" s="4"/>
      <c r="DW161" s="3"/>
      <c r="DX161" s="4"/>
      <c r="DY161" s="3"/>
      <c r="DZ161" s="4"/>
      <c r="EA161" s="4"/>
      <c r="EB161" s="5"/>
      <c r="EC161" s="4"/>
      <c r="ED161" s="3"/>
      <c r="EE161" s="4"/>
      <c r="EF161" s="4"/>
      <c r="EG161" s="3"/>
      <c r="EH161" s="4"/>
      <c r="EI161" s="3"/>
      <c r="EJ161" s="4"/>
      <c r="EK161" s="4"/>
      <c r="EL161" s="3"/>
      <c r="EM161" s="4"/>
      <c r="EN161" s="3"/>
      <c r="EO161" s="4"/>
      <c r="EP161" s="4"/>
      <c r="EQ161" s="3"/>
      <c r="ER161" s="4"/>
      <c r="ES161" s="3"/>
      <c r="ET161" s="4"/>
      <c r="EU161" s="4"/>
      <c r="EV161" s="3"/>
      <c r="EW161" s="4"/>
      <c r="EX161" s="3"/>
      <c r="EY161" s="4"/>
      <c r="EZ161" s="4"/>
      <c r="FA161" s="3"/>
      <c r="FB161" s="4"/>
      <c r="FC161" s="3"/>
      <c r="FD161" s="4"/>
      <c r="FE161" s="4"/>
      <c r="FF161" s="3"/>
      <c r="FG161" s="4"/>
      <c r="FH161" s="3"/>
      <c r="FI161" s="4"/>
      <c r="FJ161" s="4"/>
      <c r="FK161" s="3"/>
      <c r="FL161" s="4"/>
      <c r="FM161" s="3"/>
      <c r="FN161" s="4"/>
      <c r="FO161" s="4"/>
      <c r="FP161" s="3"/>
      <c r="FQ161" s="4"/>
      <c r="FR161" s="3"/>
      <c r="FS161" s="4"/>
      <c r="FT161" s="4"/>
      <c r="FU161" s="3"/>
      <c r="FV161" s="4"/>
      <c r="FW161" s="3"/>
      <c r="FX161" s="4"/>
      <c r="FY161" s="4"/>
      <c r="FZ161" s="3"/>
      <c r="GA161" s="4"/>
      <c r="GB161" s="3"/>
      <c r="GC161" s="4"/>
      <c r="GD161" s="4"/>
      <c r="GE161" s="3"/>
      <c r="GF161" s="4"/>
      <c r="GG161" s="3"/>
      <c r="GH161" s="4"/>
      <c r="GI161" s="4"/>
      <c r="GJ161" s="3"/>
      <c r="GK161" s="4"/>
      <c r="GL161" s="3"/>
      <c r="GM161" s="4"/>
      <c r="GN161" s="4"/>
      <c r="GO161" s="3"/>
      <c r="GP161" s="4"/>
      <c r="GQ161" s="3"/>
      <c r="GR161" s="4"/>
      <c r="GS161" s="4"/>
      <c r="GT161" s="3"/>
      <c r="GU161" s="4"/>
      <c r="GV161" s="3"/>
      <c r="GW161" s="4"/>
      <c r="GX161" s="4"/>
      <c r="GY161" s="3"/>
      <c r="GZ161" s="4"/>
      <c r="HA161" s="3"/>
      <c r="HB161" s="4"/>
      <c r="HC161" s="4"/>
      <c r="HD161" s="3"/>
      <c r="HE161" s="4"/>
      <c r="HF161" s="3"/>
      <c r="HG161" s="4"/>
      <c r="HH161" s="4"/>
      <c r="HI161" s="3"/>
      <c r="HJ161" s="4"/>
      <c r="HK161" s="3"/>
      <c r="HL161" s="4"/>
      <c r="HM161" s="4"/>
      <c r="HN161" s="3"/>
      <c r="HO161" s="4"/>
      <c r="HP161" s="3"/>
      <c r="HQ161" s="4"/>
      <c r="HR161" s="4"/>
      <c r="HS161" s="3"/>
      <c r="HT161" s="4"/>
      <c r="HU161" s="3"/>
      <c r="HV161" s="4"/>
      <c r="HW161" s="4"/>
      <c r="HX161" s="3"/>
      <c r="HY161" s="4"/>
      <c r="HZ161" s="3"/>
      <c r="IA161" s="4"/>
      <c r="IB161" s="4"/>
      <c r="IC161" s="3"/>
      <c r="ID161" s="4"/>
      <c r="IE161" s="3"/>
      <c r="IF161" s="4"/>
      <c r="IG161" s="4"/>
      <c r="IH161" s="3"/>
      <c r="II161" s="4"/>
      <c r="IJ161" s="3"/>
      <c r="IK161" s="4"/>
      <c r="IL161" s="4"/>
      <c r="IM161" s="3"/>
      <c r="IN161" s="4"/>
      <c r="IO161" s="3"/>
      <c r="IP161" s="4"/>
      <c r="IQ161" s="4"/>
      <c r="IR161" s="3"/>
      <c r="IS161" s="4"/>
      <c r="IT161" s="3"/>
      <c r="IU161" s="4"/>
      <c r="IV161" s="4"/>
      <c r="IW161" s="3"/>
      <c r="IX161" s="4"/>
      <c r="IY161" s="3"/>
      <c r="IZ161" s="4"/>
      <c r="JA161" s="4"/>
      <c r="JB161" s="5"/>
    </row>
    <row r="162" spans="1:262" x14ac:dyDescent="0.2">
      <c r="A162">
        <v>120</v>
      </c>
      <c r="B162" t="s">
        <v>106</v>
      </c>
      <c r="C162" s="4">
        <v>337651699</v>
      </c>
      <c r="D162" s="3">
        <v>0.04</v>
      </c>
      <c r="E162" s="4">
        <v>292680303</v>
      </c>
      <c r="F162" s="4">
        <v>44971396</v>
      </c>
      <c r="G162" s="3">
        <v>0.24</v>
      </c>
      <c r="H162" s="4">
        <v>3553247</v>
      </c>
      <c r="I162" s="3">
        <v>0</v>
      </c>
      <c r="J162" s="4">
        <v>3335439</v>
      </c>
      <c r="K162" s="4">
        <v>217808</v>
      </c>
      <c r="L162" s="3">
        <v>0</v>
      </c>
      <c r="M162" s="4">
        <v>1326038</v>
      </c>
      <c r="N162" s="3">
        <v>0</v>
      </c>
      <c r="O162" s="4">
        <v>1298471</v>
      </c>
      <c r="P162" s="4">
        <v>27567</v>
      </c>
      <c r="Q162" s="3">
        <v>0</v>
      </c>
      <c r="R162" s="4">
        <v>4510672</v>
      </c>
      <c r="S162" s="3">
        <v>0</v>
      </c>
      <c r="T162" s="4">
        <v>4182959</v>
      </c>
      <c r="U162" s="4">
        <v>327713</v>
      </c>
      <c r="V162" s="3">
        <v>0</v>
      </c>
      <c r="W162" s="4">
        <v>1990370</v>
      </c>
      <c r="X162" s="3">
        <v>0</v>
      </c>
      <c r="Y162" s="4">
        <v>1962506</v>
      </c>
      <c r="Z162" s="4">
        <v>27864</v>
      </c>
      <c r="AA162" s="3">
        <v>0</v>
      </c>
      <c r="AB162" s="4">
        <v>60217658</v>
      </c>
      <c r="AC162" s="3">
        <v>0</v>
      </c>
      <c r="AD162" s="4">
        <v>49248058</v>
      </c>
      <c r="AE162" s="4">
        <v>10969600</v>
      </c>
      <c r="AF162" s="3">
        <v>0.01</v>
      </c>
      <c r="AG162" s="4">
        <v>5826557</v>
      </c>
      <c r="AH162" s="3">
        <v>0.82</v>
      </c>
      <c r="AI162" s="4">
        <v>5539020</v>
      </c>
      <c r="AJ162" s="4">
        <v>287537</v>
      </c>
      <c r="AK162" s="3">
        <v>16.559999999999999</v>
      </c>
      <c r="AL162" s="4">
        <v>5412608</v>
      </c>
      <c r="AM162" s="3">
        <v>7.0000000000000007E-2</v>
      </c>
      <c r="AN162" s="4">
        <v>4831889</v>
      </c>
      <c r="AO162" s="4">
        <v>580719</v>
      </c>
      <c r="AP162" s="3">
        <v>0.65</v>
      </c>
      <c r="AQ162" s="4">
        <v>783651</v>
      </c>
      <c r="AR162" s="3">
        <v>0</v>
      </c>
      <c r="AS162" s="4">
        <v>730646</v>
      </c>
      <c r="AT162" s="4">
        <v>53005</v>
      </c>
      <c r="AU162" s="3">
        <v>0</v>
      </c>
      <c r="AV162" s="4">
        <v>596172</v>
      </c>
      <c r="AW162" s="3">
        <v>0</v>
      </c>
      <c r="AX162" s="4">
        <v>0</v>
      </c>
      <c r="AY162" s="4">
        <v>596172</v>
      </c>
      <c r="AZ162" s="3">
        <v>0</v>
      </c>
      <c r="BA162" s="4">
        <v>11251472</v>
      </c>
      <c r="BB162" s="3">
        <v>0.21</v>
      </c>
      <c r="BC162" s="4">
        <v>9196389</v>
      </c>
      <c r="BD162" s="4">
        <v>2055083</v>
      </c>
      <c r="BE162" s="3">
        <v>1.1299999999999999</v>
      </c>
      <c r="BF162" s="4">
        <v>7394574</v>
      </c>
      <c r="BG162" s="3">
        <v>0</v>
      </c>
      <c r="BH162" s="4">
        <v>6743993</v>
      </c>
      <c r="BI162" s="4">
        <v>650581</v>
      </c>
      <c r="BJ162" s="3">
        <v>0</v>
      </c>
      <c r="BK162" s="4">
        <v>1374043</v>
      </c>
      <c r="BL162" s="3">
        <v>0</v>
      </c>
      <c r="BM162" s="4">
        <v>1374043</v>
      </c>
      <c r="BN162" s="4">
        <v>0</v>
      </c>
      <c r="BO162" s="3">
        <v>0</v>
      </c>
      <c r="BP162" s="4">
        <v>1050052</v>
      </c>
      <c r="BQ162" s="3">
        <v>0</v>
      </c>
      <c r="BR162" s="4">
        <v>1048593</v>
      </c>
      <c r="BS162" s="4">
        <v>1459</v>
      </c>
      <c r="BT162" s="3">
        <v>0</v>
      </c>
      <c r="BU162" s="4">
        <v>18895538</v>
      </c>
      <c r="BV162" s="3">
        <v>0.17</v>
      </c>
      <c r="BW162" s="4">
        <v>14102769</v>
      </c>
      <c r="BX162" s="4">
        <v>4792769</v>
      </c>
      <c r="BY162" s="3">
        <v>0.67</v>
      </c>
      <c r="BZ162" s="4">
        <v>3396675</v>
      </c>
      <c r="CA162" s="3">
        <v>0.04</v>
      </c>
      <c r="CB162" s="4">
        <v>3343517</v>
      </c>
      <c r="CC162" s="4">
        <v>53158</v>
      </c>
      <c r="CD162" s="3">
        <v>2.5099999999999998</v>
      </c>
      <c r="CE162" s="4">
        <v>2444376</v>
      </c>
      <c r="CF162" s="3">
        <v>0</v>
      </c>
      <c r="CG162" s="4">
        <v>2440770</v>
      </c>
      <c r="CH162" s="4">
        <v>3606</v>
      </c>
      <c r="CI162" s="3">
        <v>0</v>
      </c>
      <c r="CJ162" s="4">
        <v>2015533</v>
      </c>
      <c r="CK162" s="3">
        <v>0</v>
      </c>
      <c r="CL162" s="4">
        <v>1920842</v>
      </c>
      <c r="CM162" s="4">
        <v>94691</v>
      </c>
      <c r="CN162" s="3">
        <v>0</v>
      </c>
      <c r="CO162" s="4">
        <v>4461552</v>
      </c>
      <c r="CP162" s="3">
        <v>0</v>
      </c>
      <c r="CQ162" s="4">
        <v>4403821</v>
      </c>
      <c r="CR162" s="4">
        <v>57731</v>
      </c>
      <c r="CS162" s="3">
        <v>0</v>
      </c>
      <c r="CT162" s="4">
        <v>4438648</v>
      </c>
      <c r="CU162" s="3">
        <v>0</v>
      </c>
      <c r="CV162" s="4">
        <v>4232506</v>
      </c>
      <c r="CW162" s="4">
        <v>206142</v>
      </c>
      <c r="CX162" s="3">
        <v>0</v>
      </c>
      <c r="CY162" s="4">
        <v>1049864</v>
      </c>
      <c r="CZ162" s="3">
        <v>0</v>
      </c>
      <c r="DA162" s="4">
        <v>1049864</v>
      </c>
      <c r="DB162" s="4">
        <v>0</v>
      </c>
      <c r="DC162" s="3">
        <v>0</v>
      </c>
      <c r="DD162" s="4">
        <v>5581905</v>
      </c>
      <c r="DE162" s="3">
        <v>0</v>
      </c>
      <c r="DF162" s="4">
        <v>4453735</v>
      </c>
      <c r="DG162" s="4">
        <v>1128170</v>
      </c>
      <c r="DH162" s="3">
        <v>0</v>
      </c>
      <c r="DI162" s="4">
        <v>9764241</v>
      </c>
      <c r="DJ162" s="3">
        <v>7.0000000000000007E-2</v>
      </c>
      <c r="DK162" s="4">
        <v>8124296</v>
      </c>
      <c r="DL162" s="4">
        <v>1639945</v>
      </c>
      <c r="DM162" s="3">
        <v>0.4</v>
      </c>
      <c r="DN162" s="4">
        <v>10270575</v>
      </c>
      <c r="DO162" s="3">
        <v>0.1</v>
      </c>
      <c r="DP162" s="4">
        <v>8710704</v>
      </c>
      <c r="DQ162" s="4">
        <v>1559871</v>
      </c>
      <c r="DR162" s="3">
        <v>0.63</v>
      </c>
      <c r="DS162" s="4">
        <v>5110904</v>
      </c>
      <c r="DT162" s="3">
        <v>7.0000000000000007E-2</v>
      </c>
      <c r="DU162" s="4">
        <v>4875923</v>
      </c>
      <c r="DV162" s="4">
        <v>234981</v>
      </c>
      <c r="DW162" s="3">
        <v>1.44</v>
      </c>
      <c r="DX162" s="4">
        <v>2488249</v>
      </c>
      <c r="DY162" s="3">
        <v>0</v>
      </c>
      <c r="DZ162" s="4">
        <v>2488249</v>
      </c>
      <c r="EA162" s="4">
        <v>0</v>
      </c>
      <c r="EB162" s="5">
        <v>0</v>
      </c>
      <c r="EC162" s="4">
        <v>4997466</v>
      </c>
      <c r="ED162" s="3">
        <v>0.14000000000000001</v>
      </c>
      <c r="EE162" s="4">
        <v>4412372</v>
      </c>
      <c r="EF162" s="4">
        <v>585094</v>
      </c>
      <c r="EG162" s="3">
        <v>1.27</v>
      </c>
      <c r="EH162" s="4">
        <v>932023</v>
      </c>
      <c r="EI162" s="3">
        <v>0</v>
      </c>
      <c r="EJ162" s="4">
        <v>932023</v>
      </c>
      <c r="EK162" s="4">
        <v>0</v>
      </c>
      <c r="EL162" s="3">
        <v>0</v>
      </c>
      <c r="EM162" s="4">
        <v>983144</v>
      </c>
      <c r="EN162" s="3">
        <v>0</v>
      </c>
      <c r="EO162" s="4">
        <v>696384</v>
      </c>
      <c r="EP162" s="4">
        <v>286760</v>
      </c>
      <c r="EQ162" s="3">
        <v>0</v>
      </c>
      <c r="ER162" s="4">
        <v>2550727</v>
      </c>
      <c r="ES162" s="3">
        <v>0</v>
      </c>
      <c r="ET162" s="4">
        <v>2550727</v>
      </c>
      <c r="EU162" s="4">
        <v>0</v>
      </c>
      <c r="EV162" s="3">
        <v>0</v>
      </c>
      <c r="EW162" s="4">
        <v>758072</v>
      </c>
      <c r="EX162" s="3">
        <v>0</v>
      </c>
      <c r="EY162" s="4">
        <v>744130</v>
      </c>
      <c r="EZ162" s="4">
        <v>13942</v>
      </c>
      <c r="FA162" s="3">
        <v>0</v>
      </c>
      <c r="FB162" s="4">
        <v>14543188</v>
      </c>
      <c r="FC162" s="3">
        <v>0</v>
      </c>
      <c r="FD162" s="4">
        <v>14532854</v>
      </c>
      <c r="FE162" s="4">
        <v>10334</v>
      </c>
      <c r="FF162" s="3">
        <v>0</v>
      </c>
      <c r="FG162" s="4">
        <v>2185230</v>
      </c>
      <c r="FH162" s="3">
        <v>0</v>
      </c>
      <c r="FI162" s="4">
        <v>2185230</v>
      </c>
      <c r="FJ162" s="4">
        <v>0</v>
      </c>
      <c r="FK162" s="3">
        <v>0</v>
      </c>
      <c r="FL162" s="4">
        <v>35677026</v>
      </c>
      <c r="FM162" s="3">
        <v>0</v>
      </c>
      <c r="FN162" s="4">
        <v>24088890</v>
      </c>
      <c r="FO162" s="4">
        <v>11588136</v>
      </c>
      <c r="FP162" s="3">
        <v>0</v>
      </c>
      <c r="FQ162" s="4">
        <v>7482551</v>
      </c>
      <c r="FR162" s="3">
        <v>0</v>
      </c>
      <c r="FS162" s="4">
        <v>7450937</v>
      </c>
      <c r="FT162" s="4">
        <v>31614</v>
      </c>
      <c r="FU162" s="3">
        <v>0</v>
      </c>
      <c r="FV162" s="4">
        <v>642439</v>
      </c>
      <c r="FW162" s="3">
        <v>0</v>
      </c>
      <c r="FX162" s="4">
        <v>623759</v>
      </c>
      <c r="FY162" s="4">
        <v>18680</v>
      </c>
      <c r="FZ162" s="3">
        <v>0</v>
      </c>
      <c r="GA162" s="4">
        <v>16622483</v>
      </c>
      <c r="GB162" s="3">
        <v>0</v>
      </c>
      <c r="GC162" s="4">
        <v>16434097</v>
      </c>
      <c r="GD162" s="4">
        <v>188386</v>
      </c>
      <c r="GE162" s="3">
        <v>0</v>
      </c>
      <c r="GF162" s="4">
        <v>2619659</v>
      </c>
      <c r="GG162" s="3">
        <v>0</v>
      </c>
      <c r="GH162" s="4">
        <v>2527396</v>
      </c>
      <c r="GI162" s="4">
        <v>92263</v>
      </c>
      <c r="GJ162" s="3">
        <v>0</v>
      </c>
      <c r="GK162" s="4">
        <v>5251559</v>
      </c>
      <c r="GL162" s="3">
        <v>0</v>
      </c>
      <c r="GM162" s="4">
        <v>5113960</v>
      </c>
      <c r="GN162" s="4">
        <v>137599</v>
      </c>
      <c r="GO162" s="3">
        <v>0</v>
      </c>
      <c r="GP162" s="4">
        <v>15896224</v>
      </c>
      <c r="GQ162" s="3">
        <v>0.56000000000000005</v>
      </c>
      <c r="GR162" s="4">
        <v>13702203</v>
      </c>
      <c r="GS162" s="4">
        <v>2194021</v>
      </c>
      <c r="GT162" s="3">
        <v>4.1100000000000003</v>
      </c>
      <c r="GU162" s="4">
        <v>1634156</v>
      </c>
      <c r="GV162" s="3">
        <v>0</v>
      </c>
      <c r="GW162" s="4">
        <v>1471624</v>
      </c>
      <c r="GX162" s="4">
        <v>162532</v>
      </c>
      <c r="GY162" s="3">
        <v>0</v>
      </c>
      <c r="GZ162" s="4">
        <v>3692203</v>
      </c>
      <c r="HA162" s="3">
        <v>0</v>
      </c>
      <c r="HB162" s="4">
        <v>3687516</v>
      </c>
      <c r="HC162" s="4">
        <v>4687</v>
      </c>
      <c r="HD162" s="3">
        <v>0</v>
      </c>
      <c r="HE162" s="4">
        <v>484460</v>
      </c>
      <c r="HF162" s="3">
        <v>0</v>
      </c>
      <c r="HG162" s="4">
        <v>465639</v>
      </c>
      <c r="HH162" s="4">
        <v>18821</v>
      </c>
      <c r="HI162" s="3">
        <v>0</v>
      </c>
      <c r="HJ162" s="4">
        <v>3372117</v>
      </c>
      <c r="HK162" s="3">
        <v>0</v>
      </c>
      <c r="HL162" s="4">
        <v>2755113</v>
      </c>
      <c r="HM162" s="4">
        <v>617004</v>
      </c>
      <c r="HN162" s="3">
        <v>0</v>
      </c>
      <c r="HO162" s="4">
        <v>18679975</v>
      </c>
      <c r="HP162" s="3">
        <v>0.02</v>
      </c>
      <c r="HQ162" s="4">
        <v>16938745</v>
      </c>
      <c r="HR162" s="4">
        <v>1741230</v>
      </c>
      <c r="HS162" s="3">
        <v>0.2</v>
      </c>
      <c r="HT162" s="4">
        <v>1670854</v>
      </c>
      <c r="HU162" s="3">
        <v>0</v>
      </c>
      <c r="HV162" s="4">
        <v>1659853</v>
      </c>
      <c r="HW162" s="4">
        <v>11001</v>
      </c>
      <c r="HX162" s="3">
        <v>0</v>
      </c>
      <c r="HY162" s="4">
        <v>371125</v>
      </c>
      <c r="HZ162" s="3">
        <v>0</v>
      </c>
      <c r="IA162" s="4">
        <v>358256</v>
      </c>
      <c r="IB162" s="4">
        <v>12869</v>
      </c>
      <c r="IC162" s="3">
        <v>0</v>
      </c>
      <c r="ID162" s="4">
        <v>5504948</v>
      </c>
      <c r="IE162" s="3">
        <v>0</v>
      </c>
      <c r="IF162" s="4">
        <v>4570249</v>
      </c>
      <c r="IG162" s="4">
        <v>934699</v>
      </c>
      <c r="IH162" s="3">
        <v>0</v>
      </c>
      <c r="II162" s="4">
        <v>7583831</v>
      </c>
      <c r="IJ162" s="3">
        <v>0</v>
      </c>
      <c r="IK162" s="4">
        <v>7344585</v>
      </c>
      <c r="IL162" s="4">
        <v>239246</v>
      </c>
      <c r="IM162" s="3">
        <v>0</v>
      </c>
      <c r="IN162" s="4">
        <v>1481439</v>
      </c>
      <c r="IO162" s="3">
        <v>0</v>
      </c>
      <c r="IP162" s="4">
        <v>1446341</v>
      </c>
      <c r="IQ162" s="4">
        <v>35098</v>
      </c>
      <c r="IR162" s="3">
        <v>0</v>
      </c>
      <c r="IS162" s="4">
        <v>6119120</v>
      </c>
      <c r="IT162" s="3">
        <v>0</v>
      </c>
      <c r="IU162" s="4">
        <v>5637912</v>
      </c>
      <c r="IV162" s="4">
        <v>481208</v>
      </c>
      <c r="IW162" s="3">
        <v>0</v>
      </c>
      <c r="IX162" s="4">
        <v>710506</v>
      </c>
      <c r="IY162" s="3">
        <v>0</v>
      </c>
      <c r="IZ162" s="4">
        <v>710506</v>
      </c>
      <c r="JA162" s="4">
        <v>0</v>
      </c>
      <c r="JB162" s="5">
        <v>0</v>
      </c>
    </row>
    <row r="163" spans="1:262" x14ac:dyDescent="0.2">
      <c r="A163">
        <v>121</v>
      </c>
      <c r="B163" t="s">
        <v>107</v>
      </c>
      <c r="C163" s="4">
        <v>71449708</v>
      </c>
      <c r="D163" s="3">
        <v>0</v>
      </c>
      <c r="E163" s="4">
        <v>71181425</v>
      </c>
      <c r="F163" s="4">
        <v>268283</v>
      </c>
      <c r="G163" s="3">
        <v>0</v>
      </c>
      <c r="H163" s="4">
        <v>413921</v>
      </c>
      <c r="I163" s="3">
        <v>0</v>
      </c>
      <c r="J163" s="4">
        <v>413921</v>
      </c>
      <c r="K163" s="4">
        <v>0</v>
      </c>
      <c r="L163" s="3">
        <v>0</v>
      </c>
      <c r="M163" s="4">
        <v>296771</v>
      </c>
      <c r="N163" s="3">
        <v>0</v>
      </c>
      <c r="O163" s="4">
        <v>296771</v>
      </c>
      <c r="P163" s="4">
        <v>0</v>
      </c>
      <c r="Q163" s="3">
        <v>0</v>
      </c>
      <c r="R163" s="4">
        <v>664539</v>
      </c>
      <c r="S163" s="3">
        <v>0</v>
      </c>
      <c r="T163" s="4">
        <v>664539</v>
      </c>
      <c r="U163" s="4">
        <v>0</v>
      </c>
      <c r="V163" s="3">
        <v>0</v>
      </c>
      <c r="W163" s="4">
        <v>518026</v>
      </c>
      <c r="X163" s="3">
        <v>0</v>
      </c>
      <c r="Y163" s="4">
        <v>518026</v>
      </c>
      <c r="Z163" s="4">
        <v>0</v>
      </c>
      <c r="AA163" s="3">
        <v>0</v>
      </c>
      <c r="AB163" s="4">
        <v>11866557</v>
      </c>
      <c r="AC163" s="3">
        <v>0</v>
      </c>
      <c r="AD163" s="4">
        <v>11866557</v>
      </c>
      <c r="AE163" s="4">
        <v>0</v>
      </c>
      <c r="AF163" s="3">
        <v>0</v>
      </c>
      <c r="AG163" s="4">
        <v>1040083</v>
      </c>
      <c r="AH163" s="3">
        <v>0</v>
      </c>
      <c r="AI163" s="4">
        <v>1040083</v>
      </c>
      <c r="AJ163" s="4">
        <v>0</v>
      </c>
      <c r="AK163" s="3">
        <v>0</v>
      </c>
      <c r="AL163" s="4">
        <v>1523821</v>
      </c>
      <c r="AM163" s="3">
        <v>0</v>
      </c>
      <c r="AN163" s="4">
        <v>1523821</v>
      </c>
      <c r="AO163" s="4">
        <v>0</v>
      </c>
      <c r="AP163" s="3">
        <v>0</v>
      </c>
      <c r="AQ163" s="4">
        <v>195916</v>
      </c>
      <c r="AR163" s="3">
        <v>0</v>
      </c>
      <c r="AS163" s="4">
        <v>195916</v>
      </c>
      <c r="AT163" s="4">
        <v>0</v>
      </c>
      <c r="AU163" s="3">
        <v>0</v>
      </c>
      <c r="AV163" s="4">
        <v>268283</v>
      </c>
      <c r="AW163" s="3">
        <v>0</v>
      </c>
      <c r="AX163" s="4">
        <v>0</v>
      </c>
      <c r="AY163" s="4">
        <v>268283</v>
      </c>
      <c r="AZ163" s="3">
        <v>0</v>
      </c>
      <c r="BA163" s="4">
        <v>2384990</v>
      </c>
      <c r="BB163" s="3">
        <v>0</v>
      </c>
      <c r="BC163" s="4">
        <v>2384990</v>
      </c>
      <c r="BD163" s="4">
        <v>0</v>
      </c>
      <c r="BE163" s="3">
        <v>0</v>
      </c>
      <c r="BF163" s="4">
        <v>1507086</v>
      </c>
      <c r="BG163" s="3">
        <v>0</v>
      </c>
      <c r="BH163" s="4">
        <v>1507086</v>
      </c>
      <c r="BI163" s="4">
        <v>0</v>
      </c>
      <c r="BJ163" s="3">
        <v>0</v>
      </c>
      <c r="BK163" s="4">
        <v>333558</v>
      </c>
      <c r="BL163" s="3">
        <v>0</v>
      </c>
      <c r="BM163" s="4">
        <v>333558</v>
      </c>
      <c r="BN163" s="4">
        <v>0</v>
      </c>
      <c r="BO163" s="3">
        <v>0</v>
      </c>
      <c r="BP163" s="4">
        <v>236281</v>
      </c>
      <c r="BQ163" s="3">
        <v>0</v>
      </c>
      <c r="BR163" s="4">
        <v>236281</v>
      </c>
      <c r="BS163" s="4">
        <v>0</v>
      </c>
      <c r="BT163" s="3">
        <v>0</v>
      </c>
      <c r="BU163" s="4">
        <v>3806108</v>
      </c>
      <c r="BV163" s="3">
        <v>0</v>
      </c>
      <c r="BW163" s="4">
        <v>3806108</v>
      </c>
      <c r="BX163" s="4">
        <v>0</v>
      </c>
      <c r="BY163" s="3">
        <v>0</v>
      </c>
      <c r="BZ163" s="4">
        <v>1077745</v>
      </c>
      <c r="CA163" s="3">
        <v>0</v>
      </c>
      <c r="CB163" s="4">
        <v>1077745</v>
      </c>
      <c r="CC163" s="4">
        <v>0</v>
      </c>
      <c r="CD163" s="3">
        <v>0</v>
      </c>
      <c r="CE163" s="4">
        <v>553501</v>
      </c>
      <c r="CF163" s="3">
        <v>0</v>
      </c>
      <c r="CG163" s="4">
        <v>553501</v>
      </c>
      <c r="CH163" s="4">
        <v>0</v>
      </c>
      <c r="CI163" s="3">
        <v>0</v>
      </c>
      <c r="CJ163" s="4">
        <v>521420</v>
      </c>
      <c r="CK163" s="3">
        <v>0</v>
      </c>
      <c r="CL163" s="4">
        <v>521420</v>
      </c>
      <c r="CM163" s="4">
        <v>0</v>
      </c>
      <c r="CN163" s="3">
        <v>0</v>
      </c>
      <c r="CO163" s="4">
        <v>872292</v>
      </c>
      <c r="CP163" s="3">
        <v>0</v>
      </c>
      <c r="CQ163" s="4">
        <v>872292</v>
      </c>
      <c r="CR163" s="4">
        <v>0</v>
      </c>
      <c r="CS163" s="3">
        <v>0</v>
      </c>
      <c r="CT163" s="4">
        <v>332719</v>
      </c>
      <c r="CU163" s="3">
        <v>0</v>
      </c>
      <c r="CV163" s="4">
        <v>332719</v>
      </c>
      <c r="CW163" s="4">
        <v>0</v>
      </c>
      <c r="CX163" s="3">
        <v>0</v>
      </c>
      <c r="CY163" s="4">
        <v>254733</v>
      </c>
      <c r="CZ163" s="3">
        <v>0</v>
      </c>
      <c r="DA163" s="4">
        <v>254733</v>
      </c>
      <c r="DB163" s="4">
        <v>0</v>
      </c>
      <c r="DC163" s="3">
        <v>0</v>
      </c>
      <c r="DD163" s="4">
        <v>1206249</v>
      </c>
      <c r="DE163" s="3">
        <v>0</v>
      </c>
      <c r="DF163" s="4">
        <v>1206249</v>
      </c>
      <c r="DG163" s="4">
        <v>0</v>
      </c>
      <c r="DH163" s="3">
        <v>0</v>
      </c>
      <c r="DI163" s="4">
        <v>2610602</v>
      </c>
      <c r="DJ163" s="3">
        <v>0</v>
      </c>
      <c r="DK163" s="4">
        <v>2610602</v>
      </c>
      <c r="DL163" s="4">
        <v>0</v>
      </c>
      <c r="DM163" s="3">
        <v>0</v>
      </c>
      <c r="DN163" s="4">
        <v>2332122</v>
      </c>
      <c r="DO163" s="3">
        <v>0</v>
      </c>
      <c r="DP163" s="4">
        <v>2332122</v>
      </c>
      <c r="DQ163" s="4">
        <v>0</v>
      </c>
      <c r="DR163" s="3">
        <v>0</v>
      </c>
      <c r="DS163" s="4">
        <v>1107095</v>
      </c>
      <c r="DT163" s="3">
        <v>0</v>
      </c>
      <c r="DU163" s="4">
        <v>1107095</v>
      </c>
      <c r="DV163" s="4">
        <v>0</v>
      </c>
      <c r="DW163" s="3">
        <v>0</v>
      </c>
      <c r="DX163" s="4">
        <v>350592</v>
      </c>
      <c r="DY163" s="3">
        <v>0</v>
      </c>
      <c r="DZ163" s="4">
        <v>350592</v>
      </c>
      <c r="EA163" s="4">
        <v>0</v>
      </c>
      <c r="EB163" s="5">
        <v>0</v>
      </c>
      <c r="EC163" s="4">
        <v>849753</v>
      </c>
      <c r="ED163" s="3">
        <v>0</v>
      </c>
      <c r="EE163" s="4">
        <v>849753</v>
      </c>
      <c r="EF163" s="4">
        <v>0</v>
      </c>
      <c r="EG163" s="3">
        <v>0</v>
      </c>
      <c r="EH163" s="4">
        <v>176704</v>
      </c>
      <c r="EI163" s="3">
        <v>0</v>
      </c>
      <c r="EJ163" s="4">
        <v>176704</v>
      </c>
      <c r="EK163" s="4">
        <v>0</v>
      </c>
      <c r="EL163" s="3">
        <v>0</v>
      </c>
      <c r="EM163" s="4">
        <v>185939</v>
      </c>
      <c r="EN163" s="3">
        <v>0</v>
      </c>
      <c r="EO163" s="4">
        <v>185939</v>
      </c>
      <c r="EP163" s="4">
        <v>0</v>
      </c>
      <c r="EQ163" s="3">
        <v>0</v>
      </c>
      <c r="ER163" s="4">
        <v>843281</v>
      </c>
      <c r="ES163" s="3">
        <v>0</v>
      </c>
      <c r="ET163" s="4">
        <v>843281</v>
      </c>
      <c r="EU163" s="4">
        <v>0</v>
      </c>
      <c r="EV163" s="3">
        <v>0</v>
      </c>
      <c r="EW163" s="4">
        <v>142346</v>
      </c>
      <c r="EX163" s="3">
        <v>0</v>
      </c>
      <c r="EY163" s="4">
        <v>142346</v>
      </c>
      <c r="EZ163" s="4">
        <v>0</v>
      </c>
      <c r="FA163" s="3">
        <v>0</v>
      </c>
      <c r="FB163" s="4">
        <v>4804523</v>
      </c>
      <c r="FC163" s="3">
        <v>0</v>
      </c>
      <c r="FD163" s="4">
        <v>4804523</v>
      </c>
      <c r="FE163" s="4">
        <v>0</v>
      </c>
      <c r="FF163" s="3">
        <v>0</v>
      </c>
      <c r="FG163" s="4">
        <v>366662</v>
      </c>
      <c r="FH163" s="3">
        <v>0</v>
      </c>
      <c r="FI163" s="4">
        <v>366662</v>
      </c>
      <c r="FJ163" s="4">
        <v>0</v>
      </c>
      <c r="FK163" s="3">
        <v>0</v>
      </c>
      <c r="FL163" s="4">
        <v>6076382</v>
      </c>
      <c r="FM163" s="3">
        <v>0</v>
      </c>
      <c r="FN163" s="4">
        <v>6076382</v>
      </c>
      <c r="FO163" s="4">
        <v>0</v>
      </c>
      <c r="FP163" s="3">
        <v>0</v>
      </c>
      <c r="FQ163" s="4">
        <v>2536204</v>
      </c>
      <c r="FR163" s="3">
        <v>0</v>
      </c>
      <c r="FS163" s="4">
        <v>2536204</v>
      </c>
      <c r="FT163" s="4">
        <v>0</v>
      </c>
      <c r="FU163" s="3">
        <v>0</v>
      </c>
      <c r="FV163" s="4">
        <v>101747</v>
      </c>
      <c r="FW163" s="3">
        <v>0</v>
      </c>
      <c r="FX163" s="4">
        <v>101747</v>
      </c>
      <c r="FY163" s="4">
        <v>0</v>
      </c>
      <c r="FZ163" s="3">
        <v>0</v>
      </c>
      <c r="GA163" s="4">
        <v>2052382</v>
      </c>
      <c r="GB163" s="3">
        <v>0</v>
      </c>
      <c r="GC163" s="4">
        <v>2052382</v>
      </c>
      <c r="GD163" s="4">
        <v>0</v>
      </c>
      <c r="GE163" s="3">
        <v>0</v>
      </c>
      <c r="GF163" s="4">
        <v>368982</v>
      </c>
      <c r="GG163" s="3">
        <v>0</v>
      </c>
      <c r="GH163" s="4">
        <v>368982</v>
      </c>
      <c r="GI163" s="4">
        <v>0</v>
      </c>
      <c r="GJ163" s="3">
        <v>0</v>
      </c>
      <c r="GK163" s="4">
        <v>1193646</v>
      </c>
      <c r="GL163" s="3">
        <v>0</v>
      </c>
      <c r="GM163" s="4">
        <v>1193646</v>
      </c>
      <c r="GN163" s="4">
        <v>0</v>
      </c>
      <c r="GO163" s="3">
        <v>0</v>
      </c>
      <c r="GP163" s="4">
        <v>4628186</v>
      </c>
      <c r="GQ163" s="3">
        <v>0</v>
      </c>
      <c r="GR163" s="4">
        <v>4628186</v>
      </c>
      <c r="GS163" s="4">
        <v>0</v>
      </c>
      <c r="GT163" s="3">
        <v>0</v>
      </c>
      <c r="GU163" s="4">
        <v>391284</v>
      </c>
      <c r="GV163" s="3">
        <v>0</v>
      </c>
      <c r="GW163" s="4">
        <v>391284</v>
      </c>
      <c r="GX163" s="4">
        <v>0</v>
      </c>
      <c r="GY163" s="3">
        <v>0</v>
      </c>
      <c r="GZ163" s="4">
        <v>547255</v>
      </c>
      <c r="HA163" s="3">
        <v>0</v>
      </c>
      <c r="HB163" s="4">
        <v>547255</v>
      </c>
      <c r="HC163" s="4">
        <v>0</v>
      </c>
      <c r="HD163" s="3">
        <v>0</v>
      </c>
      <c r="HE163" s="4">
        <v>37417</v>
      </c>
      <c r="HF163" s="3">
        <v>0</v>
      </c>
      <c r="HG163" s="4">
        <v>37417</v>
      </c>
      <c r="HH163" s="4">
        <v>0</v>
      </c>
      <c r="HI163" s="3">
        <v>0</v>
      </c>
      <c r="HJ163" s="4">
        <v>796891</v>
      </c>
      <c r="HK163" s="3">
        <v>0</v>
      </c>
      <c r="HL163" s="4">
        <v>796891</v>
      </c>
      <c r="HM163" s="4">
        <v>0</v>
      </c>
      <c r="HN163" s="3">
        <v>0</v>
      </c>
      <c r="HO163" s="4">
        <v>3910907</v>
      </c>
      <c r="HP163" s="3">
        <v>0</v>
      </c>
      <c r="HQ163" s="4">
        <v>3910907</v>
      </c>
      <c r="HR163" s="4">
        <v>0</v>
      </c>
      <c r="HS163" s="3">
        <v>0</v>
      </c>
      <c r="HT163" s="4">
        <v>312383</v>
      </c>
      <c r="HU163" s="3">
        <v>0</v>
      </c>
      <c r="HV163" s="4">
        <v>312383</v>
      </c>
      <c r="HW163" s="4">
        <v>0</v>
      </c>
      <c r="HX163" s="3">
        <v>0</v>
      </c>
      <c r="HY163" s="4">
        <v>110789</v>
      </c>
      <c r="HZ163" s="3">
        <v>0</v>
      </c>
      <c r="IA163" s="4">
        <v>110789</v>
      </c>
      <c r="IB163" s="4">
        <v>0</v>
      </c>
      <c r="IC163" s="3">
        <v>0</v>
      </c>
      <c r="ID163" s="4">
        <v>812126</v>
      </c>
      <c r="IE163" s="3">
        <v>0</v>
      </c>
      <c r="IF163" s="4">
        <v>812126</v>
      </c>
      <c r="IG163" s="4">
        <v>0</v>
      </c>
      <c r="IH163" s="3">
        <v>0</v>
      </c>
      <c r="II163" s="4">
        <v>2055288</v>
      </c>
      <c r="IJ163" s="3">
        <v>0</v>
      </c>
      <c r="IK163" s="4">
        <v>2055288</v>
      </c>
      <c r="IL163" s="4">
        <v>0</v>
      </c>
      <c r="IM163" s="3">
        <v>0</v>
      </c>
      <c r="IN163" s="4">
        <v>365722</v>
      </c>
      <c r="IO163" s="3">
        <v>0</v>
      </c>
      <c r="IP163" s="4">
        <v>365722</v>
      </c>
      <c r="IQ163" s="4">
        <v>0</v>
      </c>
      <c r="IR163" s="3">
        <v>0</v>
      </c>
      <c r="IS163" s="4">
        <v>1400501</v>
      </c>
      <c r="IT163" s="3">
        <v>0</v>
      </c>
      <c r="IU163" s="4">
        <v>1400501</v>
      </c>
      <c r="IV163" s="4">
        <v>0</v>
      </c>
      <c r="IW163" s="3">
        <v>0</v>
      </c>
      <c r="IX163" s="4">
        <v>107398</v>
      </c>
      <c r="IY163" s="3">
        <v>0</v>
      </c>
      <c r="IZ163" s="4">
        <v>107398</v>
      </c>
      <c r="JA163" s="4">
        <v>0</v>
      </c>
      <c r="JB163" s="5">
        <v>0</v>
      </c>
    </row>
    <row r="164" spans="1:262" x14ac:dyDescent="0.2">
      <c r="A164">
        <v>122</v>
      </c>
      <c r="B164" t="s">
        <v>108</v>
      </c>
      <c r="C164" s="4">
        <v>248390717</v>
      </c>
      <c r="D164" s="3">
        <v>0.05</v>
      </c>
      <c r="E164" s="4">
        <v>203687604</v>
      </c>
      <c r="F164" s="4">
        <v>44703113</v>
      </c>
      <c r="G164" s="3">
        <v>0.24</v>
      </c>
      <c r="H164" s="4">
        <v>3139326</v>
      </c>
      <c r="I164" s="3">
        <v>0</v>
      </c>
      <c r="J164" s="4">
        <v>2921518</v>
      </c>
      <c r="K164" s="4">
        <v>217808</v>
      </c>
      <c r="L164" s="3">
        <v>0</v>
      </c>
      <c r="M164" s="4">
        <v>1024662</v>
      </c>
      <c r="N164" s="3">
        <v>0</v>
      </c>
      <c r="O164" s="4">
        <v>997095</v>
      </c>
      <c r="P164" s="4">
        <v>27567</v>
      </c>
      <c r="Q164" s="3">
        <v>0</v>
      </c>
      <c r="R164" s="4">
        <v>3694658</v>
      </c>
      <c r="S164" s="3">
        <v>0</v>
      </c>
      <c r="T164" s="4">
        <v>3366945</v>
      </c>
      <c r="U164" s="4">
        <v>327713</v>
      </c>
      <c r="V164" s="3">
        <v>0</v>
      </c>
      <c r="W164" s="4">
        <v>1456192</v>
      </c>
      <c r="X164" s="3">
        <v>0</v>
      </c>
      <c r="Y164" s="4">
        <v>1428328</v>
      </c>
      <c r="Z164" s="4">
        <v>27864</v>
      </c>
      <c r="AA164" s="3">
        <v>0</v>
      </c>
      <c r="AB164" s="4">
        <v>41999761</v>
      </c>
      <c r="AC164" s="3">
        <v>0</v>
      </c>
      <c r="AD164" s="4">
        <v>31030161</v>
      </c>
      <c r="AE164" s="4">
        <v>10969600</v>
      </c>
      <c r="AF164" s="3">
        <v>0.01</v>
      </c>
      <c r="AG164" s="4">
        <v>4238284</v>
      </c>
      <c r="AH164" s="3">
        <v>1.1200000000000001</v>
      </c>
      <c r="AI164" s="4">
        <v>3950747</v>
      </c>
      <c r="AJ164" s="4">
        <v>287537</v>
      </c>
      <c r="AK164" s="3">
        <v>16.559999999999999</v>
      </c>
      <c r="AL164" s="4">
        <v>3857879</v>
      </c>
      <c r="AM164" s="3">
        <v>0.1</v>
      </c>
      <c r="AN164" s="4">
        <v>3277160</v>
      </c>
      <c r="AO164" s="4">
        <v>580719</v>
      </c>
      <c r="AP164" s="3">
        <v>0.65</v>
      </c>
      <c r="AQ164" s="4">
        <v>581469</v>
      </c>
      <c r="AR164" s="3">
        <v>0</v>
      </c>
      <c r="AS164" s="4">
        <v>528464</v>
      </c>
      <c r="AT164" s="4">
        <v>53005</v>
      </c>
      <c r="AU164" s="3">
        <v>0</v>
      </c>
      <c r="AV164" s="4">
        <v>327889</v>
      </c>
      <c r="AW164" s="3">
        <v>0</v>
      </c>
      <c r="AX164" s="4">
        <v>0</v>
      </c>
      <c r="AY164" s="4">
        <v>327889</v>
      </c>
      <c r="AZ164" s="3">
        <v>0</v>
      </c>
      <c r="BA164" s="4">
        <v>8735229</v>
      </c>
      <c r="BB164" s="3">
        <v>0.27</v>
      </c>
      <c r="BC164" s="4">
        <v>6680146</v>
      </c>
      <c r="BD164" s="4">
        <v>2055083</v>
      </c>
      <c r="BE164" s="3">
        <v>1.1299999999999999</v>
      </c>
      <c r="BF164" s="4">
        <v>5788226</v>
      </c>
      <c r="BG164" s="3">
        <v>0</v>
      </c>
      <c r="BH164" s="4">
        <v>5137645</v>
      </c>
      <c r="BI164" s="4">
        <v>650581</v>
      </c>
      <c r="BJ164" s="3">
        <v>0</v>
      </c>
      <c r="BK164" s="4">
        <v>1040485</v>
      </c>
      <c r="BL164" s="3">
        <v>0</v>
      </c>
      <c r="BM164" s="4">
        <v>1040485</v>
      </c>
      <c r="BN164" s="4">
        <v>0</v>
      </c>
      <c r="BO164" s="3">
        <v>0</v>
      </c>
      <c r="BP164" s="4">
        <v>694449</v>
      </c>
      <c r="BQ164" s="3">
        <v>0</v>
      </c>
      <c r="BR164" s="4">
        <v>692990</v>
      </c>
      <c r="BS164" s="4">
        <v>1459</v>
      </c>
      <c r="BT164" s="3">
        <v>0</v>
      </c>
      <c r="BU164" s="4">
        <v>15024285</v>
      </c>
      <c r="BV164" s="3">
        <v>0.21</v>
      </c>
      <c r="BW164" s="4">
        <v>10231516</v>
      </c>
      <c r="BX164" s="4">
        <v>4792769</v>
      </c>
      <c r="BY164" s="3">
        <v>0.67</v>
      </c>
      <c r="BZ164" s="4">
        <v>2313131</v>
      </c>
      <c r="CA164" s="3">
        <v>0.06</v>
      </c>
      <c r="CB164" s="4">
        <v>2259973</v>
      </c>
      <c r="CC164" s="4">
        <v>53158</v>
      </c>
      <c r="CD164" s="3">
        <v>2.5099999999999998</v>
      </c>
      <c r="CE164" s="4">
        <v>1885310</v>
      </c>
      <c r="CF164" s="3">
        <v>0</v>
      </c>
      <c r="CG164" s="4">
        <v>1881704</v>
      </c>
      <c r="CH164" s="4">
        <v>3606</v>
      </c>
      <c r="CI164" s="3">
        <v>0</v>
      </c>
      <c r="CJ164" s="4">
        <v>1489536</v>
      </c>
      <c r="CK164" s="3">
        <v>0</v>
      </c>
      <c r="CL164" s="4">
        <v>1394845</v>
      </c>
      <c r="CM164" s="4">
        <v>94691</v>
      </c>
      <c r="CN164" s="3">
        <v>0</v>
      </c>
      <c r="CO164" s="4">
        <v>3411895</v>
      </c>
      <c r="CP164" s="3">
        <v>0</v>
      </c>
      <c r="CQ164" s="4">
        <v>3354164</v>
      </c>
      <c r="CR164" s="4">
        <v>57731</v>
      </c>
      <c r="CS164" s="3">
        <v>0</v>
      </c>
      <c r="CT164" s="4">
        <v>3882210</v>
      </c>
      <c r="CU164" s="3">
        <v>0</v>
      </c>
      <c r="CV164" s="4">
        <v>3676068</v>
      </c>
      <c r="CW164" s="4">
        <v>206142</v>
      </c>
      <c r="CX164" s="3">
        <v>0</v>
      </c>
      <c r="CY164" s="4">
        <v>795131</v>
      </c>
      <c r="CZ164" s="3">
        <v>0</v>
      </c>
      <c r="DA164" s="4">
        <v>795131</v>
      </c>
      <c r="DB164" s="4">
        <v>0</v>
      </c>
      <c r="DC164" s="3">
        <v>0</v>
      </c>
      <c r="DD164" s="4">
        <v>4147456</v>
      </c>
      <c r="DE164" s="3">
        <v>0</v>
      </c>
      <c r="DF164" s="4">
        <v>3019286</v>
      </c>
      <c r="DG164" s="4">
        <v>1128170</v>
      </c>
      <c r="DH164" s="3">
        <v>0</v>
      </c>
      <c r="DI164" s="4">
        <v>6240991</v>
      </c>
      <c r="DJ164" s="3">
        <v>0.11</v>
      </c>
      <c r="DK164" s="4">
        <v>4601046</v>
      </c>
      <c r="DL164" s="4">
        <v>1639945</v>
      </c>
      <c r="DM164" s="3">
        <v>0.4</v>
      </c>
      <c r="DN164" s="4">
        <v>7925549</v>
      </c>
      <c r="DO164" s="3">
        <v>0.13</v>
      </c>
      <c r="DP164" s="4">
        <v>6365678</v>
      </c>
      <c r="DQ164" s="4">
        <v>1559871</v>
      </c>
      <c r="DR164" s="3">
        <v>0.63</v>
      </c>
      <c r="DS164" s="4">
        <v>3946519</v>
      </c>
      <c r="DT164" s="3">
        <v>0.09</v>
      </c>
      <c r="DU164" s="4">
        <v>3711538</v>
      </c>
      <c r="DV164" s="4">
        <v>234981</v>
      </c>
      <c r="DW164" s="3">
        <v>1.44</v>
      </c>
      <c r="DX164" s="4">
        <v>2137657</v>
      </c>
      <c r="DY164" s="3">
        <v>0</v>
      </c>
      <c r="DZ164" s="4">
        <v>2137657</v>
      </c>
      <c r="EA164" s="4">
        <v>0</v>
      </c>
      <c r="EB164" s="5">
        <v>0</v>
      </c>
      <c r="EC164" s="4">
        <v>4105219</v>
      </c>
      <c r="ED164" s="3">
        <v>0.18</v>
      </c>
      <c r="EE164" s="4">
        <v>3520125</v>
      </c>
      <c r="EF164" s="4">
        <v>585094</v>
      </c>
      <c r="EG164" s="3">
        <v>1.27</v>
      </c>
      <c r="EH164" s="4">
        <v>627725</v>
      </c>
      <c r="EI164" s="3">
        <v>0</v>
      </c>
      <c r="EJ164" s="4">
        <v>627725</v>
      </c>
      <c r="EK164" s="4">
        <v>0</v>
      </c>
      <c r="EL164" s="3">
        <v>0</v>
      </c>
      <c r="EM164" s="4">
        <v>796127</v>
      </c>
      <c r="EN164" s="3">
        <v>0</v>
      </c>
      <c r="EO164" s="4">
        <v>509367</v>
      </c>
      <c r="EP164" s="4">
        <v>286760</v>
      </c>
      <c r="EQ164" s="3">
        <v>0</v>
      </c>
      <c r="ER164" s="4">
        <v>1707446</v>
      </c>
      <c r="ES164" s="3">
        <v>0</v>
      </c>
      <c r="ET164" s="4">
        <v>1707446</v>
      </c>
      <c r="EU164" s="4">
        <v>0</v>
      </c>
      <c r="EV164" s="3">
        <v>0</v>
      </c>
      <c r="EW164" s="4">
        <v>615726</v>
      </c>
      <c r="EX164" s="3">
        <v>0</v>
      </c>
      <c r="EY164" s="4">
        <v>601784</v>
      </c>
      <c r="EZ164" s="4">
        <v>13942</v>
      </c>
      <c r="FA164" s="3">
        <v>0</v>
      </c>
      <c r="FB164" s="4">
        <v>9019842</v>
      </c>
      <c r="FC164" s="3">
        <v>0</v>
      </c>
      <c r="FD164" s="4">
        <v>9009508</v>
      </c>
      <c r="FE164" s="4">
        <v>10334</v>
      </c>
      <c r="FF164" s="3">
        <v>0</v>
      </c>
      <c r="FG164" s="4">
        <v>1775173</v>
      </c>
      <c r="FH164" s="3">
        <v>0</v>
      </c>
      <c r="FI164" s="4">
        <v>1775173</v>
      </c>
      <c r="FJ164" s="4">
        <v>0</v>
      </c>
      <c r="FK164" s="3">
        <v>0</v>
      </c>
      <c r="FL164" s="4">
        <v>27249390</v>
      </c>
      <c r="FM164" s="3">
        <v>0</v>
      </c>
      <c r="FN164" s="4">
        <v>15661254</v>
      </c>
      <c r="FO164" s="4">
        <v>11588136</v>
      </c>
      <c r="FP164" s="3">
        <v>0</v>
      </c>
      <c r="FQ164" s="4">
        <v>4946347</v>
      </c>
      <c r="FR164" s="3">
        <v>0</v>
      </c>
      <c r="FS164" s="4">
        <v>4914733</v>
      </c>
      <c r="FT164" s="4">
        <v>31614</v>
      </c>
      <c r="FU164" s="3">
        <v>0</v>
      </c>
      <c r="FV164" s="4">
        <v>268403</v>
      </c>
      <c r="FW164" s="3">
        <v>0</v>
      </c>
      <c r="FX164" s="4">
        <v>249723</v>
      </c>
      <c r="FY164" s="4">
        <v>18680</v>
      </c>
      <c r="FZ164" s="3">
        <v>0</v>
      </c>
      <c r="GA164" s="4">
        <v>13433383</v>
      </c>
      <c r="GB164" s="3">
        <v>0</v>
      </c>
      <c r="GC164" s="4">
        <v>13244997</v>
      </c>
      <c r="GD164" s="4">
        <v>188386</v>
      </c>
      <c r="GE164" s="3">
        <v>0</v>
      </c>
      <c r="GF164" s="4">
        <v>2028031</v>
      </c>
      <c r="GG164" s="3">
        <v>0</v>
      </c>
      <c r="GH164" s="4">
        <v>1935768</v>
      </c>
      <c r="GI164" s="4">
        <v>92263</v>
      </c>
      <c r="GJ164" s="3">
        <v>0</v>
      </c>
      <c r="GK164" s="4">
        <v>3711099</v>
      </c>
      <c r="GL164" s="3">
        <v>0</v>
      </c>
      <c r="GM164" s="4">
        <v>3573500</v>
      </c>
      <c r="GN164" s="4">
        <v>137599</v>
      </c>
      <c r="GO164" s="3">
        <v>0</v>
      </c>
      <c r="GP164" s="4">
        <v>10914679</v>
      </c>
      <c r="GQ164" s="3">
        <v>0.82</v>
      </c>
      <c r="GR164" s="4">
        <v>8720658</v>
      </c>
      <c r="GS164" s="4">
        <v>2194021</v>
      </c>
      <c r="GT164" s="3">
        <v>4.1100000000000003</v>
      </c>
      <c r="GU164" s="4">
        <v>1077304</v>
      </c>
      <c r="GV164" s="3">
        <v>0</v>
      </c>
      <c r="GW164" s="4">
        <v>914772</v>
      </c>
      <c r="GX164" s="4">
        <v>162532</v>
      </c>
      <c r="GY164" s="3">
        <v>0</v>
      </c>
      <c r="GZ164" s="4">
        <v>3030658</v>
      </c>
      <c r="HA164" s="3">
        <v>0</v>
      </c>
      <c r="HB164" s="4">
        <v>3025971</v>
      </c>
      <c r="HC164" s="4">
        <v>4687</v>
      </c>
      <c r="HD164" s="3">
        <v>0</v>
      </c>
      <c r="HE164" s="4">
        <v>445433</v>
      </c>
      <c r="HF164" s="3">
        <v>0</v>
      </c>
      <c r="HG164" s="4">
        <v>426612</v>
      </c>
      <c r="HH164" s="4">
        <v>18821</v>
      </c>
      <c r="HI164" s="3">
        <v>0</v>
      </c>
      <c r="HJ164" s="4">
        <v>2575226</v>
      </c>
      <c r="HK164" s="3">
        <v>0</v>
      </c>
      <c r="HL164" s="4">
        <v>1958222</v>
      </c>
      <c r="HM164" s="4">
        <v>617004</v>
      </c>
      <c r="HN164" s="3">
        <v>0</v>
      </c>
      <c r="HO164" s="4">
        <v>14445412</v>
      </c>
      <c r="HP164" s="3">
        <v>0.03</v>
      </c>
      <c r="HQ164" s="4">
        <v>12704182</v>
      </c>
      <c r="HR164" s="4">
        <v>1741230</v>
      </c>
      <c r="HS164" s="3">
        <v>0.2</v>
      </c>
      <c r="HT164" s="4">
        <v>1169492</v>
      </c>
      <c r="HU164" s="3">
        <v>0</v>
      </c>
      <c r="HV164" s="4">
        <v>1158491</v>
      </c>
      <c r="HW164" s="4">
        <v>11001</v>
      </c>
      <c r="HX164" s="3">
        <v>0</v>
      </c>
      <c r="HY164" s="4">
        <v>260336</v>
      </c>
      <c r="HZ164" s="3">
        <v>0</v>
      </c>
      <c r="IA164" s="4">
        <v>247467</v>
      </c>
      <c r="IB164" s="4">
        <v>12869</v>
      </c>
      <c r="IC164" s="3">
        <v>0</v>
      </c>
      <c r="ID164" s="4">
        <v>4688778</v>
      </c>
      <c r="IE164" s="3">
        <v>0</v>
      </c>
      <c r="IF164" s="4">
        <v>3754079</v>
      </c>
      <c r="IG164" s="4">
        <v>934699</v>
      </c>
      <c r="IH164" s="3">
        <v>0</v>
      </c>
      <c r="II164" s="4">
        <v>3542445</v>
      </c>
      <c r="IJ164" s="3">
        <v>0</v>
      </c>
      <c r="IK164" s="4">
        <v>3303199</v>
      </c>
      <c r="IL164" s="4">
        <v>239246</v>
      </c>
      <c r="IM164" s="3">
        <v>0</v>
      </c>
      <c r="IN164" s="4">
        <v>1025500</v>
      </c>
      <c r="IO164" s="3">
        <v>0</v>
      </c>
      <c r="IP164" s="4">
        <v>990402</v>
      </c>
      <c r="IQ164" s="4">
        <v>35098</v>
      </c>
      <c r="IR164" s="3">
        <v>0</v>
      </c>
      <c r="IS164" s="4">
        <v>4715922</v>
      </c>
      <c r="IT164" s="3">
        <v>0</v>
      </c>
      <c r="IU164" s="4">
        <v>4234714</v>
      </c>
      <c r="IV164" s="4">
        <v>481208</v>
      </c>
      <c r="IW164" s="3">
        <v>0</v>
      </c>
      <c r="IX164" s="4">
        <v>437442</v>
      </c>
      <c r="IY164" s="3">
        <v>0</v>
      </c>
      <c r="IZ164" s="4">
        <v>437442</v>
      </c>
      <c r="JA164" s="4">
        <v>0</v>
      </c>
      <c r="JB164" s="5">
        <v>0</v>
      </c>
    </row>
    <row r="165" spans="1:262" x14ac:dyDescent="0.2">
      <c r="A165">
        <v>123</v>
      </c>
      <c r="B165" t="s">
        <v>109</v>
      </c>
      <c r="C165" s="4">
        <v>10894581</v>
      </c>
      <c r="D165" s="3">
        <v>0</v>
      </c>
      <c r="E165" s="4">
        <v>10894581</v>
      </c>
      <c r="F165" s="4">
        <v>0</v>
      </c>
      <c r="G165" s="3">
        <v>0</v>
      </c>
      <c r="H165" s="4">
        <v>0</v>
      </c>
      <c r="I165" s="3">
        <v>0</v>
      </c>
      <c r="J165" s="4">
        <v>0</v>
      </c>
      <c r="K165" s="4">
        <v>0</v>
      </c>
      <c r="L165" s="3">
        <v>0</v>
      </c>
      <c r="M165" s="4">
        <v>4605</v>
      </c>
      <c r="N165" s="3">
        <v>0</v>
      </c>
      <c r="O165" s="4">
        <v>4605</v>
      </c>
      <c r="P165" s="4">
        <v>0</v>
      </c>
      <c r="Q165" s="3">
        <v>0</v>
      </c>
      <c r="R165" s="4">
        <v>151475</v>
      </c>
      <c r="S165" s="3">
        <v>0</v>
      </c>
      <c r="T165" s="4">
        <v>151475</v>
      </c>
      <c r="U165" s="4">
        <v>0</v>
      </c>
      <c r="V165" s="3">
        <v>0</v>
      </c>
      <c r="W165" s="4">
        <v>16152</v>
      </c>
      <c r="X165" s="3">
        <v>0</v>
      </c>
      <c r="Y165" s="4">
        <v>16152</v>
      </c>
      <c r="Z165" s="4">
        <v>0</v>
      </c>
      <c r="AA165" s="3">
        <v>0</v>
      </c>
      <c r="AB165" s="4">
        <v>1494297</v>
      </c>
      <c r="AC165" s="3">
        <v>0</v>
      </c>
      <c r="AD165" s="4">
        <v>1494297</v>
      </c>
      <c r="AE165" s="4">
        <v>0</v>
      </c>
      <c r="AF165" s="3">
        <v>0</v>
      </c>
      <c r="AG165" s="4">
        <v>435372</v>
      </c>
      <c r="AH165" s="3">
        <v>0</v>
      </c>
      <c r="AI165" s="4">
        <v>435372</v>
      </c>
      <c r="AJ165" s="4">
        <v>0</v>
      </c>
      <c r="AK165" s="3">
        <v>0</v>
      </c>
      <c r="AL165" s="4">
        <v>30908</v>
      </c>
      <c r="AM165" s="3">
        <v>0</v>
      </c>
      <c r="AN165" s="4">
        <v>30908</v>
      </c>
      <c r="AO165" s="4">
        <v>0</v>
      </c>
      <c r="AP165" s="3">
        <v>0</v>
      </c>
      <c r="AQ165" s="4">
        <v>6266</v>
      </c>
      <c r="AR165" s="3">
        <v>0</v>
      </c>
      <c r="AS165" s="4">
        <v>6266</v>
      </c>
      <c r="AT165" s="4">
        <v>0</v>
      </c>
      <c r="AU165" s="3">
        <v>0</v>
      </c>
      <c r="AV165" s="4">
        <v>0</v>
      </c>
      <c r="AW165" s="3">
        <v>0</v>
      </c>
      <c r="AX165" s="4">
        <v>0</v>
      </c>
      <c r="AY165" s="4">
        <v>0</v>
      </c>
      <c r="AZ165" s="3">
        <v>0</v>
      </c>
      <c r="BA165" s="4">
        <v>131253</v>
      </c>
      <c r="BB165" s="3">
        <v>0</v>
      </c>
      <c r="BC165" s="4">
        <v>131253</v>
      </c>
      <c r="BD165" s="4">
        <v>0</v>
      </c>
      <c r="BE165" s="3">
        <v>0</v>
      </c>
      <c r="BF165" s="4">
        <v>0</v>
      </c>
      <c r="BG165" s="3">
        <v>0</v>
      </c>
      <c r="BH165" s="4">
        <v>0</v>
      </c>
      <c r="BI165" s="4">
        <v>0</v>
      </c>
      <c r="BJ165" s="3">
        <v>0</v>
      </c>
      <c r="BK165" s="4">
        <v>0</v>
      </c>
      <c r="BL165" s="3">
        <v>0</v>
      </c>
      <c r="BM165" s="4">
        <v>0</v>
      </c>
      <c r="BN165" s="4">
        <v>0</v>
      </c>
      <c r="BO165" s="3">
        <v>0</v>
      </c>
      <c r="BP165" s="4">
        <v>119322</v>
      </c>
      <c r="BQ165" s="3">
        <v>0</v>
      </c>
      <c r="BR165" s="4">
        <v>119322</v>
      </c>
      <c r="BS165" s="4">
        <v>0</v>
      </c>
      <c r="BT165" s="3">
        <v>0</v>
      </c>
      <c r="BU165" s="4">
        <v>12599</v>
      </c>
      <c r="BV165" s="3">
        <v>0</v>
      </c>
      <c r="BW165" s="4">
        <v>12599</v>
      </c>
      <c r="BX165" s="4">
        <v>0</v>
      </c>
      <c r="BY165" s="3">
        <v>0</v>
      </c>
      <c r="BZ165" s="4">
        <v>5799</v>
      </c>
      <c r="CA165" s="3">
        <v>0</v>
      </c>
      <c r="CB165" s="4">
        <v>5799</v>
      </c>
      <c r="CC165" s="4">
        <v>0</v>
      </c>
      <c r="CD165" s="3">
        <v>0</v>
      </c>
      <c r="CE165" s="4">
        <v>5565</v>
      </c>
      <c r="CF165" s="3">
        <v>0</v>
      </c>
      <c r="CG165" s="4">
        <v>5565</v>
      </c>
      <c r="CH165" s="4">
        <v>0</v>
      </c>
      <c r="CI165" s="3">
        <v>0</v>
      </c>
      <c r="CJ165" s="4">
        <v>4577</v>
      </c>
      <c r="CK165" s="3">
        <v>0</v>
      </c>
      <c r="CL165" s="4">
        <v>4577</v>
      </c>
      <c r="CM165" s="4">
        <v>0</v>
      </c>
      <c r="CN165" s="3">
        <v>0</v>
      </c>
      <c r="CO165" s="4">
        <v>177365</v>
      </c>
      <c r="CP165" s="3">
        <v>0</v>
      </c>
      <c r="CQ165" s="4">
        <v>177365</v>
      </c>
      <c r="CR165" s="4">
        <v>0</v>
      </c>
      <c r="CS165" s="3">
        <v>0</v>
      </c>
      <c r="CT165" s="4">
        <v>64494</v>
      </c>
      <c r="CU165" s="3">
        <v>0</v>
      </c>
      <c r="CV165" s="4">
        <v>64494</v>
      </c>
      <c r="CW165" s="4">
        <v>0</v>
      </c>
      <c r="CX165" s="3">
        <v>0</v>
      </c>
      <c r="CY165" s="4">
        <v>0</v>
      </c>
      <c r="CZ165" s="3">
        <v>0</v>
      </c>
      <c r="DA165" s="4">
        <v>0</v>
      </c>
      <c r="DB165" s="4">
        <v>0</v>
      </c>
      <c r="DC165" s="3">
        <v>0</v>
      </c>
      <c r="DD165" s="4">
        <v>183064</v>
      </c>
      <c r="DE165" s="3">
        <v>0</v>
      </c>
      <c r="DF165" s="4">
        <v>183064</v>
      </c>
      <c r="DG165" s="4">
        <v>0</v>
      </c>
      <c r="DH165" s="3">
        <v>0</v>
      </c>
      <c r="DI165" s="4">
        <v>48558</v>
      </c>
      <c r="DJ165" s="3">
        <v>0</v>
      </c>
      <c r="DK165" s="4">
        <v>48558</v>
      </c>
      <c r="DL165" s="4">
        <v>0</v>
      </c>
      <c r="DM165" s="3">
        <v>0</v>
      </c>
      <c r="DN165" s="4">
        <v>12904</v>
      </c>
      <c r="DO165" s="3">
        <v>0</v>
      </c>
      <c r="DP165" s="4">
        <v>12904</v>
      </c>
      <c r="DQ165" s="4">
        <v>0</v>
      </c>
      <c r="DR165" s="3">
        <v>0</v>
      </c>
      <c r="DS165" s="4">
        <v>57290</v>
      </c>
      <c r="DT165" s="3">
        <v>0</v>
      </c>
      <c r="DU165" s="4">
        <v>57290</v>
      </c>
      <c r="DV165" s="4">
        <v>0</v>
      </c>
      <c r="DW165" s="3">
        <v>0</v>
      </c>
      <c r="DX165" s="4">
        <v>0</v>
      </c>
      <c r="DY165" s="3">
        <v>0</v>
      </c>
      <c r="DZ165" s="4">
        <v>0</v>
      </c>
      <c r="EA165" s="4">
        <v>0</v>
      </c>
      <c r="EB165" s="5">
        <v>0</v>
      </c>
      <c r="EC165" s="4">
        <v>42494</v>
      </c>
      <c r="ED165" s="3">
        <v>0</v>
      </c>
      <c r="EE165" s="4">
        <v>42494</v>
      </c>
      <c r="EF165" s="4">
        <v>0</v>
      </c>
      <c r="EG165" s="3">
        <v>0</v>
      </c>
      <c r="EH165" s="4">
        <v>114644</v>
      </c>
      <c r="EI165" s="3">
        <v>0</v>
      </c>
      <c r="EJ165" s="4">
        <v>114644</v>
      </c>
      <c r="EK165" s="4">
        <v>0</v>
      </c>
      <c r="EL165" s="3">
        <v>0</v>
      </c>
      <c r="EM165" s="4">
        <v>1078</v>
      </c>
      <c r="EN165" s="3">
        <v>0</v>
      </c>
      <c r="EO165" s="4">
        <v>1078</v>
      </c>
      <c r="EP165" s="4">
        <v>0</v>
      </c>
      <c r="EQ165" s="3">
        <v>0</v>
      </c>
      <c r="ER165" s="4">
        <v>0</v>
      </c>
      <c r="ES165" s="3">
        <v>0</v>
      </c>
      <c r="ET165" s="4">
        <v>0</v>
      </c>
      <c r="EU165" s="4">
        <v>0</v>
      </c>
      <c r="EV165" s="3">
        <v>0</v>
      </c>
      <c r="EW165" s="4">
        <v>0</v>
      </c>
      <c r="EX165" s="3">
        <v>0</v>
      </c>
      <c r="EY165" s="4">
        <v>0</v>
      </c>
      <c r="EZ165" s="4">
        <v>0</v>
      </c>
      <c r="FA165" s="3">
        <v>0</v>
      </c>
      <c r="FB165" s="4">
        <v>195227</v>
      </c>
      <c r="FC165" s="3">
        <v>0</v>
      </c>
      <c r="FD165" s="4">
        <v>195227</v>
      </c>
      <c r="FE165" s="4">
        <v>0</v>
      </c>
      <c r="FF165" s="3">
        <v>0</v>
      </c>
      <c r="FG165" s="4">
        <v>17017</v>
      </c>
      <c r="FH165" s="3">
        <v>0</v>
      </c>
      <c r="FI165" s="4">
        <v>17017</v>
      </c>
      <c r="FJ165" s="4">
        <v>0</v>
      </c>
      <c r="FK165" s="3">
        <v>0</v>
      </c>
      <c r="FL165" s="4">
        <v>2351254</v>
      </c>
      <c r="FM165" s="3">
        <v>0</v>
      </c>
      <c r="FN165" s="4">
        <v>2351254</v>
      </c>
      <c r="FO165" s="4">
        <v>0</v>
      </c>
      <c r="FP165" s="3">
        <v>0</v>
      </c>
      <c r="FQ165" s="4">
        <v>0</v>
      </c>
      <c r="FR165" s="3">
        <v>0</v>
      </c>
      <c r="FS165" s="4">
        <v>0</v>
      </c>
      <c r="FT165" s="4">
        <v>0</v>
      </c>
      <c r="FU165" s="3">
        <v>0</v>
      </c>
      <c r="FV165" s="4">
        <v>272289</v>
      </c>
      <c r="FW165" s="3">
        <v>0</v>
      </c>
      <c r="FX165" s="4">
        <v>272289</v>
      </c>
      <c r="FY165" s="4">
        <v>0</v>
      </c>
      <c r="FZ165" s="3">
        <v>0</v>
      </c>
      <c r="GA165" s="4">
        <v>1136718</v>
      </c>
      <c r="GB165" s="3">
        <v>0</v>
      </c>
      <c r="GC165" s="4">
        <v>1136718</v>
      </c>
      <c r="GD165" s="4">
        <v>0</v>
      </c>
      <c r="GE165" s="3">
        <v>0</v>
      </c>
      <c r="GF165" s="4">
        <v>222646</v>
      </c>
      <c r="GG165" s="3">
        <v>0</v>
      </c>
      <c r="GH165" s="4">
        <v>222646</v>
      </c>
      <c r="GI165" s="4">
        <v>0</v>
      </c>
      <c r="GJ165" s="3">
        <v>0</v>
      </c>
      <c r="GK165" s="4">
        <v>346814</v>
      </c>
      <c r="GL165" s="3">
        <v>0</v>
      </c>
      <c r="GM165" s="4">
        <v>346814</v>
      </c>
      <c r="GN165" s="4">
        <v>0</v>
      </c>
      <c r="GO165" s="3">
        <v>0</v>
      </c>
      <c r="GP165" s="4">
        <v>353359</v>
      </c>
      <c r="GQ165" s="3">
        <v>0</v>
      </c>
      <c r="GR165" s="4">
        <v>353359</v>
      </c>
      <c r="GS165" s="4">
        <v>0</v>
      </c>
      <c r="GT165" s="3">
        <v>0</v>
      </c>
      <c r="GU165" s="4">
        <v>1919</v>
      </c>
      <c r="GV165" s="3">
        <v>0</v>
      </c>
      <c r="GW165" s="4">
        <v>1919</v>
      </c>
      <c r="GX165" s="4">
        <v>0</v>
      </c>
      <c r="GY165" s="3">
        <v>0</v>
      </c>
      <c r="GZ165" s="4">
        <v>114290</v>
      </c>
      <c r="HA165" s="3">
        <v>0</v>
      </c>
      <c r="HB165" s="4">
        <v>114290</v>
      </c>
      <c r="HC165" s="4">
        <v>0</v>
      </c>
      <c r="HD165" s="3">
        <v>0</v>
      </c>
      <c r="HE165" s="4">
        <v>1610</v>
      </c>
      <c r="HF165" s="3">
        <v>0</v>
      </c>
      <c r="HG165" s="4">
        <v>1610</v>
      </c>
      <c r="HH165" s="4">
        <v>0</v>
      </c>
      <c r="HI165" s="3">
        <v>0</v>
      </c>
      <c r="HJ165" s="4">
        <v>0</v>
      </c>
      <c r="HK165" s="3">
        <v>0</v>
      </c>
      <c r="HL165" s="4">
        <v>0</v>
      </c>
      <c r="HM165" s="4">
        <v>0</v>
      </c>
      <c r="HN165" s="3">
        <v>0</v>
      </c>
      <c r="HO165" s="4">
        <v>323656</v>
      </c>
      <c r="HP165" s="3">
        <v>0</v>
      </c>
      <c r="HQ165" s="4">
        <v>323656</v>
      </c>
      <c r="HR165" s="4">
        <v>0</v>
      </c>
      <c r="HS165" s="3">
        <v>0</v>
      </c>
      <c r="HT165" s="4">
        <v>188979</v>
      </c>
      <c r="HU165" s="3">
        <v>0</v>
      </c>
      <c r="HV165" s="4">
        <v>188979</v>
      </c>
      <c r="HW165" s="4">
        <v>0</v>
      </c>
      <c r="HX165" s="3">
        <v>0</v>
      </c>
      <c r="HY165" s="4">
        <v>0</v>
      </c>
      <c r="HZ165" s="3">
        <v>0</v>
      </c>
      <c r="IA165" s="4">
        <v>0</v>
      </c>
      <c r="IB165" s="4">
        <v>0</v>
      </c>
      <c r="IC165" s="3">
        <v>0</v>
      </c>
      <c r="ID165" s="4">
        <v>4044</v>
      </c>
      <c r="IE165" s="3">
        <v>0</v>
      </c>
      <c r="IF165" s="4">
        <v>4044</v>
      </c>
      <c r="IG165" s="4">
        <v>0</v>
      </c>
      <c r="IH165" s="3">
        <v>0</v>
      </c>
      <c r="II165" s="4">
        <v>1986098</v>
      </c>
      <c r="IJ165" s="3">
        <v>0</v>
      </c>
      <c r="IK165" s="4">
        <v>1986098</v>
      </c>
      <c r="IL165" s="4">
        <v>0</v>
      </c>
      <c r="IM165" s="3">
        <v>0</v>
      </c>
      <c r="IN165" s="4">
        <v>90217</v>
      </c>
      <c r="IO165" s="3">
        <v>0</v>
      </c>
      <c r="IP165" s="4">
        <v>90217</v>
      </c>
      <c r="IQ165" s="4">
        <v>0</v>
      </c>
      <c r="IR165" s="3">
        <v>0</v>
      </c>
      <c r="IS165" s="4">
        <v>2697</v>
      </c>
      <c r="IT165" s="3">
        <v>0</v>
      </c>
      <c r="IU165" s="4">
        <v>2697</v>
      </c>
      <c r="IV165" s="4">
        <v>0</v>
      </c>
      <c r="IW165" s="3">
        <v>0</v>
      </c>
      <c r="IX165" s="4">
        <v>165666</v>
      </c>
      <c r="IY165" s="3">
        <v>0</v>
      </c>
      <c r="IZ165" s="4">
        <v>165666</v>
      </c>
      <c r="JA165" s="4">
        <v>0</v>
      </c>
      <c r="JB165" s="5">
        <v>0</v>
      </c>
    </row>
    <row r="166" spans="1:262" x14ac:dyDescent="0.2">
      <c r="A166">
        <v>124</v>
      </c>
      <c r="B166" t="s">
        <v>110</v>
      </c>
      <c r="C166" s="4">
        <v>6916693</v>
      </c>
      <c r="D166" s="3">
        <v>0</v>
      </c>
      <c r="E166" s="4">
        <v>6916693</v>
      </c>
      <c r="F166" s="4">
        <v>0</v>
      </c>
      <c r="G166" s="3">
        <v>0</v>
      </c>
      <c r="H166" s="4">
        <v>0</v>
      </c>
      <c r="I166" s="3">
        <v>0</v>
      </c>
      <c r="J166" s="4">
        <v>0</v>
      </c>
      <c r="K166" s="4">
        <v>0</v>
      </c>
      <c r="L166" s="3">
        <v>0</v>
      </c>
      <c r="M166" s="4">
        <v>0</v>
      </c>
      <c r="N166" s="3">
        <v>0</v>
      </c>
      <c r="O166" s="4">
        <v>0</v>
      </c>
      <c r="P166" s="4">
        <v>0</v>
      </c>
      <c r="Q166" s="3">
        <v>0</v>
      </c>
      <c r="R166" s="4">
        <v>0</v>
      </c>
      <c r="S166" s="3">
        <v>0</v>
      </c>
      <c r="T166" s="4">
        <v>0</v>
      </c>
      <c r="U166" s="4">
        <v>0</v>
      </c>
      <c r="V166" s="3">
        <v>0</v>
      </c>
      <c r="W166" s="4">
        <v>0</v>
      </c>
      <c r="X166" s="3">
        <v>0</v>
      </c>
      <c r="Y166" s="4">
        <v>0</v>
      </c>
      <c r="Z166" s="4">
        <v>0</v>
      </c>
      <c r="AA166" s="3">
        <v>0</v>
      </c>
      <c r="AB166" s="4">
        <v>4857043</v>
      </c>
      <c r="AC166" s="3">
        <v>0</v>
      </c>
      <c r="AD166" s="4">
        <v>4857043</v>
      </c>
      <c r="AE166" s="4">
        <v>0</v>
      </c>
      <c r="AF166" s="3">
        <v>0</v>
      </c>
      <c r="AG166" s="4">
        <v>112818</v>
      </c>
      <c r="AH166" s="3">
        <v>0</v>
      </c>
      <c r="AI166" s="4">
        <v>112818</v>
      </c>
      <c r="AJ166" s="4">
        <v>0</v>
      </c>
      <c r="AK166" s="3">
        <v>0</v>
      </c>
      <c r="AL166" s="4">
        <v>0</v>
      </c>
      <c r="AM166" s="3">
        <v>0</v>
      </c>
      <c r="AN166" s="4">
        <v>0</v>
      </c>
      <c r="AO166" s="4">
        <v>0</v>
      </c>
      <c r="AP166" s="3">
        <v>0</v>
      </c>
      <c r="AQ166" s="4">
        <v>0</v>
      </c>
      <c r="AR166" s="3">
        <v>0</v>
      </c>
      <c r="AS166" s="4">
        <v>0</v>
      </c>
      <c r="AT166" s="4">
        <v>0</v>
      </c>
      <c r="AU166" s="3">
        <v>0</v>
      </c>
      <c r="AV166" s="4">
        <v>0</v>
      </c>
      <c r="AW166" s="3">
        <v>0</v>
      </c>
      <c r="AX166" s="4">
        <v>0</v>
      </c>
      <c r="AY166" s="4">
        <v>0</v>
      </c>
      <c r="AZ166" s="3">
        <v>0</v>
      </c>
      <c r="BA166" s="4">
        <v>0</v>
      </c>
      <c r="BB166" s="3">
        <v>0</v>
      </c>
      <c r="BC166" s="4">
        <v>0</v>
      </c>
      <c r="BD166" s="4">
        <v>0</v>
      </c>
      <c r="BE166" s="3">
        <v>0</v>
      </c>
      <c r="BF166" s="4">
        <v>99262</v>
      </c>
      <c r="BG166" s="3">
        <v>0</v>
      </c>
      <c r="BH166" s="4">
        <v>99262</v>
      </c>
      <c r="BI166" s="4">
        <v>0</v>
      </c>
      <c r="BJ166" s="3">
        <v>0</v>
      </c>
      <c r="BK166" s="4">
        <v>0</v>
      </c>
      <c r="BL166" s="3">
        <v>0</v>
      </c>
      <c r="BM166" s="4">
        <v>0</v>
      </c>
      <c r="BN166" s="4">
        <v>0</v>
      </c>
      <c r="BO166" s="3">
        <v>0</v>
      </c>
      <c r="BP166" s="4">
        <v>0</v>
      </c>
      <c r="BQ166" s="3">
        <v>0</v>
      </c>
      <c r="BR166" s="4">
        <v>0</v>
      </c>
      <c r="BS166" s="4">
        <v>0</v>
      </c>
      <c r="BT166" s="3">
        <v>0</v>
      </c>
      <c r="BU166" s="4">
        <v>52546</v>
      </c>
      <c r="BV166" s="3">
        <v>0</v>
      </c>
      <c r="BW166" s="4">
        <v>52546</v>
      </c>
      <c r="BX166" s="4">
        <v>0</v>
      </c>
      <c r="BY166" s="3">
        <v>0</v>
      </c>
      <c r="BZ166" s="4">
        <v>0</v>
      </c>
      <c r="CA166" s="3">
        <v>0</v>
      </c>
      <c r="CB166" s="4">
        <v>0</v>
      </c>
      <c r="CC166" s="4">
        <v>0</v>
      </c>
      <c r="CD166" s="3">
        <v>0</v>
      </c>
      <c r="CE166" s="4">
        <v>0</v>
      </c>
      <c r="CF166" s="3">
        <v>0</v>
      </c>
      <c r="CG166" s="4">
        <v>0</v>
      </c>
      <c r="CH166" s="4">
        <v>0</v>
      </c>
      <c r="CI166" s="3">
        <v>0</v>
      </c>
      <c r="CJ166" s="4">
        <v>0</v>
      </c>
      <c r="CK166" s="3">
        <v>0</v>
      </c>
      <c r="CL166" s="4">
        <v>0</v>
      </c>
      <c r="CM166" s="4">
        <v>0</v>
      </c>
      <c r="CN166" s="3">
        <v>0</v>
      </c>
      <c r="CO166" s="4">
        <v>0</v>
      </c>
      <c r="CP166" s="3">
        <v>0</v>
      </c>
      <c r="CQ166" s="4">
        <v>0</v>
      </c>
      <c r="CR166" s="4">
        <v>0</v>
      </c>
      <c r="CS166" s="3">
        <v>0</v>
      </c>
      <c r="CT166" s="4">
        <v>159225</v>
      </c>
      <c r="CU166" s="3">
        <v>0</v>
      </c>
      <c r="CV166" s="4">
        <v>159225</v>
      </c>
      <c r="CW166" s="4">
        <v>0</v>
      </c>
      <c r="CX166" s="3">
        <v>0</v>
      </c>
      <c r="CY166" s="4">
        <v>0</v>
      </c>
      <c r="CZ166" s="3">
        <v>0</v>
      </c>
      <c r="DA166" s="4">
        <v>0</v>
      </c>
      <c r="DB166" s="4">
        <v>0</v>
      </c>
      <c r="DC166" s="3">
        <v>0</v>
      </c>
      <c r="DD166" s="4">
        <v>45136</v>
      </c>
      <c r="DE166" s="3">
        <v>0</v>
      </c>
      <c r="DF166" s="4">
        <v>45136</v>
      </c>
      <c r="DG166" s="4">
        <v>0</v>
      </c>
      <c r="DH166" s="3">
        <v>0</v>
      </c>
      <c r="DI166" s="4">
        <v>864090</v>
      </c>
      <c r="DJ166" s="3">
        <v>0</v>
      </c>
      <c r="DK166" s="4">
        <v>864090</v>
      </c>
      <c r="DL166" s="4">
        <v>0</v>
      </c>
      <c r="DM166" s="3">
        <v>0</v>
      </c>
      <c r="DN166" s="4">
        <v>0</v>
      </c>
      <c r="DO166" s="3">
        <v>0</v>
      </c>
      <c r="DP166" s="4">
        <v>0</v>
      </c>
      <c r="DQ166" s="4">
        <v>0</v>
      </c>
      <c r="DR166" s="3">
        <v>0</v>
      </c>
      <c r="DS166" s="4">
        <v>0</v>
      </c>
      <c r="DT166" s="3">
        <v>0</v>
      </c>
      <c r="DU166" s="4">
        <v>0</v>
      </c>
      <c r="DV166" s="4">
        <v>0</v>
      </c>
      <c r="DW166" s="3">
        <v>0</v>
      </c>
      <c r="DX166" s="4">
        <v>0</v>
      </c>
      <c r="DY166" s="3">
        <v>0</v>
      </c>
      <c r="DZ166" s="4">
        <v>0</v>
      </c>
      <c r="EA166" s="4">
        <v>0</v>
      </c>
      <c r="EB166" s="5">
        <v>0</v>
      </c>
      <c r="EC166" s="4">
        <v>0</v>
      </c>
      <c r="ED166" s="3">
        <v>0</v>
      </c>
      <c r="EE166" s="4">
        <v>0</v>
      </c>
      <c r="EF166" s="4">
        <v>0</v>
      </c>
      <c r="EG166" s="3">
        <v>0</v>
      </c>
      <c r="EH166" s="4">
        <v>12950</v>
      </c>
      <c r="EI166" s="3">
        <v>0</v>
      </c>
      <c r="EJ166" s="4">
        <v>12950</v>
      </c>
      <c r="EK166" s="4">
        <v>0</v>
      </c>
      <c r="EL166" s="3">
        <v>0</v>
      </c>
      <c r="EM166" s="4">
        <v>0</v>
      </c>
      <c r="EN166" s="3">
        <v>0</v>
      </c>
      <c r="EO166" s="4">
        <v>0</v>
      </c>
      <c r="EP166" s="4">
        <v>0</v>
      </c>
      <c r="EQ166" s="3">
        <v>0</v>
      </c>
      <c r="ER166" s="4">
        <v>0</v>
      </c>
      <c r="ES166" s="3">
        <v>0</v>
      </c>
      <c r="ET166" s="4">
        <v>0</v>
      </c>
      <c r="EU166" s="4">
        <v>0</v>
      </c>
      <c r="EV166" s="3">
        <v>0</v>
      </c>
      <c r="EW166" s="4">
        <v>0</v>
      </c>
      <c r="EX166" s="3">
        <v>0</v>
      </c>
      <c r="EY166" s="4">
        <v>0</v>
      </c>
      <c r="EZ166" s="4">
        <v>0</v>
      </c>
      <c r="FA166" s="3">
        <v>0</v>
      </c>
      <c r="FB166" s="4">
        <v>523596</v>
      </c>
      <c r="FC166" s="3">
        <v>0</v>
      </c>
      <c r="FD166" s="4">
        <v>523596</v>
      </c>
      <c r="FE166" s="4">
        <v>0</v>
      </c>
      <c r="FF166" s="3">
        <v>0</v>
      </c>
      <c r="FG166" s="4">
        <v>26378</v>
      </c>
      <c r="FH166" s="3">
        <v>0</v>
      </c>
      <c r="FI166" s="4">
        <v>26378</v>
      </c>
      <c r="FJ166" s="4">
        <v>0</v>
      </c>
      <c r="FK166" s="3">
        <v>0</v>
      </c>
      <c r="FL166" s="4">
        <v>0</v>
      </c>
      <c r="FM166" s="3">
        <v>0</v>
      </c>
      <c r="FN166" s="4">
        <v>0</v>
      </c>
      <c r="FO166" s="4">
        <v>0</v>
      </c>
      <c r="FP166" s="3">
        <v>0</v>
      </c>
      <c r="FQ166" s="4">
        <v>0</v>
      </c>
      <c r="FR166" s="3">
        <v>0</v>
      </c>
      <c r="FS166" s="4">
        <v>0</v>
      </c>
      <c r="FT166" s="4">
        <v>0</v>
      </c>
      <c r="FU166" s="3">
        <v>0</v>
      </c>
      <c r="FV166" s="4">
        <v>0</v>
      </c>
      <c r="FW166" s="3">
        <v>0</v>
      </c>
      <c r="FX166" s="4">
        <v>0</v>
      </c>
      <c r="FY166" s="4">
        <v>0</v>
      </c>
      <c r="FZ166" s="3">
        <v>0</v>
      </c>
      <c r="GA166" s="4">
        <v>0</v>
      </c>
      <c r="GB166" s="3">
        <v>0</v>
      </c>
      <c r="GC166" s="4">
        <v>0</v>
      </c>
      <c r="GD166" s="4">
        <v>0</v>
      </c>
      <c r="GE166" s="3">
        <v>0</v>
      </c>
      <c r="GF166" s="4">
        <v>0</v>
      </c>
      <c r="GG166" s="3">
        <v>0</v>
      </c>
      <c r="GH166" s="4">
        <v>0</v>
      </c>
      <c r="GI166" s="4">
        <v>0</v>
      </c>
      <c r="GJ166" s="3">
        <v>0</v>
      </c>
      <c r="GK166" s="4">
        <v>0</v>
      </c>
      <c r="GL166" s="3">
        <v>0</v>
      </c>
      <c r="GM166" s="4">
        <v>0</v>
      </c>
      <c r="GN166" s="4">
        <v>0</v>
      </c>
      <c r="GO166" s="3">
        <v>0</v>
      </c>
      <c r="GP166" s="4">
        <v>0</v>
      </c>
      <c r="GQ166" s="3">
        <v>0</v>
      </c>
      <c r="GR166" s="4">
        <v>0</v>
      </c>
      <c r="GS166" s="4">
        <v>0</v>
      </c>
      <c r="GT166" s="3">
        <v>0</v>
      </c>
      <c r="GU166" s="4">
        <v>163649</v>
      </c>
      <c r="GV166" s="3">
        <v>0</v>
      </c>
      <c r="GW166" s="4">
        <v>163649</v>
      </c>
      <c r="GX166" s="4">
        <v>0</v>
      </c>
      <c r="GY166" s="3">
        <v>0</v>
      </c>
      <c r="GZ166" s="4">
        <v>0</v>
      </c>
      <c r="HA166" s="3">
        <v>0</v>
      </c>
      <c r="HB166" s="4">
        <v>0</v>
      </c>
      <c r="HC166" s="4">
        <v>0</v>
      </c>
      <c r="HD166" s="3">
        <v>0</v>
      </c>
      <c r="HE166" s="4">
        <v>0</v>
      </c>
      <c r="HF166" s="3">
        <v>0</v>
      </c>
      <c r="HG166" s="4">
        <v>0</v>
      </c>
      <c r="HH166" s="4">
        <v>0</v>
      </c>
      <c r="HI166" s="3">
        <v>0</v>
      </c>
      <c r="HJ166" s="4">
        <v>0</v>
      </c>
      <c r="HK166" s="3">
        <v>0</v>
      </c>
      <c r="HL166" s="4">
        <v>0</v>
      </c>
      <c r="HM166" s="4">
        <v>0</v>
      </c>
      <c r="HN166" s="3">
        <v>0</v>
      </c>
      <c r="HO166" s="4">
        <v>0</v>
      </c>
      <c r="HP166" s="3">
        <v>0</v>
      </c>
      <c r="HQ166" s="4">
        <v>0</v>
      </c>
      <c r="HR166" s="4">
        <v>0</v>
      </c>
      <c r="HS166" s="3">
        <v>0</v>
      </c>
      <c r="HT166" s="4">
        <v>0</v>
      </c>
      <c r="HU166" s="3">
        <v>0</v>
      </c>
      <c r="HV166" s="4">
        <v>0</v>
      </c>
      <c r="HW166" s="4">
        <v>0</v>
      </c>
      <c r="HX166" s="3">
        <v>0</v>
      </c>
      <c r="HY166" s="4">
        <v>0</v>
      </c>
      <c r="HZ166" s="3">
        <v>0</v>
      </c>
      <c r="IA166" s="4">
        <v>0</v>
      </c>
      <c r="IB166" s="4">
        <v>0</v>
      </c>
      <c r="IC166" s="3">
        <v>0</v>
      </c>
      <c r="ID166" s="4">
        <v>0</v>
      </c>
      <c r="IE166" s="3">
        <v>0</v>
      </c>
      <c r="IF166" s="4">
        <v>0</v>
      </c>
      <c r="IG166" s="4">
        <v>0</v>
      </c>
      <c r="IH166" s="3">
        <v>0</v>
      </c>
      <c r="II166" s="4">
        <v>0</v>
      </c>
      <c r="IJ166" s="3">
        <v>0</v>
      </c>
      <c r="IK166" s="4">
        <v>0</v>
      </c>
      <c r="IL166" s="4">
        <v>0</v>
      </c>
      <c r="IM166" s="3">
        <v>0</v>
      </c>
      <c r="IN166" s="4">
        <v>0</v>
      </c>
      <c r="IO166" s="3">
        <v>0</v>
      </c>
      <c r="IP166" s="4">
        <v>0</v>
      </c>
      <c r="IQ166" s="4">
        <v>0</v>
      </c>
      <c r="IR166" s="3">
        <v>0</v>
      </c>
      <c r="IS166" s="4">
        <v>0</v>
      </c>
      <c r="IT166" s="3">
        <v>0</v>
      </c>
      <c r="IU166" s="4">
        <v>0</v>
      </c>
      <c r="IV166" s="4">
        <v>0</v>
      </c>
      <c r="IW166" s="3">
        <v>0</v>
      </c>
      <c r="IX166" s="4">
        <v>0</v>
      </c>
      <c r="IY166" s="3">
        <v>0</v>
      </c>
      <c r="IZ166" s="4">
        <v>0</v>
      </c>
      <c r="JA166" s="4">
        <v>0</v>
      </c>
      <c r="JB166" s="5">
        <v>0</v>
      </c>
    </row>
    <row r="167" spans="1:262" x14ac:dyDescent="0.2">
      <c r="C167" s="4"/>
      <c r="D167" s="3"/>
      <c r="E167" s="4"/>
      <c r="F167" s="4"/>
      <c r="G167" s="3"/>
      <c r="H167" s="4"/>
      <c r="I167" s="3"/>
      <c r="J167" s="4"/>
      <c r="K167" s="4"/>
      <c r="L167" s="3"/>
      <c r="M167" s="4"/>
      <c r="N167" s="3"/>
      <c r="O167" s="4"/>
      <c r="P167" s="4"/>
      <c r="Q167" s="3"/>
      <c r="R167" s="4"/>
      <c r="S167" s="3"/>
      <c r="T167" s="4"/>
      <c r="U167" s="4"/>
      <c r="V167" s="3"/>
      <c r="W167" s="4"/>
      <c r="X167" s="3"/>
      <c r="Y167" s="4"/>
      <c r="Z167" s="4"/>
      <c r="AA167" s="3"/>
      <c r="AB167" s="4"/>
      <c r="AC167" s="3"/>
      <c r="AD167" s="4"/>
      <c r="AE167" s="4"/>
      <c r="AF167" s="3"/>
      <c r="AG167" s="4"/>
      <c r="AH167" s="3"/>
      <c r="AI167" s="4"/>
      <c r="AJ167" s="4"/>
      <c r="AK167" s="3"/>
      <c r="AL167" s="4"/>
      <c r="AM167" s="3"/>
      <c r="AN167" s="4"/>
      <c r="AO167" s="4"/>
      <c r="AP167" s="3"/>
      <c r="AQ167" s="4"/>
      <c r="AR167" s="3"/>
      <c r="AS167" s="4"/>
      <c r="AT167" s="4"/>
      <c r="AU167" s="3"/>
      <c r="AV167" s="4"/>
      <c r="AW167" s="3"/>
      <c r="AX167" s="4"/>
      <c r="AY167" s="4"/>
      <c r="AZ167" s="3"/>
      <c r="BA167" s="4"/>
      <c r="BB167" s="3"/>
      <c r="BC167" s="4"/>
      <c r="BD167" s="4"/>
      <c r="BE167" s="3"/>
      <c r="BF167" s="4"/>
      <c r="BG167" s="3"/>
      <c r="BH167" s="4"/>
      <c r="BI167" s="4"/>
      <c r="BJ167" s="3"/>
      <c r="BK167" s="4"/>
      <c r="BL167" s="3"/>
      <c r="BM167" s="4"/>
      <c r="BN167" s="4"/>
      <c r="BO167" s="3"/>
      <c r="BP167" s="4"/>
      <c r="BQ167" s="3"/>
      <c r="BR167" s="4"/>
      <c r="BS167" s="4"/>
      <c r="BT167" s="3"/>
      <c r="BU167" s="4"/>
      <c r="BV167" s="3"/>
      <c r="BW167" s="4"/>
      <c r="BX167" s="4"/>
      <c r="BY167" s="3"/>
      <c r="BZ167" s="4"/>
      <c r="CA167" s="3"/>
      <c r="CB167" s="4"/>
      <c r="CC167" s="4"/>
      <c r="CD167" s="3"/>
      <c r="CE167" s="4"/>
      <c r="CF167" s="3"/>
      <c r="CG167" s="4"/>
      <c r="CH167" s="4"/>
      <c r="CI167" s="3"/>
      <c r="CJ167" s="4"/>
      <c r="CK167" s="3"/>
      <c r="CL167" s="4"/>
      <c r="CM167" s="4"/>
      <c r="CN167" s="3"/>
      <c r="CO167" s="4"/>
      <c r="CP167" s="3"/>
      <c r="CQ167" s="4"/>
      <c r="CR167" s="4"/>
      <c r="CS167" s="3"/>
      <c r="CT167" s="4"/>
      <c r="CU167" s="3"/>
      <c r="CV167" s="4"/>
      <c r="CW167" s="4"/>
      <c r="CX167" s="3"/>
      <c r="CY167" s="4"/>
      <c r="CZ167" s="3"/>
      <c r="DA167" s="4"/>
      <c r="DB167" s="4"/>
      <c r="DC167" s="3"/>
      <c r="DD167" s="4"/>
      <c r="DE167" s="3"/>
      <c r="DF167" s="4"/>
      <c r="DG167" s="4"/>
      <c r="DH167" s="3"/>
      <c r="DI167" s="4"/>
      <c r="DJ167" s="3"/>
      <c r="DK167" s="4"/>
      <c r="DL167" s="4"/>
      <c r="DM167" s="3"/>
      <c r="DN167" s="4"/>
      <c r="DO167" s="3"/>
      <c r="DP167" s="4"/>
      <c r="DQ167" s="4"/>
      <c r="DR167" s="3"/>
      <c r="DS167" s="4"/>
      <c r="DT167" s="3"/>
      <c r="DU167" s="4"/>
      <c r="DV167" s="4"/>
      <c r="DW167" s="3"/>
      <c r="DX167" s="4"/>
      <c r="DY167" s="3"/>
      <c r="DZ167" s="4"/>
      <c r="EA167" s="4"/>
      <c r="EB167" s="5"/>
      <c r="EC167" s="4"/>
      <c r="ED167" s="3"/>
      <c r="EE167" s="4"/>
      <c r="EF167" s="4"/>
      <c r="EG167" s="3"/>
      <c r="EH167" s="4"/>
      <c r="EI167" s="3"/>
      <c r="EJ167" s="4"/>
      <c r="EK167" s="4"/>
      <c r="EL167" s="3"/>
      <c r="EM167" s="4"/>
      <c r="EN167" s="3"/>
      <c r="EO167" s="4"/>
      <c r="EP167" s="4"/>
      <c r="EQ167" s="3"/>
      <c r="ER167" s="4"/>
      <c r="ES167" s="3"/>
      <c r="ET167" s="4"/>
      <c r="EU167" s="4"/>
      <c r="EV167" s="3"/>
      <c r="EW167" s="4"/>
      <c r="EX167" s="3"/>
      <c r="EY167" s="4"/>
      <c r="EZ167" s="4"/>
      <c r="FA167" s="3"/>
      <c r="FB167" s="4"/>
      <c r="FC167" s="3"/>
      <c r="FD167" s="4"/>
      <c r="FE167" s="4"/>
      <c r="FF167" s="3"/>
      <c r="FG167" s="4"/>
      <c r="FH167" s="3"/>
      <c r="FI167" s="4"/>
      <c r="FJ167" s="4"/>
      <c r="FK167" s="3"/>
      <c r="FL167" s="4"/>
      <c r="FM167" s="3"/>
      <c r="FN167" s="4"/>
      <c r="FO167" s="4"/>
      <c r="FP167" s="3"/>
      <c r="FQ167" s="4"/>
      <c r="FR167" s="3"/>
      <c r="FS167" s="4"/>
      <c r="FT167" s="4"/>
      <c r="FU167" s="3"/>
      <c r="FV167" s="4"/>
      <c r="FW167" s="3"/>
      <c r="FX167" s="4"/>
      <c r="FY167" s="4"/>
      <c r="FZ167" s="3"/>
      <c r="GA167" s="4"/>
      <c r="GB167" s="3"/>
      <c r="GC167" s="4"/>
      <c r="GD167" s="4"/>
      <c r="GE167" s="3"/>
      <c r="GF167" s="4"/>
      <c r="GG167" s="3"/>
      <c r="GH167" s="4"/>
      <c r="GI167" s="4"/>
      <c r="GJ167" s="3"/>
      <c r="GK167" s="4"/>
      <c r="GL167" s="3"/>
      <c r="GM167" s="4"/>
      <c r="GN167" s="4"/>
      <c r="GO167" s="3"/>
      <c r="GP167" s="4"/>
      <c r="GQ167" s="3"/>
      <c r="GR167" s="4"/>
      <c r="GS167" s="4"/>
      <c r="GT167" s="3"/>
      <c r="GU167" s="4"/>
      <c r="GV167" s="3"/>
      <c r="GW167" s="4"/>
      <c r="GX167" s="4"/>
      <c r="GY167" s="3"/>
      <c r="GZ167" s="4"/>
      <c r="HA167" s="3"/>
      <c r="HB167" s="4"/>
      <c r="HC167" s="4"/>
      <c r="HD167" s="3"/>
      <c r="HE167" s="4"/>
      <c r="HF167" s="3"/>
      <c r="HG167" s="4"/>
      <c r="HH167" s="4"/>
      <c r="HI167" s="3"/>
      <c r="HJ167" s="4"/>
      <c r="HK167" s="3"/>
      <c r="HL167" s="4"/>
      <c r="HM167" s="4"/>
      <c r="HN167" s="3"/>
      <c r="HO167" s="4"/>
      <c r="HP167" s="3"/>
      <c r="HQ167" s="4"/>
      <c r="HR167" s="4"/>
      <c r="HS167" s="3"/>
      <c r="HT167" s="4"/>
      <c r="HU167" s="3"/>
      <c r="HV167" s="4"/>
      <c r="HW167" s="4"/>
      <c r="HX167" s="3"/>
      <c r="HY167" s="4"/>
      <c r="HZ167" s="3"/>
      <c r="IA167" s="4"/>
      <c r="IB167" s="4"/>
      <c r="IC167" s="3"/>
      <c r="ID167" s="4"/>
      <c r="IE167" s="3"/>
      <c r="IF167" s="4"/>
      <c r="IG167" s="4"/>
      <c r="IH167" s="3"/>
      <c r="II167" s="4"/>
      <c r="IJ167" s="3"/>
      <c r="IK167" s="4"/>
      <c r="IL167" s="4"/>
      <c r="IM167" s="3"/>
      <c r="IN167" s="4"/>
      <c r="IO167" s="3"/>
      <c r="IP167" s="4"/>
      <c r="IQ167" s="4"/>
      <c r="IR167" s="3"/>
      <c r="IS167" s="4"/>
      <c r="IT167" s="3"/>
      <c r="IU167" s="4"/>
      <c r="IV167" s="4"/>
      <c r="IW167" s="3"/>
      <c r="IX167" s="4"/>
      <c r="IY167" s="3"/>
      <c r="IZ167" s="4"/>
      <c r="JA167" s="4"/>
      <c r="JB167" s="5"/>
    </row>
    <row r="168" spans="1:262" x14ac:dyDescent="0.2">
      <c r="A168">
        <v>125</v>
      </c>
      <c r="B168" t="s">
        <v>111</v>
      </c>
      <c r="C168" s="4">
        <v>2954722052</v>
      </c>
      <c r="D168" s="3">
        <v>0.2</v>
      </c>
      <c r="E168" s="4">
        <v>1137388671</v>
      </c>
      <c r="F168" s="4">
        <v>1817333381</v>
      </c>
      <c r="G168" s="3">
        <v>0.32</v>
      </c>
      <c r="H168" s="4">
        <v>31620925</v>
      </c>
      <c r="I168" s="3">
        <v>1.45</v>
      </c>
      <c r="J168" s="4">
        <v>9055227</v>
      </c>
      <c r="K168" s="4">
        <v>22565698</v>
      </c>
      <c r="L168" s="3">
        <v>2.0299999999999998</v>
      </c>
      <c r="M168" s="4">
        <v>9615550</v>
      </c>
      <c r="N168" s="3">
        <v>0.24</v>
      </c>
      <c r="O168" s="4">
        <v>6218363</v>
      </c>
      <c r="P168" s="4">
        <v>3397187</v>
      </c>
      <c r="Q168" s="3">
        <v>0.69</v>
      </c>
      <c r="R168" s="4">
        <v>48660963</v>
      </c>
      <c r="S168" s="3">
        <v>0.99</v>
      </c>
      <c r="T168" s="4">
        <v>13723166</v>
      </c>
      <c r="U168" s="4">
        <v>34937797</v>
      </c>
      <c r="V168" s="3">
        <v>1.37</v>
      </c>
      <c r="W168" s="4">
        <v>14150578</v>
      </c>
      <c r="X168" s="3">
        <v>1.63</v>
      </c>
      <c r="Y168" s="4">
        <v>3947169</v>
      </c>
      <c r="Z168" s="4">
        <v>10203409</v>
      </c>
      <c r="AA168" s="3">
        <v>2.2599999999999998</v>
      </c>
      <c r="AB168" s="4">
        <v>420283803</v>
      </c>
      <c r="AC168" s="3">
        <v>0.67</v>
      </c>
      <c r="AD168" s="4">
        <v>152186012</v>
      </c>
      <c r="AE168" s="4">
        <v>268097791</v>
      </c>
      <c r="AF168" s="3">
        <v>1.06</v>
      </c>
      <c r="AG168" s="4">
        <v>53198127</v>
      </c>
      <c r="AH168" s="3">
        <v>0.99</v>
      </c>
      <c r="AI168" s="4">
        <v>16309217</v>
      </c>
      <c r="AJ168" s="4">
        <v>36888910</v>
      </c>
      <c r="AK168" s="3">
        <v>1.44</v>
      </c>
      <c r="AL168" s="4">
        <v>43374345</v>
      </c>
      <c r="AM168" s="3">
        <v>0.2</v>
      </c>
      <c r="AN168" s="4">
        <v>32356807</v>
      </c>
      <c r="AO168" s="4">
        <v>11017538</v>
      </c>
      <c r="AP168" s="3">
        <v>0.79</v>
      </c>
      <c r="AQ168" s="4">
        <v>8332959</v>
      </c>
      <c r="AR168" s="3">
        <v>0.93</v>
      </c>
      <c r="AS168" s="4">
        <v>5754587</v>
      </c>
      <c r="AT168" s="4">
        <v>2578372</v>
      </c>
      <c r="AU168" s="3">
        <v>3</v>
      </c>
      <c r="AV168" s="4">
        <v>12408748</v>
      </c>
      <c r="AW168" s="3">
        <v>0</v>
      </c>
      <c r="AX168" s="4">
        <v>0</v>
      </c>
      <c r="AY168" s="4">
        <v>12408748</v>
      </c>
      <c r="AZ168" s="3">
        <v>0</v>
      </c>
      <c r="BA168" s="4">
        <v>146427382</v>
      </c>
      <c r="BB168" s="3">
        <v>0.99</v>
      </c>
      <c r="BC168" s="4">
        <v>37892165</v>
      </c>
      <c r="BD168" s="4">
        <v>108535217</v>
      </c>
      <c r="BE168" s="3">
        <v>1.34</v>
      </c>
      <c r="BF168" s="4">
        <v>55679279</v>
      </c>
      <c r="BG168" s="3">
        <v>1.17</v>
      </c>
      <c r="BH168" s="4">
        <v>13292965</v>
      </c>
      <c r="BI168" s="4">
        <v>42386314</v>
      </c>
      <c r="BJ168" s="3">
        <v>1.54</v>
      </c>
      <c r="BK168" s="4">
        <v>14299877</v>
      </c>
      <c r="BL168" s="3">
        <v>0</v>
      </c>
      <c r="BM168" s="4">
        <v>8318403</v>
      </c>
      <c r="BN168" s="4">
        <v>5981474</v>
      </c>
      <c r="BO168" s="3">
        <v>0</v>
      </c>
      <c r="BP168" s="4">
        <v>5878981</v>
      </c>
      <c r="BQ168" s="3">
        <v>1.71</v>
      </c>
      <c r="BR168" s="4">
        <v>3647841</v>
      </c>
      <c r="BS168" s="4">
        <v>2231140</v>
      </c>
      <c r="BT168" s="3">
        <v>4.5</v>
      </c>
      <c r="BU168" s="4">
        <v>148688795</v>
      </c>
      <c r="BV168" s="3">
        <v>1.07</v>
      </c>
      <c r="BW168" s="4">
        <v>63660340</v>
      </c>
      <c r="BX168" s="4">
        <v>85028455</v>
      </c>
      <c r="BY168" s="3">
        <v>1.89</v>
      </c>
      <c r="BZ168" s="4">
        <v>49410078</v>
      </c>
      <c r="CA168" s="3">
        <v>0.39</v>
      </c>
      <c r="CB168" s="4">
        <v>22564017</v>
      </c>
      <c r="CC168" s="4">
        <v>26846061</v>
      </c>
      <c r="CD168" s="3">
        <v>0.72</v>
      </c>
      <c r="CE168" s="4">
        <v>18497531</v>
      </c>
      <c r="CF168" s="3">
        <v>0.98</v>
      </c>
      <c r="CG168" s="4">
        <v>6672785</v>
      </c>
      <c r="CH168" s="4">
        <v>11824746</v>
      </c>
      <c r="CI168" s="3">
        <v>1.53</v>
      </c>
      <c r="CJ168" s="4">
        <v>25835557</v>
      </c>
      <c r="CK168" s="3">
        <v>0.56000000000000005</v>
      </c>
      <c r="CL168" s="4">
        <v>6825293</v>
      </c>
      <c r="CM168" s="4">
        <v>19010264</v>
      </c>
      <c r="CN168" s="3">
        <v>0.76</v>
      </c>
      <c r="CO168" s="4">
        <v>41694574</v>
      </c>
      <c r="CP168" s="3">
        <v>0.43</v>
      </c>
      <c r="CQ168" s="4">
        <v>14983712</v>
      </c>
      <c r="CR168" s="4">
        <v>26710862</v>
      </c>
      <c r="CS168" s="3">
        <v>0.67</v>
      </c>
      <c r="CT168" s="4">
        <v>39032085</v>
      </c>
      <c r="CU168" s="3">
        <v>0.33</v>
      </c>
      <c r="CV168" s="4">
        <v>18589438</v>
      </c>
      <c r="CW168" s="4">
        <v>20442647</v>
      </c>
      <c r="CX168" s="3">
        <v>0.64</v>
      </c>
      <c r="CY168" s="4">
        <v>8405987</v>
      </c>
      <c r="CZ168" s="3">
        <v>0.99</v>
      </c>
      <c r="DA168" s="4">
        <v>5374528</v>
      </c>
      <c r="DB168" s="4">
        <v>3031459</v>
      </c>
      <c r="DC168" s="3">
        <v>2.75</v>
      </c>
      <c r="DD168" s="4">
        <v>48900843</v>
      </c>
      <c r="DE168" s="3">
        <v>0.26</v>
      </c>
      <c r="DF168" s="4">
        <v>26066617</v>
      </c>
      <c r="DG168" s="4">
        <v>22834226</v>
      </c>
      <c r="DH168" s="3">
        <v>0.56999999999999995</v>
      </c>
      <c r="DI168" s="4">
        <v>95353347</v>
      </c>
      <c r="DJ168" s="3">
        <v>1.99</v>
      </c>
      <c r="DK168" s="4">
        <v>76160503</v>
      </c>
      <c r="DL168" s="4">
        <v>19192844</v>
      </c>
      <c r="DM168" s="3">
        <v>9.86</v>
      </c>
      <c r="DN168" s="4">
        <v>76315075</v>
      </c>
      <c r="DO168" s="3">
        <v>0.27</v>
      </c>
      <c r="DP168" s="4">
        <v>30377220</v>
      </c>
      <c r="DQ168" s="4">
        <v>45937855</v>
      </c>
      <c r="DR168" s="3">
        <v>0.45</v>
      </c>
      <c r="DS168" s="4">
        <v>48041557</v>
      </c>
      <c r="DT168" s="3">
        <v>0.53</v>
      </c>
      <c r="DU168" s="4">
        <v>13572769</v>
      </c>
      <c r="DV168" s="4">
        <v>34468788</v>
      </c>
      <c r="DW168" s="3">
        <v>0.74</v>
      </c>
      <c r="DX168" s="4">
        <v>14130863</v>
      </c>
      <c r="DY168" s="3">
        <v>1.35</v>
      </c>
      <c r="DZ168" s="4">
        <v>7112560</v>
      </c>
      <c r="EA168" s="4">
        <v>7018303</v>
      </c>
      <c r="EB168" s="5">
        <v>2.72</v>
      </c>
      <c r="EC168" s="4">
        <v>45574074</v>
      </c>
      <c r="ED168" s="3">
        <v>0.96</v>
      </c>
      <c r="EE168" s="4">
        <v>19307770</v>
      </c>
      <c r="EF168" s="4">
        <v>26266304</v>
      </c>
      <c r="EG168" s="3">
        <v>1.66</v>
      </c>
      <c r="EH168" s="4">
        <v>5306828</v>
      </c>
      <c r="EI168" s="3">
        <v>0.55000000000000004</v>
      </c>
      <c r="EJ168" s="4">
        <v>3558343</v>
      </c>
      <c r="EK168" s="4">
        <v>1748485</v>
      </c>
      <c r="EL168" s="3">
        <v>1.68</v>
      </c>
      <c r="EM168" s="4">
        <v>14969244</v>
      </c>
      <c r="EN168" s="3">
        <v>3.35</v>
      </c>
      <c r="EO168" s="4">
        <v>1846583</v>
      </c>
      <c r="EP168" s="4">
        <v>13122661</v>
      </c>
      <c r="EQ168" s="3">
        <v>3.82</v>
      </c>
      <c r="ER168" s="4">
        <v>26803967</v>
      </c>
      <c r="ES168" s="3">
        <v>0.04</v>
      </c>
      <c r="ET168" s="4">
        <v>3609752</v>
      </c>
      <c r="EU168" s="4">
        <v>23194215</v>
      </c>
      <c r="EV168" s="3">
        <v>0.05</v>
      </c>
      <c r="EW168" s="4">
        <v>11431139</v>
      </c>
      <c r="EX168" s="3">
        <v>0.11</v>
      </c>
      <c r="EY168" s="4">
        <v>8763339</v>
      </c>
      <c r="EZ168" s="4">
        <v>2667800</v>
      </c>
      <c r="FA168" s="3">
        <v>0.46</v>
      </c>
      <c r="FB168" s="4">
        <v>100956778</v>
      </c>
      <c r="FC168" s="3">
        <v>0.42</v>
      </c>
      <c r="FD168" s="4">
        <v>64264050</v>
      </c>
      <c r="FE168" s="4">
        <v>36692728</v>
      </c>
      <c r="FF168" s="3">
        <v>1.1599999999999999</v>
      </c>
      <c r="FG168" s="4">
        <v>16325689</v>
      </c>
      <c r="FH168" s="3">
        <v>1.99</v>
      </c>
      <c r="FI168" s="4">
        <v>7232938</v>
      </c>
      <c r="FJ168" s="4">
        <v>9092751</v>
      </c>
      <c r="FK168" s="3">
        <v>3.57</v>
      </c>
      <c r="FL168" s="4">
        <v>346238031</v>
      </c>
      <c r="FM168" s="3">
        <v>0.25</v>
      </c>
      <c r="FN168" s="4">
        <v>136014460</v>
      </c>
      <c r="FO168" s="4">
        <v>210223571</v>
      </c>
      <c r="FP168" s="3">
        <v>0.42</v>
      </c>
      <c r="FQ168" s="4">
        <v>51523898</v>
      </c>
      <c r="FR168" s="3">
        <v>0.54</v>
      </c>
      <c r="FS168" s="4">
        <v>19054585</v>
      </c>
      <c r="FT168" s="4">
        <v>32469313</v>
      </c>
      <c r="FU168" s="3">
        <v>0.86</v>
      </c>
      <c r="FV168" s="4">
        <v>4658980</v>
      </c>
      <c r="FW168" s="3">
        <v>0.37</v>
      </c>
      <c r="FX168" s="4">
        <v>1834319</v>
      </c>
      <c r="FY168" s="4">
        <v>2824661</v>
      </c>
      <c r="FZ168" s="3">
        <v>0.62</v>
      </c>
      <c r="GA168" s="4">
        <v>82483154</v>
      </c>
      <c r="GB168" s="3">
        <v>1.72</v>
      </c>
      <c r="GC168" s="4">
        <v>33132906</v>
      </c>
      <c r="GD168" s="4">
        <v>49350248</v>
      </c>
      <c r="GE168" s="3">
        <v>2.89</v>
      </c>
      <c r="GF168" s="4">
        <v>18876298</v>
      </c>
      <c r="GG168" s="3">
        <v>1.57</v>
      </c>
      <c r="GH168" s="4">
        <v>9514281</v>
      </c>
      <c r="GI168" s="4">
        <v>9362017</v>
      </c>
      <c r="GJ168" s="3">
        <v>3.16</v>
      </c>
      <c r="GK168" s="4">
        <v>34795871</v>
      </c>
      <c r="GL168" s="3">
        <v>0.92</v>
      </c>
      <c r="GM168" s="4">
        <v>13598468</v>
      </c>
      <c r="GN168" s="4">
        <v>21197403</v>
      </c>
      <c r="GO168" s="3">
        <v>1.51</v>
      </c>
      <c r="GP168" s="4">
        <v>130237853</v>
      </c>
      <c r="GQ168" s="3">
        <v>1.53</v>
      </c>
      <c r="GR168" s="4">
        <v>47020552</v>
      </c>
      <c r="GS168" s="4">
        <v>83217301</v>
      </c>
      <c r="GT168" s="3">
        <v>2.38</v>
      </c>
      <c r="GU168" s="4">
        <v>12310381</v>
      </c>
      <c r="GV168" s="3">
        <v>0.11</v>
      </c>
      <c r="GW168" s="4">
        <v>9568297</v>
      </c>
      <c r="GX168" s="4">
        <v>2742084</v>
      </c>
      <c r="GY168" s="3">
        <v>0.51</v>
      </c>
      <c r="GZ168" s="4">
        <v>42313778</v>
      </c>
      <c r="HA168" s="3">
        <v>0.75</v>
      </c>
      <c r="HB168" s="4">
        <v>14723546</v>
      </c>
      <c r="HC168" s="4">
        <v>27590232</v>
      </c>
      <c r="HD168" s="3">
        <v>1.1499999999999999</v>
      </c>
      <c r="HE168" s="4">
        <v>5878042</v>
      </c>
      <c r="HF168" s="3">
        <v>0.64</v>
      </c>
      <c r="HG168" s="4">
        <v>3425424</v>
      </c>
      <c r="HH168" s="4">
        <v>2452618</v>
      </c>
      <c r="HI168" s="3">
        <v>1.53</v>
      </c>
      <c r="HJ168" s="4">
        <v>36811078</v>
      </c>
      <c r="HK168" s="3">
        <v>1.51</v>
      </c>
      <c r="HL168" s="4">
        <v>6191955</v>
      </c>
      <c r="HM168" s="4">
        <v>30619123</v>
      </c>
      <c r="HN168" s="3">
        <v>1.82</v>
      </c>
      <c r="HO168" s="4">
        <v>264722521</v>
      </c>
      <c r="HP168" s="3">
        <v>1.08</v>
      </c>
      <c r="HQ168" s="4">
        <v>39624672</v>
      </c>
      <c r="HR168" s="4">
        <v>225097849</v>
      </c>
      <c r="HS168" s="3">
        <v>1.28</v>
      </c>
      <c r="HT168" s="4">
        <v>19624986</v>
      </c>
      <c r="HU168" s="3">
        <v>1.1100000000000001</v>
      </c>
      <c r="HV168" s="4">
        <v>7049552</v>
      </c>
      <c r="HW168" s="4">
        <v>12575434</v>
      </c>
      <c r="HX168" s="3">
        <v>1.74</v>
      </c>
      <c r="HY168" s="4">
        <v>4544926</v>
      </c>
      <c r="HZ168" s="3">
        <v>0.39</v>
      </c>
      <c r="IA168" s="4">
        <v>3330238</v>
      </c>
      <c r="IB168" s="4">
        <v>1214688</v>
      </c>
      <c r="IC168" s="3">
        <v>1.48</v>
      </c>
      <c r="ID168" s="4">
        <v>65472437</v>
      </c>
      <c r="IE168" s="3">
        <v>0.82</v>
      </c>
      <c r="IF168" s="4">
        <v>28022656</v>
      </c>
      <c r="IG168" s="4">
        <v>37449781</v>
      </c>
      <c r="IH168" s="3">
        <v>1.44</v>
      </c>
      <c r="II168" s="4">
        <v>77294131</v>
      </c>
      <c r="IJ168" s="3">
        <v>0.38</v>
      </c>
      <c r="IK168" s="4">
        <v>30474333</v>
      </c>
      <c r="IL168" s="4">
        <v>46819798</v>
      </c>
      <c r="IM168" s="3">
        <v>0.61</v>
      </c>
      <c r="IN168" s="4">
        <v>10899714</v>
      </c>
      <c r="IO168" s="3">
        <v>0.91</v>
      </c>
      <c r="IP168" s="4">
        <v>7355630</v>
      </c>
      <c r="IQ168" s="4">
        <v>3544084</v>
      </c>
      <c r="IR168" s="3">
        <v>2.79</v>
      </c>
      <c r="IS168" s="4">
        <v>44435936</v>
      </c>
      <c r="IT168" s="3">
        <v>0.74</v>
      </c>
      <c r="IU168" s="4">
        <v>23187772</v>
      </c>
      <c r="IV168" s="4">
        <v>21248164</v>
      </c>
      <c r="IW168" s="3">
        <v>1.56</v>
      </c>
      <c r="IX168" s="4">
        <v>1994509</v>
      </c>
      <c r="IY168" s="3">
        <v>1.03</v>
      </c>
      <c r="IZ168" s="4">
        <v>1020546</v>
      </c>
      <c r="JA168" s="4">
        <v>973963</v>
      </c>
      <c r="JB168" s="5">
        <v>2.1</v>
      </c>
    </row>
    <row r="169" spans="1:262" x14ac:dyDescent="0.2">
      <c r="C169" s="4"/>
      <c r="D169" s="3"/>
      <c r="E169" s="4"/>
      <c r="F169" s="4"/>
      <c r="G169" s="3"/>
      <c r="H169" s="4"/>
      <c r="I169" s="3"/>
      <c r="J169" s="4"/>
      <c r="K169" s="4"/>
      <c r="L169" s="3"/>
      <c r="M169" s="4"/>
      <c r="N169" s="3"/>
      <c r="O169" s="4"/>
      <c r="P169" s="4"/>
      <c r="Q169" s="3"/>
      <c r="R169" s="4"/>
      <c r="S169" s="3"/>
      <c r="T169" s="4"/>
      <c r="U169" s="4"/>
      <c r="V169" s="3"/>
      <c r="W169" s="4"/>
      <c r="X169" s="3"/>
      <c r="Y169" s="4"/>
      <c r="Z169" s="4"/>
      <c r="AA169" s="3"/>
      <c r="AB169" s="4"/>
      <c r="AC169" s="3"/>
      <c r="AD169" s="4"/>
      <c r="AE169" s="4"/>
      <c r="AF169" s="3"/>
      <c r="AG169" s="4"/>
      <c r="AH169" s="3"/>
      <c r="AI169" s="4"/>
      <c r="AJ169" s="4"/>
      <c r="AK169" s="3"/>
      <c r="AL169" s="4"/>
      <c r="AM169" s="3"/>
      <c r="AN169" s="4"/>
      <c r="AO169" s="4"/>
      <c r="AP169" s="3"/>
      <c r="AQ169" s="4"/>
      <c r="AR169" s="3"/>
      <c r="AS169" s="4"/>
      <c r="AT169" s="4"/>
      <c r="AU169" s="3"/>
      <c r="AV169" s="4"/>
      <c r="AW169" s="3"/>
      <c r="AX169" s="4"/>
      <c r="AY169" s="4"/>
      <c r="AZ169" s="3"/>
      <c r="BA169" s="4"/>
      <c r="BB169" s="3"/>
      <c r="BC169" s="4"/>
      <c r="BD169" s="4"/>
      <c r="BE169" s="3"/>
      <c r="BF169" s="4"/>
      <c r="BG169" s="3"/>
      <c r="BH169" s="4"/>
      <c r="BI169" s="4"/>
      <c r="BJ169" s="3"/>
      <c r="BK169" s="4"/>
      <c r="BL169" s="3"/>
      <c r="BM169" s="4"/>
      <c r="BN169" s="4"/>
      <c r="BO169" s="3"/>
      <c r="BP169" s="4"/>
      <c r="BQ169" s="3"/>
      <c r="BR169" s="4"/>
      <c r="BS169" s="4"/>
      <c r="BT169" s="3"/>
      <c r="BU169" s="4"/>
      <c r="BV169" s="3"/>
      <c r="BW169" s="4"/>
      <c r="BX169" s="4"/>
      <c r="BY169" s="3"/>
      <c r="BZ169" s="4"/>
      <c r="CA169" s="3"/>
      <c r="CB169" s="4"/>
      <c r="CC169" s="4"/>
      <c r="CD169" s="3"/>
      <c r="CE169" s="4"/>
      <c r="CF169" s="3"/>
      <c r="CG169" s="4"/>
      <c r="CH169" s="4"/>
      <c r="CI169" s="3"/>
      <c r="CJ169" s="4"/>
      <c r="CK169" s="3"/>
      <c r="CL169" s="4"/>
      <c r="CM169" s="4"/>
      <c r="CN169" s="3"/>
      <c r="CO169" s="4"/>
      <c r="CP169" s="3"/>
      <c r="CQ169" s="4"/>
      <c r="CR169" s="4"/>
      <c r="CS169" s="3"/>
      <c r="CT169" s="4"/>
      <c r="CU169" s="3"/>
      <c r="CV169" s="4"/>
      <c r="CW169" s="4"/>
      <c r="CX169" s="3"/>
      <c r="CY169" s="4"/>
      <c r="CZ169" s="3"/>
      <c r="DA169" s="4"/>
      <c r="DB169" s="4"/>
      <c r="DC169" s="3"/>
      <c r="DD169" s="4"/>
      <c r="DE169" s="3"/>
      <c r="DF169" s="4"/>
      <c r="DG169" s="4"/>
      <c r="DH169" s="3"/>
      <c r="DI169" s="4"/>
      <c r="DJ169" s="3"/>
      <c r="DK169" s="4"/>
      <c r="DL169" s="4"/>
      <c r="DM169" s="3"/>
      <c r="DN169" s="4"/>
      <c r="DO169" s="3"/>
      <c r="DP169" s="4"/>
      <c r="DQ169" s="4"/>
      <c r="DR169" s="3"/>
      <c r="DS169" s="4"/>
      <c r="DT169" s="3"/>
      <c r="DU169" s="4"/>
      <c r="DV169" s="4"/>
      <c r="DW169" s="3"/>
      <c r="DX169" s="4"/>
      <c r="DY169" s="3"/>
      <c r="DZ169" s="4"/>
      <c r="EA169" s="4"/>
      <c r="EB169" s="5"/>
      <c r="EC169" s="4"/>
      <c r="ED169" s="3"/>
      <c r="EE169" s="4"/>
      <c r="EF169" s="4"/>
      <c r="EG169" s="3"/>
      <c r="EH169" s="4"/>
      <c r="EI169" s="3"/>
      <c r="EJ169" s="4"/>
      <c r="EK169" s="4"/>
      <c r="EL169" s="3"/>
      <c r="EM169" s="4"/>
      <c r="EN169" s="3"/>
      <c r="EO169" s="4"/>
      <c r="EP169" s="4"/>
      <c r="EQ169" s="3"/>
      <c r="ER169" s="4"/>
      <c r="ES169" s="3"/>
      <c r="ET169" s="4"/>
      <c r="EU169" s="4"/>
      <c r="EV169" s="3"/>
      <c r="EW169" s="4"/>
      <c r="EX169" s="3"/>
      <c r="EY169" s="4"/>
      <c r="EZ169" s="4"/>
      <c r="FA169" s="3"/>
      <c r="FB169" s="4"/>
      <c r="FC169" s="3"/>
      <c r="FD169" s="4"/>
      <c r="FE169" s="4"/>
      <c r="FF169" s="3"/>
      <c r="FG169" s="4"/>
      <c r="FH169" s="3"/>
      <c r="FI169" s="4"/>
      <c r="FJ169" s="4"/>
      <c r="FK169" s="3"/>
      <c r="FL169" s="4"/>
      <c r="FM169" s="3"/>
      <c r="FN169" s="4"/>
      <c r="FO169" s="4"/>
      <c r="FP169" s="3"/>
      <c r="FQ169" s="4"/>
      <c r="FR169" s="3"/>
      <c r="FS169" s="4"/>
      <c r="FT169" s="4"/>
      <c r="FU169" s="3"/>
      <c r="FV169" s="4"/>
      <c r="FW169" s="3"/>
      <c r="FX169" s="4"/>
      <c r="FY169" s="4"/>
      <c r="FZ169" s="3"/>
      <c r="GA169" s="4"/>
      <c r="GB169" s="3"/>
      <c r="GC169" s="4"/>
      <c r="GD169" s="4"/>
      <c r="GE169" s="3"/>
      <c r="GF169" s="4"/>
      <c r="GG169" s="3"/>
      <c r="GH169" s="4"/>
      <c r="GI169" s="4"/>
      <c r="GJ169" s="3"/>
      <c r="GK169" s="4"/>
      <c r="GL169" s="3"/>
      <c r="GM169" s="4"/>
      <c r="GN169" s="4"/>
      <c r="GO169" s="3"/>
      <c r="GP169" s="4"/>
      <c r="GQ169" s="3"/>
      <c r="GR169" s="4"/>
      <c r="GS169" s="4"/>
      <c r="GT169" s="3"/>
      <c r="GU169" s="4"/>
      <c r="GV169" s="3"/>
      <c r="GW169" s="4"/>
      <c r="GX169" s="4"/>
      <c r="GY169" s="3"/>
      <c r="GZ169" s="4"/>
      <c r="HA169" s="3"/>
      <c r="HB169" s="4"/>
      <c r="HC169" s="4"/>
      <c r="HD169" s="3"/>
      <c r="HE169" s="4"/>
      <c r="HF169" s="3"/>
      <c r="HG169" s="4"/>
      <c r="HH169" s="4"/>
      <c r="HI169" s="3"/>
      <c r="HJ169" s="4"/>
      <c r="HK169" s="3"/>
      <c r="HL169" s="4"/>
      <c r="HM169" s="4"/>
      <c r="HN169" s="3"/>
      <c r="HO169" s="4"/>
      <c r="HP169" s="3"/>
      <c r="HQ169" s="4"/>
      <c r="HR169" s="4"/>
      <c r="HS169" s="3"/>
      <c r="HT169" s="4"/>
      <c r="HU169" s="3"/>
      <c r="HV169" s="4"/>
      <c r="HW169" s="4"/>
      <c r="HX169" s="3"/>
      <c r="HY169" s="4"/>
      <c r="HZ169" s="3"/>
      <c r="IA169" s="4"/>
      <c r="IB169" s="4"/>
      <c r="IC169" s="3"/>
      <c r="ID169" s="4"/>
      <c r="IE169" s="3"/>
      <c r="IF169" s="4"/>
      <c r="IG169" s="4"/>
      <c r="IH169" s="3"/>
      <c r="II169" s="4"/>
      <c r="IJ169" s="3"/>
      <c r="IK169" s="4"/>
      <c r="IL169" s="4"/>
      <c r="IM169" s="3"/>
      <c r="IN169" s="4"/>
      <c r="IO169" s="3"/>
      <c r="IP169" s="4"/>
      <c r="IQ169" s="4"/>
      <c r="IR169" s="3"/>
      <c r="IS169" s="4"/>
      <c r="IT169" s="3"/>
      <c r="IU169" s="4"/>
      <c r="IV169" s="4"/>
      <c r="IW169" s="3"/>
      <c r="IX169" s="4"/>
      <c r="IY169" s="3"/>
      <c r="IZ169" s="4"/>
      <c r="JA169" s="4"/>
      <c r="JB169" s="5"/>
    </row>
    <row r="170" spans="1:262" x14ac:dyDescent="0.2">
      <c r="A170">
        <v>126</v>
      </c>
      <c r="B170" t="s">
        <v>112</v>
      </c>
      <c r="C170" s="4">
        <v>32418942</v>
      </c>
      <c r="D170" s="3">
        <v>1.75</v>
      </c>
      <c r="E170" s="4">
        <v>5668029</v>
      </c>
      <c r="F170" s="4">
        <v>26750913</v>
      </c>
      <c r="G170" s="3">
        <v>2.12</v>
      </c>
      <c r="H170" s="4">
        <v>279586</v>
      </c>
      <c r="I170" s="3">
        <v>5.14</v>
      </c>
      <c r="J170" s="4">
        <v>32361</v>
      </c>
      <c r="K170" s="4">
        <v>247225</v>
      </c>
      <c r="L170" s="3">
        <v>5.81</v>
      </c>
      <c r="M170" s="4">
        <v>180953</v>
      </c>
      <c r="N170" s="3">
        <v>0</v>
      </c>
      <c r="O170" s="4">
        <v>178388</v>
      </c>
      <c r="P170" s="4">
        <v>2565</v>
      </c>
      <c r="Q170" s="3">
        <v>0</v>
      </c>
      <c r="R170" s="4">
        <v>85392</v>
      </c>
      <c r="S170" s="3">
        <v>0.42</v>
      </c>
      <c r="T170" s="4">
        <v>48481</v>
      </c>
      <c r="U170" s="4">
        <v>36911</v>
      </c>
      <c r="V170" s="3">
        <v>0.98</v>
      </c>
      <c r="W170" s="4">
        <v>1750</v>
      </c>
      <c r="X170" s="3">
        <v>50.57</v>
      </c>
      <c r="Y170" s="4">
        <v>0</v>
      </c>
      <c r="Z170" s="4">
        <v>1750</v>
      </c>
      <c r="AA170" s="3">
        <v>50.57</v>
      </c>
      <c r="AB170" s="4">
        <v>1090109</v>
      </c>
      <c r="AC170" s="3">
        <v>0</v>
      </c>
      <c r="AD170" s="4">
        <v>0</v>
      </c>
      <c r="AE170" s="4">
        <v>1090109</v>
      </c>
      <c r="AF170" s="3">
        <v>0</v>
      </c>
      <c r="AG170" s="4">
        <v>52463</v>
      </c>
      <c r="AH170" s="3">
        <v>5.93</v>
      </c>
      <c r="AI170" s="4">
        <v>19746</v>
      </c>
      <c r="AJ170" s="4">
        <v>32717</v>
      </c>
      <c r="AK170" s="3">
        <v>9.5</v>
      </c>
      <c r="AL170" s="4">
        <v>759806</v>
      </c>
      <c r="AM170" s="3">
        <v>2.58</v>
      </c>
      <c r="AN170" s="4">
        <v>1007</v>
      </c>
      <c r="AO170" s="4">
        <v>758799</v>
      </c>
      <c r="AP170" s="3">
        <v>2.59</v>
      </c>
      <c r="AQ170" s="4">
        <v>2566</v>
      </c>
      <c r="AR170" s="3">
        <v>0</v>
      </c>
      <c r="AS170" s="4">
        <v>0</v>
      </c>
      <c r="AT170" s="4">
        <v>2566</v>
      </c>
      <c r="AU170" s="3">
        <v>0</v>
      </c>
      <c r="AV170" s="4">
        <v>41200</v>
      </c>
      <c r="AW170" s="3">
        <v>0</v>
      </c>
      <c r="AX170" s="4">
        <v>0</v>
      </c>
      <c r="AY170" s="4">
        <v>41200</v>
      </c>
      <c r="AZ170" s="3">
        <v>0</v>
      </c>
      <c r="BA170" s="4">
        <v>72833</v>
      </c>
      <c r="BB170" s="3">
        <v>0</v>
      </c>
      <c r="BC170" s="4">
        <v>33686</v>
      </c>
      <c r="BD170" s="4">
        <v>39147</v>
      </c>
      <c r="BE170" s="3">
        <v>0</v>
      </c>
      <c r="BF170" s="4">
        <v>590793</v>
      </c>
      <c r="BG170" s="3">
        <v>4.2699999999999996</v>
      </c>
      <c r="BH170" s="4">
        <v>119930</v>
      </c>
      <c r="BI170" s="4">
        <v>470863</v>
      </c>
      <c r="BJ170" s="3">
        <v>5.36</v>
      </c>
      <c r="BK170" s="4">
        <v>0</v>
      </c>
      <c r="BL170" s="3">
        <v>0</v>
      </c>
      <c r="BM170" s="4">
        <v>0</v>
      </c>
      <c r="BN170" s="4">
        <v>0</v>
      </c>
      <c r="BO170" s="3">
        <v>0</v>
      </c>
      <c r="BP170" s="4">
        <v>16848</v>
      </c>
      <c r="BQ170" s="3">
        <v>0</v>
      </c>
      <c r="BR170" s="4">
        <v>11069</v>
      </c>
      <c r="BS170" s="4">
        <v>5779</v>
      </c>
      <c r="BT170" s="3">
        <v>0</v>
      </c>
      <c r="BU170" s="4">
        <v>174253</v>
      </c>
      <c r="BV170" s="3">
        <v>1.1000000000000001</v>
      </c>
      <c r="BW170" s="4">
        <v>11986</v>
      </c>
      <c r="BX170" s="4">
        <v>162267</v>
      </c>
      <c r="BY170" s="3">
        <v>1.18</v>
      </c>
      <c r="BZ170" s="4">
        <v>408787</v>
      </c>
      <c r="CA170" s="3">
        <v>0</v>
      </c>
      <c r="CB170" s="4">
        <v>201336</v>
      </c>
      <c r="CC170" s="4">
        <v>207451</v>
      </c>
      <c r="CD170" s="3">
        <v>0</v>
      </c>
      <c r="CE170" s="4">
        <v>75865</v>
      </c>
      <c r="CF170" s="3">
        <v>0</v>
      </c>
      <c r="CG170" s="4">
        <v>0</v>
      </c>
      <c r="CH170" s="4">
        <v>75865</v>
      </c>
      <c r="CI170" s="3">
        <v>0</v>
      </c>
      <c r="CJ170" s="4">
        <v>245179</v>
      </c>
      <c r="CK170" s="3">
        <v>1.34</v>
      </c>
      <c r="CL170" s="4">
        <v>59815</v>
      </c>
      <c r="CM170" s="4">
        <v>185364</v>
      </c>
      <c r="CN170" s="3">
        <v>1.78</v>
      </c>
      <c r="CO170" s="4">
        <v>300188</v>
      </c>
      <c r="CP170" s="3">
        <v>0.73</v>
      </c>
      <c r="CQ170" s="4">
        <v>40030</v>
      </c>
      <c r="CR170" s="4">
        <v>260158</v>
      </c>
      <c r="CS170" s="3">
        <v>0.85</v>
      </c>
      <c r="CT170" s="4">
        <v>65705</v>
      </c>
      <c r="CU170" s="3">
        <v>29.61</v>
      </c>
      <c r="CV170" s="4">
        <v>2625</v>
      </c>
      <c r="CW170" s="4">
        <v>63080</v>
      </c>
      <c r="CX170" s="3">
        <v>30.84</v>
      </c>
      <c r="CY170" s="4">
        <v>12075</v>
      </c>
      <c r="CZ170" s="3">
        <v>45.14</v>
      </c>
      <c r="DA170" s="4">
        <v>0</v>
      </c>
      <c r="DB170" s="4">
        <v>12075</v>
      </c>
      <c r="DC170" s="3">
        <v>45.14</v>
      </c>
      <c r="DD170" s="4">
        <v>1308491</v>
      </c>
      <c r="DE170" s="3">
        <v>7.0000000000000007E-2</v>
      </c>
      <c r="DF170" s="4">
        <v>72722</v>
      </c>
      <c r="DG170" s="4">
        <v>1235769</v>
      </c>
      <c r="DH170" s="3">
        <v>7.0000000000000007E-2</v>
      </c>
      <c r="DI170" s="4">
        <v>1574814</v>
      </c>
      <c r="DJ170" s="3">
        <v>4.45</v>
      </c>
      <c r="DK170" s="4">
        <v>230894</v>
      </c>
      <c r="DL170" s="4">
        <v>1343920</v>
      </c>
      <c r="DM170" s="3">
        <v>5.22</v>
      </c>
      <c r="DN170" s="4">
        <v>1060702</v>
      </c>
      <c r="DO170" s="3">
        <v>0.16</v>
      </c>
      <c r="DP170" s="4">
        <v>282752</v>
      </c>
      <c r="DQ170" s="4">
        <v>777950</v>
      </c>
      <c r="DR170" s="3">
        <v>0.22</v>
      </c>
      <c r="DS170" s="4">
        <v>491425</v>
      </c>
      <c r="DT170" s="3">
        <v>1.27</v>
      </c>
      <c r="DU170" s="4">
        <v>5789</v>
      </c>
      <c r="DV170" s="4">
        <v>485636</v>
      </c>
      <c r="DW170" s="3">
        <v>1.28</v>
      </c>
      <c r="DX170" s="4">
        <v>33304</v>
      </c>
      <c r="DY170" s="3">
        <v>0</v>
      </c>
      <c r="DZ170" s="4">
        <v>21585</v>
      </c>
      <c r="EA170" s="4">
        <v>11719</v>
      </c>
      <c r="EB170" s="5">
        <v>0</v>
      </c>
      <c r="EC170" s="4">
        <v>154009</v>
      </c>
      <c r="ED170" s="3">
        <v>3.9</v>
      </c>
      <c r="EE170" s="4">
        <v>60248</v>
      </c>
      <c r="EF170" s="4">
        <v>93761</v>
      </c>
      <c r="EG170" s="3">
        <v>6.4</v>
      </c>
      <c r="EH170" s="4">
        <v>5483</v>
      </c>
      <c r="EI170" s="3">
        <v>0</v>
      </c>
      <c r="EJ170" s="4">
        <v>238</v>
      </c>
      <c r="EK170" s="4">
        <v>5245</v>
      </c>
      <c r="EL170" s="3">
        <v>0</v>
      </c>
      <c r="EM170" s="4">
        <v>424567</v>
      </c>
      <c r="EN170" s="3">
        <v>2.82</v>
      </c>
      <c r="EO170" s="4">
        <v>1265</v>
      </c>
      <c r="EP170" s="4">
        <v>423302</v>
      </c>
      <c r="EQ170" s="3">
        <v>2.83</v>
      </c>
      <c r="ER170" s="4">
        <v>436840</v>
      </c>
      <c r="ES170" s="3">
        <v>0</v>
      </c>
      <c r="ET170" s="4">
        <v>0</v>
      </c>
      <c r="EU170" s="4">
        <v>436840</v>
      </c>
      <c r="EV170" s="3">
        <v>0</v>
      </c>
      <c r="EW170" s="4">
        <v>62451</v>
      </c>
      <c r="EX170" s="3">
        <v>0.18</v>
      </c>
      <c r="EY170" s="4">
        <v>49844</v>
      </c>
      <c r="EZ170" s="4">
        <v>12607</v>
      </c>
      <c r="FA170" s="3">
        <v>0.9</v>
      </c>
      <c r="FB170" s="4">
        <v>3151443</v>
      </c>
      <c r="FC170" s="3">
        <v>6.43</v>
      </c>
      <c r="FD170" s="4">
        <v>60328</v>
      </c>
      <c r="FE170" s="4">
        <v>3091115</v>
      </c>
      <c r="FF170" s="3">
        <v>6.56</v>
      </c>
      <c r="FG170" s="4">
        <v>68459</v>
      </c>
      <c r="FH170" s="3">
        <v>0</v>
      </c>
      <c r="FI170" s="4">
        <v>31957</v>
      </c>
      <c r="FJ170" s="4">
        <v>36502</v>
      </c>
      <c r="FK170" s="3">
        <v>0</v>
      </c>
      <c r="FL170" s="4">
        <v>8657445</v>
      </c>
      <c r="FM170" s="3">
        <v>6.04</v>
      </c>
      <c r="FN170" s="4">
        <v>634918</v>
      </c>
      <c r="FO170" s="4">
        <v>8022527</v>
      </c>
      <c r="FP170" s="3">
        <v>6.52</v>
      </c>
      <c r="FQ170" s="4">
        <v>48525</v>
      </c>
      <c r="FR170" s="3">
        <v>0.37</v>
      </c>
      <c r="FS170" s="4">
        <v>30800</v>
      </c>
      <c r="FT170" s="4">
        <v>17725</v>
      </c>
      <c r="FU170" s="3">
        <v>1.01</v>
      </c>
      <c r="FV170" s="4">
        <v>12599</v>
      </c>
      <c r="FW170" s="3">
        <v>0.3</v>
      </c>
      <c r="FX170" s="4">
        <v>10537</v>
      </c>
      <c r="FY170" s="4">
        <v>2062</v>
      </c>
      <c r="FZ170" s="3">
        <v>1.82</v>
      </c>
      <c r="GA170" s="4">
        <v>1140505</v>
      </c>
      <c r="GB170" s="3">
        <v>2.73</v>
      </c>
      <c r="GC170" s="4">
        <v>584254</v>
      </c>
      <c r="GD170" s="4">
        <v>556251</v>
      </c>
      <c r="GE170" s="3">
        <v>5.6</v>
      </c>
      <c r="GF170" s="4">
        <v>36316</v>
      </c>
      <c r="GG170" s="3">
        <v>0</v>
      </c>
      <c r="GH170" s="4">
        <v>13689</v>
      </c>
      <c r="GI170" s="4">
        <v>22627</v>
      </c>
      <c r="GJ170" s="3">
        <v>0</v>
      </c>
      <c r="GK170" s="4">
        <v>147336</v>
      </c>
      <c r="GL170" s="3">
        <v>0</v>
      </c>
      <c r="GM170" s="4">
        <v>131872</v>
      </c>
      <c r="GN170" s="4">
        <v>15464</v>
      </c>
      <c r="GO170" s="3">
        <v>0</v>
      </c>
      <c r="GP170" s="4">
        <v>405878</v>
      </c>
      <c r="GQ170" s="3">
        <v>0.79</v>
      </c>
      <c r="GR170" s="4">
        <v>281471</v>
      </c>
      <c r="GS170" s="4">
        <v>124407</v>
      </c>
      <c r="GT170" s="3">
        <v>2.57</v>
      </c>
      <c r="GU170" s="4">
        <v>94510</v>
      </c>
      <c r="GV170" s="3">
        <v>0</v>
      </c>
      <c r="GW170" s="4">
        <v>71377</v>
      </c>
      <c r="GX170" s="4">
        <v>23133</v>
      </c>
      <c r="GY170" s="3">
        <v>0</v>
      </c>
      <c r="GZ170" s="4">
        <v>390864</v>
      </c>
      <c r="HA170" s="3">
        <v>7.5</v>
      </c>
      <c r="HB170" s="4">
        <v>329283</v>
      </c>
      <c r="HC170" s="4">
        <v>61581</v>
      </c>
      <c r="HD170" s="3">
        <v>47.61</v>
      </c>
      <c r="HE170" s="4">
        <v>5162</v>
      </c>
      <c r="HF170" s="3">
        <v>0</v>
      </c>
      <c r="HG170" s="4">
        <v>790</v>
      </c>
      <c r="HH170" s="4">
        <v>4372</v>
      </c>
      <c r="HI170" s="3">
        <v>0</v>
      </c>
      <c r="HJ170" s="4">
        <v>706377</v>
      </c>
      <c r="HK170" s="3">
        <v>0.04</v>
      </c>
      <c r="HL170" s="4">
        <v>468674</v>
      </c>
      <c r="HM170" s="4">
        <v>237703</v>
      </c>
      <c r="HN170" s="3">
        <v>0.12</v>
      </c>
      <c r="HO170" s="4">
        <v>5976443</v>
      </c>
      <c r="HP170" s="3">
        <v>0.16</v>
      </c>
      <c r="HQ170" s="4">
        <v>1171976</v>
      </c>
      <c r="HR170" s="4">
        <v>4804467</v>
      </c>
      <c r="HS170" s="3">
        <v>0.2</v>
      </c>
      <c r="HT170" s="4">
        <v>66052</v>
      </c>
      <c r="HU170" s="3">
        <v>0</v>
      </c>
      <c r="HV170" s="4">
        <v>48228</v>
      </c>
      <c r="HW170" s="4">
        <v>17824</v>
      </c>
      <c r="HX170" s="3">
        <v>0</v>
      </c>
      <c r="HY170" s="4">
        <v>167352</v>
      </c>
      <c r="HZ170" s="3">
        <v>2.1</v>
      </c>
      <c r="IA170" s="4">
        <v>134938</v>
      </c>
      <c r="IB170" s="4">
        <v>32414</v>
      </c>
      <c r="IC170" s="3">
        <v>10.82</v>
      </c>
      <c r="ID170" s="4">
        <v>350531</v>
      </c>
      <c r="IE170" s="3">
        <v>0.11</v>
      </c>
      <c r="IF170" s="4">
        <v>177140</v>
      </c>
      <c r="IG170" s="4">
        <v>173391</v>
      </c>
      <c r="IH170" s="3">
        <v>0.22</v>
      </c>
      <c r="II170" s="4">
        <v>235196</v>
      </c>
      <c r="IJ170" s="3">
        <v>0</v>
      </c>
      <c r="IK170" s="4">
        <v>0</v>
      </c>
      <c r="IL170" s="4">
        <v>235196</v>
      </c>
      <c r="IM170" s="3">
        <v>0</v>
      </c>
      <c r="IN170" s="4">
        <v>42693</v>
      </c>
      <c r="IO170" s="3">
        <v>9.98</v>
      </c>
      <c r="IP170" s="4">
        <v>0</v>
      </c>
      <c r="IQ170" s="4">
        <v>42693</v>
      </c>
      <c r="IR170" s="3">
        <v>9.98</v>
      </c>
      <c r="IS170" s="4">
        <v>705572</v>
      </c>
      <c r="IT170" s="3">
        <v>0.8</v>
      </c>
      <c r="IU170" s="4">
        <v>0</v>
      </c>
      <c r="IV170" s="4">
        <v>705572</v>
      </c>
      <c r="IW170" s="3">
        <v>0.8</v>
      </c>
      <c r="IX170" s="4">
        <v>1247</v>
      </c>
      <c r="IY170" s="3">
        <v>0</v>
      </c>
      <c r="IZ170" s="4">
        <v>0</v>
      </c>
      <c r="JA170" s="4">
        <v>1247</v>
      </c>
      <c r="JB170" s="5">
        <v>0</v>
      </c>
    </row>
    <row r="171" spans="1:262" x14ac:dyDescent="0.2">
      <c r="A171">
        <v>127</v>
      </c>
      <c r="B171" t="s">
        <v>113</v>
      </c>
      <c r="C171" s="4">
        <v>2922303110</v>
      </c>
      <c r="D171" s="3">
        <v>0.2</v>
      </c>
      <c r="E171" s="4">
        <v>1131720642</v>
      </c>
      <c r="F171" s="4">
        <v>1790582468</v>
      </c>
      <c r="G171" s="3">
        <v>0.33</v>
      </c>
      <c r="H171" s="4">
        <v>31341339</v>
      </c>
      <c r="I171" s="3">
        <v>1.46</v>
      </c>
      <c r="J171" s="4">
        <v>9022866</v>
      </c>
      <c r="K171" s="4">
        <v>22318473</v>
      </c>
      <c r="L171" s="3">
        <v>2.0499999999999998</v>
      </c>
      <c r="M171" s="4">
        <v>9434597</v>
      </c>
      <c r="N171" s="3">
        <v>0.25</v>
      </c>
      <c r="O171" s="4">
        <v>6039975</v>
      </c>
      <c r="P171" s="4">
        <v>3394622</v>
      </c>
      <c r="Q171" s="3">
        <v>0.69</v>
      </c>
      <c r="R171" s="4">
        <v>48575571</v>
      </c>
      <c r="S171" s="3">
        <v>0.99</v>
      </c>
      <c r="T171" s="4">
        <v>13674685</v>
      </c>
      <c r="U171" s="4">
        <v>34900886</v>
      </c>
      <c r="V171" s="3">
        <v>1.37</v>
      </c>
      <c r="W171" s="4">
        <v>14148828</v>
      </c>
      <c r="X171" s="3">
        <v>1.63</v>
      </c>
      <c r="Y171" s="4">
        <v>3947169</v>
      </c>
      <c r="Z171" s="4">
        <v>10201659</v>
      </c>
      <c r="AA171" s="3">
        <v>2.2599999999999998</v>
      </c>
      <c r="AB171" s="4">
        <v>419193694</v>
      </c>
      <c r="AC171" s="3">
        <v>0.68</v>
      </c>
      <c r="AD171" s="4">
        <v>152186012</v>
      </c>
      <c r="AE171" s="4">
        <v>267007682</v>
      </c>
      <c r="AF171" s="3">
        <v>1.06</v>
      </c>
      <c r="AG171" s="4">
        <v>53145664</v>
      </c>
      <c r="AH171" s="3">
        <v>0.99</v>
      </c>
      <c r="AI171" s="4">
        <v>16289471</v>
      </c>
      <c r="AJ171" s="4">
        <v>36856193</v>
      </c>
      <c r="AK171" s="3">
        <v>1.44</v>
      </c>
      <c r="AL171" s="4">
        <v>42614539</v>
      </c>
      <c r="AM171" s="3">
        <v>0.2</v>
      </c>
      <c r="AN171" s="4">
        <v>32355800</v>
      </c>
      <c r="AO171" s="4">
        <v>10258739</v>
      </c>
      <c r="AP171" s="3">
        <v>0.82</v>
      </c>
      <c r="AQ171" s="4">
        <v>8330393</v>
      </c>
      <c r="AR171" s="3">
        <v>0.93</v>
      </c>
      <c r="AS171" s="4">
        <v>5754587</v>
      </c>
      <c r="AT171" s="4">
        <v>2575806</v>
      </c>
      <c r="AU171" s="3">
        <v>3</v>
      </c>
      <c r="AV171" s="4">
        <v>12367548</v>
      </c>
      <c r="AW171" s="3">
        <v>0</v>
      </c>
      <c r="AX171" s="4">
        <v>0</v>
      </c>
      <c r="AY171" s="4">
        <v>12367548</v>
      </c>
      <c r="AZ171" s="3">
        <v>0</v>
      </c>
      <c r="BA171" s="4">
        <v>146354549</v>
      </c>
      <c r="BB171" s="3">
        <v>0.99</v>
      </c>
      <c r="BC171" s="4">
        <v>37858479</v>
      </c>
      <c r="BD171" s="4">
        <v>108496070</v>
      </c>
      <c r="BE171" s="3">
        <v>1.34</v>
      </c>
      <c r="BF171" s="4">
        <v>55088486</v>
      </c>
      <c r="BG171" s="3">
        <v>1.19</v>
      </c>
      <c r="BH171" s="4">
        <v>13173035</v>
      </c>
      <c r="BI171" s="4">
        <v>41915451</v>
      </c>
      <c r="BJ171" s="3">
        <v>1.56</v>
      </c>
      <c r="BK171" s="4">
        <v>14299877</v>
      </c>
      <c r="BL171" s="3">
        <v>0</v>
      </c>
      <c r="BM171" s="4">
        <v>8318403</v>
      </c>
      <c r="BN171" s="4">
        <v>5981474</v>
      </c>
      <c r="BO171" s="3">
        <v>0</v>
      </c>
      <c r="BP171" s="4">
        <v>5862133</v>
      </c>
      <c r="BQ171" s="3">
        <v>1.71</v>
      </c>
      <c r="BR171" s="4">
        <v>3636772</v>
      </c>
      <c r="BS171" s="4">
        <v>2225361</v>
      </c>
      <c r="BT171" s="3">
        <v>4.51</v>
      </c>
      <c r="BU171" s="4">
        <v>148514542</v>
      </c>
      <c r="BV171" s="3">
        <v>1.08</v>
      </c>
      <c r="BW171" s="4">
        <v>63648354</v>
      </c>
      <c r="BX171" s="4">
        <v>84866188</v>
      </c>
      <c r="BY171" s="3">
        <v>1.89</v>
      </c>
      <c r="BZ171" s="4">
        <v>49001291</v>
      </c>
      <c r="CA171" s="3">
        <v>0.39</v>
      </c>
      <c r="CB171" s="4">
        <v>22362681</v>
      </c>
      <c r="CC171" s="4">
        <v>26638610</v>
      </c>
      <c r="CD171" s="3">
        <v>0.73</v>
      </c>
      <c r="CE171" s="4">
        <v>18421666</v>
      </c>
      <c r="CF171" s="3">
        <v>0.98</v>
      </c>
      <c r="CG171" s="4">
        <v>6672785</v>
      </c>
      <c r="CH171" s="4">
        <v>11748881</v>
      </c>
      <c r="CI171" s="3">
        <v>1.54</v>
      </c>
      <c r="CJ171" s="4">
        <v>25590378</v>
      </c>
      <c r="CK171" s="3">
        <v>0.56999999999999995</v>
      </c>
      <c r="CL171" s="4">
        <v>6765478</v>
      </c>
      <c r="CM171" s="4">
        <v>18824900</v>
      </c>
      <c r="CN171" s="3">
        <v>0.77</v>
      </c>
      <c r="CO171" s="4">
        <v>41394386</v>
      </c>
      <c r="CP171" s="3">
        <v>0.43</v>
      </c>
      <c r="CQ171" s="4">
        <v>14943682</v>
      </c>
      <c r="CR171" s="4">
        <v>26450704</v>
      </c>
      <c r="CS171" s="3">
        <v>0.67</v>
      </c>
      <c r="CT171" s="4">
        <v>38966380</v>
      </c>
      <c r="CU171" s="3">
        <v>0.33</v>
      </c>
      <c r="CV171" s="4">
        <v>18586813</v>
      </c>
      <c r="CW171" s="4">
        <v>20379567</v>
      </c>
      <c r="CX171" s="3">
        <v>0.63</v>
      </c>
      <c r="CY171" s="4">
        <v>8393912</v>
      </c>
      <c r="CZ171" s="3">
        <v>0.99</v>
      </c>
      <c r="DA171" s="4">
        <v>5374528</v>
      </c>
      <c r="DB171" s="4">
        <v>3019384</v>
      </c>
      <c r="DC171" s="3">
        <v>2.75</v>
      </c>
      <c r="DD171" s="4">
        <v>47592352</v>
      </c>
      <c r="DE171" s="3">
        <v>0.27</v>
      </c>
      <c r="DF171" s="4">
        <v>25993895</v>
      </c>
      <c r="DG171" s="4">
        <v>21598457</v>
      </c>
      <c r="DH171" s="3">
        <v>0.6</v>
      </c>
      <c r="DI171" s="4">
        <v>93778533</v>
      </c>
      <c r="DJ171" s="3">
        <v>2.02</v>
      </c>
      <c r="DK171" s="4">
        <v>75929609</v>
      </c>
      <c r="DL171" s="4">
        <v>17848924</v>
      </c>
      <c r="DM171" s="3">
        <v>10.59</v>
      </c>
      <c r="DN171" s="4">
        <v>75254373</v>
      </c>
      <c r="DO171" s="3">
        <v>0.27</v>
      </c>
      <c r="DP171" s="4">
        <v>30094468</v>
      </c>
      <c r="DQ171" s="4">
        <v>45159905</v>
      </c>
      <c r="DR171" s="3">
        <v>0.46</v>
      </c>
      <c r="DS171" s="4">
        <v>47550132</v>
      </c>
      <c r="DT171" s="3">
        <v>0.54</v>
      </c>
      <c r="DU171" s="4">
        <v>13566980</v>
      </c>
      <c r="DV171" s="4">
        <v>33983152</v>
      </c>
      <c r="DW171" s="3">
        <v>0.75</v>
      </c>
      <c r="DX171" s="4">
        <v>14097559</v>
      </c>
      <c r="DY171" s="3">
        <v>1.35</v>
      </c>
      <c r="DZ171" s="4">
        <v>7090975</v>
      </c>
      <c r="EA171" s="4">
        <v>7006584</v>
      </c>
      <c r="EB171" s="5">
        <v>2.73</v>
      </c>
      <c r="EC171" s="4">
        <v>45420065</v>
      </c>
      <c r="ED171" s="3">
        <v>0.96</v>
      </c>
      <c r="EE171" s="4">
        <v>19247522</v>
      </c>
      <c r="EF171" s="4">
        <v>26172543</v>
      </c>
      <c r="EG171" s="3">
        <v>1.66</v>
      </c>
      <c r="EH171" s="4">
        <v>5301345</v>
      </c>
      <c r="EI171" s="3">
        <v>0.55000000000000004</v>
      </c>
      <c r="EJ171" s="4">
        <v>3558105</v>
      </c>
      <c r="EK171" s="4">
        <v>1743240</v>
      </c>
      <c r="EL171" s="3">
        <v>1.68</v>
      </c>
      <c r="EM171" s="4">
        <v>14544677</v>
      </c>
      <c r="EN171" s="3">
        <v>3.45</v>
      </c>
      <c r="EO171" s="4">
        <v>1845318</v>
      </c>
      <c r="EP171" s="4">
        <v>12699359</v>
      </c>
      <c r="EQ171" s="3">
        <v>3.94</v>
      </c>
      <c r="ER171" s="4">
        <v>26367127</v>
      </c>
      <c r="ES171" s="3">
        <v>0.04</v>
      </c>
      <c r="ET171" s="4">
        <v>3609752</v>
      </c>
      <c r="EU171" s="4">
        <v>22757375</v>
      </c>
      <c r="EV171" s="3">
        <v>0.05</v>
      </c>
      <c r="EW171" s="4">
        <v>11368688</v>
      </c>
      <c r="EX171" s="3">
        <v>0.11</v>
      </c>
      <c r="EY171" s="4">
        <v>8713495</v>
      </c>
      <c r="EZ171" s="4">
        <v>2655193</v>
      </c>
      <c r="FA171" s="3">
        <v>0.46</v>
      </c>
      <c r="FB171" s="4">
        <v>97805335</v>
      </c>
      <c r="FC171" s="3">
        <v>0.38</v>
      </c>
      <c r="FD171" s="4">
        <v>64203722</v>
      </c>
      <c r="FE171" s="4">
        <v>33601613</v>
      </c>
      <c r="FF171" s="3">
        <v>1.1100000000000001</v>
      </c>
      <c r="FG171" s="4">
        <v>16257230</v>
      </c>
      <c r="FH171" s="3">
        <v>2</v>
      </c>
      <c r="FI171" s="4">
        <v>7200981</v>
      </c>
      <c r="FJ171" s="4">
        <v>9056249</v>
      </c>
      <c r="FK171" s="3">
        <v>3.58</v>
      </c>
      <c r="FL171" s="4">
        <v>337580586</v>
      </c>
      <c r="FM171" s="3">
        <v>0.21</v>
      </c>
      <c r="FN171" s="4">
        <v>135379542</v>
      </c>
      <c r="FO171" s="4">
        <v>202201044</v>
      </c>
      <c r="FP171" s="3">
        <v>0.35</v>
      </c>
      <c r="FQ171" s="4">
        <v>51475373</v>
      </c>
      <c r="FR171" s="3">
        <v>0.54</v>
      </c>
      <c r="FS171" s="4">
        <v>19023785</v>
      </c>
      <c r="FT171" s="4">
        <v>32451588</v>
      </c>
      <c r="FU171" s="3">
        <v>0.86</v>
      </c>
      <c r="FV171" s="4">
        <v>4646381</v>
      </c>
      <c r="FW171" s="3">
        <v>0.37</v>
      </c>
      <c r="FX171" s="4">
        <v>1823782</v>
      </c>
      <c r="FY171" s="4">
        <v>2822599</v>
      </c>
      <c r="FZ171" s="3">
        <v>0.62</v>
      </c>
      <c r="GA171" s="4">
        <v>81342649</v>
      </c>
      <c r="GB171" s="3">
        <v>1.75</v>
      </c>
      <c r="GC171" s="4">
        <v>32548652</v>
      </c>
      <c r="GD171" s="4">
        <v>48793997</v>
      </c>
      <c r="GE171" s="3">
        <v>2.92</v>
      </c>
      <c r="GF171" s="4">
        <v>18839982</v>
      </c>
      <c r="GG171" s="3">
        <v>1.57</v>
      </c>
      <c r="GH171" s="4">
        <v>9500592</v>
      </c>
      <c r="GI171" s="4">
        <v>9339390</v>
      </c>
      <c r="GJ171" s="3">
        <v>3.17</v>
      </c>
      <c r="GK171" s="4">
        <v>34648535</v>
      </c>
      <c r="GL171" s="3">
        <v>0.92</v>
      </c>
      <c r="GM171" s="4">
        <v>13466596</v>
      </c>
      <c r="GN171" s="4">
        <v>21181939</v>
      </c>
      <c r="GO171" s="3">
        <v>1.52</v>
      </c>
      <c r="GP171" s="4">
        <v>129831975</v>
      </c>
      <c r="GQ171" s="3">
        <v>1.53</v>
      </c>
      <c r="GR171" s="4">
        <v>46739081</v>
      </c>
      <c r="GS171" s="4">
        <v>83092894</v>
      </c>
      <c r="GT171" s="3">
        <v>2.38</v>
      </c>
      <c r="GU171" s="4">
        <v>12215871</v>
      </c>
      <c r="GV171" s="3">
        <v>0.11</v>
      </c>
      <c r="GW171" s="4">
        <v>9496920</v>
      </c>
      <c r="GX171" s="4">
        <v>2718951</v>
      </c>
      <c r="GY171" s="3">
        <v>0.51</v>
      </c>
      <c r="GZ171" s="4">
        <v>41922914</v>
      </c>
      <c r="HA171" s="3">
        <v>0.76</v>
      </c>
      <c r="HB171" s="4">
        <v>14394263</v>
      </c>
      <c r="HC171" s="4">
        <v>27528651</v>
      </c>
      <c r="HD171" s="3">
        <v>1.1499999999999999</v>
      </c>
      <c r="HE171" s="4">
        <v>5872880</v>
      </c>
      <c r="HF171" s="3">
        <v>0.64</v>
      </c>
      <c r="HG171" s="4">
        <v>3424634</v>
      </c>
      <c r="HH171" s="4">
        <v>2448246</v>
      </c>
      <c r="HI171" s="3">
        <v>1.53</v>
      </c>
      <c r="HJ171" s="4">
        <v>36104701</v>
      </c>
      <c r="HK171" s="3">
        <v>1.54</v>
      </c>
      <c r="HL171" s="4">
        <v>5723281</v>
      </c>
      <c r="HM171" s="4">
        <v>30381420</v>
      </c>
      <c r="HN171" s="3">
        <v>1.83</v>
      </c>
      <c r="HO171" s="4">
        <v>258746078</v>
      </c>
      <c r="HP171" s="3">
        <v>1.1100000000000001</v>
      </c>
      <c r="HQ171" s="4">
        <v>38452696</v>
      </c>
      <c r="HR171" s="4">
        <v>220293382</v>
      </c>
      <c r="HS171" s="3">
        <v>1.3</v>
      </c>
      <c r="HT171" s="4">
        <v>19558934</v>
      </c>
      <c r="HU171" s="3">
        <v>1.1200000000000001</v>
      </c>
      <c r="HV171" s="4">
        <v>7001324</v>
      </c>
      <c r="HW171" s="4">
        <v>12557610</v>
      </c>
      <c r="HX171" s="3">
        <v>1.74</v>
      </c>
      <c r="HY171" s="4">
        <v>4377574</v>
      </c>
      <c r="HZ171" s="3">
        <v>0.4</v>
      </c>
      <c r="IA171" s="4">
        <v>3195300</v>
      </c>
      <c r="IB171" s="4">
        <v>1182274</v>
      </c>
      <c r="IC171" s="3">
        <v>1.49</v>
      </c>
      <c r="ID171" s="4">
        <v>65121906</v>
      </c>
      <c r="IE171" s="3">
        <v>0.82</v>
      </c>
      <c r="IF171" s="4">
        <v>27845516</v>
      </c>
      <c r="IG171" s="4">
        <v>37276390</v>
      </c>
      <c r="IH171" s="3">
        <v>1.44</v>
      </c>
      <c r="II171" s="4">
        <v>77058935</v>
      </c>
      <c r="IJ171" s="3">
        <v>0.38</v>
      </c>
      <c r="IK171" s="4">
        <v>30474333</v>
      </c>
      <c r="IL171" s="4">
        <v>46584602</v>
      </c>
      <c r="IM171" s="3">
        <v>0.62</v>
      </c>
      <c r="IN171" s="4">
        <v>10857021</v>
      </c>
      <c r="IO171" s="3">
        <v>0.91</v>
      </c>
      <c r="IP171" s="4">
        <v>7355630</v>
      </c>
      <c r="IQ171" s="4">
        <v>3501391</v>
      </c>
      <c r="IR171" s="3">
        <v>2.82</v>
      </c>
      <c r="IS171" s="4">
        <v>43730364</v>
      </c>
      <c r="IT171" s="3">
        <v>0.75</v>
      </c>
      <c r="IU171" s="4">
        <v>23187772</v>
      </c>
      <c r="IV171" s="4">
        <v>20542592</v>
      </c>
      <c r="IW171" s="3">
        <v>1.61</v>
      </c>
      <c r="IX171" s="4">
        <v>1993262</v>
      </c>
      <c r="IY171" s="3">
        <v>1.03</v>
      </c>
      <c r="IZ171" s="4">
        <v>1020546</v>
      </c>
      <c r="JA171" s="4">
        <v>972716</v>
      </c>
      <c r="JB171" s="5">
        <v>2.1</v>
      </c>
    </row>
    <row r="172" spans="1:262" x14ac:dyDescent="0.2">
      <c r="A172">
        <v>130</v>
      </c>
      <c r="B172" t="s">
        <v>114</v>
      </c>
      <c r="C172" s="4">
        <v>570762079</v>
      </c>
      <c r="D172" s="3">
        <v>0.36</v>
      </c>
      <c r="E172" s="4">
        <v>353696518</v>
      </c>
      <c r="F172" s="4">
        <v>217065561</v>
      </c>
      <c r="G172" s="3">
        <v>0.94</v>
      </c>
      <c r="H172" s="4">
        <v>1614759</v>
      </c>
      <c r="I172" s="3">
        <v>4.49</v>
      </c>
      <c r="J172" s="4">
        <v>749065</v>
      </c>
      <c r="K172" s="4">
        <v>865694</v>
      </c>
      <c r="L172" s="3">
        <v>8.3800000000000008</v>
      </c>
      <c r="M172" s="4">
        <v>3437389</v>
      </c>
      <c r="N172" s="3">
        <v>0</v>
      </c>
      <c r="O172" s="4">
        <v>3354816</v>
      </c>
      <c r="P172" s="4">
        <v>82573</v>
      </c>
      <c r="Q172" s="3">
        <v>0</v>
      </c>
      <c r="R172" s="4">
        <v>7790209</v>
      </c>
      <c r="S172" s="3">
        <v>0.75</v>
      </c>
      <c r="T172" s="4">
        <v>2651802</v>
      </c>
      <c r="U172" s="4">
        <v>5138407</v>
      </c>
      <c r="V172" s="3">
        <v>1.1399999999999999</v>
      </c>
      <c r="W172" s="4">
        <v>4134450</v>
      </c>
      <c r="X172" s="3">
        <v>2.52</v>
      </c>
      <c r="Y172" s="4">
        <v>927908</v>
      </c>
      <c r="Z172" s="4">
        <v>3206542</v>
      </c>
      <c r="AA172" s="3">
        <v>3.25</v>
      </c>
      <c r="AB172" s="4">
        <v>41567837</v>
      </c>
      <c r="AC172" s="3">
        <v>0.36</v>
      </c>
      <c r="AD172" s="4">
        <v>31455892</v>
      </c>
      <c r="AE172" s="4">
        <v>10111945</v>
      </c>
      <c r="AF172" s="3">
        <v>1.47</v>
      </c>
      <c r="AG172" s="4">
        <v>13211981</v>
      </c>
      <c r="AH172" s="3">
        <v>0.74</v>
      </c>
      <c r="AI172" s="4">
        <v>10878833</v>
      </c>
      <c r="AJ172" s="4">
        <v>2333148</v>
      </c>
      <c r="AK172" s="3">
        <v>4.1900000000000004</v>
      </c>
      <c r="AL172" s="4">
        <v>12719314</v>
      </c>
      <c r="AM172" s="3">
        <v>0</v>
      </c>
      <c r="AN172" s="4">
        <v>12621776</v>
      </c>
      <c r="AO172" s="4">
        <v>97538</v>
      </c>
      <c r="AP172" s="3">
        <v>0</v>
      </c>
      <c r="AQ172" s="4">
        <v>2697191</v>
      </c>
      <c r="AR172" s="3">
        <v>2.75</v>
      </c>
      <c r="AS172" s="4">
        <v>2286584</v>
      </c>
      <c r="AT172" s="4">
        <v>410607</v>
      </c>
      <c r="AU172" s="3">
        <v>18.09</v>
      </c>
      <c r="AV172" s="4">
        <v>780144</v>
      </c>
      <c r="AW172" s="3">
        <v>0</v>
      </c>
      <c r="AX172" s="4">
        <v>0</v>
      </c>
      <c r="AY172" s="4">
        <v>780144</v>
      </c>
      <c r="AZ172" s="3">
        <v>0</v>
      </c>
      <c r="BA172" s="4">
        <v>20240559</v>
      </c>
      <c r="BB172" s="3">
        <v>5.39</v>
      </c>
      <c r="BC172" s="4">
        <v>3594754</v>
      </c>
      <c r="BD172" s="4">
        <v>16645805</v>
      </c>
      <c r="BE172" s="3">
        <v>6.55</v>
      </c>
      <c r="BF172" s="4">
        <v>7592022</v>
      </c>
      <c r="BG172" s="3">
        <v>7.48</v>
      </c>
      <c r="BH172" s="4">
        <v>2890217</v>
      </c>
      <c r="BI172" s="4">
        <v>4701805</v>
      </c>
      <c r="BJ172" s="3">
        <v>12.08</v>
      </c>
      <c r="BK172" s="4">
        <v>464682</v>
      </c>
      <c r="BL172" s="3">
        <v>0</v>
      </c>
      <c r="BM172" s="4">
        <v>431458</v>
      </c>
      <c r="BN172" s="4">
        <v>33224</v>
      </c>
      <c r="BO172" s="3">
        <v>0</v>
      </c>
      <c r="BP172" s="4">
        <v>2671844</v>
      </c>
      <c r="BQ172" s="3">
        <v>0.34</v>
      </c>
      <c r="BR172" s="4">
        <v>2654561</v>
      </c>
      <c r="BS172" s="4">
        <v>17283</v>
      </c>
      <c r="BT172" s="3">
        <v>52.36</v>
      </c>
      <c r="BU172" s="4">
        <v>28476845</v>
      </c>
      <c r="BV172" s="3">
        <v>0.1</v>
      </c>
      <c r="BW172" s="4">
        <v>26692983</v>
      </c>
      <c r="BX172" s="4">
        <v>1783862</v>
      </c>
      <c r="BY172" s="3">
        <v>1.53</v>
      </c>
      <c r="BZ172" s="4">
        <v>14168484</v>
      </c>
      <c r="CA172" s="3">
        <v>0.64</v>
      </c>
      <c r="CB172" s="4">
        <v>13133684</v>
      </c>
      <c r="CC172" s="4">
        <v>1034800</v>
      </c>
      <c r="CD172" s="3">
        <v>8.7200000000000006</v>
      </c>
      <c r="CE172" s="4">
        <v>2695969</v>
      </c>
      <c r="CF172" s="3">
        <v>1.17</v>
      </c>
      <c r="CG172" s="4">
        <v>2108308</v>
      </c>
      <c r="CH172" s="4">
        <v>587661</v>
      </c>
      <c r="CI172" s="3">
        <v>5.36</v>
      </c>
      <c r="CJ172" s="4">
        <v>8437062</v>
      </c>
      <c r="CK172" s="3">
        <v>0</v>
      </c>
      <c r="CL172" s="4">
        <v>1987115</v>
      </c>
      <c r="CM172" s="4">
        <v>6449947</v>
      </c>
      <c r="CN172" s="3">
        <v>0</v>
      </c>
      <c r="CO172" s="4">
        <v>14708514</v>
      </c>
      <c r="CP172" s="3">
        <v>0.27</v>
      </c>
      <c r="CQ172" s="4">
        <v>5830095</v>
      </c>
      <c r="CR172" s="4">
        <v>8878419</v>
      </c>
      <c r="CS172" s="3">
        <v>0.45</v>
      </c>
      <c r="CT172" s="4">
        <v>13476522</v>
      </c>
      <c r="CU172" s="3">
        <v>0.15</v>
      </c>
      <c r="CV172" s="4">
        <v>6778929</v>
      </c>
      <c r="CW172" s="4">
        <v>6697593</v>
      </c>
      <c r="CX172" s="3">
        <v>0.28999999999999998</v>
      </c>
      <c r="CY172" s="4">
        <v>2728372</v>
      </c>
      <c r="CZ172" s="3">
        <v>0</v>
      </c>
      <c r="DA172" s="4">
        <v>2686318</v>
      </c>
      <c r="DB172" s="4">
        <v>42054</v>
      </c>
      <c r="DC172" s="3">
        <v>0</v>
      </c>
      <c r="DD172" s="4">
        <v>12118172</v>
      </c>
      <c r="DE172" s="3">
        <v>0</v>
      </c>
      <c r="DF172" s="4">
        <v>10754578</v>
      </c>
      <c r="DG172" s="4">
        <v>1363594</v>
      </c>
      <c r="DH172" s="3">
        <v>0</v>
      </c>
      <c r="DI172" s="4">
        <v>26220790</v>
      </c>
      <c r="DJ172" s="3">
        <v>0</v>
      </c>
      <c r="DK172" s="4">
        <v>26175325</v>
      </c>
      <c r="DL172" s="4">
        <v>45465</v>
      </c>
      <c r="DM172" s="3">
        <v>0</v>
      </c>
      <c r="DN172" s="4">
        <v>15438147</v>
      </c>
      <c r="DO172" s="3">
        <v>0.19</v>
      </c>
      <c r="DP172" s="4">
        <v>12692568</v>
      </c>
      <c r="DQ172" s="4">
        <v>2745579</v>
      </c>
      <c r="DR172" s="3">
        <v>1.07</v>
      </c>
      <c r="DS172" s="4">
        <v>9835535</v>
      </c>
      <c r="DT172" s="3">
        <v>0.54</v>
      </c>
      <c r="DU172" s="4">
        <v>2018912</v>
      </c>
      <c r="DV172" s="4">
        <v>7816623</v>
      </c>
      <c r="DW172" s="3">
        <v>0.68</v>
      </c>
      <c r="DX172" s="4">
        <v>1689408</v>
      </c>
      <c r="DY172" s="3">
        <v>1.23</v>
      </c>
      <c r="DZ172" s="4">
        <v>991066</v>
      </c>
      <c r="EA172" s="4">
        <v>698342</v>
      </c>
      <c r="EB172" s="5">
        <v>2.98</v>
      </c>
      <c r="EC172" s="4">
        <v>16064716</v>
      </c>
      <c r="ED172" s="3">
        <v>0.65</v>
      </c>
      <c r="EE172" s="4">
        <v>13510834</v>
      </c>
      <c r="EF172" s="4">
        <v>2553882</v>
      </c>
      <c r="EG172" s="3">
        <v>4.12</v>
      </c>
      <c r="EH172" s="4">
        <v>3293478</v>
      </c>
      <c r="EI172" s="3">
        <v>0.02</v>
      </c>
      <c r="EJ172" s="4">
        <v>2921952</v>
      </c>
      <c r="EK172" s="4">
        <v>371526</v>
      </c>
      <c r="EL172" s="3">
        <v>0.21</v>
      </c>
      <c r="EM172" s="4">
        <v>1482594</v>
      </c>
      <c r="EN172" s="3">
        <v>0</v>
      </c>
      <c r="EO172" s="4">
        <v>1087662</v>
      </c>
      <c r="EP172" s="4">
        <v>394932</v>
      </c>
      <c r="EQ172" s="3">
        <v>0</v>
      </c>
      <c r="ER172" s="4">
        <v>2456725</v>
      </c>
      <c r="ES172" s="3">
        <v>0</v>
      </c>
      <c r="ET172" s="4">
        <v>739886</v>
      </c>
      <c r="EU172" s="4">
        <v>1716839</v>
      </c>
      <c r="EV172" s="3">
        <v>0</v>
      </c>
      <c r="EW172" s="4">
        <v>4544652</v>
      </c>
      <c r="EX172" s="3">
        <v>0</v>
      </c>
      <c r="EY172" s="4">
        <v>4544463</v>
      </c>
      <c r="EZ172" s="4">
        <v>189</v>
      </c>
      <c r="FA172" s="3">
        <v>0</v>
      </c>
      <c r="FB172" s="4">
        <v>16238822</v>
      </c>
      <c r="FC172" s="3">
        <v>0</v>
      </c>
      <c r="FD172" s="4">
        <v>14831687</v>
      </c>
      <c r="FE172" s="4">
        <v>1407135</v>
      </c>
      <c r="FF172" s="3">
        <v>0</v>
      </c>
      <c r="FG172" s="4">
        <v>5038525</v>
      </c>
      <c r="FH172" s="3">
        <v>5.75</v>
      </c>
      <c r="FI172" s="4">
        <v>2605971</v>
      </c>
      <c r="FJ172" s="4">
        <v>2432554</v>
      </c>
      <c r="FK172" s="3">
        <v>11.91</v>
      </c>
      <c r="FL172" s="4">
        <v>54366946</v>
      </c>
      <c r="FM172" s="3">
        <v>0.95</v>
      </c>
      <c r="FN172" s="4">
        <v>25734611</v>
      </c>
      <c r="FO172" s="4">
        <v>28632335</v>
      </c>
      <c r="FP172" s="3">
        <v>1.81</v>
      </c>
      <c r="FQ172" s="4">
        <v>12349226</v>
      </c>
      <c r="FR172" s="3">
        <v>0.48</v>
      </c>
      <c r="FS172" s="4">
        <v>10817966</v>
      </c>
      <c r="FT172" s="4">
        <v>1531260</v>
      </c>
      <c r="FU172" s="3">
        <v>3.87</v>
      </c>
      <c r="FV172" s="4">
        <v>1537774</v>
      </c>
      <c r="FW172" s="3">
        <v>0.01</v>
      </c>
      <c r="FX172" s="4">
        <v>690590</v>
      </c>
      <c r="FY172" s="4">
        <v>847184</v>
      </c>
      <c r="FZ172" s="3">
        <v>0.02</v>
      </c>
      <c r="GA172" s="4">
        <v>32042404</v>
      </c>
      <c r="GB172" s="3">
        <v>4.24</v>
      </c>
      <c r="GC172" s="4">
        <v>13336868</v>
      </c>
      <c r="GD172" s="4">
        <v>18705536</v>
      </c>
      <c r="GE172" s="3">
        <v>7.27</v>
      </c>
      <c r="GF172" s="4">
        <v>2590104</v>
      </c>
      <c r="GG172" s="3">
        <v>0.71</v>
      </c>
      <c r="GH172" s="4">
        <v>1269486</v>
      </c>
      <c r="GI172" s="4">
        <v>1320618</v>
      </c>
      <c r="GJ172" s="3">
        <v>1.39</v>
      </c>
      <c r="GK172" s="4">
        <v>6061406</v>
      </c>
      <c r="GL172" s="3">
        <v>0.01</v>
      </c>
      <c r="GM172" s="4">
        <v>3654030</v>
      </c>
      <c r="GN172" s="4">
        <v>2407376</v>
      </c>
      <c r="GO172" s="3">
        <v>0.02</v>
      </c>
      <c r="GP172" s="4">
        <v>40756137</v>
      </c>
      <c r="GQ172" s="3">
        <v>0.2</v>
      </c>
      <c r="GR172" s="4">
        <v>19731127</v>
      </c>
      <c r="GS172" s="4">
        <v>21025010</v>
      </c>
      <c r="GT172" s="3">
        <v>0.39</v>
      </c>
      <c r="GU172" s="4">
        <v>5428800</v>
      </c>
      <c r="GV172" s="3">
        <v>0</v>
      </c>
      <c r="GW172" s="4">
        <v>5428800</v>
      </c>
      <c r="GX172" s="4">
        <v>0</v>
      </c>
      <c r="GY172" s="3">
        <v>0</v>
      </c>
      <c r="GZ172" s="4">
        <v>8240406</v>
      </c>
      <c r="HA172" s="3">
        <v>0.26</v>
      </c>
      <c r="HB172" s="4">
        <v>3368572</v>
      </c>
      <c r="HC172" s="4">
        <v>4871834</v>
      </c>
      <c r="HD172" s="3">
        <v>0.44</v>
      </c>
      <c r="HE172" s="4">
        <v>2787716</v>
      </c>
      <c r="HF172" s="3">
        <v>0.12</v>
      </c>
      <c r="HG172" s="4">
        <v>2490683</v>
      </c>
      <c r="HH172" s="4">
        <v>297033</v>
      </c>
      <c r="HI172" s="3">
        <v>1.1000000000000001</v>
      </c>
      <c r="HJ172" s="4">
        <v>6173042</v>
      </c>
      <c r="HK172" s="3">
        <v>1.83</v>
      </c>
      <c r="HL172" s="4">
        <v>2136806</v>
      </c>
      <c r="HM172" s="4">
        <v>4036236</v>
      </c>
      <c r="HN172" s="3">
        <v>2.79</v>
      </c>
      <c r="HO172" s="4">
        <v>37864175</v>
      </c>
      <c r="HP172" s="3">
        <v>1.52</v>
      </c>
      <c r="HQ172" s="4">
        <v>2664878</v>
      </c>
      <c r="HR172" s="4">
        <v>35199297</v>
      </c>
      <c r="HS172" s="3">
        <v>1.63</v>
      </c>
      <c r="HT172" s="4">
        <v>3163119</v>
      </c>
      <c r="HU172" s="3">
        <v>0.38</v>
      </c>
      <c r="HV172" s="4">
        <v>2460483</v>
      </c>
      <c r="HW172" s="4">
        <v>702636</v>
      </c>
      <c r="HX172" s="3">
        <v>1.69</v>
      </c>
      <c r="HY172" s="4">
        <v>1538074</v>
      </c>
      <c r="HZ172" s="3">
        <v>0</v>
      </c>
      <c r="IA172" s="4">
        <v>1537508</v>
      </c>
      <c r="IB172" s="4">
        <v>566</v>
      </c>
      <c r="IC172" s="3">
        <v>0</v>
      </c>
      <c r="ID172" s="4">
        <v>11066148</v>
      </c>
      <c r="IE172" s="3">
        <v>1.19</v>
      </c>
      <c r="IF172" s="4">
        <v>6569245</v>
      </c>
      <c r="IG172" s="4">
        <v>4496903</v>
      </c>
      <c r="IH172" s="3">
        <v>2.93</v>
      </c>
      <c r="II172" s="4">
        <v>9456993</v>
      </c>
      <c r="IJ172" s="3">
        <v>0</v>
      </c>
      <c r="IK172" s="4">
        <v>9203877</v>
      </c>
      <c r="IL172" s="4">
        <v>253116</v>
      </c>
      <c r="IM172" s="3">
        <v>0</v>
      </c>
      <c r="IN172" s="4">
        <v>4888435</v>
      </c>
      <c r="IO172" s="3">
        <v>0.75</v>
      </c>
      <c r="IP172" s="4">
        <v>4126038</v>
      </c>
      <c r="IQ172" s="4">
        <v>762397</v>
      </c>
      <c r="IR172" s="3">
        <v>4.84</v>
      </c>
      <c r="IS172" s="4">
        <v>11493042</v>
      </c>
      <c r="IT172" s="3">
        <v>0.44</v>
      </c>
      <c r="IU172" s="4">
        <v>11006954</v>
      </c>
      <c r="IV172" s="4">
        <v>486088</v>
      </c>
      <c r="IW172" s="3">
        <v>10.34</v>
      </c>
      <c r="IX172" s="4">
        <v>922419</v>
      </c>
      <c r="IY172" s="3">
        <v>0</v>
      </c>
      <c r="IZ172" s="4">
        <v>877994</v>
      </c>
      <c r="JA172" s="4">
        <v>44425</v>
      </c>
      <c r="JB172" s="5">
        <v>0</v>
      </c>
    </row>
    <row r="173" spans="1:262" x14ac:dyDescent="0.2">
      <c r="A173">
        <v>134</v>
      </c>
      <c r="B173" t="s">
        <v>115</v>
      </c>
      <c r="C173" s="4">
        <v>362262399</v>
      </c>
      <c r="D173" s="3">
        <v>0.41</v>
      </c>
      <c r="E173" s="4">
        <v>147713898</v>
      </c>
      <c r="F173" s="4">
        <v>214548501</v>
      </c>
      <c r="G173" s="3">
        <v>0.68</v>
      </c>
      <c r="H173" s="4">
        <v>3905320</v>
      </c>
      <c r="I173" s="3">
        <v>1.84</v>
      </c>
      <c r="J173" s="4">
        <v>1497320</v>
      </c>
      <c r="K173" s="4">
        <v>2408000</v>
      </c>
      <c r="L173" s="3">
        <v>2.98</v>
      </c>
      <c r="M173" s="4">
        <v>1530433</v>
      </c>
      <c r="N173" s="3">
        <v>0.36</v>
      </c>
      <c r="O173" s="4">
        <v>1011422</v>
      </c>
      <c r="P173" s="4">
        <v>519011</v>
      </c>
      <c r="Q173" s="3">
        <v>1.04</v>
      </c>
      <c r="R173" s="4">
        <v>4581500</v>
      </c>
      <c r="S173" s="3">
        <v>1.48</v>
      </c>
      <c r="T173" s="4">
        <v>2110937</v>
      </c>
      <c r="U173" s="4">
        <v>2470563</v>
      </c>
      <c r="V173" s="3">
        <v>2.74</v>
      </c>
      <c r="W173" s="4">
        <v>2465464</v>
      </c>
      <c r="X173" s="3">
        <v>3.11</v>
      </c>
      <c r="Y173" s="4">
        <v>909420</v>
      </c>
      <c r="Z173" s="4">
        <v>1556044</v>
      </c>
      <c r="AA173" s="3">
        <v>4.92</v>
      </c>
      <c r="AB173" s="4">
        <v>44894330</v>
      </c>
      <c r="AC173" s="3">
        <v>1.22</v>
      </c>
      <c r="AD173" s="4">
        <v>15780584</v>
      </c>
      <c r="AE173" s="4">
        <v>29113746</v>
      </c>
      <c r="AF173" s="3">
        <v>1.89</v>
      </c>
      <c r="AG173" s="4">
        <v>7867008</v>
      </c>
      <c r="AH173" s="3">
        <v>1.78</v>
      </c>
      <c r="AI173" s="4">
        <v>2179921</v>
      </c>
      <c r="AJ173" s="4">
        <v>5687087</v>
      </c>
      <c r="AK173" s="3">
        <v>2.46</v>
      </c>
      <c r="AL173" s="4">
        <v>4309745</v>
      </c>
      <c r="AM173" s="3">
        <v>1.05</v>
      </c>
      <c r="AN173" s="4">
        <v>2715025</v>
      </c>
      <c r="AO173" s="4">
        <v>1594720</v>
      </c>
      <c r="AP173" s="3">
        <v>2.83</v>
      </c>
      <c r="AQ173" s="4">
        <v>1028016</v>
      </c>
      <c r="AR173" s="3">
        <v>0.01</v>
      </c>
      <c r="AS173" s="4">
        <v>691908</v>
      </c>
      <c r="AT173" s="4">
        <v>336108</v>
      </c>
      <c r="AU173" s="3">
        <v>0.04</v>
      </c>
      <c r="AV173" s="4">
        <v>1280566</v>
      </c>
      <c r="AW173" s="3">
        <v>0</v>
      </c>
      <c r="AX173" s="4">
        <v>0</v>
      </c>
      <c r="AY173" s="4">
        <v>1280566</v>
      </c>
      <c r="AZ173" s="3">
        <v>0</v>
      </c>
      <c r="BA173" s="4">
        <v>16928753</v>
      </c>
      <c r="BB173" s="3">
        <v>2.16</v>
      </c>
      <c r="BC173" s="4">
        <v>5657141</v>
      </c>
      <c r="BD173" s="4">
        <v>11271612</v>
      </c>
      <c r="BE173" s="3">
        <v>3.24</v>
      </c>
      <c r="BF173" s="4">
        <v>4211761</v>
      </c>
      <c r="BG173" s="3">
        <v>5.21</v>
      </c>
      <c r="BH173" s="4">
        <v>1474515</v>
      </c>
      <c r="BI173" s="4">
        <v>2737246</v>
      </c>
      <c r="BJ173" s="3">
        <v>8.02</v>
      </c>
      <c r="BK173" s="4">
        <v>2474377</v>
      </c>
      <c r="BL173" s="3">
        <v>0</v>
      </c>
      <c r="BM173" s="4">
        <v>1025940</v>
      </c>
      <c r="BN173" s="4">
        <v>1448437</v>
      </c>
      <c r="BO173" s="3">
        <v>0</v>
      </c>
      <c r="BP173" s="4">
        <v>811962</v>
      </c>
      <c r="BQ173" s="3">
        <v>1.95</v>
      </c>
      <c r="BR173" s="4">
        <v>495546</v>
      </c>
      <c r="BS173" s="4">
        <v>316416</v>
      </c>
      <c r="BT173" s="3">
        <v>4.9800000000000004</v>
      </c>
      <c r="BU173" s="4">
        <v>14496050</v>
      </c>
      <c r="BV173" s="3">
        <v>2.2200000000000002</v>
      </c>
      <c r="BW173" s="4">
        <v>3557661</v>
      </c>
      <c r="BX173" s="4">
        <v>10938389</v>
      </c>
      <c r="BY173" s="3">
        <v>2.94</v>
      </c>
      <c r="BZ173" s="4">
        <v>4497892</v>
      </c>
      <c r="CA173" s="3">
        <v>0.77</v>
      </c>
      <c r="CB173" s="4">
        <v>2622619</v>
      </c>
      <c r="CC173" s="4">
        <v>1875273</v>
      </c>
      <c r="CD173" s="3">
        <v>1.83</v>
      </c>
      <c r="CE173" s="4">
        <v>3018060</v>
      </c>
      <c r="CF173" s="3">
        <v>2.19</v>
      </c>
      <c r="CG173" s="4">
        <v>1059616</v>
      </c>
      <c r="CH173" s="4">
        <v>1958444</v>
      </c>
      <c r="CI173" s="3">
        <v>3.37</v>
      </c>
      <c r="CJ173" s="4">
        <v>2632040</v>
      </c>
      <c r="CK173" s="3">
        <v>2.74</v>
      </c>
      <c r="CL173" s="4">
        <v>725123</v>
      </c>
      <c r="CM173" s="4">
        <v>1906917</v>
      </c>
      <c r="CN173" s="3">
        <v>3.79</v>
      </c>
      <c r="CO173" s="4">
        <v>2857155</v>
      </c>
      <c r="CP173" s="3">
        <v>1.77</v>
      </c>
      <c r="CQ173" s="4">
        <v>1434836</v>
      </c>
      <c r="CR173" s="4">
        <v>1422319</v>
      </c>
      <c r="CS173" s="3">
        <v>3.54</v>
      </c>
      <c r="CT173" s="4">
        <v>3799311</v>
      </c>
      <c r="CU173" s="3">
        <v>0.86</v>
      </c>
      <c r="CV173" s="4">
        <v>2071793</v>
      </c>
      <c r="CW173" s="4">
        <v>1727518</v>
      </c>
      <c r="CX173" s="3">
        <v>1.88</v>
      </c>
      <c r="CY173" s="4">
        <v>934956</v>
      </c>
      <c r="CZ173" s="3">
        <v>1.23</v>
      </c>
      <c r="DA173" s="4">
        <v>560601</v>
      </c>
      <c r="DB173" s="4">
        <v>374355</v>
      </c>
      <c r="DC173" s="3">
        <v>3.07</v>
      </c>
      <c r="DD173" s="4">
        <v>8380507</v>
      </c>
      <c r="DE173" s="3">
        <v>0.22</v>
      </c>
      <c r="DF173" s="4">
        <v>3926043</v>
      </c>
      <c r="DG173" s="4">
        <v>4454464</v>
      </c>
      <c r="DH173" s="3">
        <v>0.42</v>
      </c>
      <c r="DI173" s="4">
        <v>10837245</v>
      </c>
      <c r="DJ173" s="3">
        <v>1.1200000000000001</v>
      </c>
      <c r="DK173" s="4">
        <v>8392129</v>
      </c>
      <c r="DL173" s="4">
        <v>2445116</v>
      </c>
      <c r="DM173" s="3">
        <v>5</v>
      </c>
      <c r="DN173" s="4">
        <v>8955324</v>
      </c>
      <c r="DO173" s="3">
        <v>0.84</v>
      </c>
      <c r="DP173" s="4">
        <v>3511446</v>
      </c>
      <c r="DQ173" s="4">
        <v>5443878</v>
      </c>
      <c r="DR173" s="3">
        <v>1.38</v>
      </c>
      <c r="DS173" s="4">
        <v>5939357</v>
      </c>
      <c r="DT173" s="3">
        <v>1.34</v>
      </c>
      <c r="DU173" s="4">
        <v>2597889</v>
      </c>
      <c r="DV173" s="4">
        <v>3341468</v>
      </c>
      <c r="DW173" s="3">
        <v>2.39</v>
      </c>
      <c r="DX173" s="4">
        <v>1812668</v>
      </c>
      <c r="DY173" s="3">
        <v>1.5</v>
      </c>
      <c r="DZ173" s="4">
        <v>1184310</v>
      </c>
      <c r="EA173" s="4">
        <v>628358</v>
      </c>
      <c r="EB173" s="5">
        <v>4.34</v>
      </c>
      <c r="EC173" s="4">
        <v>6106994</v>
      </c>
      <c r="ED173" s="3">
        <v>1</v>
      </c>
      <c r="EE173" s="4">
        <v>3319434</v>
      </c>
      <c r="EF173" s="4">
        <v>2787560</v>
      </c>
      <c r="EG173" s="3">
        <v>2.2000000000000002</v>
      </c>
      <c r="EH173" s="4">
        <v>502675</v>
      </c>
      <c r="EI173" s="3">
        <v>0.75</v>
      </c>
      <c r="EJ173" s="4">
        <v>237836</v>
      </c>
      <c r="EK173" s="4">
        <v>264839</v>
      </c>
      <c r="EL173" s="3">
        <v>1.41</v>
      </c>
      <c r="EM173" s="4">
        <v>2460066</v>
      </c>
      <c r="EN173" s="3">
        <v>3.88</v>
      </c>
      <c r="EO173" s="4">
        <v>166559</v>
      </c>
      <c r="EP173" s="4">
        <v>2293507</v>
      </c>
      <c r="EQ173" s="3">
        <v>4.17</v>
      </c>
      <c r="ER173" s="4">
        <v>2348351</v>
      </c>
      <c r="ES173" s="3">
        <v>0.01</v>
      </c>
      <c r="ET173" s="4">
        <v>558682</v>
      </c>
      <c r="EU173" s="4">
        <v>1789669</v>
      </c>
      <c r="EV173" s="3">
        <v>0.02</v>
      </c>
      <c r="EW173" s="4">
        <v>1556798</v>
      </c>
      <c r="EX173" s="3">
        <v>0.2</v>
      </c>
      <c r="EY173" s="4">
        <v>1355684</v>
      </c>
      <c r="EZ173" s="4">
        <v>201114</v>
      </c>
      <c r="FA173" s="3">
        <v>1.54</v>
      </c>
      <c r="FB173" s="4">
        <v>8881302</v>
      </c>
      <c r="FC173" s="3">
        <v>0.93</v>
      </c>
      <c r="FD173" s="4">
        <v>5173149</v>
      </c>
      <c r="FE173" s="4">
        <v>3708153</v>
      </c>
      <c r="FF173" s="3">
        <v>2.2400000000000002</v>
      </c>
      <c r="FG173" s="4">
        <v>1716719</v>
      </c>
      <c r="FH173" s="3">
        <v>0.95</v>
      </c>
      <c r="FI173" s="4">
        <v>1000357</v>
      </c>
      <c r="FJ173" s="4">
        <v>716362</v>
      </c>
      <c r="FK173" s="3">
        <v>2.29</v>
      </c>
      <c r="FL173" s="4">
        <v>49721905</v>
      </c>
      <c r="FM173" s="3">
        <v>0.28000000000000003</v>
      </c>
      <c r="FN173" s="4">
        <v>21076326</v>
      </c>
      <c r="FO173" s="4">
        <v>28645579</v>
      </c>
      <c r="FP173" s="3">
        <v>0.47</v>
      </c>
      <c r="FQ173" s="4">
        <v>9832182</v>
      </c>
      <c r="FR173" s="3">
        <v>1.27</v>
      </c>
      <c r="FS173" s="4">
        <v>4714569</v>
      </c>
      <c r="FT173" s="4">
        <v>5117613</v>
      </c>
      <c r="FU173" s="3">
        <v>2.42</v>
      </c>
      <c r="FV173" s="4">
        <v>560946</v>
      </c>
      <c r="FW173" s="3">
        <v>0.12</v>
      </c>
      <c r="FX173" s="4">
        <v>194999</v>
      </c>
      <c r="FY173" s="4">
        <v>365947</v>
      </c>
      <c r="FZ173" s="3">
        <v>0.18</v>
      </c>
      <c r="GA173" s="4">
        <v>7964926</v>
      </c>
      <c r="GB173" s="3">
        <v>0.56999999999999995</v>
      </c>
      <c r="GC173" s="4">
        <v>4595417</v>
      </c>
      <c r="GD173" s="4">
        <v>3369509</v>
      </c>
      <c r="GE173" s="3">
        <v>1.34</v>
      </c>
      <c r="GF173" s="4">
        <v>2304711</v>
      </c>
      <c r="GG173" s="3">
        <v>1.96</v>
      </c>
      <c r="GH173" s="4">
        <v>763732</v>
      </c>
      <c r="GI173" s="4">
        <v>1540979</v>
      </c>
      <c r="GJ173" s="3">
        <v>2.93</v>
      </c>
      <c r="GK173" s="4">
        <v>4404316</v>
      </c>
      <c r="GL173" s="3">
        <v>2.9</v>
      </c>
      <c r="GM173" s="4">
        <v>999818</v>
      </c>
      <c r="GN173" s="4">
        <v>3404498</v>
      </c>
      <c r="GO173" s="3">
        <v>3.75</v>
      </c>
      <c r="GP173" s="4">
        <v>14605459</v>
      </c>
      <c r="GQ173" s="3">
        <v>7.39</v>
      </c>
      <c r="GR173" s="4">
        <v>6301676</v>
      </c>
      <c r="GS173" s="4">
        <v>8303783</v>
      </c>
      <c r="GT173" s="3">
        <v>13</v>
      </c>
      <c r="GU173" s="4">
        <v>1951289</v>
      </c>
      <c r="GV173" s="3">
        <v>0.08</v>
      </c>
      <c r="GW173" s="4">
        <v>1678503</v>
      </c>
      <c r="GX173" s="4">
        <v>272786</v>
      </c>
      <c r="GY173" s="3">
        <v>0.53</v>
      </c>
      <c r="GZ173" s="4">
        <v>5081292</v>
      </c>
      <c r="HA173" s="3">
        <v>1.1200000000000001</v>
      </c>
      <c r="HB173" s="4">
        <v>2056590</v>
      </c>
      <c r="HC173" s="4">
        <v>3024702</v>
      </c>
      <c r="HD173" s="3">
        <v>1.88</v>
      </c>
      <c r="HE173" s="4">
        <v>799768</v>
      </c>
      <c r="HF173" s="3">
        <v>0.75</v>
      </c>
      <c r="HG173" s="4">
        <v>484512</v>
      </c>
      <c r="HH173" s="4">
        <v>315256</v>
      </c>
      <c r="HI173" s="3">
        <v>1.91</v>
      </c>
      <c r="HJ173" s="4">
        <v>4047383</v>
      </c>
      <c r="HK173" s="3">
        <v>2</v>
      </c>
      <c r="HL173" s="4">
        <v>1034461</v>
      </c>
      <c r="HM173" s="4">
        <v>3012922</v>
      </c>
      <c r="HN173" s="3">
        <v>2.69</v>
      </c>
      <c r="HO173" s="4">
        <v>38034538</v>
      </c>
      <c r="HP173" s="3">
        <v>1.21</v>
      </c>
      <c r="HQ173" s="4">
        <v>8250626</v>
      </c>
      <c r="HR173" s="4">
        <v>29783912</v>
      </c>
      <c r="HS173" s="3">
        <v>1.53</v>
      </c>
      <c r="HT173" s="4">
        <v>3724035</v>
      </c>
      <c r="HU173" s="3">
        <v>0.42</v>
      </c>
      <c r="HV173" s="4">
        <v>1328401</v>
      </c>
      <c r="HW173" s="4">
        <v>2395634</v>
      </c>
      <c r="HX173" s="3">
        <v>0.66</v>
      </c>
      <c r="HY173" s="4">
        <v>518745</v>
      </c>
      <c r="HZ173" s="3">
        <v>1.26</v>
      </c>
      <c r="IA173" s="4">
        <v>364173</v>
      </c>
      <c r="IB173" s="4">
        <v>154572</v>
      </c>
      <c r="IC173" s="3">
        <v>4.2300000000000004</v>
      </c>
      <c r="ID173" s="4">
        <v>9004368</v>
      </c>
      <c r="IE173" s="3">
        <v>1.1499999999999999</v>
      </c>
      <c r="IF173" s="4">
        <v>4943683</v>
      </c>
      <c r="IG173" s="4">
        <v>4060685</v>
      </c>
      <c r="IH173" s="3">
        <v>2.56</v>
      </c>
      <c r="II173" s="4">
        <v>12226848</v>
      </c>
      <c r="IJ173" s="3">
        <v>0.69</v>
      </c>
      <c r="IK173" s="4">
        <v>5085593</v>
      </c>
      <c r="IL173" s="4">
        <v>7141255</v>
      </c>
      <c r="IM173" s="3">
        <v>1.18</v>
      </c>
      <c r="IN173" s="4">
        <v>1188805</v>
      </c>
      <c r="IO173" s="3">
        <v>2.67</v>
      </c>
      <c r="IP173" s="4">
        <v>861884</v>
      </c>
      <c r="IQ173" s="4">
        <v>326921</v>
      </c>
      <c r="IR173" s="3">
        <v>9.69</v>
      </c>
      <c r="IS173" s="4">
        <v>7950224</v>
      </c>
      <c r="IT173" s="3">
        <v>1.85</v>
      </c>
      <c r="IU173" s="4">
        <v>3773014</v>
      </c>
      <c r="IV173" s="4">
        <v>4177210</v>
      </c>
      <c r="IW173" s="3">
        <v>3.51</v>
      </c>
      <c r="IX173" s="4">
        <v>317954</v>
      </c>
      <c r="IY173" s="3">
        <v>1.01</v>
      </c>
      <c r="IZ173" s="4">
        <v>200475</v>
      </c>
      <c r="JA173" s="4">
        <v>117479</v>
      </c>
      <c r="JB173" s="5">
        <v>2.72</v>
      </c>
    </row>
    <row r="174" spans="1:262" x14ac:dyDescent="0.2">
      <c r="A174">
        <v>135</v>
      </c>
      <c r="B174" t="s">
        <v>116</v>
      </c>
      <c r="C174" s="4">
        <v>357913519</v>
      </c>
      <c r="D174" s="3">
        <v>0.22</v>
      </c>
      <c r="E174" s="4">
        <v>149999331</v>
      </c>
      <c r="F174" s="4">
        <v>207914188</v>
      </c>
      <c r="G174" s="3">
        <v>0.37</v>
      </c>
      <c r="H174" s="4">
        <v>3356453</v>
      </c>
      <c r="I174" s="3">
        <v>2.5299999999999998</v>
      </c>
      <c r="J174" s="4">
        <v>1163594</v>
      </c>
      <c r="K174" s="4">
        <v>2192859</v>
      </c>
      <c r="L174" s="3">
        <v>3.87</v>
      </c>
      <c r="M174" s="4">
        <v>1347993</v>
      </c>
      <c r="N174" s="3">
        <v>0.12</v>
      </c>
      <c r="O174" s="4">
        <v>808730</v>
      </c>
      <c r="P174" s="4">
        <v>539263</v>
      </c>
      <c r="Q174" s="3">
        <v>0.28999999999999998</v>
      </c>
      <c r="R174" s="4">
        <v>5898421</v>
      </c>
      <c r="S174" s="3">
        <v>0.81</v>
      </c>
      <c r="T174" s="4">
        <v>2897007</v>
      </c>
      <c r="U174" s="4">
        <v>3001414</v>
      </c>
      <c r="V174" s="3">
        <v>1.59</v>
      </c>
      <c r="W174" s="4">
        <v>1805013</v>
      </c>
      <c r="X174" s="3">
        <v>2.2200000000000002</v>
      </c>
      <c r="Y174" s="4">
        <v>530953</v>
      </c>
      <c r="Z174" s="4">
        <v>1274060</v>
      </c>
      <c r="AA174" s="3">
        <v>3.15</v>
      </c>
      <c r="AB174" s="4">
        <v>46412443</v>
      </c>
      <c r="AC174" s="3">
        <v>0.79</v>
      </c>
      <c r="AD174" s="4">
        <v>17124189</v>
      </c>
      <c r="AE174" s="4">
        <v>29288254</v>
      </c>
      <c r="AF174" s="3">
        <v>1.27</v>
      </c>
      <c r="AG174" s="4">
        <v>6536759</v>
      </c>
      <c r="AH174" s="3">
        <v>2.08</v>
      </c>
      <c r="AI174" s="4">
        <v>1859075</v>
      </c>
      <c r="AJ174" s="4">
        <v>4677684</v>
      </c>
      <c r="AK174" s="3">
        <v>2.91</v>
      </c>
      <c r="AL174" s="4">
        <v>3803414</v>
      </c>
      <c r="AM174" s="3">
        <v>1.31</v>
      </c>
      <c r="AN174" s="4">
        <v>2322903</v>
      </c>
      <c r="AO174" s="4">
        <v>1480511</v>
      </c>
      <c r="AP174" s="3">
        <v>3.36</v>
      </c>
      <c r="AQ174" s="4">
        <v>992525</v>
      </c>
      <c r="AR174" s="3">
        <v>0.08</v>
      </c>
      <c r="AS174" s="4">
        <v>734174</v>
      </c>
      <c r="AT174" s="4">
        <v>258351</v>
      </c>
      <c r="AU174" s="3">
        <v>0.31</v>
      </c>
      <c r="AV174" s="4">
        <v>475633</v>
      </c>
      <c r="AW174" s="3">
        <v>0</v>
      </c>
      <c r="AX174" s="4">
        <v>0</v>
      </c>
      <c r="AY174" s="4">
        <v>475633</v>
      </c>
      <c r="AZ174" s="3">
        <v>0</v>
      </c>
      <c r="BA174" s="4">
        <v>18043342</v>
      </c>
      <c r="BB174" s="3">
        <v>1.89</v>
      </c>
      <c r="BC174" s="4">
        <v>5939188</v>
      </c>
      <c r="BD174" s="4">
        <v>12104154</v>
      </c>
      <c r="BE174" s="3">
        <v>2.81</v>
      </c>
      <c r="BF174" s="4">
        <v>5642744</v>
      </c>
      <c r="BG174" s="3">
        <v>2.48</v>
      </c>
      <c r="BH174" s="4">
        <v>1638044</v>
      </c>
      <c r="BI174" s="4">
        <v>4004700</v>
      </c>
      <c r="BJ174" s="3">
        <v>3.5</v>
      </c>
      <c r="BK174" s="4">
        <v>2192949</v>
      </c>
      <c r="BL174" s="3">
        <v>0</v>
      </c>
      <c r="BM174" s="4">
        <v>1105368</v>
      </c>
      <c r="BN174" s="4">
        <v>1087581</v>
      </c>
      <c r="BO174" s="3">
        <v>0</v>
      </c>
      <c r="BP174" s="4">
        <v>1189491</v>
      </c>
      <c r="BQ174" s="3">
        <v>0.44</v>
      </c>
      <c r="BR174" s="4">
        <v>793633</v>
      </c>
      <c r="BS174" s="4">
        <v>395858</v>
      </c>
      <c r="BT174" s="3">
        <v>1.33</v>
      </c>
      <c r="BU174" s="4">
        <v>13579389</v>
      </c>
      <c r="BV174" s="3">
        <v>1.06</v>
      </c>
      <c r="BW174" s="4">
        <v>4193180</v>
      </c>
      <c r="BX174" s="4">
        <v>9386209</v>
      </c>
      <c r="BY174" s="3">
        <v>1.54</v>
      </c>
      <c r="BZ174" s="4">
        <v>4877590</v>
      </c>
      <c r="CA174" s="3">
        <v>0.25</v>
      </c>
      <c r="CB174" s="4">
        <v>2555794</v>
      </c>
      <c r="CC174" s="4">
        <v>2321796</v>
      </c>
      <c r="CD174" s="3">
        <v>0.52</v>
      </c>
      <c r="CE174" s="4">
        <v>2402258</v>
      </c>
      <c r="CF174" s="3">
        <v>2.0099999999999998</v>
      </c>
      <c r="CG174" s="4">
        <v>791469</v>
      </c>
      <c r="CH174" s="4">
        <v>1610789</v>
      </c>
      <c r="CI174" s="3">
        <v>3</v>
      </c>
      <c r="CJ174" s="4">
        <v>3169553</v>
      </c>
      <c r="CK174" s="3">
        <v>0.78</v>
      </c>
      <c r="CL174" s="4">
        <v>814331</v>
      </c>
      <c r="CM174" s="4">
        <v>2355222</v>
      </c>
      <c r="CN174" s="3">
        <v>1.05</v>
      </c>
      <c r="CO174" s="4">
        <v>3038863</v>
      </c>
      <c r="CP174" s="3">
        <v>1.1200000000000001</v>
      </c>
      <c r="CQ174" s="4">
        <v>1562788</v>
      </c>
      <c r="CR174" s="4">
        <v>1476075</v>
      </c>
      <c r="CS174" s="3">
        <v>2.31</v>
      </c>
      <c r="CT174" s="4">
        <v>4231658</v>
      </c>
      <c r="CU174" s="3">
        <v>1.28</v>
      </c>
      <c r="CV174" s="4">
        <v>2307241</v>
      </c>
      <c r="CW174" s="4">
        <v>1924417</v>
      </c>
      <c r="CX174" s="3">
        <v>2.82</v>
      </c>
      <c r="CY174" s="4">
        <v>1182842</v>
      </c>
      <c r="CZ174" s="3">
        <v>0.96</v>
      </c>
      <c r="DA174" s="4">
        <v>791679</v>
      </c>
      <c r="DB174" s="4">
        <v>391163</v>
      </c>
      <c r="DC174" s="3">
        <v>2.9</v>
      </c>
      <c r="DD174" s="4">
        <v>6791150</v>
      </c>
      <c r="DE174" s="3">
        <v>0.31</v>
      </c>
      <c r="DF174" s="4">
        <v>3671407</v>
      </c>
      <c r="DG174" s="4">
        <v>3119743</v>
      </c>
      <c r="DH174" s="3">
        <v>0.67</v>
      </c>
      <c r="DI174" s="4">
        <v>13735053</v>
      </c>
      <c r="DJ174" s="3">
        <v>0.71</v>
      </c>
      <c r="DK174" s="4">
        <v>11523754</v>
      </c>
      <c r="DL174" s="4">
        <v>2211299</v>
      </c>
      <c r="DM174" s="3">
        <v>4.4000000000000004</v>
      </c>
      <c r="DN174" s="4">
        <v>8973476</v>
      </c>
      <c r="DO174" s="3">
        <v>0.71</v>
      </c>
      <c r="DP174" s="4">
        <v>3858698</v>
      </c>
      <c r="DQ174" s="4">
        <v>5114778</v>
      </c>
      <c r="DR174" s="3">
        <v>1.24</v>
      </c>
      <c r="DS174" s="4">
        <v>5406683</v>
      </c>
      <c r="DT174" s="3">
        <v>1.24</v>
      </c>
      <c r="DU174" s="4">
        <v>2255363</v>
      </c>
      <c r="DV174" s="4">
        <v>3151320</v>
      </c>
      <c r="DW174" s="3">
        <v>2.12</v>
      </c>
      <c r="DX174" s="4">
        <v>2313922</v>
      </c>
      <c r="DY174" s="3">
        <v>1.54</v>
      </c>
      <c r="DZ174" s="4">
        <v>1266546</v>
      </c>
      <c r="EA174" s="4">
        <v>1047376</v>
      </c>
      <c r="EB174" s="5">
        <v>3.4</v>
      </c>
      <c r="EC174" s="4">
        <v>6917271</v>
      </c>
      <c r="ED174" s="3">
        <v>0.99</v>
      </c>
      <c r="EE174" s="4">
        <v>4290614</v>
      </c>
      <c r="EF174" s="4">
        <v>2626657</v>
      </c>
      <c r="EG174" s="3">
        <v>2.6</v>
      </c>
      <c r="EH174" s="4">
        <v>900516</v>
      </c>
      <c r="EI174" s="3">
        <v>0.39</v>
      </c>
      <c r="EJ174" s="4">
        <v>674773</v>
      </c>
      <c r="EK174" s="4">
        <v>225743</v>
      </c>
      <c r="EL174" s="3">
        <v>1.58</v>
      </c>
      <c r="EM174" s="4">
        <v>2629097</v>
      </c>
      <c r="EN174" s="3">
        <v>3.64</v>
      </c>
      <c r="EO174" s="4">
        <v>393401</v>
      </c>
      <c r="EP174" s="4">
        <v>2235696</v>
      </c>
      <c r="EQ174" s="3">
        <v>4.2699999999999996</v>
      </c>
      <c r="ER174" s="4">
        <v>2730580</v>
      </c>
      <c r="ES174" s="3">
        <v>0.06</v>
      </c>
      <c r="ET174" s="4">
        <v>845648</v>
      </c>
      <c r="EU174" s="4">
        <v>1884932</v>
      </c>
      <c r="EV174" s="3">
        <v>0.08</v>
      </c>
      <c r="EW174" s="4">
        <v>935464</v>
      </c>
      <c r="EX174" s="3">
        <v>0.66</v>
      </c>
      <c r="EY174" s="4">
        <v>623845</v>
      </c>
      <c r="EZ174" s="4">
        <v>311619</v>
      </c>
      <c r="FA174" s="3">
        <v>1.98</v>
      </c>
      <c r="FB174" s="4">
        <v>9804182</v>
      </c>
      <c r="FC174" s="3">
        <v>1.1399999999999999</v>
      </c>
      <c r="FD174" s="4">
        <v>5765065</v>
      </c>
      <c r="FE174" s="4">
        <v>4039117</v>
      </c>
      <c r="FF174" s="3">
        <v>2.78</v>
      </c>
      <c r="FG174" s="4">
        <v>2170617</v>
      </c>
      <c r="FH174" s="3">
        <v>1.28</v>
      </c>
      <c r="FI174" s="4">
        <v>1317076</v>
      </c>
      <c r="FJ174" s="4">
        <v>853541</v>
      </c>
      <c r="FK174" s="3">
        <v>3.24</v>
      </c>
      <c r="FL174" s="4">
        <v>46877542</v>
      </c>
      <c r="FM174" s="3">
        <v>0.27</v>
      </c>
      <c r="FN174" s="4">
        <v>21003488</v>
      </c>
      <c r="FO174" s="4">
        <v>25874054</v>
      </c>
      <c r="FP174" s="3">
        <v>0.5</v>
      </c>
      <c r="FQ174" s="4">
        <v>9476409</v>
      </c>
      <c r="FR174" s="3">
        <v>1.1299999999999999</v>
      </c>
      <c r="FS174" s="4">
        <v>4162046</v>
      </c>
      <c r="FT174" s="4">
        <v>5314363</v>
      </c>
      <c r="FU174" s="3">
        <v>2.02</v>
      </c>
      <c r="FV174" s="4">
        <v>769181</v>
      </c>
      <c r="FW174" s="3">
        <v>0.24</v>
      </c>
      <c r="FX174" s="4">
        <v>441482</v>
      </c>
      <c r="FY174" s="4">
        <v>327699</v>
      </c>
      <c r="FZ174" s="3">
        <v>0.56999999999999995</v>
      </c>
      <c r="GA174" s="4">
        <v>8650790</v>
      </c>
      <c r="GB174" s="3">
        <v>1.36</v>
      </c>
      <c r="GC174" s="4">
        <v>4985241</v>
      </c>
      <c r="GD174" s="4">
        <v>3665549</v>
      </c>
      <c r="GE174" s="3">
        <v>3.22</v>
      </c>
      <c r="GF174" s="4">
        <v>2704296</v>
      </c>
      <c r="GG174" s="3">
        <v>1.79</v>
      </c>
      <c r="GH174" s="4">
        <v>1232410</v>
      </c>
      <c r="GI174" s="4">
        <v>1471886</v>
      </c>
      <c r="GJ174" s="3">
        <v>3.29</v>
      </c>
      <c r="GK174" s="4">
        <v>4084726</v>
      </c>
      <c r="GL174" s="3">
        <v>2.25</v>
      </c>
      <c r="GM174" s="4">
        <v>1321366</v>
      </c>
      <c r="GN174" s="4">
        <v>2763360</v>
      </c>
      <c r="GO174" s="3">
        <v>3.31</v>
      </c>
      <c r="GP174" s="4">
        <v>14182256</v>
      </c>
      <c r="GQ174" s="3">
        <v>1.02</v>
      </c>
      <c r="GR174" s="4">
        <v>5400506</v>
      </c>
      <c r="GS174" s="4">
        <v>8781750</v>
      </c>
      <c r="GT174" s="3">
        <v>1.65</v>
      </c>
      <c r="GU174" s="4">
        <v>1759700</v>
      </c>
      <c r="GV174" s="3">
        <v>0.1</v>
      </c>
      <c r="GW174" s="4">
        <v>1540307</v>
      </c>
      <c r="GX174" s="4">
        <v>219393</v>
      </c>
      <c r="GY174" s="3">
        <v>0.8</v>
      </c>
      <c r="GZ174" s="4">
        <v>4501759</v>
      </c>
      <c r="HA174" s="3">
        <v>0.62</v>
      </c>
      <c r="HB174" s="4">
        <v>1916844</v>
      </c>
      <c r="HC174" s="4">
        <v>2584915</v>
      </c>
      <c r="HD174" s="3">
        <v>1.06</v>
      </c>
      <c r="HE174" s="4">
        <v>897792</v>
      </c>
      <c r="HF174" s="3">
        <v>0.13</v>
      </c>
      <c r="HG174" s="4">
        <v>666733</v>
      </c>
      <c r="HH174" s="4">
        <v>231059</v>
      </c>
      <c r="HI174" s="3">
        <v>0.51</v>
      </c>
      <c r="HJ174" s="4">
        <v>4847469</v>
      </c>
      <c r="HK174" s="3">
        <v>1.17</v>
      </c>
      <c r="HL174" s="4">
        <v>972580</v>
      </c>
      <c r="HM174" s="4">
        <v>3874889</v>
      </c>
      <c r="HN174" s="3">
        <v>1.47</v>
      </c>
      <c r="HO174" s="4">
        <v>32312738</v>
      </c>
      <c r="HP174" s="3">
        <v>1.03</v>
      </c>
      <c r="HQ174" s="4">
        <v>4831793</v>
      </c>
      <c r="HR174" s="4">
        <v>27480945</v>
      </c>
      <c r="HS174" s="3">
        <v>1.21</v>
      </c>
      <c r="HT174" s="4">
        <v>3706361</v>
      </c>
      <c r="HU174" s="3">
        <v>0.36</v>
      </c>
      <c r="HV174" s="4">
        <v>1347256</v>
      </c>
      <c r="HW174" s="4">
        <v>2359105</v>
      </c>
      <c r="HX174" s="3">
        <v>0.56000000000000005</v>
      </c>
      <c r="HY174" s="4">
        <v>572996</v>
      </c>
      <c r="HZ174" s="3">
        <v>0.72</v>
      </c>
      <c r="IA174" s="4">
        <v>443534</v>
      </c>
      <c r="IB174" s="4">
        <v>129462</v>
      </c>
      <c r="IC174" s="3">
        <v>3.17</v>
      </c>
      <c r="ID174" s="4">
        <v>8894426</v>
      </c>
      <c r="IE174" s="3">
        <v>1.68</v>
      </c>
      <c r="IF174" s="4">
        <v>4717040</v>
      </c>
      <c r="IG174" s="4">
        <v>4177386</v>
      </c>
      <c r="IH174" s="3">
        <v>3.58</v>
      </c>
      <c r="II174" s="4">
        <v>10646825</v>
      </c>
      <c r="IJ174" s="3">
        <v>0.68</v>
      </c>
      <c r="IK174" s="4">
        <v>3701482</v>
      </c>
      <c r="IL174" s="4">
        <v>6945343</v>
      </c>
      <c r="IM174" s="3">
        <v>1.04</v>
      </c>
      <c r="IN174" s="4">
        <v>1196148</v>
      </c>
      <c r="IO174" s="3">
        <v>0.36</v>
      </c>
      <c r="IP174" s="4">
        <v>813010</v>
      </c>
      <c r="IQ174" s="4">
        <v>383138</v>
      </c>
      <c r="IR174" s="3">
        <v>1.1200000000000001</v>
      </c>
      <c r="IS174" s="4">
        <v>7675882</v>
      </c>
      <c r="IT174" s="3">
        <v>1.08</v>
      </c>
      <c r="IU174" s="4">
        <v>3580950</v>
      </c>
      <c r="IV174" s="4">
        <v>4094932</v>
      </c>
      <c r="IW174" s="3">
        <v>2.02</v>
      </c>
      <c r="IX174" s="4">
        <v>668879</v>
      </c>
      <c r="IY174" s="3">
        <v>1.26</v>
      </c>
      <c r="IZ174" s="4">
        <v>501733</v>
      </c>
      <c r="JA174" s="4">
        <v>167146</v>
      </c>
      <c r="JB174" s="5">
        <v>5.05</v>
      </c>
    </row>
    <row r="175" spans="1:262" x14ac:dyDescent="0.2">
      <c r="C175" s="4"/>
      <c r="D175" s="3"/>
      <c r="E175" s="4"/>
      <c r="F175" s="4"/>
      <c r="G175" s="3"/>
      <c r="H175" s="4"/>
      <c r="I175" s="3"/>
      <c r="J175" s="4"/>
      <c r="K175" s="4"/>
      <c r="L175" s="3"/>
      <c r="M175" s="4"/>
      <c r="N175" s="3"/>
      <c r="O175" s="4"/>
      <c r="P175" s="4"/>
      <c r="Q175" s="3"/>
      <c r="R175" s="4"/>
      <c r="S175" s="3"/>
      <c r="T175" s="4"/>
      <c r="U175" s="4"/>
      <c r="V175" s="3"/>
      <c r="W175" s="4"/>
      <c r="X175" s="3"/>
      <c r="Y175" s="4"/>
      <c r="Z175" s="4"/>
      <c r="AA175" s="3"/>
      <c r="AB175" s="4"/>
      <c r="AC175" s="3"/>
      <c r="AD175" s="4"/>
      <c r="AE175" s="4"/>
      <c r="AF175" s="3"/>
      <c r="AG175" s="4"/>
      <c r="AH175" s="3"/>
      <c r="AI175" s="4"/>
      <c r="AJ175" s="4"/>
      <c r="AK175" s="3"/>
      <c r="AL175" s="4"/>
      <c r="AM175" s="3"/>
      <c r="AN175" s="4"/>
      <c r="AO175" s="4"/>
      <c r="AP175" s="3"/>
      <c r="AQ175" s="4"/>
      <c r="AR175" s="3"/>
      <c r="AS175" s="4"/>
      <c r="AT175" s="4"/>
      <c r="AU175" s="3"/>
      <c r="AV175" s="4"/>
      <c r="AW175" s="3"/>
      <c r="AX175" s="4"/>
      <c r="AY175" s="4"/>
      <c r="AZ175" s="3"/>
      <c r="BA175" s="4"/>
      <c r="BB175" s="3"/>
      <c r="BC175" s="4"/>
      <c r="BD175" s="4"/>
      <c r="BE175" s="3"/>
      <c r="BF175" s="4"/>
      <c r="BG175" s="3"/>
      <c r="BH175" s="4"/>
      <c r="BI175" s="4"/>
      <c r="BJ175" s="3"/>
      <c r="BK175" s="4"/>
      <c r="BL175" s="3"/>
      <c r="BM175" s="4"/>
      <c r="BN175" s="4"/>
      <c r="BO175" s="3"/>
      <c r="BP175" s="4"/>
      <c r="BQ175" s="3"/>
      <c r="BR175" s="4"/>
      <c r="BS175" s="4"/>
      <c r="BT175" s="3"/>
      <c r="BU175" s="4"/>
      <c r="BV175" s="3"/>
      <c r="BW175" s="4"/>
      <c r="BX175" s="4"/>
      <c r="BY175" s="3"/>
      <c r="BZ175" s="4"/>
      <c r="CA175" s="3"/>
      <c r="CB175" s="4"/>
      <c r="CC175" s="4"/>
      <c r="CD175" s="3"/>
      <c r="CE175" s="4"/>
      <c r="CF175" s="3"/>
      <c r="CG175" s="4"/>
      <c r="CH175" s="4"/>
      <c r="CI175" s="3"/>
      <c r="CJ175" s="4"/>
      <c r="CK175" s="3"/>
      <c r="CL175" s="4"/>
      <c r="CM175" s="4"/>
      <c r="CN175" s="3"/>
      <c r="CO175" s="4"/>
      <c r="CP175" s="3"/>
      <c r="CQ175" s="4"/>
      <c r="CR175" s="4"/>
      <c r="CS175" s="3"/>
      <c r="CT175" s="4"/>
      <c r="CU175" s="3"/>
      <c r="CV175" s="4"/>
      <c r="CW175" s="4"/>
      <c r="CX175" s="3"/>
      <c r="CY175" s="4"/>
      <c r="CZ175" s="3"/>
      <c r="DA175" s="4"/>
      <c r="DB175" s="4"/>
      <c r="DC175" s="3"/>
      <c r="DD175" s="4"/>
      <c r="DE175" s="3"/>
      <c r="DF175" s="4"/>
      <c r="DG175" s="4"/>
      <c r="DH175" s="3"/>
      <c r="DI175" s="4"/>
      <c r="DJ175" s="3"/>
      <c r="DK175" s="4"/>
      <c r="DL175" s="4"/>
      <c r="DM175" s="3"/>
      <c r="DN175" s="4"/>
      <c r="DO175" s="3"/>
      <c r="DP175" s="4"/>
      <c r="DQ175" s="4"/>
      <c r="DR175" s="3"/>
      <c r="DS175" s="4"/>
      <c r="DT175" s="3"/>
      <c r="DU175" s="4"/>
      <c r="DV175" s="4"/>
      <c r="DW175" s="3"/>
      <c r="DX175" s="4"/>
      <c r="DY175" s="3"/>
      <c r="DZ175" s="4"/>
      <c r="EA175" s="4"/>
      <c r="EB175" s="5"/>
      <c r="EC175" s="4"/>
      <c r="ED175" s="3"/>
      <c r="EE175" s="4"/>
      <c r="EF175" s="4"/>
      <c r="EG175" s="3"/>
      <c r="EH175" s="4"/>
      <c r="EI175" s="3"/>
      <c r="EJ175" s="4"/>
      <c r="EK175" s="4"/>
      <c r="EL175" s="3"/>
      <c r="EM175" s="4"/>
      <c r="EN175" s="3"/>
      <c r="EO175" s="4"/>
      <c r="EP175" s="4"/>
      <c r="EQ175" s="3"/>
      <c r="ER175" s="4"/>
      <c r="ES175" s="3"/>
      <c r="ET175" s="4"/>
      <c r="EU175" s="4"/>
      <c r="EV175" s="3"/>
      <c r="EW175" s="4"/>
      <c r="EX175" s="3"/>
      <c r="EY175" s="4"/>
      <c r="EZ175" s="4"/>
      <c r="FA175" s="3"/>
      <c r="FB175" s="4"/>
      <c r="FC175" s="3"/>
      <c r="FD175" s="4"/>
      <c r="FE175" s="4"/>
      <c r="FF175" s="3"/>
      <c r="FG175" s="4"/>
      <c r="FH175" s="3"/>
      <c r="FI175" s="4"/>
      <c r="FJ175" s="4"/>
      <c r="FK175" s="3"/>
      <c r="FL175" s="4"/>
      <c r="FM175" s="3"/>
      <c r="FN175" s="4"/>
      <c r="FO175" s="4"/>
      <c r="FP175" s="3"/>
      <c r="FQ175" s="4"/>
      <c r="FR175" s="3"/>
      <c r="FS175" s="4"/>
      <c r="FT175" s="4"/>
      <c r="FU175" s="3"/>
      <c r="FV175" s="4"/>
      <c r="FW175" s="3"/>
      <c r="FX175" s="4"/>
      <c r="FY175" s="4"/>
      <c r="FZ175" s="3"/>
      <c r="GA175" s="4"/>
      <c r="GB175" s="3"/>
      <c r="GC175" s="4"/>
      <c r="GD175" s="4"/>
      <c r="GE175" s="3"/>
      <c r="GF175" s="4"/>
      <c r="GG175" s="3"/>
      <c r="GH175" s="4"/>
      <c r="GI175" s="4"/>
      <c r="GJ175" s="3"/>
      <c r="GK175" s="4"/>
      <c r="GL175" s="3"/>
      <c r="GM175" s="4"/>
      <c r="GN175" s="4"/>
      <c r="GO175" s="3"/>
      <c r="GP175" s="4"/>
      <c r="GQ175" s="3"/>
      <c r="GR175" s="4"/>
      <c r="GS175" s="4"/>
      <c r="GT175" s="3"/>
      <c r="GU175" s="4"/>
      <c r="GV175" s="3"/>
      <c r="GW175" s="4"/>
      <c r="GX175" s="4"/>
      <c r="GY175" s="3"/>
      <c r="GZ175" s="4"/>
      <c r="HA175" s="3"/>
      <c r="HB175" s="4"/>
      <c r="HC175" s="4"/>
      <c r="HD175" s="3"/>
      <c r="HE175" s="4"/>
      <c r="HF175" s="3"/>
      <c r="HG175" s="4"/>
      <c r="HH175" s="4"/>
      <c r="HI175" s="3"/>
      <c r="HJ175" s="4"/>
      <c r="HK175" s="3"/>
      <c r="HL175" s="4"/>
      <c r="HM175" s="4"/>
      <c r="HN175" s="3"/>
      <c r="HO175" s="4"/>
      <c r="HP175" s="3"/>
      <c r="HQ175" s="4"/>
      <c r="HR175" s="4"/>
      <c r="HS175" s="3"/>
      <c r="HT175" s="4"/>
      <c r="HU175" s="3"/>
      <c r="HV175" s="4"/>
      <c r="HW175" s="4"/>
      <c r="HX175" s="3"/>
      <c r="HY175" s="4"/>
      <c r="HZ175" s="3"/>
      <c r="IA175" s="4"/>
      <c r="IB175" s="4"/>
      <c r="IC175" s="3"/>
      <c r="ID175" s="4"/>
      <c r="IE175" s="3"/>
      <c r="IF175" s="4"/>
      <c r="IG175" s="4"/>
      <c r="IH175" s="3"/>
      <c r="II175" s="4"/>
      <c r="IJ175" s="3"/>
      <c r="IK175" s="4"/>
      <c r="IL175" s="4"/>
      <c r="IM175" s="3"/>
      <c r="IN175" s="4"/>
      <c r="IO175" s="3"/>
      <c r="IP175" s="4"/>
      <c r="IQ175" s="4"/>
      <c r="IR175" s="3"/>
      <c r="IS175" s="4"/>
      <c r="IT175" s="3"/>
      <c r="IU175" s="4"/>
      <c r="IV175" s="4"/>
      <c r="IW175" s="3"/>
      <c r="IX175" s="4"/>
      <c r="IY175" s="3"/>
      <c r="IZ175" s="4"/>
      <c r="JA175" s="4"/>
      <c r="JB175" s="5"/>
    </row>
    <row r="176" spans="1:262" x14ac:dyDescent="0.2">
      <c r="A176">
        <v>136</v>
      </c>
      <c r="B176" t="s">
        <v>117</v>
      </c>
      <c r="C176" s="4">
        <v>5588528355</v>
      </c>
      <c r="D176" s="3">
        <v>0.08</v>
      </c>
      <c r="E176" s="4">
        <v>3920918491</v>
      </c>
      <c r="F176" s="4">
        <v>1667609864</v>
      </c>
      <c r="G176" s="3">
        <v>0.27</v>
      </c>
      <c r="H176" s="4">
        <v>54586304</v>
      </c>
      <c r="I176" s="3">
        <v>0.52</v>
      </c>
      <c r="J176" s="4">
        <v>41215961</v>
      </c>
      <c r="K176" s="4">
        <v>13370343</v>
      </c>
      <c r="L176" s="3">
        <v>2.11</v>
      </c>
      <c r="M176" s="4">
        <v>84404155</v>
      </c>
      <c r="N176" s="3">
        <v>0.05</v>
      </c>
      <c r="O176" s="4">
        <v>80069321</v>
      </c>
      <c r="P176" s="4">
        <v>4334834</v>
      </c>
      <c r="Q176" s="3">
        <v>1.05</v>
      </c>
      <c r="R176" s="4">
        <v>79886585</v>
      </c>
      <c r="S176" s="3">
        <v>0.48</v>
      </c>
      <c r="T176" s="4">
        <v>52547107</v>
      </c>
      <c r="U176" s="4">
        <v>27339478</v>
      </c>
      <c r="V176" s="3">
        <v>1.41</v>
      </c>
      <c r="W176" s="4">
        <v>36890728</v>
      </c>
      <c r="X176" s="3">
        <v>0.64</v>
      </c>
      <c r="Y176" s="4">
        <v>28683338</v>
      </c>
      <c r="Z176" s="4">
        <v>8207390</v>
      </c>
      <c r="AA176" s="3">
        <v>2.88</v>
      </c>
      <c r="AB176" s="4">
        <v>927213094</v>
      </c>
      <c r="AC176" s="3">
        <v>0.25</v>
      </c>
      <c r="AD176" s="4">
        <v>559188608</v>
      </c>
      <c r="AE176" s="4">
        <v>368024486</v>
      </c>
      <c r="AF176" s="3">
        <v>0.63</v>
      </c>
      <c r="AG176" s="4">
        <v>94079758</v>
      </c>
      <c r="AH176" s="3">
        <v>0.96</v>
      </c>
      <c r="AI176" s="4">
        <v>68509434</v>
      </c>
      <c r="AJ176" s="4">
        <v>25570324</v>
      </c>
      <c r="AK176" s="3">
        <v>3.54</v>
      </c>
      <c r="AL176" s="4">
        <v>54659778</v>
      </c>
      <c r="AM176" s="3">
        <v>0.14000000000000001</v>
      </c>
      <c r="AN176" s="4">
        <v>42877801</v>
      </c>
      <c r="AO176" s="4">
        <v>11781977</v>
      </c>
      <c r="AP176" s="3">
        <v>0.67</v>
      </c>
      <c r="AQ176" s="4">
        <v>17056789</v>
      </c>
      <c r="AR176" s="3">
        <v>0.45</v>
      </c>
      <c r="AS176" s="4">
        <v>14932946</v>
      </c>
      <c r="AT176" s="4">
        <v>2123843</v>
      </c>
      <c r="AU176" s="3">
        <v>3.62</v>
      </c>
      <c r="AV176" s="4">
        <v>13016210</v>
      </c>
      <c r="AW176" s="3">
        <v>0</v>
      </c>
      <c r="AX176" s="4">
        <v>0</v>
      </c>
      <c r="AY176" s="4">
        <v>13016210</v>
      </c>
      <c r="AZ176" s="3">
        <v>0</v>
      </c>
      <c r="BA176" s="4">
        <v>308916212</v>
      </c>
      <c r="BB176" s="3">
        <v>0.57999999999999996</v>
      </c>
      <c r="BC176" s="4">
        <v>202800626</v>
      </c>
      <c r="BD176" s="4">
        <v>106115586</v>
      </c>
      <c r="BE176" s="3">
        <v>1.68</v>
      </c>
      <c r="BF176" s="4">
        <v>127045125</v>
      </c>
      <c r="BG176" s="3">
        <v>0.53</v>
      </c>
      <c r="BH176" s="4">
        <v>86554185</v>
      </c>
      <c r="BI176" s="4">
        <v>40490940</v>
      </c>
      <c r="BJ176" s="3">
        <v>1.66</v>
      </c>
      <c r="BK176" s="4">
        <v>19619515</v>
      </c>
      <c r="BL176" s="3">
        <v>0</v>
      </c>
      <c r="BM176" s="4">
        <v>16242691</v>
      </c>
      <c r="BN176" s="4">
        <v>3376824</v>
      </c>
      <c r="BO176" s="3">
        <v>0</v>
      </c>
      <c r="BP176" s="4">
        <v>22791447</v>
      </c>
      <c r="BQ176" s="3">
        <v>0.34</v>
      </c>
      <c r="BR176" s="4">
        <v>20043910</v>
      </c>
      <c r="BS176" s="4">
        <v>2747537</v>
      </c>
      <c r="BT176" s="3">
        <v>2.84</v>
      </c>
      <c r="BU176" s="4">
        <v>223406533</v>
      </c>
      <c r="BV176" s="3">
        <v>0.32</v>
      </c>
      <c r="BW176" s="4">
        <v>134202495</v>
      </c>
      <c r="BX176" s="4">
        <v>89204038</v>
      </c>
      <c r="BY176" s="3">
        <v>0.8</v>
      </c>
      <c r="BZ176" s="4">
        <v>78911633</v>
      </c>
      <c r="CA176" s="3">
        <v>0.56999999999999995</v>
      </c>
      <c r="CB176" s="4">
        <v>60982161</v>
      </c>
      <c r="CC176" s="4">
        <v>17929472</v>
      </c>
      <c r="CD176" s="3">
        <v>2.52</v>
      </c>
      <c r="CE176" s="4">
        <v>50127465</v>
      </c>
      <c r="CF176" s="3">
        <v>0.35</v>
      </c>
      <c r="CG176" s="4">
        <v>40693313</v>
      </c>
      <c r="CH176" s="4">
        <v>9434152</v>
      </c>
      <c r="CI176" s="3">
        <v>1.85</v>
      </c>
      <c r="CJ176" s="4">
        <v>34773710</v>
      </c>
      <c r="CK176" s="3">
        <v>0.46</v>
      </c>
      <c r="CL176" s="4">
        <v>19908397</v>
      </c>
      <c r="CM176" s="4">
        <v>14865313</v>
      </c>
      <c r="CN176" s="3">
        <v>1.08</v>
      </c>
      <c r="CO176" s="4">
        <v>53602987</v>
      </c>
      <c r="CP176" s="3">
        <v>0.21</v>
      </c>
      <c r="CQ176" s="4">
        <v>38547646</v>
      </c>
      <c r="CR176" s="4">
        <v>15055341</v>
      </c>
      <c r="CS176" s="3">
        <v>0.77</v>
      </c>
      <c r="CT176" s="4">
        <v>83065207</v>
      </c>
      <c r="CU176" s="3">
        <v>0.25</v>
      </c>
      <c r="CV176" s="4">
        <v>58148954</v>
      </c>
      <c r="CW176" s="4">
        <v>24916253</v>
      </c>
      <c r="CX176" s="3">
        <v>0.83</v>
      </c>
      <c r="CY176" s="4">
        <v>19878812</v>
      </c>
      <c r="CZ176" s="3">
        <v>0.47</v>
      </c>
      <c r="DA176" s="4">
        <v>17911201</v>
      </c>
      <c r="DB176" s="4">
        <v>1967611</v>
      </c>
      <c r="DC176" s="3">
        <v>4.7300000000000004</v>
      </c>
      <c r="DD176" s="4">
        <v>87604000</v>
      </c>
      <c r="DE176" s="3">
        <v>0.16</v>
      </c>
      <c r="DF176" s="4">
        <v>61077592</v>
      </c>
      <c r="DG176" s="4">
        <v>26526408</v>
      </c>
      <c r="DH176" s="3">
        <v>0.53</v>
      </c>
      <c r="DI176" s="4">
        <v>119966211</v>
      </c>
      <c r="DJ176" s="3">
        <v>0.61</v>
      </c>
      <c r="DK176" s="4">
        <v>91615367</v>
      </c>
      <c r="DL176" s="4">
        <v>28350844</v>
      </c>
      <c r="DM176" s="3">
        <v>2.58</v>
      </c>
      <c r="DN176" s="4">
        <v>127285621</v>
      </c>
      <c r="DO176" s="3">
        <v>0.31</v>
      </c>
      <c r="DP176" s="4">
        <v>82937888</v>
      </c>
      <c r="DQ176" s="4">
        <v>44347733</v>
      </c>
      <c r="DR176" s="3">
        <v>0.89</v>
      </c>
      <c r="DS176" s="4">
        <v>92770175</v>
      </c>
      <c r="DT176" s="3">
        <v>0.3</v>
      </c>
      <c r="DU176" s="4">
        <v>66050563</v>
      </c>
      <c r="DV176" s="4">
        <v>26719612</v>
      </c>
      <c r="DW176" s="3">
        <v>1.04</v>
      </c>
      <c r="DX176" s="4">
        <v>34469468</v>
      </c>
      <c r="DY176" s="3">
        <v>0.44</v>
      </c>
      <c r="DZ176" s="4">
        <v>28226413</v>
      </c>
      <c r="EA176" s="4">
        <v>6243055</v>
      </c>
      <c r="EB176" s="5">
        <v>2.44</v>
      </c>
      <c r="EC176" s="4">
        <v>100115904</v>
      </c>
      <c r="ED176" s="3">
        <v>0.34</v>
      </c>
      <c r="EE176" s="4">
        <v>73883942</v>
      </c>
      <c r="EF176" s="4">
        <v>26231962</v>
      </c>
      <c r="EG176" s="3">
        <v>1.29</v>
      </c>
      <c r="EH176" s="4">
        <v>20739259</v>
      </c>
      <c r="EI176" s="3">
        <v>0.21</v>
      </c>
      <c r="EJ176" s="4">
        <v>17770312</v>
      </c>
      <c r="EK176" s="4">
        <v>2968947</v>
      </c>
      <c r="EL176" s="3">
        <v>1.44</v>
      </c>
      <c r="EM176" s="4">
        <v>26608869</v>
      </c>
      <c r="EN176" s="3">
        <v>0.61</v>
      </c>
      <c r="EO176" s="4">
        <v>15852112</v>
      </c>
      <c r="EP176" s="4">
        <v>10756757</v>
      </c>
      <c r="EQ176" s="3">
        <v>1.52</v>
      </c>
      <c r="ER176" s="4">
        <v>42088067</v>
      </c>
      <c r="ES176" s="3">
        <v>0.05</v>
      </c>
      <c r="ET176" s="4">
        <v>31311152</v>
      </c>
      <c r="EU176" s="4">
        <v>10776915</v>
      </c>
      <c r="EV176" s="3">
        <v>0.19</v>
      </c>
      <c r="EW176" s="4">
        <v>16698319</v>
      </c>
      <c r="EX176" s="3">
        <v>0.4</v>
      </c>
      <c r="EY176" s="4">
        <v>13918492</v>
      </c>
      <c r="EZ176" s="4">
        <v>2779827</v>
      </c>
      <c r="FA176" s="3">
        <v>2.41</v>
      </c>
      <c r="FB176" s="4">
        <v>132061510</v>
      </c>
      <c r="FC176" s="3">
        <v>0.28999999999999998</v>
      </c>
      <c r="FD176" s="4">
        <v>114394182</v>
      </c>
      <c r="FE176" s="4">
        <v>17667328</v>
      </c>
      <c r="FF176" s="3">
        <v>2.2000000000000002</v>
      </c>
      <c r="FG176" s="4">
        <v>53103173</v>
      </c>
      <c r="FH176" s="3">
        <v>0.8</v>
      </c>
      <c r="FI176" s="4">
        <v>46722585</v>
      </c>
      <c r="FJ176" s="4">
        <v>6380588</v>
      </c>
      <c r="FK176" s="3">
        <v>6.66</v>
      </c>
      <c r="FL176" s="4">
        <v>527760026</v>
      </c>
      <c r="FM176" s="3">
        <v>0.14000000000000001</v>
      </c>
      <c r="FN176" s="4">
        <v>318359510</v>
      </c>
      <c r="FO176" s="4">
        <v>209400516</v>
      </c>
      <c r="FP176" s="3">
        <v>0.36</v>
      </c>
      <c r="FQ176" s="4">
        <v>118202228</v>
      </c>
      <c r="FR176" s="3">
        <v>0.12</v>
      </c>
      <c r="FS176" s="4">
        <v>101336221</v>
      </c>
      <c r="FT176" s="4">
        <v>16866007</v>
      </c>
      <c r="FU176" s="3">
        <v>0.81</v>
      </c>
      <c r="FV176" s="4">
        <v>24117662</v>
      </c>
      <c r="FW176" s="3">
        <v>0.19</v>
      </c>
      <c r="FX176" s="4">
        <v>20740270</v>
      </c>
      <c r="FY176" s="4">
        <v>3377392</v>
      </c>
      <c r="FZ176" s="3">
        <v>1.35</v>
      </c>
      <c r="GA176" s="4">
        <v>271254350</v>
      </c>
      <c r="GB176" s="3">
        <v>0.55000000000000004</v>
      </c>
      <c r="GC176" s="4">
        <v>220914699</v>
      </c>
      <c r="GD176" s="4">
        <v>50339651</v>
      </c>
      <c r="GE176" s="3">
        <v>2.96</v>
      </c>
      <c r="GF176" s="4">
        <v>52593496</v>
      </c>
      <c r="GG176" s="3">
        <v>1.24</v>
      </c>
      <c r="GH176" s="4">
        <v>41591838</v>
      </c>
      <c r="GI176" s="4">
        <v>11001658</v>
      </c>
      <c r="GJ176" s="3">
        <v>5.92</v>
      </c>
      <c r="GK176" s="4">
        <v>89191993</v>
      </c>
      <c r="GL176" s="3">
        <v>0.87</v>
      </c>
      <c r="GM176" s="4">
        <v>75145441</v>
      </c>
      <c r="GN176" s="4">
        <v>14046552</v>
      </c>
      <c r="GO176" s="3">
        <v>5.54</v>
      </c>
      <c r="GP176" s="4">
        <v>196611600</v>
      </c>
      <c r="GQ176" s="3">
        <v>0.59</v>
      </c>
      <c r="GR176" s="4">
        <v>126791252</v>
      </c>
      <c r="GS176" s="4">
        <v>69820348</v>
      </c>
      <c r="GT176" s="3">
        <v>1.66</v>
      </c>
      <c r="GU176" s="4">
        <v>18581360</v>
      </c>
      <c r="GV176" s="3">
        <v>0.05</v>
      </c>
      <c r="GW176" s="4">
        <v>16474732</v>
      </c>
      <c r="GX176" s="4">
        <v>2106628</v>
      </c>
      <c r="GY176" s="3">
        <v>0.45</v>
      </c>
      <c r="GZ176" s="4">
        <v>57570195</v>
      </c>
      <c r="HA176" s="3">
        <v>0.23</v>
      </c>
      <c r="HB176" s="4">
        <v>41024628</v>
      </c>
      <c r="HC176" s="4">
        <v>16545567</v>
      </c>
      <c r="HD176" s="3">
        <v>0.82</v>
      </c>
      <c r="HE176" s="4">
        <v>17027956</v>
      </c>
      <c r="HF176" s="3">
        <v>0.15</v>
      </c>
      <c r="HG176" s="4">
        <v>14201763</v>
      </c>
      <c r="HH176" s="4">
        <v>2826193</v>
      </c>
      <c r="HI176" s="3">
        <v>0.91</v>
      </c>
      <c r="HJ176" s="4">
        <v>70225462</v>
      </c>
      <c r="HK176" s="3">
        <v>0.51</v>
      </c>
      <c r="HL176" s="4">
        <v>47293346</v>
      </c>
      <c r="HM176" s="4">
        <v>22932116</v>
      </c>
      <c r="HN176" s="3">
        <v>1.56</v>
      </c>
      <c r="HO176" s="4">
        <v>449959957</v>
      </c>
      <c r="HP176" s="3">
        <v>0.28999999999999998</v>
      </c>
      <c r="HQ176" s="4">
        <v>306664255</v>
      </c>
      <c r="HR176" s="4">
        <v>143295702</v>
      </c>
      <c r="HS176" s="3">
        <v>0.9</v>
      </c>
      <c r="HT176" s="4">
        <v>37475257</v>
      </c>
      <c r="HU176" s="3">
        <v>0.28000000000000003</v>
      </c>
      <c r="HV176" s="4">
        <v>29360710</v>
      </c>
      <c r="HW176" s="4">
        <v>8114547</v>
      </c>
      <c r="HX176" s="3">
        <v>1.27</v>
      </c>
      <c r="HY176" s="4">
        <v>8309918</v>
      </c>
      <c r="HZ176" s="3">
        <v>0.28999999999999998</v>
      </c>
      <c r="IA176" s="4">
        <v>7476113</v>
      </c>
      <c r="IB176" s="4">
        <v>833805</v>
      </c>
      <c r="IC176" s="3">
        <v>2.91</v>
      </c>
      <c r="ID176" s="4">
        <v>117425796</v>
      </c>
      <c r="IE176" s="3">
        <v>0.27</v>
      </c>
      <c r="IF176" s="4">
        <v>81916648</v>
      </c>
      <c r="IG176" s="4">
        <v>35509148</v>
      </c>
      <c r="IH176" s="3">
        <v>0.89</v>
      </c>
      <c r="II176" s="4">
        <v>118613691</v>
      </c>
      <c r="IJ176" s="3">
        <v>0.3</v>
      </c>
      <c r="IK176" s="4">
        <v>92193109</v>
      </c>
      <c r="IL176" s="4">
        <v>26420582</v>
      </c>
      <c r="IM176" s="3">
        <v>1.36</v>
      </c>
      <c r="IN176" s="4">
        <v>24318063</v>
      </c>
      <c r="IO176" s="3">
        <v>0.5</v>
      </c>
      <c r="IP176" s="4">
        <v>21396404</v>
      </c>
      <c r="IQ176" s="4">
        <v>2921659</v>
      </c>
      <c r="IR176" s="3">
        <v>4.12</v>
      </c>
      <c r="IS176" s="4">
        <v>121227009</v>
      </c>
      <c r="IT176" s="3">
        <v>0.21</v>
      </c>
      <c r="IU176" s="4">
        <v>102404400</v>
      </c>
      <c r="IV176" s="4">
        <v>18822609</v>
      </c>
      <c r="IW176" s="3">
        <v>1.37</v>
      </c>
      <c r="IX176" s="4">
        <v>30619713</v>
      </c>
      <c r="IY176" s="3">
        <v>0.2</v>
      </c>
      <c r="IZ176" s="4">
        <v>27812457</v>
      </c>
      <c r="JA176" s="4">
        <v>2807256</v>
      </c>
      <c r="JB176" s="5">
        <v>2.12</v>
      </c>
    </row>
    <row r="177" spans="1:262" x14ac:dyDescent="0.2">
      <c r="C177" s="4"/>
      <c r="D177" s="3"/>
      <c r="E177" s="4"/>
      <c r="F177" s="4"/>
      <c r="G177" s="3"/>
      <c r="H177" s="4"/>
      <c r="I177" s="3"/>
      <c r="J177" s="4"/>
      <c r="K177" s="4"/>
      <c r="L177" s="3"/>
      <c r="M177" s="4"/>
      <c r="N177" s="3"/>
      <c r="O177" s="4"/>
      <c r="P177" s="4"/>
      <c r="Q177" s="3"/>
      <c r="R177" s="4"/>
      <c r="S177" s="3"/>
      <c r="T177" s="4"/>
      <c r="U177" s="4"/>
      <c r="V177" s="3"/>
      <c r="W177" s="4"/>
      <c r="X177" s="3"/>
      <c r="Y177" s="4"/>
      <c r="Z177" s="4"/>
      <c r="AA177" s="3"/>
      <c r="AB177" s="4"/>
      <c r="AC177" s="3"/>
      <c r="AD177" s="4"/>
      <c r="AE177" s="4"/>
      <c r="AF177" s="3"/>
      <c r="AG177" s="4"/>
      <c r="AH177" s="3"/>
      <c r="AI177" s="4"/>
      <c r="AJ177" s="4"/>
      <c r="AK177" s="3"/>
      <c r="AL177" s="4"/>
      <c r="AM177" s="3"/>
      <c r="AN177" s="4"/>
      <c r="AO177" s="4"/>
      <c r="AP177" s="3"/>
      <c r="AQ177" s="4"/>
      <c r="AR177" s="3"/>
      <c r="AS177" s="4"/>
      <c r="AT177" s="4"/>
      <c r="AU177" s="3"/>
      <c r="AV177" s="4"/>
      <c r="AW177" s="3"/>
      <c r="AX177" s="4"/>
      <c r="AY177" s="4"/>
      <c r="AZ177" s="3"/>
      <c r="BA177" s="4"/>
      <c r="BB177" s="3"/>
      <c r="BC177" s="4"/>
      <c r="BD177" s="4"/>
      <c r="BE177" s="3"/>
      <c r="BF177" s="4"/>
      <c r="BG177" s="3"/>
      <c r="BH177" s="4"/>
      <c r="BI177" s="4"/>
      <c r="BJ177" s="3"/>
      <c r="BK177" s="4"/>
      <c r="BL177" s="3"/>
      <c r="BM177" s="4"/>
      <c r="BN177" s="4"/>
      <c r="BO177" s="3"/>
      <c r="BP177" s="4"/>
      <c r="BQ177" s="3"/>
      <c r="BR177" s="4"/>
      <c r="BS177" s="4"/>
      <c r="BT177" s="3"/>
      <c r="BU177" s="4"/>
      <c r="BV177" s="3"/>
      <c r="BW177" s="4"/>
      <c r="BX177" s="4"/>
      <c r="BY177" s="3"/>
      <c r="BZ177" s="4"/>
      <c r="CA177" s="3"/>
      <c r="CB177" s="4"/>
      <c r="CC177" s="4"/>
      <c r="CD177" s="3"/>
      <c r="CE177" s="4"/>
      <c r="CF177" s="3"/>
      <c r="CG177" s="4"/>
      <c r="CH177" s="4"/>
      <c r="CI177" s="3"/>
      <c r="CJ177" s="4"/>
      <c r="CK177" s="3"/>
      <c r="CL177" s="4"/>
      <c r="CM177" s="4"/>
      <c r="CN177" s="3"/>
      <c r="CO177" s="4"/>
      <c r="CP177" s="3"/>
      <c r="CQ177" s="4"/>
      <c r="CR177" s="4"/>
      <c r="CS177" s="3"/>
      <c r="CT177" s="4"/>
      <c r="CU177" s="3"/>
      <c r="CV177" s="4"/>
      <c r="CW177" s="4"/>
      <c r="CX177" s="3"/>
      <c r="CY177" s="4"/>
      <c r="CZ177" s="3"/>
      <c r="DA177" s="4"/>
      <c r="DB177" s="4"/>
      <c r="DC177" s="3"/>
      <c r="DD177" s="4"/>
      <c r="DE177" s="3"/>
      <c r="DF177" s="4"/>
      <c r="DG177" s="4"/>
      <c r="DH177" s="3"/>
      <c r="DI177" s="4"/>
      <c r="DJ177" s="3"/>
      <c r="DK177" s="4"/>
      <c r="DL177" s="4"/>
      <c r="DM177" s="3"/>
      <c r="DN177" s="4"/>
      <c r="DO177" s="3"/>
      <c r="DP177" s="4"/>
      <c r="DQ177" s="4"/>
      <c r="DR177" s="3"/>
      <c r="DS177" s="4"/>
      <c r="DT177" s="3"/>
      <c r="DU177" s="4"/>
      <c r="DV177" s="4"/>
      <c r="DW177" s="3"/>
      <c r="DX177" s="4"/>
      <c r="DY177" s="3"/>
      <c r="DZ177" s="4"/>
      <c r="EA177" s="4"/>
      <c r="EB177" s="5"/>
      <c r="EC177" s="4"/>
      <c r="ED177" s="3"/>
      <c r="EE177" s="4"/>
      <c r="EF177" s="4"/>
      <c r="EG177" s="3"/>
      <c r="EH177" s="4"/>
      <c r="EI177" s="3"/>
      <c r="EJ177" s="4"/>
      <c r="EK177" s="4"/>
      <c r="EL177" s="3"/>
      <c r="EM177" s="4"/>
      <c r="EN177" s="3"/>
      <c r="EO177" s="4"/>
      <c r="EP177" s="4"/>
      <c r="EQ177" s="3"/>
      <c r="ER177" s="4"/>
      <c r="ES177" s="3"/>
      <c r="ET177" s="4"/>
      <c r="EU177" s="4"/>
      <c r="EV177" s="3"/>
      <c r="EW177" s="4"/>
      <c r="EX177" s="3"/>
      <c r="EY177" s="4"/>
      <c r="EZ177" s="4"/>
      <c r="FA177" s="3"/>
      <c r="FB177" s="4"/>
      <c r="FC177" s="3"/>
      <c r="FD177" s="4"/>
      <c r="FE177" s="4"/>
      <c r="FF177" s="3"/>
      <c r="FG177" s="4"/>
      <c r="FH177" s="3"/>
      <c r="FI177" s="4"/>
      <c r="FJ177" s="4"/>
      <c r="FK177" s="3"/>
      <c r="FL177" s="4"/>
      <c r="FM177" s="3"/>
      <c r="FN177" s="4"/>
      <c r="FO177" s="4"/>
      <c r="FP177" s="3"/>
      <c r="FQ177" s="4"/>
      <c r="FR177" s="3"/>
      <c r="FS177" s="4"/>
      <c r="FT177" s="4"/>
      <c r="FU177" s="3"/>
      <c r="FV177" s="4"/>
      <c r="FW177" s="3"/>
      <c r="FX177" s="4"/>
      <c r="FY177" s="4"/>
      <c r="FZ177" s="3"/>
      <c r="GA177" s="4"/>
      <c r="GB177" s="3"/>
      <c r="GC177" s="4"/>
      <c r="GD177" s="4"/>
      <c r="GE177" s="3"/>
      <c r="GF177" s="4"/>
      <c r="GG177" s="3"/>
      <c r="GH177" s="4"/>
      <c r="GI177" s="4"/>
      <c r="GJ177" s="3"/>
      <c r="GK177" s="4"/>
      <c r="GL177" s="3"/>
      <c r="GM177" s="4"/>
      <c r="GN177" s="4"/>
      <c r="GO177" s="3"/>
      <c r="GP177" s="4"/>
      <c r="GQ177" s="3"/>
      <c r="GR177" s="4"/>
      <c r="GS177" s="4"/>
      <c r="GT177" s="3"/>
      <c r="GU177" s="4"/>
      <c r="GV177" s="3"/>
      <c r="GW177" s="4"/>
      <c r="GX177" s="4"/>
      <c r="GY177" s="3"/>
      <c r="GZ177" s="4"/>
      <c r="HA177" s="3"/>
      <c r="HB177" s="4"/>
      <c r="HC177" s="4"/>
      <c r="HD177" s="3"/>
      <c r="HE177" s="4"/>
      <c r="HF177" s="3"/>
      <c r="HG177" s="4"/>
      <c r="HH177" s="4"/>
      <c r="HI177" s="3"/>
      <c r="HJ177" s="4"/>
      <c r="HK177" s="3"/>
      <c r="HL177" s="4"/>
      <c r="HM177" s="4"/>
      <c r="HN177" s="3"/>
      <c r="HO177" s="4"/>
      <c r="HP177" s="3"/>
      <c r="HQ177" s="4"/>
      <c r="HR177" s="4"/>
      <c r="HS177" s="3"/>
      <c r="HT177" s="4"/>
      <c r="HU177" s="3"/>
      <c r="HV177" s="4"/>
      <c r="HW177" s="4"/>
      <c r="HX177" s="3"/>
      <c r="HY177" s="4"/>
      <c r="HZ177" s="3"/>
      <c r="IA177" s="4"/>
      <c r="IB177" s="4"/>
      <c r="IC177" s="3"/>
      <c r="ID177" s="4"/>
      <c r="IE177" s="3"/>
      <c r="IF177" s="4"/>
      <c r="IG177" s="4"/>
      <c r="IH177" s="3"/>
      <c r="II177" s="4"/>
      <c r="IJ177" s="3"/>
      <c r="IK177" s="4"/>
      <c r="IL177" s="4"/>
      <c r="IM177" s="3"/>
      <c r="IN177" s="4"/>
      <c r="IO177" s="3"/>
      <c r="IP177" s="4"/>
      <c r="IQ177" s="4"/>
      <c r="IR177" s="3"/>
      <c r="IS177" s="4"/>
      <c r="IT177" s="3"/>
      <c r="IU177" s="4"/>
      <c r="IV177" s="4"/>
      <c r="IW177" s="3"/>
      <c r="IX177" s="4"/>
      <c r="IY177" s="3"/>
      <c r="IZ177" s="4"/>
      <c r="JA177" s="4"/>
      <c r="JB177" s="5"/>
    </row>
    <row r="178" spans="1:262" x14ac:dyDescent="0.2">
      <c r="A178">
        <v>137</v>
      </c>
      <c r="B178" t="s">
        <v>118</v>
      </c>
      <c r="C178" s="4">
        <v>3273927398</v>
      </c>
      <c r="D178" s="3">
        <v>0.02</v>
      </c>
      <c r="E178" s="4">
        <v>2728341554</v>
      </c>
      <c r="F178" s="4">
        <v>545585844</v>
      </c>
      <c r="G178" s="3">
        <v>0.12</v>
      </c>
      <c r="H178" s="4">
        <v>30559463</v>
      </c>
      <c r="I178" s="3">
        <v>0</v>
      </c>
      <c r="J178" s="4">
        <v>28180295</v>
      </c>
      <c r="K178" s="4">
        <v>2379168</v>
      </c>
      <c r="L178" s="3">
        <v>0</v>
      </c>
      <c r="M178" s="4">
        <v>10195732</v>
      </c>
      <c r="N178" s="3">
        <v>0</v>
      </c>
      <c r="O178" s="4">
        <v>9863435</v>
      </c>
      <c r="P178" s="4">
        <v>332297</v>
      </c>
      <c r="Q178" s="3">
        <v>0</v>
      </c>
      <c r="R178" s="4">
        <v>42253988</v>
      </c>
      <c r="S178" s="3">
        <v>0</v>
      </c>
      <c r="T178" s="4">
        <v>38558137</v>
      </c>
      <c r="U178" s="4">
        <v>3695851</v>
      </c>
      <c r="V178" s="3">
        <v>0</v>
      </c>
      <c r="W178" s="4">
        <v>22035213</v>
      </c>
      <c r="X178" s="3">
        <v>0</v>
      </c>
      <c r="Y178" s="4">
        <v>21786655</v>
      </c>
      <c r="Z178" s="4">
        <v>248558</v>
      </c>
      <c r="AA178" s="3">
        <v>0</v>
      </c>
      <c r="AB178" s="4">
        <v>630066237</v>
      </c>
      <c r="AC178" s="3">
        <v>0</v>
      </c>
      <c r="AD178" s="4">
        <v>455453048</v>
      </c>
      <c r="AE178" s="4">
        <v>174613189</v>
      </c>
      <c r="AF178" s="3">
        <v>0.01</v>
      </c>
      <c r="AG178" s="4">
        <v>48687716</v>
      </c>
      <c r="AH178" s="3">
        <v>0.7</v>
      </c>
      <c r="AI178" s="4">
        <v>45352630</v>
      </c>
      <c r="AJ178" s="4">
        <v>3335086</v>
      </c>
      <c r="AK178" s="3">
        <v>10.26</v>
      </c>
      <c r="AL178" s="4">
        <v>32389416</v>
      </c>
      <c r="AM178" s="3">
        <v>0.04</v>
      </c>
      <c r="AN178" s="4">
        <v>25354738</v>
      </c>
      <c r="AO178" s="4">
        <v>7034678</v>
      </c>
      <c r="AP178" s="3">
        <v>0.17</v>
      </c>
      <c r="AQ178" s="4">
        <v>8620407</v>
      </c>
      <c r="AR178" s="3">
        <v>0</v>
      </c>
      <c r="AS178" s="4">
        <v>8059642</v>
      </c>
      <c r="AT178" s="4">
        <v>560765</v>
      </c>
      <c r="AU178" s="3">
        <v>0</v>
      </c>
      <c r="AV178" s="4">
        <v>8245894</v>
      </c>
      <c r="AW178" s="3">
        <v>0</v>
      </c>
      <c r="AX178" s="4">
        <v>0</v>
      </c>
      <c r="AY178" s="4">
        <v>8245894</v>
      </c>
      <c r="AZ178" s="3">
        <v>0</v>
      </c>
      <c r="BA178" s="4">
        <v>155379516</v>
      </c>
      <c r="BB178" s="3">
        <v>0.15</v>
      </c>
      <c r="BC178" s="4">
        <v>129081799</v>
      </c>
      <c r="BD178" s="4">
        <v>26297717</v>
      </c>
      <c r="BE178" s="3">
        <v>0.87</v>
      </c>
      <c r="BF178" s="4">
        <v>82364811</v>
      </c>
      <c r="BG178" s="3">
        <v>0</v>
      </c>
      <c r="BH178" s="4">
        <v>75476175</v>
      </c>
      <c r="BI178" s="4">
        <v>6888636</v>
      </c>
      <c r="BJ178" s="3">
        <v>0</v>
      </c>
      <c r="BK178" s="4">
        <v>11001399</v>
      </c>
      <c r="BL178" s="3">
        <v>0</v>
      </c>
      <c r="BM178" s="4">
        <v>11001399</v>
      </c>
      <c r="BN178" s="4">
        <v>0</v>
      </c>
      <c r="BO178" s="3">
        <v>0</v>
      </c>
      <c r="BP178" s="4">
        <v>13255826</v>
      </c>
      <c r="BQ178" s="3">
        <v>0</v>
      </c>
      <c r="BR178" s="4">
        <v>13237626</v>
      </c>
      <c r="BS178" s="4">
        <v>18200</v>
      </c>
      <c r="BT178" s="3">
        <v>0</v>
      </c>
      <c r="BU178" s="4">
        <v>129577712</v>
      </c>
      <c r="BV178" s="3">
        <v>0.28000000000000003</v>
      </c>
      <c r="BW178" s="4">
        <v>88995604</v>
      </c>
      <c r="BX178" s="4">
        <v>40582108</v>
      </c>
      <c r="BY178" s="3">
        <v>0.9</v>
      </c>
      <c r="BZ178" s="4">
        <v>26907239</v>
      </c>
      <c r="CA178" s="3">
        <v>0.01</v>
      </c>
      <c r="CB178" s="4">
        <v>26634978</v>
      </c>
      <c r="CC178" s="4">
        <v>272261</v>
      </c>
      <c r="CD178" s="3">
        <v>0.63</v>
      </c>
      <c r="CE178" s="4">
        <v>28235068</v>
      </c>
      <c r="CF178" s="3">
        <v>0</v>
      </c>
      <c r="CG178" s="4">
        <v>28193524</v>
      </c>
      <c r="CH178" s="4">
        <v>41544</v>
      </c>
      <c r="CI178" s="3">
        <v>0</v>
      </c>
      <c r="CJ178" s="4">
        <v>15540790</v>
      </c>
      <c r="CK178" s="3">
        <v>0</v>
      </c>
      <c r="CL178" s="4">
        <v>14170633</v>
      </c>
      <c r="CM178" s="4">
        <v>1370157</v>
      </c>
      <c r="CN178" s="3">
        <v>0</v>
      </c>
      <c r="CO178" s="4">
        <v>27432346</v>
      </c>
      <c r="CP178" s="3">
        <v>0</v>
      </c>
      <c r="CQ178" s="4">
        <v>26852189</v>
      </c>
      <c r="CR178" s="4">
        <v>580157</v>
      </c>
      <c r="CS178" s="3">
        <v>0</v>
      </c>
      <c r="CT178" s="4">
        <v>40904258</v>
      </c>
      <c r="CU178" s="3">
        <v>0</v>
      </c>
      <c r="CV178" s="4">
        <v>38668149</v>
      </c>
      <c r="CW178" s="4">
        <v>2236109</v>
      </c>
      <c r="CX178" s="3">
        <v>0</v>
      </c>
      <c r="CY178" s="4">
        <v>11722001</v>
      </c>
      <c r="CZ178" s="3">
        <v>0</v>
      </c>
      <c r="DA178" s="4">
        <v>11722001</v>
      </c>
      <c r="DB178" s="4">
        <v>0</v>
      </c>
      <c r="DC178" s="3">
        <v>0</v>
      </c>
      <c r="DD178" s="4">
        <v>57108775</v>
      </c>
      <c r="DE178" s="3">
        <v>0</v>
      </c>
      <c r="DF178" s="4">
        <v>43648298</v>
      </c>
      <c r="DG178" s="4">
        <v>13460477</v>
      </c>
      <c r="DH178" s="3">
        <v>0</v>
      </c>
      <c r="DI178" s="4">
        <v>63273604</v>
      </c>
      <c r="DJ178" s="3">
        <v>0.19</v>
      </c>
      <c r="DK178" s="4">
        <v>47038609</v>
      </c>
      <c r="DL178" s="4">
        <v>16234995</v>
      </c>
      <c r="DM178" s="3">
        <v>0.75</v>
      </c>
      <c r="DN178" s="4">
        <v>70844294</v>
      </c>
      <c r="DO178" s="3">
        <v>0.09</v>
      </c>
      <c r="DP178" s="4">
        <v>53331141</v>
      </c>
      <c r="DQ178" s="4">
        <v>17513153</v>
      </c>
      <c r="DR178" s="3">
        <v>0.37</v>
      </c>
      <c r="DS178" s="4">
        <v>53854995</v>
      </c>
      <c r="DT178" s="3">
        <v>0.01</v>
      </c>
      <c r="DU178" s="4">
        <v>51658471</v>
      </c>
      <c r="DV178" s="4">
        <v>2196524</v>
      </c>
      <c r="DW178" s="3">
        <v>0.28000000000000003</v>
      </c>
      <c r="DX178" s="4">
        <v>21677541</v>
      </c>
      <c r="DY178" s="3">
        <v>0</v>
      </c>
      <c r="DZ178" s="4">
        <v>21677541</v>
      </c>
      <c r="EA178" s="4">
        <v>0</v>
      </c>
      <c r="EB178" s="5">
        <v>0</v>
      </c>
      <c r="EC178" s="4">
        <v>58307774</v>
      </c>
      <c r="ED178" s="3">
        <v>0.31</v>
      </c>
      <c r="EE178" s="4">
        <v>50868234</v>
      </c>
      <c r="EF178" s="4">
        <v>7439540</v>
      </c>
      <c r="EG178" s="3">
        <v>2.4300000000000002</v>
      </c>
      <c r="EH178" s="4">
        <v>10295732</v>
      </c>
      <c r="EI178" s="3">
        <v>0</v>
      </c>
      <c r="EJ178" s="4">
        <v>10295732</v>
      </c>
      <c r="EK178" s="4">
        <v>0</v>
      </c>
      <c r="EL178" s="3">
        <v>0</v>
      </c>
      <c r="EM178" s="4">
        <v>12792262</v>
      </c>
      <c r="EN178" s="3">
        <v>0</v>
      </c>
      <c r="EO178" s="4">
        <v>9838870</v>
      </c>
      <c r="EP178" s="4">
        <v>2953392</v>
      </c>
      <c r="EQ178" s="3">
        <v>0</v>
      </c>
      <c r="ER178" s="4">
        <v>27545887</v>
      </c>
      <c r="ES178" s="3">
        <v>0</v>
      </c>
      <c r="ET178" s="4">
        <v>27545887</v>
      </c>
      <c r="EU178" s="4">
        <v>0</v>
      </c>
      <c r="EV178" s="3">
        <v>0</v>
      </c>
      <c r="EW178" s="4">
        <v>6585509</v>
      </c>
      <c r="EX178" s="3">
        <v>0</v>
      </c>
      <c r="EY178" s="4">
        <v>6413139</v>
      </c>
      <c r="EZ178" s="4">
        <v>172370</v>
      </c>
      <c r="FA178" s="3">
        <v>0</v>
      </c>
      <c r="FB178" s="4">
        <v>74321413</v>
      </c>
      <c r="FC178" s="3">
        <v>0</v>
      </c>
      <c r="FD178" s="4">
        <v>74232232</v>
      </c>
      <c r="FE178" s="4">
        <v>89181</v>
      </c>
      <c r="FF178" s="3">
        <v>0</v>
      </c>
      <c r="FG178" s="4">
        <v>23257662</v>
      </c>
      <c r="FH178" s="3">
        <v>0</v>
      </c>
      <c r="FI178" s="4">
        <v>23257662</v>
      </c>
      <c r="FJ178" s="4">
        <v>0</v>
      </c>
      <c r="FK178" s="3">
        <v>0</v>
      </c>
      <c r="FL178" s="4">
        <v>378954313</v>
      </c>
      <c r="FM178" s="3">
        <v>0</v>
      </c>
      <c r="FN178" s="4">
        <v>251148249</v>
      </c>
      <c r="FO178" s="4">
        <v>127806064</v>
      </c>
      <c r="FP178" s="3">
        <v>0</v>
      </c>
      <c r="FQ178" s="4">
        <v>78279661</v>
      </c>
      <c r="FR178" s="3">
        <v>0</v>
      </c>
      <c r="FS178" s="4">
        <v>77783504</v>
      </c>
      <c r="FT178" s="4">
        <v>496157</v>
      </c>
      <c r="FU178" s="3">
        <v>0</v>
      </c>
      <c r="FV178" s="4">
        <v>5352059</v>
      </c>
      <c r="FW178" s="3">
        <v>0</v>
      </c>
      <c r="FX178" s="4">
        <v>5103247</v>
      </c>
      <c r="FY178" s="4">
        <v>248812</v>
      </c>
      <c r="FZ178" s="3">
        <v>0</v>
      </c>
      <c r="GA178" s="4">
        <v>180605747</v>
      </c>
      <c r="GB178" s="3">
        <v>0</v>
      </c>
      <c r="GC178" s="4">
        <v>178506915</v>
      </c>
      <c r="GD178" s="4">
        <v>2098832</v>
      </c>
      <c r="GE178" s="3">
        <v>0</v>
      </c>
      <c r="GF178" s="4">
        <v>28863555</v>
      </c>
      <c r="GG178" s="3">
        <v>0</v>
      </c>
      <c r="GH178" s="4">
        <v>27680680</v>
      </c>
      <c r="GI178" s="4">
        <v>1182875</v>
      </c>
      <c r="GJ178" s="3">
        <v>0</v>
      </c>
      <c r="GK178" s="4">
        <v>63185018</v>
      </c>
      <c r="GL178" s="3">
        <v>0</v>
      </c>
      <c r="GM178" s="4">
        <v>62782893</v>
      </c>
      <c r="GN178" s="4">
        <v>402125</v>
      </c>
      <c r="GO178" s="3">
        <v>0</v>
      </c>
      <c r="GP178" s="4">
        <v>97505355</v>
      </c>
      <c r="GQ178" s="3">
        <v>0.28000000000000003</v>
      </c>
      <c r="GR178" s="4">
        <v>78356847</v>
      </c>
      <c r="GS178" s="4">
        <v>19148508</v>
      </c>
      <c r="GT178" s="3">
        <v>1.42</v>
      </c>
      <c r="GU178" s="4">
        <v>8468339</v>
      </c>
      <c r="GV178" s="3">
        <v>0</v>
      </c>
      <c r="GW178" s="4">
        <v>7543080</v>
      </c>
      <c r="GX178" s="4">
        <v>925259</v>
      </c>
      <c r="GY178" s="3">
        <v>0</v>
      </c>
      <c r="GZ178" s="4">
        <v>27810362</v>
      </c>
      <c r="HA178" s="3">
        <v>0</v>
      </c>
      <c r="HB178" s="4">
        <v>27764027</v>
      </c>
      <c r="HC178" s="4">
        <v>46335</v>
      </c>
      <c r="HD178" s="3">
        <v>0</v>
      </c>
      <c r="HE178" s="4">
        <v>9606540</v>
      </c>
      <c r="HF178" s="3">
        <v>0</v>
      </c>
      <c r="HG178" s="4">
        <v>9240392</v>
      </c>
      <c r="HH178" s="4">
        <v>366148</v>
      </c>
      <c r="HI178" s="3">
        <v>0</v>
      </c>
      <c r="HJ178" s="4">
        <v>43765389</v>
      </c>
      <c r="HK178" s="3">
        <v>0</v>
      </c>
      <c r="HL178" s="4">
        <v>36293468</v>
      </c>
      <c r="HM178" s="4">
        <v>7471921</v>
      </c>
      <c r="HN178" s="3">
        <v>0</v>
      </c>
      <c r="HO178" s="4">
        <v>217442162</v>
      </c>
      <c r="HP178" s="3">
        <v>0.04</v>
      </c>
      <c r="HQ178" s="4">
        <v>192170442</v>
      </c>
      <c r="HR178" s="4">
        <v>25271720</v>
      </c>
      <c r="HS178" s="3">
        <v>0.36</v>
      </c>
      <c r="HT178" s="4">
        <v>22149515</v>
      </c>
      <c r="HU178" s="3">
        <v>0</v>
      </c>
      <c r="HV178" s="4">
        <v>22032005</v>
      </c>
      <c r="HW178" s="4">
        <v>117510</v>
      </c>
      <c r="HX178" s="3">
        <v>0</v>
      </c>
      <c r="HY178" s="4">
        <v>3626185</v>
      </c>
      <c r="HZ178" s="3">
        <v>0</v>
      </c>
      <c r="IA178" s="4">
        <v>3478200</v>
      </c>
      <c r="IB178" s="4">
        <v>147985</v>
      </c>
      <c r="IC178" s="3">
        <v>0</v>
      </c>
      <c r="ID178" s="4">
        <v>65852468</v>
      </c>
      <c r="IE178" s="3">
        <v>0</v>
      </c>
      <c r="IF178" s="4">
        <v>53958022</v>
      </c>
      <c r="IG178" s="4">
        <v>11894446</v>
      </c>
      <c r="IH178" s="3">
        <v>0</v>
      </c>
      <c r="II178" s="4">
        <v>77110173</v>
      </c>
      <c r="IJ178" s="3">
        <v>0</v>
      </c>
      <c r="IK178" s="4">
        <v>73658289</v>
      </c>
      <c r="IL178" s="4">
        <v>3451884</v>
      </c>
      <c r="IM178" s="3">
        <v>0</v>
      </c>
      <c r="IN178" s="4">
        <v>13060976</v>
      </c>
      <c r="IO178" s="3">
        <v>0</v>
      </c>
      <c r="IP178" s="4">
        <v>12780380</v>
      </c>
      <c r="IQ178" s="4">
        <v>280596</v>
      </c>
      <c r="IR178" s="3">
        <v>0</v>
      </c>
      <c r="IS178" s="4">
        <v>88418226</v>
      </c>
      <c r="IT178" s="3">
        <v>0</v>
      </c>
      <c r="IU178" s="4">
        <v>82981566</v>
      </c>
      <c r="IV178" s="4">
        <v>5436660</v>
      </c>
      <c r="IW178" s="3">
        <v>0</v>
      </c>
      <c r="IX178" s="4">
        <v>8630875</v>
      </c>
      <c r="IY178" s="3">
        <v>0</v>
      </c>
      <c r="IZ178" s="4">
        <v>8630875</v>
      </c>
      <c r="JA178" s="4">
        <v>0</v>
      </c>
      <c r="JB178" s="5">
        <v>0</v>
      </c>
    </row>
    <row r="179" spans="1:262" x14ac:dyDescent="0.2">
      <c r="A179">
        <v>138</v>
      </c>
      <c r="B179" t="s">
        <v>50</v>
      </c>
      <c r="C179" s="4">
        <v>4051731</v>
      </c>
      <c r="D179" s="3">
        <v>0</v>
      </c>
      <c r="E179" s="4">
        <v>3723399</v>
      </c>
      <c r="F179" s="4">
        <v>328332</v>
      </c>
      <c r="G179" s="3">
        <v>0</v>
      </c>
      <c r="H179" s="4">
        <v>245566</v>
      </c>
      <c r="I179" s="3">
        <v>0</v>
      </c>
      <c r="J179" s="4">
        <v>245566</v>
      </c>
      <c r="K179" s="4">
        <v>0</v>
      </c>
      <c r="L179" s="3">
        <v>0</v>
      </c>
      <c r="M179" s="4">
        <v>291395</v>
      </c>
      <c r="N179" s="3">
        <v>0</v>
      </c>
      <c r="O179" s="4">
        <v>291395</v>
      </c>
      <c r="P179" s="4">
        <v>0</v>
      </c>
      <c r="Q179" s="3">
        <v>0</v>
      </c>
      <c r="R179" s="4">
        <v>-98675</v>
      </c>
      <c r="S179" s="3">
        <v>0</v>
      </c>
      <c r="T179" s="4">
        <v>-98675</v>
      </c>
      <c r="U179" s="4">
        <v>0</v>
      </c>
      <c r="V179" s="3">
        <v>0</v>
      </c>
      <c r="W179" s="4">
        <v>140335</v>
      </c>
      <c r="X179" s="3">
        <v>0</v>
      </c>
      <c r="Y179" s="4">
        <v>140335</v>
      </c>
      <c r="Z179" s="4">
        <v>0</v>
      </c>
      <c r="AA179" s="3">
        <v>0</v>
      </c>
      <c r="AB179" s="4">
        <v>-8505392</v>
      </c>
      <c r="AC179" s="3">
        <v>0</v>
      </c>
      <c r="AD179" s="4">
        <v>-8505392</v>
      </c>
      <c r="AE179" s="4">
        <v>0</v>
      </c>
      <c r="AF179" s="3">
        <v>0</v>
      </c>
      <c r="AG179" s="4">
        <v>576339</v>
      </c>
      <c r="AH179" s="3">
        <v>0</v>
      </c>
      <c r="AI179" s="4">
        <v>576339</v>
      </c>
      <c r="AJ179" s="4">
        <v>0</v>
      </c>
      <c r="AK179" s="3">
        <v>0</v>
      </c>
      <c r="AL179" s="4">
        <v>-135965</v>
      </c>
      <c r="AM179" s="3">
        <v>0</v>
      </c>
      <c r="AN179" s="4">
        <v>-135965</v>
      </c>
      <c r="AO179" s="4">
        <v>0</v>
      </c>
      <c r="AP179" s="3">
        <v>0</v>
      </c>
      <c r="AQ179" s="4">
        <v>-23988</v>
      </c>
      <c r="AR179" s="3">
        <v>0</v>
      </c>
      <c r="AS179" s="4">
        <v>-23988</v>
      </c>
      <c r="AT179" s="4">
        <v>0</v>
      </c>
      <c r="AU179" s="3">
        <v>0</v>
      </c>
      <c r="AV179" s="4">
        <v>328332</v>
      </c>
      <c r="AW179" s="3">
        <v>0</v>
      </c>
      <c r="AX179" s="4">
        <v>0</v>
      </c>
      <c r="AY179" s="4">
        <v>328332</v>
      </c>
      <c r="AZ179" s="3">
        <v>0</v>
      </c>
      <c r="BA179" s="4">
        <v>671438</v>
      </c>
      <c r="BB179" s="3">
        <v>0</v>
      </c>
      <c r="BC179" s="4">
        <v>671438</v>
      </c>
      <c r="BD179" s="4">
        <v>0</v>
      </c>
      <c r="BE179" s="3">
        <v>0</v>
      </c>
      <c r="BF179" s="4">
        <v>222940</v>
      </c>
      <c r="BG179" s="3">
        <v>0</v>
      </c>
      <c r="BH179" s="4">
        <v>222940</v>
      </c>
      <c r="BI179" s="4">
        <v>0</v>
      </c>
      <c r="BJ179" s="3">
        <v>0</v>
      </c>
      <c r="BK179" s="4">
        <v>193257</v>
      </c>
      <c r="BL179" s="3">
        <v>0</v>
      </c>
      <c r="BM179" s="4">
        <v>193257</v>
      </c>
      <c r="BN179" s="4">
        <v>0</v>
      </c>
      <c r="BO179" s="3">
        <v>0</v>
      </c>
      <c r="BP179" s="4">
        <v>349666</v>
      </c>
      <c r="BQ179" s="3">
        <v>0</v>
      </c>
      <c r="BR179" s="4">
        <v>349666</v>
      </c>
      <c r="BS179" s="4">
        <v>0</v>
      </c>
      <c r="BT179" s="3">
        <v>0</v>
      </c>
      <c r="BU179" s="4">
        <v>1104399</v>
      </c>
      <c r="BV179" s="3">
        <v>0</v>
      </c>
      <c r="BW179" s="4">
        <v>1104399</v>
      </c>
      <c r="BX179" s="4">
        <v>0</v>
      </c>
      <c r="BY179" s="3">
        <v>0</v>
      </c>
      <c r="BZ179" s="4">
        <v>-1360374</v>
      </c>
      <c r="CA179" s="3">
        <v>0</v>
      </c>
      <c r="CB179" s="4">
        <v>-1360374</v>
      </c>
      <c r="CC179" s="4">
        <v>0</v>
      </c>
      <c r="CD179" s="3">
        <v>0</v>
      </c>
      <c r="CE179" s="4">
        <v>733976</v>
      </c>
      <c r="CF179" s="3">
        <v>0</v>
      </c>
      <c r="CG179" s="4">
        <v>733976</v>
      </c>
      <c r="CH179" s="4">
        <v>0</v>
      </c>
      <c r="CI179" s="3">
        <v>0</v>
      </c>
      <c r="CJ179" s="4">
        <v>263181</v>
      </c>
      <c r="CK179" s="3">
        <v>0</v>
      </c>
      <c r="CL179" s="4">
        <v>263181</v>
      </c>
      <c r="CM179" s="4">
        <v>0</v>
      </c>
      <c r="CN179" s="3">
        <v>0</v>
      </c>
      <c r="CO179" s="4">
        <v>-620757</v>
      </c>
      <c r="CP179" s="3">
        <v>0</v>
      </c>
      <c r="CQ179" s="4">
        <v>-620757</v>
      </c>
      <c r="CR179" s="4">
        <v>0</v>
      </c>
      <c r="CS179" s="3">
        <v>0</v>
      </c>
      <c r="CT179" s="4">
        <v>835977</v>
      </c>
      <c r="CU179" s="3">
        <v>0</v>
      </c>
      <c r="CV179" s="4">
        <v>835977</v>
      </c>
      <c r="CW179" s="4">
        <v>0</v>
      </c>
      <c r="CX179" s="3">
        <v>0</v>
      </c>
      <c r="CY179" s="4">
        <v>279287</v>
      </c>
      <c r="CZ179" s="3">
        <v>0</v>
      </c>
      <c r="DA179" s="4">
        <v>279287</v>
      </c>
      <c r="DB179" s="4">
        <v>0</v>
      </c>
      <c r="DC179" s="3">
        <v>0</v>
      </c>
      <c r="DD179" s="4">
        <v>986763</v>
      </c>
      <c r="DE179" s="3">
        <v>0</v>
      </c>
      <c r="DF179" s="4">
        <v>986763</v>
      </c>
      <c r="DG179" s="4">
        <v>0</v>
      </c>
      <c r="DH179" s="3">
        <v>0</v>
      </c>
      <c r="DI179" s="4">
        <v>1397924</v>
      </c>
      <c r="DJ179" s="3">
        <v>0</v>
      </c>
      <c r="DK179" s="4">
        <v>1397924</v>
      </c>
      <c r="DL179" s="4">
        <v>0</v>
      </c>
      <c r="DM179" s="3">
        <v>0</v>
      </c>
      <c r="DN179" s="4">
        <v>1456728</v>
      </c>
      <c r="DO179" s="3">
        <v>0</v>
      </c>
      <c r="DP179" s="4">
        <v>1456728</v>
      </c>
      <c r="DQ179" s="4">
        <v>0</v>
      </c>
      <c r="DR179" s="3">
        <v>0</v>
      </c>
      <c r="DS179" s="4">
        <v>710766</v>
      </c>
      <c r="DT179" s="3">
        <v>0</v>
      </c>
      <c r="DU179" s="4">
        <v>710766</v>
      </c>
      <c r="DV179" s="4">
        <v>0</v>
      </c>
      <c r="DW179" s="3">
        <v>0</v>
      </c>
      <c r="DX179" s="4">
        <v>503169</v>
      </c>
      <c r="DY179" s="3">
        <v>0</v>
      </c>
      <c r="DZ179" s="4">
        <v>503169</v>
      </c>
      <c r="EA179" s="4">
        <v>0</v>
      </c>
      <c r="EB179" s="5">
        <v>0</v>
      </c>
      <c r="EC179" s="4">
        <v>-283170</v>
      </c>
      <c r="ED179" s="3">
        <v>0</v>
      </c>
      <c r="EE179" s="4">
        <v>-283170</v>
      </c>
      <c r="EF179" s="4">
        <v>0</v>
      </c>
      <c r="EG179" s="3">
        <v>0</v>
      </c>
      <c r="EH179" s="4">
        <v>172699</v>
      </c>
      <c r="EI179" s="3">
        <v>0</v>
      </c>
      <c r="EJ179" s="4">
        <v>172699</v>
      </c>
      <c r="EK179" s="4">
        <v>0</v>
      </c>
      <c r="EL179" s="3">
        <v>0</v>
      </c>
      <c r="EM179" s="4">
        <v>360847</v>
      </c>
      <c r="EN179" s="3">
        <v>0</v>
      </c>
      <c r="EO179" s="4">
        <v>360847</v>
      </c>
      <c r="EP179" s="4">
        <v>0</v>
      </c>
      <c r="EQ179" s="3">
        <v>0</v>
      </c>
      <c r="ER179" s="4">
        <v>-548474</v>
      </c>
      <c r="ES179" s="3">
        <v>0</v>
      </c>
      <c r="ET179" s="4">
        <v>-548474</v>
      </c>
      <c r="EU179" s="4">
        <v>0</v>
      </c>
      <c r="EV179" s="3">
        <v>0</v>
      </c>
      <c r="EW179" s="4">
        <v>225220</v>
      </c>
      <c r="EX179" s="3">
        <v>0</v>
      </c>
      <c r="EY179" s="4">
        <v>225220</v>
      </c>
      <c r="EZ179" s="4">
        <v>0</v>
      </c>
      <c r="FA179" s="3">
        <v>0</v>
      </c>
      <c r="FB179" s="4">
        <v>-286234</v>
      </c>
      <c r="FC179" s="3">
        <v>0</v>
      </c>
      <c r="FD179" s="4">
        <v>-286234</v>
      </c>
      <c r="FE179" s="4">
        <v>0</v>
      </c>
      <c r="FF179" s="3">
        <v>0</v>
      </c>
      <c r="FG179" s="4">
        <v>67257</v>
      </c>
      <c r="FH179" s="3">
        <v>0</v>
      </c>
      <c r="FI179" s="4">
        <v>67257</v>
      </c>
      <c r="FJ179" s="4">
        <v>0</v>
      </c>
      <c r="FK179" s="3">
        <v>0</v>
      </c>
      <c r="FL179" s="4">
        <v>-2635849</v>
      </c>
      <c r="FM179" s="3">
        <v>0</v>
      </c>
      <c r="FN179" s="4">
        <v>-2635849</v>
      </c>
      <c r="FO179" s="4">
        <v>0</v>
      </c>
      <c r="FP179" s="3">
        <v>0</v>
      </c>
      <c r="FQ179" s="4">
        <v>-1707057</v>
      </c>
      <c r="FR179" s="3">
        <v>0</v>
      </c>
      <c r="FS179" s="4">
        <v>-1707057</v>
      </c>
      <c r="FT179" s="4">
        <v>0</v>
      </c>
      <c r="FU179" s="3">
        <v>0</v>
      </c>
      <c r="FV179" s="4">
        <v>139525</v>
      </c>
      <c r="FW179" s="3">
        <v>0</v>
      </c>
      <c r="FX179" s="4">
        <v>139525</v>
      </c>
      <c r="FY179" s="4">
        <v>0</v>
      </c>
      <c r="FZ179" s="3">
        <v>0</v>
      </c>
      <c r="GA179" s="4">
        <v>-1167960</v>
      </c>
      <c r="GB179" s="3">
        <v>0</v>
      </c>
      <c r="GC179" s="4">
        <v>-1167960</v>
      </c>
      <c r="GD179" s="4">
        <v>0</v>
      </c>
      <c r="GE179" s="3">
        <v>0</v>
      </c>
      <c r="GF179" s="4">
        <v>937470</v>
      </c>
      <c r="GG179" s="3">
        <v>0</v>
      </c>
      <c r="GH179" s="4">
        <v>937470</v>
      </c>
      <c r="GI179" s="4">
        <v>0</v>
      </c>
      <c r="GJ179" s="3">
        <v>0</v>
      </c>
      <c r="GK179" s="4">
        <v>1577952</v>
      </c>
      <c r="GL179" s="3">
        <v>0</v>
      </c>
      <c r="GM179" s="4">
        <v>1577952</v>
      </c>
      <c r="GN179" s="4">
        <v>0</v>
      </c>
      <c r="GO179" s="3">
        <v>0</v>
      </c>
      <c r="GP179" s="4">
        <v>649762</v>
      </c>
      <c r="GQ179" s="3">
        <v>0</v>
      </c>
      <c r="GR179" s="4">
        <v>649762</v>
      </c>
      <c r="GS179" s="4">
        <v>0</v>
      </c>
      <c r="GT179" s="3">
        <v>0</v>
      </c>
      <c r="GU179" s="4">
        <v>-154295</v>
      </c>
      <c r="GV179" s="3">
        <v>0</v>
      </c>
      <c r="GW179" s="4">
        <v>-154295</v>
      </c>
      <c r="GX179" s="4">
        <v>0</v>
      </c>
      <c r="GY179" s="3">
        <v>0</v>
      </c>
      <c r="GZ179" s="4">
        <v>-110274</v>
      </c>
      <c r="HA179" s="3">
        <v>0</v>
      </c>
      <c r="HB179" s="4">
        <v>-110274</v>
      </c>
      <c r="HC179" s="4">
        <v>0</v>
      </c>
      <c r="HD179" s="3">
        <v>0</v>
      </c>
      <c r="HE179" s="4">
        <v>55788</v>
      </c>
      <c r="HF179" s="3">
        <v>0</v>
      </c>
      <c r="HG179" s="4">
        <v>55788</v>
      </c>
      <c r="HH179" s="4">
        <v>0</v>
      </c>
      <c r="HI179" s="3">
        <v>0</v>
      </c>
      <c r="HJ179" s="4">
        <v>774775</v>
      </c>
      <c r="HK179" s="3">
        <v>0</v>
      </c>
      <c r="HL179" s="4">
        <v>774775</v>
      </c>
      <c r="HM179" s="4">
        <v>0</v>
      </c>
      <c r="HN179" s="3">
        <v>0</v>
      </c>
      <c r="HO179" s="4">
        <v>1744442</v>
      </c>
      <c r="HP179" s="3">
        <v>0</v>
      </c>
      <c r="HQ179" s="4">
        <v>1744442</v>
      </c>
      <c r="HR179" s="4">
        <v>0</v>
      </c>
      <c r="HS179" s="3">
        <v>0</v>
      </c>
      <c r="HT179" s="4">
        <v>568678</v>
      </c>
      <c r="HU179" s="3">
        <v>0</v>
      </c>
      <c r="HV179" s="4">
        <v>568678</v>
      </c>
      <c r="HW179" s="4">
        <v>0</v>
      </c>
      <c r="HX179" s="3">
        <v>0</v>
      </c>
      <c r="HY179" s="4">
        <v>168133</v>
      </c>
      <c r="HZ179" s="3">
        <v>0</v>
      </c>
      <c r="IA179" s="4">
        <v>168133</v>
      </c>
      <c r="IB179" s="4">
        <v>0</v>
      </c>
      <c r="IC179" s="3">
        <v>0</v>
      </c>
      <c r="ID179" s="4">
        <v>279571</v>
      </c>
      <c r="IE179" s="3">
        <v>0</v>
      </c>
      <c r="IF179" s="4">
        <v>279571</v>
      </c>
      <c r="IG179" s="4">
        <v>0</v>
      </c>
      <c r="IH179" s="3">
        <v>0</v>
      </c>
      <c r="II179" s="4">
        <v>2823808</v>
      </c>
      <c r="IJ179" s="3">
        <v>0</v>
      </c>
      <c r="IK179" s="4">
        <v>2823808</v>
      </c>
      <c r="IL179" s="4">
        <v>0</v>
      </c>
      <c r="IM179" s="3">
        <v>0</v>
      </c>
      <c r="IN179" s="4">
        <v>121833</v>
      </c>
      <c r="IO179" s="3">
        <v>0</v>
      </c>
      <c r="IP179" s="4">
        <v>121833</v>
      </c>
      <c r="IQ179" s="4">
        <v>0</v>
      </c>
      <c r="IR179" s="3">
        <v>0</v>
      </c>
      <c r="IS179" s="4">
        <v>-521356</v>
      </c>
      <c r="IT179" s="3">
        <v>0</v>
      </c>
      <c r="IU179" s="4">
        <v>-521356</v>
      </c>
      <c r="IV179" s="4">
        <v>0</v>
      </c>
      <c r="IW179" s="3">
        <v>0</v>
      </c>
      <c r="IX179" s="4">
        <v>252353</v>
      </c>
      <c r="IY179" s="3">
        <v>0</v>
      </c>
      <c r="IZ179" s="4">
        <v>252353</v>
      </c>
      <c r="JA179" s="4">
        <v>0</v>
      </c>
      <c r="JB179" s="5">
        <v>0</v>
      </c>
    </row>
    <row r="180" spans="1:262" x14ac:dyDescent="0.2">
      <c r="A180">
        <v>139</v>
      </c>
      <c r="B180" t="s">
        <v>51</v>
      </c>
      <c r="C180" s="4">
        <v>3160946468</v>
      </c>
      <c r="D180" s="3">
        <v>0.02</v>
      </c>
      <c r="E180" s="4">
        <v>2615688956</v>
      </c>
      <c r="F180" s="4">
        <v>545257512</v>
      </c>
      <c r="G180" s="3">
        <v>0.12</v>
      </c>
      <c r="H180" s="4">
        <v>30313897</v>
      </c>
      <c r="I180" s="3">
        <v>0</v>
      </c>
      <c r="J180" s="4">
        <v>27934729</v>
      </c>
      <c r="K180" s="4">
        <v>2379168</v>
      </c>
      <c r="L180" s="3">
        <v>0</v>
      </c>
      <c r="M180" s="4">
        <v>9886124</v>
      </c>
      <c r="N180" s="3">
        <v>0</v>
      </c>
      <c r="O180" s="4">
        <v>9553827</v>
      </c>
      <c r="P180" s="4">
        <v>332297</v>
      </c>
      <c r="Q180" s="3">
        <v>0</v>
      </c>
      <c r="R180" s="4">
        <v>38763868</v>
      </c>
      <c r="S180" s="3">
        <v>0</v>
      </c>
      <c r="T180" s="4">
        <v>35068017</v>
      </c>
      <c r="U180" s="4">
        <v>3695851</v>
      </c>
      <c r="V180" s="3">
        <v>0</v>
      </c>
      <c r="W180" s="4">
        <v>21760610</v>
      </c>
      <c r="X180" s="3">
        <v>0</v>
      </c>
      <c r="Y180" s="4">
        <v>21512052</v>
      </c>
      <c r="Z180" s="4">
        <v>248558</v>
      </c>
      <c r="AA180" s="3">
        <v>0</v>
      </c>
      <c r="AB180" s="4">
        <v>611243461</v>
      </c>
      <c r="AC180" s="3">
        <v>0</v>
      </c>
      <c r="AD180" s="4">
        <v>436630272</v>
      </c>
      <c r="AE180" s="4">
        <v>174613189</v>
      </c>
      <c r="AF180" s="3">
        <v>0.01</v>
      </c>
      <c r="AG180" s="4">
        <v>45881513</v>
      </c>
      <c r="AH180" s="3">
        <v>0.75</v>
      </c>
      <c r="AI180" s="4">
        <v>42546427</v>
      </c>
      <c r="AJ180" s="4">
        <v>3335086</v>
      </c>
      <c r="AK180" s="3">
        <v>10.26</v>
      </c>
      <c r="AL180" s="4">
        <v>32495622</v>
      </c>
      <c r="AM180" s="3">
        <v>0.04</v>
      </c>
      <c r="AN180" s="4">
        <v>25460944</v>
      </c>
      <c r="AO180" s="4">
        <v>7034678</v>
      </c>
      <c r="AP180" s="3">
        <v>0.17</v>
      </c>
      <c r="AQ180" s="4">
        <v>8642790</v>
      </c>
      <c r="AR180" s="3">
        <v>0</v>
      </c>
      <c r="AS180" s="4">
        <v>8082025</v>
      </c>
      <c r="AT180" s="4">
        <v>560765</v>
      </c>
      <c r="AU180" s="3">
        <v>0</v>
      </c>
      <c r="AV180" s="4">
        <v>7917562</v>
      </c>
      <c r="AW180" s="3">
        <v>0</v>
      </c>
      <c r="AX180" s="4">
        <v>0</v>
      </c>
      <c r="AY180" s="4">
        <v>7917562</v>
      </c>
      <c r="AZ180" s="3">
        <v>0</v>
      </c>
      <c r="BA180" s="4">
        <v>154503987</v>
      </c>
      <c r="BB180" s="3">
        <v>0.15</v>
      </c>
      <c r="BC180" s="4">
        <v>128206270</v>
      </c>
      <c r="BD180" s="4">
        <v>26297717</v>
      </c>
      <c r="BE180" s="3">
        <v>0.87</v>
      </c>
      <c r="BF180" s="4">
        <v>82136342</v>
      </c>
      <c r="BG180" s="3">
        <v>0</v>
      </c>
      <c r="BH180" s="4">
        <v>75247706</v>
      </c>
      <c r="BI180" s="4">
        <v>6888636</v>
      </c>
      <c r="BJ180" s="3">
        <v>0</v>
      </c>
      <c r="BK180" s="4">
        <v>10808142</v>
      </c>
      <c r="BL180" s="3">
        <v>0</v>
      </c>
      <c r="BM180" s="4">
        <v>10808142</v>
      </c>
      <c r="BN180" s="4">
        <v>0</v>
      </c>
      <c r="BO180" s="3">
        <v>0</v>
      </c>
      <c r="BP180" s="4">
        <v>12272952</v>
      </c>
      <c r="BQ180" s="3">
        <v>0</v>
      </c>
      <c r="BR180" s="4">
        <v>12254752</v>
      </c>
      <c r="BS180" s="4">
        <v>18200</v>
      </c>
      <c r="BT180" s="3">
        <v>0</v>
      </c>
      <c r="BU180" s="4">
        <v>128439852</v>
      </c>
      <c r="BV180" s="3">
        <v>0.28999999999999998</v>
      </c>
      <c r="BW180" s="4">
        <v>87857744</v>
      </c>
      <c r="BX180" s="4">
        <v>40582108</v>
      </c>
      <c r="BY180" s="3">
        <v>0.9</v>
      </c>
      <c r="BZ180" s="4">
        <v>28263753</v>
      </c>
      <c r="CA180" s="3">
        <v>0.01</v>
      </c>
      <c r="CB180" s="4">
        <v>27991492</v>
      </c>
      <c r="CC180" s="4">
        <v>272261</v>
      </c>
      <c r="CD180" s="3">
        <v>0.63</v>
      </c>
      <c r="CE180" s="4">
        <v>27499096</v>
      </c>
      <c r="CF180" s="3">
        <v>0</v>
      </c>
      <c r="CG180" s="4">
        <v>27457552</v>
      </c>
      <c r="CH180" s="4">
        <v>41544</v>
      </c>
      <c r="CI180" s="3">
        <v>0</v>
      </c>
      <c r="CJ180" s="4">
        <v>15268537</v>
      </c>
      <c r="CK180" s="3">
        <v>0</v>
      </c>
      <c r="CL180" s="4">
        <v>13898380</v>
      </c>
      <c r="CM180" s="4">
        <v>1370157</v>
      </c>
      <c r="CN180" s="3">
        <v>0</v>
      </c>
      <c r="CO180" s="4">
        <v>26978152</v>
      </c>
      <c r="CP180" s="3">
        <v>0</v>
      </c>
      <c r="CQ180" s="4">
        <v>26397995</v>
      </c>
      <c r="CR180" s="4">
        <v>580157</v>
      </c>
      <c r="CS180" s="3">
        <v>0</v>
      </c>
      <c r="CT180" s="4">
        <v>39757705</v>
      </c>
      <c r="CU180" s="3">
        <v>0</v>
      </c>
      <c r="CV180" s="4">
        <v>37521596</v>
      </c>
      <c r="CW180" s="4">
        <v>2236109</v>
      </c>
      <c r="CX180" s="3">
        <v>0</v>
      </c>
      <c r="CY180" s="4">
        <v>11432765</v>
      </c>
      <c r="CZ180" s="3">
        <v>0</v>
      </c>
      <c r="DA180" s="4">
        <v>11432765</v>
      </c>
      <c r="DB180" s="4">
        <v>0</v>
      </c>
      <c r="DC180" s="3">
        <v>0</v>
      </c>
      <c r="DD180" s="4">
        <v>54046573</v>
      </c>
      <c r="DE180" s="3">
        <v>0</v>
      </c>
      <c r="DF180" s="4">
        <v>40586096</v>
      </c>
      <c r="DG180" s="4">
        <v>13460477</v>
      </c>
      <c r="DH180" s="3">
        <v>0</v>
      </c>
      <c r="DI180" s="4">
        <v>61805203</v>
      </c>
      <c r="DJ180" s="3">
        <v>0.2</v>
      </c>
      <c r="DK180" s="4">
        <v>45570208</v>
      </c>
      <c r="DL180" s="4">
        <v>16234995</v>
      </c>
      <c r="DM180" s="3">
        <v>0.75</v>
      </c>
      <c r="DN180" s="4">
        <v>69363847</v>
      </c>
      <c r="DO180" s="3">
        <v>0.1</v>
      </c>
      <c r="DP180" s="4">
        <v>51850694</v>
      </c>
      <c r="DQ180" s="4">
        <v>17513153</v>
      </c>
      <c r="DR180" s="3">
        <v>0.37</v>
      </c>
      <c r="DS180" s="4">
        <v>53101456</v>
      </c>
      <c r="DT180" s="3">
        <v>0.01</v>
      </c>
      <c r="DU180" s="4">
        <v>50904932</v>
      </c>
      <c r="DV180" s="4">
        <v>2196524</v>
      </c>
      <c r="DW180" s="3">
        <v>0.28000000000000003</v>
      </c>
      <c r="DX180" s="4">
        <v>21174372</v>
      </c>
      <c r="DY180" s="3">
        <v>0</v>
      </c>
      <c r="DZ180" s="4">
        <v>21174372</v>
      </c>
      <c r="EA180" s="4">
        <v>0</v>
      </c>
      <c r="EB180" s="5">
        <v>0</v>
      </c>
      <c r="EC180" s="4">
        <v>58587877</v>
      </c>
      <c r="ED180" s="3">
        <v>0.31</v>
      </c>
      <c r="EE180" s="4">
        <v>51148337</v>
      </c>
      <c r="EF180" s="4">
        <v>7439540</v>
      </c>
      <c r="EG180" s="3">
        <v>2.4300000000000002</v>
      </c>
      <c r="EH180" s="4">
        <v>8772244</v>
      </c>
      <c r="EI180" s="3">
        <v>0</v>
      </c>
      <c r="EJ180" s="4">
        <v>8772244</v>
      </c>
      <c r="EK180" s="4">
        <v>0</v>
      </c>
      <c r="EL180" s="3">
        <v>0</v>
      </c>
      <c r="EM180" s="4">
        <v>12429381</v>
      </c>
      <c r="EN180" s="3">
        <v>0</v>
      </c>
      <c r="EO180" s="4">
        <v>9475989</v>
      </c>
      <c r="EP180" s="4">
        <v>2953392</v>
      </c>
      <c r="EQ180" s="3">
        <v>0</v>
      </c>
      <c r="ER180" s="4">
        <v>28094361</v>
      </c>
      <c r="ES180" s="3">
        <v>0</v>
      </c>
      <c r="ET180" s="4">
        <v>28094361</v>
      </c>
      <c r="EU180" s="4">
        <v>0</v>
      </c>
      <c r="EV180" s="3">
        <v>0</v>
      </c>
      <c r="EW180" s="4">
        <v>6360289</v>
      </c>
      <c r="EX180" s="3">
        <v>0</v>
      </c>
      <c r="EY180" s="4">
        <v>6187919</v>
      </c>
      <c r="EZ180" s="4">
        <v>172370</v>
      </c>
      <c r="FA180" s="3">
        <v>0</v>
      </c>
      <c r="FB180" s="4">
        <v>74449190</v>
      </c>
      <c r="FC180" s="3">
        <v>0</v>
      </c>
      <c r="FD180" s="4">
        <v>74360009</v>
      </c>
      <c r="FE180" s="4">
        <v>89181</v>
      </c>
      <c r="FF180" s="3">
        <v>0</v>
      </c>
      <c r="FG180" s="4">
        <v>23139872</v>
      </c>
      <c r="FH180" s="3">
        <v>0</v>
      </c>
      <c r="FI180" s="4">
        <v>23139872</v>
      </c>
      <c r="FJ180" s="4">
        <v>0</v>
      </c>
      <c r="FK180" s="3">
        <v>0</v>
      </c>
      <c r="FL180" s="4">
        <v>365951217</v>
      </c>
      <c r="FM180" s="3">
        <v>0</v>
      </c>
      <c r="FN180" s="4">
        <v>238145153</v>
      </c>
      <c r="FO180" s="4">
        <v>127806064</v>
      </c>
      <c r="FP180" s="3">
        <v>0</v>
      </c>
      <c r="FQ180" s="4">
        <v>79986718</v>
      </c>
      <c r="FR180" s="3">
        <v>0</v>
      </c>
      <c r="FS180" s="4">
        <v>79490561</v>
      </c>
      <c r="FT180" s="4">
        <v>496157</v>
      </c>
      <c r="FU180" s="3">
        <v>0</v>
      </c>
      <c r="FV180" s="4">
        <v>3660868</v>
      </c>
      <c r="FW180" s="3">
        <v>0</v>
      </c>
      <c r="FX180" s="4">
        <v>3412056</v>
      </c>
      <c r="FY180" s="4">
        <v>248812</v>
      </c>
      <c r="FZ180" s="3">
        <v>0</v>
      </c>
      <c r="GA180" s="4">
        <v>159749953</v>
      </c>
      <c r="GB180" s="3">
        <v>0</v>
      </c>
      <c r="GC180" s="4">
        <v>157651121</v>
      </c>
      <c r="GD180" s="4">
        <v>2098832</v>
      </c>
      <c r="GE180" s="3">
        <v>0</v>
      </c>
      <c r="GF180" s="4">
        <v>26590566</v>
      </c>
      <c r="GG180" s="3">
        <v>0</v>
      </c>
      <c r="GH180" s="4">
        <v>25407691</v>
      </c>
      <c r="GI180" s="4">
        <v>1182875</v>
      </c>
      <c r="GJ180" s="3">
        <v>0</v>
      </c>
      <c r="GK180" s="4">
        <v>57406870</v>
      </c>
      <c r="GL180" s="3">
        <v>0</v>
      </c>
      <c r="GM180" s="4">
        <v>57004745</v>
      </c>
      <c r="GN180" s="4">
        <v>402125</v>
      </c>
      <c r="GO180" s="3">
        <v>0</v>
      </c>
      <c r="GP180" s="4">
        <v>95243502</v>
      </c>
      <c r="GQ180" s="3">
        <v>0.28999999999999998</v>
      </c>
      <c r="GR180" s="4">
        <v>76094994</v>
      </c>
      <c r="GS180" s="4">
        <v>19148508</v>
      </c>
      <c r="GT180" s="3">
        <v>1.42</v>
      </c>
      <c r="GU180" s="4">
        <v>8511634</v>
      </c>
      <c r="GV180" s="3">
        <v>0</v>
      </c>
      <c r="GW180" s="4">
        <v>7586375</v>
      </c>
      <c r="GX180" s="4">
        <v>925259</v>
      </c>
      <c r="GY180" s="3">
        <v>0</v>
      </c>
      <c r="GZ180" s="4">
        <v>27627880</v>
      </c>
      <c r="HA180" s="3">
        <v>0</v>
      </c>
      <c r="HB180" s="4">
        <v>27581545</v>
      </c>
      <c r="HC180" s="4">
        <v>46335</v>
      </c>
      <c r="HD180" s="3">
        <v>0</v>
      </c>
      <c r="HE180" s="4">
        <v>9549375</v>
      </c>
      <c r="HF180" s="3">
        <v>0</v>
      </c>
      <c r="HG180" s="4">
        <v>9183227</v>
      </c>
      <c r="HH180" s="4">
        <v>366148</v>
      </c>
      <c r="HI180" s="3">
        <v>0</v>
      </c>
      <c r="HJ180" s="4">
        <v>42990614</v>
      </c>
      <c r="HK180" s="3">
        <v>0</v>
      </c>
      <c r="HL180" s="4">
        <v>35518693</v>
      </c>
      <c r="HM180" s="4">
        <v>7471921</v>
      </c>
      <c r="HN180" s="3">
        <v>0</v>
      </c>
      <c r="HO180" s="4">
        <v>210898790</v>
      </c>
      <c r="HP180" s="3">
        <v>0.04</v>
      </c>
      <c r="HQ180" s="4">
        <v>185627070</v>
      </c>
      <c r="HR180" s="4">
        <v>25271720</v>
      </c>
      <c r="HS180" s="3">
        <v>0.36</v>
      </c>
      <c r="HT180" s="4">
        <v>19897080</v>
      </c>
      <c r="HU180" s="3">
        <v>0</v>
      </c>
      <c r="HV180" s="4">
        <v>19779570</v>
      </c>
      <c r="HW180" s="4">
        <v>117510</v>
      </c>
      <c r="HX180" s="3">
        <v>0</v>
      </c>
      <c r="HY180" s="4">
        <v>3458052</v>
      </c>
      <c r="HZ180" s="3">
        <v>0</v>
      </c>
      <c r="IA180" s="4">
        <v>3310067</v>
      </c>
      <c r="IB180" s="4">
        <v>147985</v>
      </c>
      <c r="IC180" s="3">
        <v>0</v>
      </c>
      <c r="ID180" s="4">
        <v>65566828</v>
      </c>
      <c r="IE180" s="3">
        <v>0</v>
      </c>
      <c r="IF180" s="4">
        <v>53672382</v>
      </c>
      <c r="IG180" s="4">
        <v>11894446</v>
      </c>
      <c r="IH180" s="3">
        <v>0</v>
      </c>
      <c r="II180" s="4">
        <v>60892702</v>
      </c>
      <c r="IJ180" s="3">
        <v>0</v>
      </c>
      <c r="IK180" s="4">
        <v>57440818</v>
      </c>
      <c r="IL180" s="4">
        <v>3451884</v>
      </c>
      <c r="IM180" s="3">
        <v>0</v>
      </c>
      <c r="IN180" s="4">
        <v>11584678</v>
      </c>
      <c r="IO180" s="3">
        <v>0</v>
      </c>
      <c r="IP180" s="4">
        <v>11304082</v>
      </c>
      <c r="IQ180" s="4">
        <v>280596</v>
      </c>
      <c r="IR180" s="3">
        <v>0</v>
      </c>
      <c r="IS180" s="4">
        <v>88936720</v>
      </c>
      <c r="IT180" s="3">
        <v>0</v>
      </c>
      <c r="IU180" s="4">
        <v>83500060</v>
      </c>
      <c r="IV180" s="4">
        <v>5436660</v>
      </c>
      <c r="IW180" s="3">
        <v>0</v>
      </c>
      <c r="IX180" s="4">
        <v>6851026</v>
      </c>
      <c r="IY180" s="3">
        <v>0</v>
      </c>
      <c r="IZ180" s="4">
        <v>6851026</v>
      </c>
      <c r="JA180" s="4">
        <v>0</v>
      </c>
      <c r="JB180" s="5">
        <v>0</v>
      </c>
    </row>
    <row r="181" spans="1:262" x14ac:dyDescent="0.2">
      <c r="A181">
        <v>140</v>
      </c>
      <c r="B181" t="s">
        <v>52</v>
      </c>
      <c r="C181" s="4">
        <v>100857668</v>
      </c>
      <c r="D181" s="3">
        <v>0</v>
      </c>
      <c r="E181" s="4">
        <v>100857668</v>
      </c>
      <c r="F181" s="4">
        <v>0</v>
      </c>
      <c r="G181" s="3">
        <v>0</v>
      </c>
      <c r="H181" s="4">
        <v>0</v>
      </c>
      <c r="I181" s="3">
        <v>0</v>
      </c>
      <c r="J181" s="4">
        <v>0</v>
      </c>
      <c r="K181" s="4">
        <v>0</v>
      </c>
      <c r="L181" s="3">
        <v>0</v>
      </c>
      <c r="M181" s="4">
        <v>18213</v>
      </c>
      <c r="N181" s="3">
        <v>0</v>
      </c>
      <c r="O181" s="4">
        <v>18213</v>
      </c>
      <c r="P181" s="4">
        <v>0</v>
      </c>
      <c r="Q181" s="3">
        <v>0</v>
      </c>
      <c r="R181" s="4">
        <v>3588795</v>
      </c>
      <c r="S181" s="3">
        <v>0</v>
      </c>
      <c r="T181" s="4">
        <v>3588795</v>
      </c>
      <c r="U181" s="4">
        <v>0</v>
      </c>
      <c r="V181" s="3">
        <v>0</v>
      </c>
      <c r="W181" s="4">
        <v>134268</v>
      </c>
      <c r="X181" s="3">
        <v>0</v>
      </c>
      <c r="Y181" s="4">
        <v>134268</v>
      </c>
      <c r="Z181" s="4">
        <v>0</v>
      </c>
      <c r="AA181" s="3">
        <v>0</v>
      </c>
      <c r="AB181" s="4">
        <v>20214264</v>
      </c>
      <c r="AC181" s="3">
        <v>0</v>
      </c>
      <c r="AD181" s="4">
        <v>20214264</v>
      </c>
      <c r="AE181" s="4">
        <v>0</v>
      </c>
      <c r="AF181" s="3">
        <v>0</v>
      </c>
      <c r="AG181" s="4">
        <v>1994522</v>
      </c>
      <c r="AH181" s="3">
        <v>0</v>
      </c>
      <c r="AI181" s="4">
        <v>1994522</v>
      </c>
      <c r="AJ181" s="4">
        <v>0</v>
      </c>
      <c r="AK181" s="3">
        <v>0</v>
      </c>
      <c r="AL181" s="4">
        <v>29759</v>
      </c>
      <c r="AM181" s="3">
        <v>0</v>
      </c>
      <c r="AN181" s="4">
        <v>29759</v>
      </c>
      <c r="AO181" s="4">
        <v>0</v>
      </c>
      <c r="AP181" s="3">
        <v>0</v>
      </c>
      <c r="AQ181" s="4">
        <v>1605</v>
      </c>
      <c r="AR181" s="3">
        <v>0</v>
      </c>
      <c r="AS181" s="4">
        <v>1605</v>
      </c>
      <c r="AT181" s="4">
        <v>0</v>
      </c>
      <c r="AU181" s="3">
        <v>0</v>
      </c>
      <c r="AV181" s="4">
        <v>0</v>
      </c>
      <c r="AW181" s="3">
        <v>0</v>
      </c>
      <c r="AX181" s="4">
        <v>0</v>
      </c>
      <c r="AY181" s="4">
        <v>0</v>
      </c>
      <c r="AZ181" s="3">
        <v>0</v>
      </c>
      <c r="BA181" s="4">
        <v>204091</v>
      </c>
      <c r="BB181" s="3">
        <v>0</v>
      </c>
      <c r="BC181" s="4">
        <v>204091</v>
      </c>
      <c r="BD181" s="4">
        <v>0</v>
      </c>
      <c r="BE181" s="3">
        <v>0</v>
      </c>
      <c r="BF181" s="4">
        <v>0</v>
      </c>
      <c r="BG181" s="3">
        <v>0</v>
      </c>
      <c r="BH181" s="4">
        <v>0</v>
      </c>
      <c r="BI181" s="4">
        <v>0</v>
      </c>
      <c r="BJ181" s="3">
        <v>0</v>
      </c>
      <c r="BK181" s="4">
        <v>0</v>
      </c>
      <c r="BL181" s="3">
        <v>0</v>
      </c>
      <c r="BM181" s="4">
        <v>0</v>
      </c>
      <c r="BN181" s="4">
        <v>0</v>
      </c>
      <c r="BO181" s="3">
        <v>0</v>
      </c>
      <c r="BP181" s="4">
        <v>633208</v>
      </c>
      <c r="BQ181" s="3">
        <v>0</v>
      </c>
      <c r="BR181" s="4">
        <v>633208</v>
      </c>
      <c r="BS181" s="4">
        <v>0</v>
      </c>
      <c r="BT181" s="3">
        <v>0</v>
      </c>
      <c r="BU181" s="4">
        <v>6160</v>
      </c>
      <c r="BV181" s="3">
        <v>0</v>
      </c>
      <c r="BW181" s="4">
        <v>6160</v>
      </c>
      <c r="BX181" s="4">
        <v>0</v>
      </c>
      <c r="BY181" s="3">
        <v>0</v>
      </c>
      <c r="BZ181" s="4">
        <v>3860</v>
      </c>
      <c r="CA181" s="3">
        <v>0</v>
      </c>
      <c r="CB181" s="4">
        <v>3860</v>
      </c>
      <c r="CC181" s="4">
        <v>0</v>
      </c>
      <c r="CD181" s="3">
        <v>0</v>
      </c>
      <c r="CE181" s="4">
        <v>1996</v>
      </c>
      <c r="CF181" s="3">
        <v>0</v>
      </c>
      <c r="CG181" s="4">
        <v>1996</v>
      </c>
      <c r="CH181" s="4">
        <v>0</v>
      </c>
      <c r="CI181" s="3">
        <v>0</v>
      </c>
      <c r="CJ181" s="4">
        <v>9072</v>
      </c>
      <c r="CK181" s="3">
        <v>0</v>
      </c>
      <c r="CL181" s="4">
        <v>9072</v>
      </c>
      <c r="CM181" s="4">
        <v>0</v>
      </c>
      <c r="CN181" s="3">
        <v>0</v>
      </c>
      <c r="CO181" s="4">
        <v>1074951</v>
      </c>
      <c r="CP181" s="3">
        <v>0</v>
      </c>
      <c r="CQ181" s="4">
        <v>1074951</v>
      </c>
      <c r="CR181" s="4">
        <v>0</v>
      </c>
      <c r="CS181" s="3">
        <v>0</v>
      </c>
      <c r="CT181" s="4">
        <v>42356</v>
      </c>
      <c r="CU181" s="3">
        <v>0</v>
      </c>
      <c r="CV181" s="4">
        <v>42356</v>
      </c>
      <c r="CW181" s="4">
        <v>0</v>
      </c>
      <c r="CX181" s="3">
        <v>0</v>
      </c>
      <c r="CY181" s="4">
        <v>9949</v>
      </c>
      <c r="CZ181" s="3">
        <v>0</v>
      </c>
      <c r="DA181" s="4">
        <v>9949</v>
      </c>
      <c r="DB181" s="4">
        <v>0</v>
      </c>
      <c r="DC181" s="3">
        <v>0</v>
      </c>
      <c r="DD181" s="4">
        <v>1845127</v>
      </c>
      <c r="DE181" s="3">
        <v>0</v>
      </c>
      <c r="DF181" s="4">
        <v>1845127</v>
      </c>
      <c r="DG181" s="4">
        <v>0</v>
      </c>
      <c r="DH181" s="3">
        <v>0</v>
      </c>
      <c r="DI181" s="4">
        <v>41260</v>
      </c>
      <c r="DJ181" s="3">
        <v>0</v>
      </c>
      <c r="DK181" s="4">
        <v>41260</v>
      </c>
      <c r="DL181" s="4">
        <v>0</v>
      </c>
      <c r="DM181" s="3">
        <v>0</v>
      </c>
      <c r="DN181" s="4">
        <v>23719</v>
      </c>
      <c r="DO181" s="3">
        <v>0</v>
      </c>
      <c r="DP181" s="4">
        <v>23719</v>
      </c>
      <c r="DQ181" s="4">
        <v>0</v>
      </c>
      <c r="DR181" s="3">
        <v>0</v>
      </c>
      <c r="DS181" s="4">
        <v>42773</v>
      </c>
      <c r="DT181" s="3">
        <v>0</v>
      </c>
      <c r="DU181" s="4">
        <v>42773</v>
      </c>
      <c r="DV181" s="4">
        <v>0</v>
      </c>
      <c r="DW181" s="3">
        <v>0</v>
      </c>
      <c r="DX181" s="4">
        <v>0</v>
      </c>
      <c r="DY181" s="3">
        <v>0</v>
      </c>
      <c r="DZ181" s="4">
        <v>0</v>
      </c>
      <c r="EA181" s="4">
        <v>0</v>
      </c>
      <c r="EB181" s="5">
        <v>0</v>
      </c>
      <c r="EC181" s="4">
        <v>3067</v>
      </c>
      <c r="ED181" s="3">
        <v>0</v>
      </c>
      <c r="EE181" s="4">
        <v>3067</v>
      </c>
      <c r="EF181" s="4">
        <v>0</v>
      </c>
      <c r="EG181" s="3">
        <v>0</v>
      </c>
      <c r="EH181" s="4">
        <v>1350789</v>
      </c>
      <c r="EI181" s="3">
        <v>0</v>
      </c>
      <c r="EJ181" s="4">
        <v>1350789</v>
      </c>
      <c r="EK181" s="4">
        <v>0</v>
      </c>
      <c r="EL181" s="3">
        <v>0</v>
      </c>
      <c r="EM181" s="4">
        <v>2034</v>
      </c>
      <c r="EN181" s="3">
        <v>0</v>
      </c>
      <c r="EO181" s="4">
        <v>2034</v>
      </c>
      <c r="EP181" s="4">
        <v>0</v>
      </c>
      <c r="EQ181" s="3">
        <v>0</v>
      </c>
      <c r="ER181" s="4">
        <v>0</v>
      </c>
      <c r="ES181" s="3">
        <v>0</v>
      </c>
      <c r="ET181" s="4">
        <v>0</v>
      </c>
      <c r="EU181" s="4">
        <v>0</v>
      </c>
      <c r="EV181" s="3">
        <v>0</v>
      </c>
      <c r="EW181" s="4">
        <v>0</v>
      </c>
      <c r="EX181" s="3">
        <v>0</v>
      </c>
      <c r="EY181" s="4">
        <v>0</v>
      </c>
      <c r="EZ181" s="4">
        <v>0</v>
      </c>
      <c r="FA181" s="3">
        <v>0</v>
      </c>
      <c r="FB181" s="4">
        <v>107751</v>
      </c>
      <c r="FC181" s="3">
        <v>0</v>
      </c>
      <c r="FD181" s="4">
        <v>107751</v>
      </c>
      <c r="FE181" s="4">
        <v>0</v>
      </c>
      <c r="FF181" s="3">
        <v>0</v>
      </c>
      <c r="FG181" s="4">
        <v>50533</v>
      </c>
      <c r="FH181" s="3">
        <v>0</v>
      </c>
      <c r="FI181" s="4">
        <v>50533</v>
      </c>
      <c r="FJ181" s="4">
        <v>0</v>
      </c>
      <c r="FK181" s="3">
        <v>0</v>
      </c>
      <c r="FL181" s="4">
        <v>15638945</v>
      </c>
      <c r="FM181" s="3">
        <v>0</v>
      </c>
      <c r="FN181" s="4">
        <v>15638945</v>
      </c>
      <c r="FO181" s="4">
        <v>0</v>
      </c>
      <c r="FP181" s="3">
        <v>0</v>
      </c>
      <c r="FQ181" s="4">
        <v>0</v>
      </c>
      <c r="FR181" s="3">
        <v>0</v>
      </c>
      <c r="FS181" s="4">
        <v>0</v>
      </c>
      <c r="FT181" s="4">
        <v>0</v>
      </c>
      <c r="FU181" s="3">
        <v>0</v>
      </c>
      <c r="FV181" s="4">
        <v>1551666</v>
      </c>
      <c r="FW181" s="3">
        <v>0</v>
      </c>
      <c r="FX181" s="4">
        <v>1551666</v>
      </c>
      <c r="FY181" s="4">
        <v>0</v>
      </c>
      <c r="FZ181" s="3">
        <v>0</v>
      </c>
      <c r="GA181" s="4">
        <v>22023754</v>
      </c>
      <c r="GB181" s="3">
        <v>0</v>
      </c>
      <c r="GC181" s="4">
        <v>22023754</v>
      </c>
      <c r="GD181" s="4">
        <v>0</v>
      </c>
      <c r="GE181" s="3">
        <v>0</v>
      </c>
      <c r="GF181" s="4">
        <v>1335519</v>
      </c>
      <c r="GG181" s="3">
        <v>0</v>
      </c>
      <c r="GH181" s="4">
        <v>1335519</v>
      </c>
      <c r="GI181" s="4">
        <v>0</v>
      </c>
      <c r="GJ181" s="3">
        <v>0</v>
      </c>
      <c r="GK181" s="4">
        <v>4200196</v>
      </c>
      <c r="GL181" s="3">
        <v>0</v>
      </c>
      <c r="GM181" s="4">
        <v>4200196</v>
      </c>
      <c r="GN181" s="4">
        <v>0</v>
      </c>
      <c r="GO181" s="3">
        <v>0</v>
      </c>
      <c r="GP181" s="4">
        <v>1612091</v>
      </c>
      <c r="GQ181" s="3">
        <v>0</v>
      </c>
      <c r="GR181" s="4">
        <v>1612091</v>
      </c>
      <c r="GS181" s="4">
        <v>0</v>
      </c>
      <c r="GT181" s="3">
        <v>0</v>
      </c>
      <c r="GU181" s="4">
        <v>0</v>
      </c>
      <c r="GV181" s="3">
        <v>0</v>
      </c>
      <c r="GW181" s="4">
        <v>0</v>
      </c>
      <c r="GX181" s="4">
        <v>0</v>
      </c>
      <c r="GY181" s="3">
        <v>0</v>
      </c>
      <c r="GZ181" s="4">
        <v>292756</v>
      </c>
      <c r="HA181" s="3">
        <v>0</v>
      </c>
      <c r="HB181" s="4">
        <v>292756</v>
      </c>
      <c r="HC181" s="4">
        <v>0</v>
      </c>
      <c r="HD181" s="3">
        <v>0</v>
      </c>
      <c r="HE181" s="4">
        <v>1377</v>
      </c>
      <c r="HF181" s="3">
        <v>0</v>
      </c>
      <c r="HG181" s="4">
        <v>1377</v>
      </c>
      <c r="HH181" s="4">
        <v>0</v>
      </c>
      <c r="HI181" s="3">
        <v>0</v>
      </c>
      <c r="HJ181" s="4">
        <v>0</v>
      </c>
      <c r="HK181" s="3">
        <v>0</v>
      </c>
      <c r="HL181" s="4">
        <v>0</v>
      </c>
      <c r="HM181" s="4">
        <v>0</v>
      </c>
      <c r="HN181" s="3">
        <v>0</v>
      </c>
      <c r="HO181" s="4">
        <v>4798930</v>
      </c>
      <c r="HP181" s="3">
        <v>0</v>
      </c>
      <c r="HQ181" s="4">
        <v>4798930</v>
      </c>
      <c r="HR181" s="4">
        <v>0</v>
      </c>
      <c r="HS181" s="3">
        <v>0</v>
      </c>
      <c r="HT181" s="4">
        <v>1683757</v>
      </c>
      <c r="HU181" s="3">
        <v>0</v>
      </c>
      <c r="HV181" s="4">
        <v>1683757</v>
      </c>
      <c r="HW181" s="4">
        <v>0</v>
      </c>
      <c r="HX181" s="3">
        <v>0</v>
      </c>
      <c r="HY181" s="4">
        <v>0</v>
      </c>
      <c r="HZ181" s="3">
        <v>0</v>
      </c>
      <c r="IA181" s="4">
        <v>0</v>
      </c>
      <c r="IB181" s="4">
        <v>0</v>
      </c>
      <c r="IC181" s="3">
        <v>0</v>
      </c>
      <c r="ID181" s="4">
        <v>6069</v>
      </c>
      <c r="IE181" s="3">
        <v>0</v>
      </c>
      <c r="IF181" s="4">
        <v>6069</v>
      </c>
      <c r="IG181" s="4">
        <v>0</v>
      </c>
      <c r="IH181" s="3">
        <v>0</v>
      </c>
      <c r="II181" s="4">
        <v>13393663</v>
      </c>
      <c r="IJ181" s="3">
        <v>0</v>
      </c>
      <c r="IK181" s="4">
        <v>13393663</v>
      </c>
      <c r="IL181" s="4">
        <v>0</v>
      </c>
      <c r="IM181" s="3">
        <v>0</v>
      </c>
      <c r="IN181" s="4">
        <v>1354465</v>
      </c>
      <c r="IO181" s="3">
        <v>0</v>
      </c>
      <c r="IP181" s="4">
        <v>1354465</v>
      </c>
      <c r="IQ181" s="4">
        <v>0</v>
      </c>
      <c r="IR181" s="3">
        <v>0</v>
      </c>
      <c r="IS181" s="4">
        <v>2862</v>
      </c>
      <c r="IT181" s="3">
        <v>0</v>
      </c>
      <c r="IU181" s="4">
        <v>2862</v>
      </c>
      <c r="IV181" s="4">
        <v>0</v>
      </c>
      <c r="IW181" s="3">
        <v>0</v>
      </c>
      <c r="IX181" s="4">
        <v>1527496</v>
      </c>
      <c r="IY181" s="3">
        <v>0</v>
      </c>
      <c r="IZ181" s="4">
        <v>1527496</v>
      </c>
      <c r="JA181" s="4">
        <v>0</v>
      </c>
      <c r="JB181" s="5">
        <v>0</v>
      </c>
    </row>
    <row r="182" spans="1:262" x14ac:dyDescent="0.2">
      <c r="A182">
        <v>141</v>
      </c>
      <c r="B182" t="s">
        <v>119</v>
      </c>
      <c r="C182" s="4">
        <v>8071531</v>
      </c>
      <c r="D182" s="3">
        <v>0</v>
      </c>
      <c r="E182" s="4">
        <v>8071531</v>
      </c>
      <c r="F182" s="4">
        <v>0</v>
      </c>
      <c r="G182" s="3">
        <v>0</v>
      </c>
      <c r="H182" s="4">
        <v>0</v>
      </c>
      <c r="I182" s="3">
        <v>0</v>
      </c>
      <c r="J182" s="4">
        <v>0</v>
      </c>
      <c r="K182" s="4">
        <v>0</v>
      </c>
      <c r="L182" s="3">
        <v>0</v>
      </c>
      <c r="M182" s="4">
        <v>0</v>
      </c>
      <c r="N182" s="3">
        <v>0</v>
      </c>
      <c r="O182" s="4">
        <v>0</v>
      </c>
      <c r="P182" s="4">
        <v>0</v>
      </c>
      <c r="Q182" s="3">
        <v>0</v>
      </c>
      <c r="R182" s="4">
        <v>0</v>
      </c>
      <c r="S182" s="3">
        <v>0</v>
      </c>
      <c r="T182" s="4">
        <v>0</v>
      </c>
      <c r="U182" s="4">
        <v>0</v>
      </c>
      <c r="V182" s="3">
        <v>0</v>
      </c>
      <c r="W182" s="4">
        <v>0</v>
      </c>
      <c r="X182" s="3">
        <v>0</v>
      </c>
      <c r="Y182" s="4">
        <v>0</v>
      </c>
      <c r="Z182" s="4">
        <v>0</v>
      </c>
      <c r="AA182" s="3">
        <v>0</v>
      </c>
      <c r="AB182" s="4">
        <v>7113904</v>
      </c>
      <c r="AC182" s="3">
        <v>0</v>
      </c>
      <c r="AD182" s="4">
        <v>7113904</v>
      </c>
      <c r="AE182" s="4">
        <v>0</v>
      </c>
      <c r="AF182" s="3">
        <v>0</v>
      </c>
      <c r="AG182" s="4">
        <v>235342</v>
      </c>
      <c r="AH182" s="3">
        <v>0</v>
      </c>
      <c r="AI182" s="4">
        <v>235342</v>
      </c>
      <c r="AJ182" s="4">
        <v>0</v>
      </c>
      <c r="AK182" s="3">
        <v>0</v>
      </c>
      <c r="AL182" s="4">
        <v>0</v>
      </c>
      <c r="AM182" s="3">
        <v>0</v>
      </c>
      <c r="AN182" s="4">
        <v>0</v>
      </c>
      <c r="AO182" s="4">
        <v>0</v>
      </c>
      <c r="AP182" s="3">
        <v>0</v>
      </c>
      <c r="AQ182" s="4">
        <v>0</v>
      </c>
      <c r="AR182" s="3">
        <v>0</v>
      </c>
      <c r="AS182" s="4">
        <v>0</v>
      </c>
      <c r="AT182" s="4">
        <v>0</v>
      </c>
      <c r="AU182" s="3">
        <v>0</v>
      </c>
      <c r="AV182" s="4">
        <v>0</v>
      </c>
      <c r="AW182" s="3">
        <v>0</v>
      </c>
      <c r="AX182" s="4">
        <v>0</v>
      </c>
      <c r="AY182" s="4">
        <v>0</v>
      </c>
      <c r="AZ182" s="3">
        <v>0</v>
      </c>
      <c r="BA182" s="4">
        <v>0</v>
      </c>
      <c r="BB182" s="3">
        <v>0</v>
      </c>
      <c r="BC182" s="4">
        <v>0</v>
      </c>
      <c r="BD182" s="4">
        <v>0</v>
      </c>
      <c r="BE182" s="3">
        <v>0</v>
      </c>
      <c r="BF182" s="4">
        <v>5529</v>
      </c>
      <c r="BG182" s="3">
        <v>0</v>
      </c>
      <c r="BH182" s="4">
        <v>5529</v>
      </c>
      <c r="BI182" s="4">
        <v>0</v>
      </c>
      <c r="BJ182" s="3">
        <v>0</v>
      </c>
      <c r="BK182" s="4">
        <v>0</v>
      </c>
      <c r="BL182" s="3">
        <v>0</v>
      </c>
      <c r="BM182" s="4">
        <v>0</v>
      </c>
      <c r="BN182" s="4">
        <v>0</v>
      </c>
      <c r="BO182" s="3">
        <v>0</v>
      </c>
      <c r="BP182" s="4">
        <v>0</v>
      </c>
      <c r="BQ182" s="3">
        <v>0</v>
      </c>
      <c r="BR182" s="4">
        <v>0</v>
      </c>
      <c r="BS182" s="4">
        <v>0</v>
      </c>
      <c r="BT182" s="3">
        <v>0</v>
      </c>
      <c r="BU182" s="4">
        <v>27301</v>
      </c>
      <c r="BV182" s="3">
        <v>0</v>
      </c>
      <c r="BW182" s="4">
        <v>27301</v>
      </c>
      <c r="BX182" s="4">
        <v>0</v>
      </c>
      <c r="BY182" s="3">
        <v>0</v>
      </c>
      <c r="BZ182" s="4">
        <v>0</v>
      </c>
      <c r="CA182" s="3">
        <v>0</v>
      </c>
      <c r="CB182" s="4">
        <v>0</v>
      </c>
      <c r="CC182" s="4">
        <v>0</v>
      </c>
      <c r="CD182" s="3">
        <v>0</v>
      </c>
      <c r="CE182" s="4">
        <v>0</v>
      </c>
      <c r="CF182" s="3">
        <v>0</v>
      </c>
      <c r="CG182" s="4">
        <v>0</v>
      </c>
      <c r="CH182" s="4">
        <v>0</v>
      </c>
      <c r="CI182" s="3">
        <v>0</v>
      </c>
      <c r="CJ182" s="4">
        <v>0</v>
      </c>
      <c r="CK182" s="3">
        <v>0</v>
      </c>
      <c r="CL182" s="4">
        <v>0</v>
      </c>
      <c r="CM182" s="4">
        <v>0</v>
      </c>
      <c r="CN182" s="3">
        <v>0</v>
      </c>
      <c r="CO182" s="4">
        <v>0</v>
      </c>
      <c r="CP182" s="3">
        <v>0</v>
      </c>
      <c r="CQ182" s="4">
        <v>0</v>
      </c>
      <c r="CR182" s="4">
        <v>0</v>
      </c>
      <c r="CS182" s="3">
        <v>0</v>
      </c>
      <c r="CT182" s="4">
        <v>268220</v>
      </c>
      <c r="CU182" s="3">
        <v>0</v>
      </c>
      <c r="CV182" s="4">
        <v>268220</v>
      </c>
      <c r="CW182" s="4">
        <v>0</v>
      </c>
      <c r="CX182" s="3">
        <v>0</v>
      </c>
      <c r="CY182" s="4">
        <v>0</v>
      </c>
      <c r="CZ182" s="3">
        <v>0</v>
      </c>
      <c r="DA182" s="4">
        <v>0</v>
      </c>
      <c r="DB182" s="4">
        <v>0</v>
      </c>
      <c r="DC182" s="3">
        <v>0</v>
      </c>
      <c r="DD182" s="4">
        <v>230312</v>
      </c>
      <c r="DE182" s="3">
        <v>0</v>
      </c>
      <c r="DF182" s="4">
        <v>230312</v>
      </c>
      <c r="DG182" s="4">
        <v>0</v>
      </c>
      <c r="DH182" s="3">
        <v>0</v>
      </c>
      <c r="DI182" s="4">
        <v>29217</v>
      </c>
      <c r="DJ182" s="3">
        <v>0</v>
      </c>
      <c r="DK182" s="4">
        <v>29217</v>
      </c>
      <c r="DL182" s="4">
        <v>0</v>
      </c>
      <c r="DM182" s="3">
        <v>0</v>
      </c>
      <c r="DN182" s="4">
        <v>0</v>
      </c>
      <c r="DO182" s="3">
        <v>0</v>
      </c>
      <c r="DP182" s="4">
        <v>0</v>
      </c>
      <c r="DQ182" s="4">
        <v>0</v>
      </c>
      <c r="DR182" s="3">
        <v>0</v>
      </c>
      <c r="DS182" s="4">
        <v>0</v>
      </c>
      <c r="DT182" s="3">
        <v>0</v>
      </c>
      <c r="DU182" s="4">
        <v>0</v>
      </c>
      <c r="DV182" s="4">
        <v>0</v>
      </c>
      <c r="DW182" s="3">
        <v>0</v>
      </c>
      <c r="DX182" s="4">
        <v>0</v>
      </c>
      <c r="DY182" s="3">
        <v>0</v>
      </c>
      <c r="DZ182" s="4">
        <v>0</v>
      </c>
      <c r="EA182" s="4">
        <v>0</v>
      </c>
      <c r="EB182" s="5">
        <v>0</v>
      </c>
      <c r="EC182" s="4">
        <v>0</v>
      </c>
      <c r="ED182" s="3">
        <v>0</v>
      </c>
      <c r="EE182" s="4">
        <v>0</v>
      </c>
      <c r="EF182" s="4">
        <v>0</v>
      </c>
      <c r="EG182" s="3">
        <v>0</v>
      </c>
      <c r="EH182" s="4">
        <v>0</v>
      </c>
      <c r="EI182" s="3">
        <v>0</v>
      </c>
      <c r="EJ182" s="4">
        <v>0</v>
      </c>
      <c r="EK182" s="4">
        <v>0</v>
      </c>
      <c r="EL182" s="3">
        <v>0</v>
      </c>
      <c r="EM182" s="4">
        <v>0</v>
      </c>
      <c r="EN182" s="3">
        <v>0</v>
      </c>
      <c r="EO182" s="4">
        <v>0</v>
      </c>
      <c r="EP182" s="4">
        <v>0</v>
      </c>
      <c r="EQ182" s="3">
        <v>0</v>
      </c>
      <c r="ER182" s="4">
        <v>0</v>
      </c>
      <c r="ES182" s="3">
        <v>0</v>
      </c>
      <c r="ET182" s="4">
        <v>0</v>
      </c>
      <c r="EU182" s="4">
        <v>0</v>
      </c>
      <c r="EV182" s="3">
        <v>0</v>
      </c>
      <c r="EW182" s="4">
        <v>0</v>
      </c>
      <c r="EX182" s="3">
        <v>0</v>
      </c>
      <c r="EY182" s="4">
        <v>0</v>
      </c>
      <c r="EZ182" s="4">
        <v>0</v>
      </c>
      <c r="FA182" s="3">
        <v>0</v>
      </c>
      <c r="FB182" s="4">
        <v>50706</v>
      </c>
      <c r="FC182" s="3">
        <v>0</v>
      </c>
      <c r="FD182" s="4">
        <v>50706</v>
      </c>
      <c r="FE182" s="4">
        <v>0</v>
      </c>
      <c r="FF182" s="3">
        <v>0</v>
      </c>
      <c r="FG182" s="4">
        <v>0</v>
      </c>
      <c r="FH182" s="3">
        <v>0</v>
      </c>
      <c r="FI182" s="4">
        <v>0</v>
      </c>
      <c r="FJ182" s="4">
        <v>0</v>
      </c>
      <c r="FK182" s="3">
        <v>0</v>
      </c>
      <c r="FL182" s="4">
        <v>0</v>
      </c>
      <c r="FM182" s="3">
        <v>0</v>
      </c>
      <c r="FN182" s="4">
        <v>0</v>
      </c>
      <c r="FO182" s="4">
        <v>0</v>
      </c>
      <c r="FP182" s="3">
        <v>0</v>
      </c>
      <c r="FQ182" s="4">
        <v>0</v>
      </c>
      <c r="FR182" s="3">
        <v>0</v>
      </c>
      <c r="FS182" s="4">
        <v>0</v>
      </c>
      <c r="FT182" s="4">
        <v>0</v>
      </c>
      <c r="FU182" s="3">
        <v>0</v>
      </c>
      <c r="FV182" s="4">
        <v>0</v>
      </c>
      <c r="FW182" s="3">
        <v>0</v>
      </c>
      <c r="FX182" s="4">
        <v>0</v>
      </c>
      <c r="FY182" s="4">
        <v>0</v>
      </c>
      <c r="FZ182" s="3">
        <v>0</v>
      </c>
      <c r="GA182" s="4">
        <v>0</v>
      </c>
      <c r="GB182" s="3">
        <v>0</v>
      </c>
      <c r="GC182" s="4">
        <v>0</v>
      </c>
      <c r="GD182" s="4">
        <v>0</v>
      </c>
      <c r="GE182" s="3">
        <v>0</v>
      </c>
      <c r="GF182" s="4">
        <v>0</v>
      </c>
      <c r="GG182" s="3">
        <v>0</v>
      </c>
      <c r="GH182" s="4">
        <v>0</v>
      </c>
      <c r="GI182" s="4">
        <v>0</v>
      </c>
      <c r="GJ182" s="3">
        <v>0</v>
      </c>
      <c r="GK182" s="4">
        <v>0</v>
      </c>
      <c r="GL182" s="3">
        <v>0</v>
      </c>
      <c r="GM182" s="4">
        <v>0</v>
      </c>
      <c r="GN182" s="4">
        <v>0</v>
      </c>
      <c r="GO182" s="3">
        <v>0</v>
      </c>
      <c r="GP182" s="4">
        <v>0</v>
      </c>
      <c r="GQ182" s="3">
        <v>0</v>
      </c>
      <c r="GR182" s="4">
        <v>0</v>
      </c>
      <c r="GS182" s="4">
        <v>0</v>
      </c>
      <c r="GT182" s="3">
        <v>0</v>
      </c>
      <c r="GU182" s="4">
        <v>111000</v>
      </c>
      <c r="GV182" s="3">
        <v>0</v>
      </c>
      <c r="GW182" s="4">
        <v>111000</v>
      </c>
      <c r="GX182" s="4">
        <v>0</v>
      </c>
      <c r="GY182" s="3">
        <v>0</v>
      </c>
      <c r="GZ182" s="4">
        <v>0</v>
      </c>
      <c r="HA182" s="3">
        <v>0</v>
      </c>
      <c r="HB182" s="4">
        <v>0</v>
      </c>
      <c r="HC182" s="4">
        <v>0</v>
      </c>
      <c r="HD182" s="3">
        <v>0</v>
      </c>
      <c r="HE182" s="4">
        <v>0</v>
      </c>
      <c r="HF182" s="3">
        <v>0</v>
      </c>
      <c r="HG182" s="4">
        <v>0</v>
      </c>
      <c r="HH182" s="4">
        <v>0</v>
      </c>
      <c r="HI182" s="3">
        <v>0</v>
      </c>
      <c r="HJ182" s="4">
        <v>0</v>
      </c>
      <c r="HK182" s="3">
        <v>0</v>
      </c>
      <c r="HL182" s="4">
        <v>0</v>
      </c>
      <c r="HM182" s="4">
        <v>0</v>
      </c>
      <c r="HN182" s="3">
        <v>0</v>
      </c>
      <c r="HO182" s="4">
        <v>0</v>
      </c>
      <c r="HP182" s="3">
        <v>0</v>
      </c>
      <c r="HQ182" s="4">
        <v>0</v>
      </c>
      <c r="HR182" s="4">
        <v>0</v>
      </c>
      <c r="HS182" s="3">
        <v>0</v>
      </c>
      <c r="HT182" s="4">
        <v>0</v>
      </c>
      <c r="HU182" s="3">
        <v>0</v>
      </c>
      <c r="HV182" s="4">
        <v>0</v>
      </c>
      <c r="HW182" s="4">
        <v>0</v>
      </c>
      <c r="HX182" s="3">
        <v>0</v>
      </c>
      <c r="HY182" s="4">
        <v>0</v>
      </c>
      <c r="HZ182" s="3">
        <v>0</v>
      </c>
      <c r="IA182" s="4">
        <v>0</v>
      </c>
      <c r="IB182" s="4">
        <v>0</v>
      </c>
      <c r="IC182" s="3">
        <v>0</v>
      </c>
      <c r="ID182" s="4">
        <v>0</v>
      </c>
      <c r="IE182" s="3">
        <v>0</v>
      </c>
      <c r="IF182" s="4">
        <v>0</v>
      </c>
      <c r="IG182" s="4">
        <v>0</v>
      </c>
      <c r="IH182" s="3">
        <v>0</v>
      </c>
      <c r="II182" s="4">
        <v>0</v>
      </c>
      <c r="IJ182" s="3">
        <v>0</v>
      </c>
      <c r="IK182" s="4">
        <v>0</v>
      </c>
      <c r="IL182" s="4">
        <v>0</v>
      </c>
      <c r="IM182" s="3">
        <v>0</v>
      </c>
      <c r="IN182" s="4">
        <v>0</v>
      </c>
      <c r="IO182" s="3">
        <v>0</v>
      </c>
      <c r="IP182" s="4">
        <v>0</v>
      </c>
      <c r="IQ182" s="4">
        <v>0</v>
      </c>
      <c r="IR182" s="3">
        <v>0</v>
      </c>
      <c r="IS182" s="4">
        <v>0</v>
      </c>
      <c r="IT182" s="3">
        <v>0</v>
      </c>
      <c r="IU182" s="4">
        <v>0</v>
      </c>
      <c r="IV182" s="4">
        <v>0</v>
      </c>
      <c r="IW182" s="3">
        <v>0</v>
      </c>
      <c r="IX182" s="4">
        <v>0</v>
      </c>
      <c r="IY182" s="3">
        <v>0</v>
      </c>
      <c r="IZ182" s="4">
        <v>0</v>
      </c>
      <c r="JA182" s="4">
        <v>0</v>
      </c>
      <c r="JB182" s="5">
        <v>0</v>
      </c>
    </row>
    <row r="183" spans="1:262" x14ac:dyDescent="0.2">
      <c r="C183" s="4"/>
      <c r="D183" s="3"/>
      <c r="E183" s="4"/>
      <c r="F183" s="4"/>
      <c r="G183" s="3"/>
      <c r="H183" s="4"/>
      <c r="I183" s="3"/>
      <c r="J183" s="4"/>
      <c r="K183" s="4"/>
      <c r="L183" s="3"/>
      <c r="M183" s="4"/>
      <c r="N183" s="3"/>
      <c r="O183" s="4"/>
      <c r="P183" s="4"/>
      <c r="Q183" s="3"/>
      <c r="R183" s="4"/>
      <c r="S183" s="3"/>
      <c r="T183" s="4"/>
      <c r="U183" s="4"/>
      <c r="V183" s="3"/>
      <c r="W183" s="4"/>
      <c r="X183" s="3"/>
      <c r="Y183" s="4"/>
      <c r="Z183" s="4"/>
      <c r="AA183" s="3"/>
      <c r="AB183" s="4"/>
      <c r="AC183" s="3"/>
      <c r="AD183" s="4"/>
      <c r="AE183" s="4"/>
      <c r="AF183" s="3"/>
      <c r="AG183" s="4"/>
      <c r="AH183" s="3"/>
      <c r="AI183" s="4"/>
      <c r="AJ183" s="4"/>
      <c r="AK183" s="3"/>
      <c r="AL183" s="4"/>
      <c r="AM183" s="3"/>
      <c r="AN183" s="4"/>
      <c r="AO183" s="4"/>
      <c r="AP183" s="3"/>
      <c r="AQ183" s="4"/>
      <c r="AR183" s="3"/>
      <c r="AS183" s="4"/>
      <c r="AT183" s="4"/>
      <c r="AU183" s="3"/>
      <c r="AV183" s="4"/>
      <c r="AW183" s="3"/>
      <c r="AX183" s="4"/>
      <c r="AY183" s="4"/>
      <c r="AZ183" s="3"/>
      <c r="BA183" s="4"/>
      <c r="BB183" s="3"/>
      <c r="BC183" s="4"/>
      <c r="BD183" s="4"/>
      <c r="BE183" s="3"/>
      <c r="BF183" s="4"/>
      <c r="BG183" s="3"/>
      <c r="BH183" s="4"/>
      <c r="BI183" s="4"/>
      <c r="BJ183" s="3"/>
      <c r="BK183" s="4"/>
      <c r="BL183" s="3"/>
      <c r="BM183" s="4"/>
      <c r="BN183" s="4"/>
      <c r="BO183" s="3"/>
      <c r="BP183" s="4"/>
      <c r="BQ183" s="3"/>
      <c r="BR183" s="4"/>
      <c r="BS183" s="4"/>
      <c r="BT183" s="3"/>
      <c r="BU183" s="4"/>
      <c r="BV183" s="3"/>
      <c r="BW183" s="4"/>
      <c r="BX183" s="4"/>
      <c r="BY183" s="3"/>
      <c r="BZ183" s="4"/>
      <c r="CA183" s="3"/>
      <c r="CB183" s="4"/>
      <c r="CC183" s="4"/>
      <c r="CD183" s="3"/>
      <c r="CE183" s="4"/>
      <c r="CF183" s="3"/>
      <c r="CG183" s="4"/>
      <c r="CH183" s="4"/>
      <c r="CI183" s="3"/>
      <c r="CJ183" s="4"/>
      <c r="CK183" s="3"/>
      <c r="CL183" s="4"/>
      <c r="CM183" s="4"/>
      <c r="CN183" s="3"/>
      <c r="CO183" s="4"/>
      <c r="CP183" s="3"/>
      <c r="CQ183" s="4"/>
      <c r="CR183" s="4"/>
      <c r="CS183" s="3"/>
      <c r="CT183" s="4"/>
      <c r="CU183" s="3"/>
      <c r="CV183" s="4"/>
      <c r="CW183" s="4"/>
      <c r="CX183" s="3"/>
      <c r="CY183" s="4"/>
      <c r="CZ183" s="3"/>
      <c r="DA183" s="4"/>
      <c r="DB183" s="4"/>
      <c r="DC183" s="3"/>
      <c r="DD183" s="4"/>
      <c r="DE183" s="3"/>
      <c r="DF183" s="4"/>
      <c r="DG183" s="4"/>
      <c r="DH183" s="3"/>
      <c r="DI183" s="4"/>
      <c r="DJ183" s="3"/>
      <c r="DK183" s="4"/>
      <c r="DL183" s="4"/>
      <c r="DM183" s="3"/>
      <c r="DN183" s="4"/>
      <c r="DO183" s="3"/>
      <c r="DP183" s="4"/>
      <c r="DQ183" s="4"/>
      <c r="DR183" s="3"/>
      <c r="DS183" s="4"/>
      <c r="DT183" s="3"/>
      <c r="DU183" s="4"/>
      <c r="DV183" s="4"/>
      <c r="DW183" s="3"/>
      <c r="DX183" s="4"/>
      <c r="DY183" s="3"/>
      <c r="DZ183" s="4"/>
      <c r="EA183" s="4"/>
      <c r="EB183" s="5"/>
      <c r="EC183" s="4"/>
      <c r="ED183" s="3"/>
      <c r="EE183" s="4"/>
      <c r="EF183" s="4"/>
      <c r="EG183" s="3"/>
      <c r="EH183" s="4"/>
      <c r="EI183" s="3"/>
      <c r="EJ183" s="4"/>
      <c r="EK183" s="4"/>
      <c r="EL183" s="3"/>
      <c r="EM183" s="4"/>
      <c r="EN183" s="3"/>
      <c r="EO183" s="4"/>
      <c r="EP183" s="4"/>
      <c r="EQ183" s="3"/>
      <c r="ER183" s="4"/>
      <c r="ES183" s="3"/>
      <c r="ET183" s="4"/>
      <c r="EU183" s="4"/>
      <c r="EV183" s="3"/>
      <c r="EW183" s="4"/>
      <c r="EX183" s="3"/>
      <c r="EY183" s="4"/>
      <c r="EZ183" s="4"/>
      <c r="FA183" s="3"/>
      <c r="FB183" s="4"/>
      <c r="FC183" s="3"/>
      <c r="FD183" s="4"/>
      <c r="FE183" s="4"/>
      <c r="FF183" s="3"/>
      <c r="FG183" s="4"/>
      <c r="FH183" s="3"/>
      <c r="FI183" s="4"/>
      <c r="FJ183" s="4"/>
      <c r="FK183" s="3"/>
      <c r="FL183" s="4"/>
      <c r="FM183" s="3"/>
      <c r="FN183" s="4"/>
      <c r="FO183" s="4"/>
      <c r="FP183" s="3"/>
      <c r="FQ183" s="4"/>
      <c r="FR183" s="3"/>
      <c r="FS183" s="4"/>
      <c r="FT183" s="4"/>
      <c r="FU183" s="3"/>
      <c r="FV183" s="4"/>
      <c r="FW183" s="3"/>
      <c r="FX183" s="4"/>
      <c r="FY183" s="4"/>
      <c r="FZ183" s="3"/>
      <c r="GA183" s="4"/>
      <c r="GB183" s="3"/>
      <c r="GC183" s="4"/>
      <c r="GD183" s="4"/>
      <c r="GE183" s="3"/>
      <c r="GF183" s="4"/>
      <c r="GG183" s="3"/>
      <c r="GH183" s="4"/>
      <c r="GI183" s="4"/>
      <c r="GJ183" s="3"/>
      <c r="GK183" s="4"/>
      <c r="GL183" s="3"/>
      <c r="GM183" s="4"/>
      <c r="GN183" s="4"/>
      <c r="GO183" s="3"/>
      <c r="GP183" s="4"/>
      <c r="GQ183" s="3"/>
      <c r="GR183" s="4"/>
      <c r="GS183" s="4"/>
      <c r="GT183" s="3"/>
      <c r="GU183" s="4"/>
      <c r="GV183" s="3"/>
      <c r="GW183" s="4"/>
      <c r="GX183" s="4"/>
      <c r="GY183" s="3"/>
      <c r="GZ183" s="4"/>
      <c r="HA183" s="3"/>
      <c r="HB183" s="4"/>
      <c r="HC183" s="4"/>
      <c r="HD183" s="3"/>
      <c r="HE183" s="4"/>
      <c r="HF183" s="3"/>
      <c r="HG183" s="4"/>
      <c r="HH183" s="4"/>
      <c r="HI183" s="3"/>
      <c r="HJ183" s="4"/>
      <c r="HK183" s="3"/>
      <c r="HL183" s="4"/>
      <c r="HM183" s="4"/>
      <c r="HN183" s="3"/>
      <c r="HO183" s="4"/>
      <c r="HP183" s="3"/>
      <c r="HQ183" s="4"/>
      <c r="HR183" s="4"/>
      <c r="HS183" s="3"/>
      <c r="HT183" s="4"/>
      <c r="HU183" s="3"/>
      <c r="HV183" s="4"/>
      <c r="HW183" s="4"/>
      <c r="HX183" s="3"/>
      <c r="HY183" s="4"/>
      <c r="HZ183" s="3"/>
      <c r="IA183" s="4"/>
      <c r="IB183" s="4"/>
      <c r="IC183" s="3"/>
      <c r="ID183" s="4"/>
      <c r="IE183" s="3"/>
      <c r="IF183" s="4"/>
      <c r="IG183" s="4"/>
      <c r="IH183" s="3"/>
      <c r="II183" s="4"/>
      <c r="IJ183" s="3"/>
      <c r="IK183" s="4"/>
      <c r="IL183" s="4"/>
      <c r="IM183" s="3"/>
      <c r="IN183" s="4"/>
      <c r="IO183" s="3"/>
      <c r="IP183" s="4"/>
      <c r="IQ183" s="4"/>
      <c r="IR183" s="3"/>
      <c r="IS183" s="4"/>
      <c r="IT183" s="3"/>
      <c r="IU183" s="4"/>
      <c r="IV183" s="4"/>
      <c r="IW183" s="3"/>
      <c r="IX183" s="4"/>
      <c r="IY183" s="3"/>
      <c r="IZ183" s="4"/>
      <c r="JA183" s="4"/>
      <c r="JB183" s="5"/>
    </row>
    <row r="184" spans="1:262" x14ac:dyDescent="0.2">
      <c r="A184">
        <v>142</v>
      </c>
      <c r="B184" t="s">
        <v>120</v>
      </c>
      <c r="C184" s="4">
        <v>2314600957</v>
      </c>
      <c r="D184" s="3">
        <v>0.19</v>
      </c>
      <c r="E184" s="4">
        <v>1192576937</v>
      </c>
      <c r="F184" s="4">
        <v>1122024020</v>
      </c>
      <c r="G184" s="3">
        <v>0.39</v>
      </c>
      <c r="H184" s="4">
        <v>24026841</v>
      </c>
      <c r="I184" s="3">
        <v>1.17</v>
      </c>
      <c r="J184" s="4">
        <v>13035666</v>
      </c>
      <c r="K184" s="4">
        <v>10991175</v>
      </c>
      <c r="L184" s="3">
        <v>2.57</v>
      </c>
      <c r="M184" s="4">
        <v>74208423</v>
      </c>
      <c r="N184" s="3">
        <v>0.06</v>
      </c>
      <c r="O184" s="4">
        <v>70205886</v>
      </c>
      <c r="P184" s="4">
        <v>4002537</v>
      </c>
      <c r="Q184" s="3">
        <v>1.1399999999999999</v>
      </c>
      <c r="R184" s="4">
        <v>37632597</v>
      </c>
      <c r="S184" s="3">
        <v>1.03</v>
      </c>
      <c r="T184" s="4">
        <v>13988970</v>
      </c>
      <c r="U184" s="4">
        <v>23643627</v>
      </c>
      <c r="V184" s="3">
        <v>1.64</v>
      </c>
      <c r="W184" s="4">
        <v>14855515</v>
      </c>
      <c r="X184" s="3">
        <v>1.59</v>
      </c>
      <c r="Y184" s="4">
        <v>6896683</v>
      </c>
      <c r="Z184" s="4">
        <v>7958832</v>
      </c>
      <c r="AA184" s="3">
        <v>2.97</v>
      </c>
      <c r="AB184" s="4">
        <v>297146857</v>
      </c>
      <c r="AC184" s="3">
        <v>0.79</v>
      </c>
      <c r="AD184" s="4">
        <v>103735560</v>
      </c>
      <c r="AE184" s="4">
        <v>193411297</v>
      </c>
      <c r="AF184" s="3">
        <v>1.21</v>
      </c>
      <c r="AG184" s="4">
        <v>45392042</v>
      </c>
      <c r="AH184" s="3">
        <v>1.85</v>
      </c>
      <c r="AI184" s="4">
        <v>23156804</v>
      </c>
      <c r="AJ184" s="4">
        <v>22235238</v>
      </c>
      <c r="AK184" s="3">
        <v>3.77</v>
      </c>
      <c r="AL184" s="4">
        <v>22270362</v>
      </c>
      <c r="AM184" s="3">
        <v>0.35</v>
      </c>
      <c r="AN184" s="4">
        <v>17523063</v>
      </c>
      <c r="AO184" s="4">
        <v>4747299</v>
      </c>
      <c r="AP184" s="3">
        <v>1.65</v>
      </c>
      <c r="AQ184" s="4">
        <v>8436382</v>
      </c>
      <c r="AR184" s="3">
        <v>0.91</v>
      </c>
      <c r="AS184" s="4">
        <v>6873304</v>
      </c>
      <c r="AT184" s="4">
        <v>1563078</v>
      </c>
      <c r="AU184" s="3">
        <v>4.92</v>
      </c>
      <c r="AV184" s="4">
        <v>4770316</v>
      </c>
      <c r="AW184" s="3">
        <v>0</v>
      </c>
      <c r="AX184" s="4">
        <v>0</v>
      </c>
      <c r="AY184" s="4">
        <v>4770316</v>
      </c>
      <c r="AZ184" s="3">
        <v>0</v>
      </c>
      <c r="BA184" s="4">
        <v>153536696</v>
      </c>
      <c r="BB184" s="3">
        <v>1.1499999999999999</v>
      </c>
      <c r="BC184" s="4">
        <v>73718827</v>
      </c>
      <c r="BD184" s="4">
        <v>79817869</v>
      </c>
      <c r="BE184" s="3">
        <v>2.2200000000000002</v>
      </c>
      <c r="BF184" s="4">
        <v>44680314</v>
      </c>
      <c r="BG184" s="3">
        <v>1.5</v>
      </c>
      <c r="BH184" s="4">
        <v>11078010</v>
      </c>
      <c r="BI184" s="4">
        <v>33602304</v>
      </c>
      <c r="BJ184" s="3">
        <v>2</v>
      </c>
      <c r="BK184" s="4">
        <v>8618116</v>
      </c>
      <c r="BL184" s="3">
        <v>0</v>
      </c>
      <c r="BM184" s="4">
        <v>5241292</v>
      </c>
      <c r="BN184" s="4">
        <v>3376824</v>
      </c>
      <c r="BO184" s="3">
        <v>0</v>
      </c>
      <c r="BP184" s="4">
        <v>9535621</v>
      </c>
      <c r="BQ184" s="3">
        <v>0.82</v>
      </c>
      <c r="BR184" s="4">
        <v>6806284</v>
      </c>
      <c r="BS184" s="4">
        <v>2729337</v>
      </c>
      <c r="BT184" s="3">
        <v>2.86</v>
      </c>
      <c r="BU184" s="4">
        <v>93828821</v>
      </c>
      <c r="BV184" s="3">
        <v>0.66</v>
      </c>
      <c r="BW184" s="4">
        <v>45206891</v>
      </c>
      <c r="BX184" s="4">
        <v>48621930</v>
      </c>
      <c r="BY184" s="3">
        <v>1.27</v>
      </c>
      <c r="BZ184" s="4">
        <v>52004394</v>
      </c>
      <c r="CA184" s="3">
        <v>0.87</v>
      </c>
      <c r="CB184" s="4">
        <v>34347183</v>
      </c>
      <c r="CC184" s="4">
        <v>17657211</v>
      </c>
      <c r="CD184" s="3">
        <v>2.56</v>
      </c>
      <c r="CE184" s="4">
        <v>21892397</v>
      </c>
      <c r="CF184" s="3">
        <v>0.8</v>
      </c>
      <c r="CG184" s="4">
        <v>12499789</v>
      </c>
      <c r="CH184" s="4">
        <v>9392608</v>
      </c>
      <c r="CI184" s="3">
        <v>1.86</v>
      </c>
      <c r="CJ184" s="4">
        <v>19232920</v>
      </c>
      <c r="CK184" s="3">
        <v>0.83</v>
      </c>
      <c r="CL184" s="4">
        <v>5737764</v>
      </c>
      <c r="CM184" s="4">
        <v>13495156</v>
      </c>
      <c r="CN184" s="3">
        <v>1.18</v>
      </c>
      <c r="CO184" s="4">
        <v>26170641</v>
      </c>
      <c r="CP184" s="3">
        <v>0.44</v>
      </c>
      <c r="CQ184" s="4">
        <v>11695457</v>
      </c>
      <c r="CR184" s="4">
        <v>14475184</v>
      </c>
      <c r="CS184" s="3">
        <v>0.8</v>
      </c>
      <c r="CT184" s="4">
        <v>42160949</v>
      </c>
      <c r="CU184" s="3">
        <v>0.49</v>
      </c>
      <c r="CV184" s="4">
        <v>19480805</v>
      </c>
      <c r="CW184" s="4">
        <v>22680144</v>
      </c>
      <c r="CX184" s="3">
        <v>0.91</v>
      </c>
      <c r="CY184" s="4">
        <v>8156811</v>
      </c>
      <c r="CZ184" s="3">
        <v>1.1399999999999999</v>
      </c>
      <c r="DA184" s="4">
        <v>6189200</v>
      </c>
      <c r="DB184" s="4">
        <v>1967611</v>
      </c>
      <c r="DC184" s="3">
        <v>4.7300000000000004</v>
      </c>
      <c r="DD184" s="4">
        <v>30495225</v>
      </c>
      <c r="DE184" s="3">
        <v>0.46</v>
      </c>
      <c r="DF184" s="4">
        <v>17429294</v>
      </c>
      <c r="DG184" s="4">
        <v>13065931</v>
      </c>
      <c r="DH184" s="3">
        <v>1.07</v>
      </c>
      <c r="DI184" s="4">
        <v>56692607</v>
      </c>
      <c r="DJ184" s="3">
        <v>1.27</v>
      </c>
      <c r="DK184" s="4">
        <v>44576758</v>
      </c>
      <c r="DL184" s="4">
        <v>12115849</v>
      </c>
      <c r="DM184" s="3">
        <v>5.95</v>
      </c>
      <c r="DN184" s="4">
        <v>56441327</v>
      </c>
      <c r="DO184" s="3">
        <v>0.69</v>
      </c>
      <c r="DP184" s="4">
        <v>29606747</v>
      </c>
      <c r="DQ184" s="4">
        <v>26834580</v>
      </c>
      <c r="DR184" s="3">
        <v>1.45</v>
      </c>
      <c r="DS184" s="4">
        <v>38915180</v>
      </c>
      <c r="DT184" s="3">
        <v>0.72</v>
      </c>
      <c r="DU184" s="4">
        <v>14392092</v>
      </c>
      <c r="DV184" s="4">
        <v>24523088</v>
      </c>
      <c r="DW184" s="3">
        <v>1.1399999999999999</v>
      </c>
      <c r="DX184" s="4">
        <v>12791927</v>
      </c>
      <c r="DY184" s="3">
        <v>1.19</v>
      </c>
      <c r="DZ184" s="4">
        <v>6548872</v>
      </c>
      <c r="EA184" s="4">
        <v>6243055</v>
      </c>
      <c r="EB184" s="5">
        <v>2.44</v>
      </c>
      <c r="EC184" s="4">
        <v>41808130</v>
      </c>
      <c r="ED184" s="3">
        <v>0.68</v>
      </c>
      <c r="EE184" s="4">
        <v>23015708</v>
      </c>
      <c r="EF184" s="4">
        <v>18792422</v>
      </c>
      <c r="EG184" s="3">
        <v>1.53</v>
      </c>
      <c r="EH184" s="4">
        <v>10443527</v>
      </c>
      <c r="EI184" s="3">
        <v>0.41</v>
      </c>
      <c r="EJ184" s="4">
        <v>7474580</v>
      </c>
      <c r="EK184" s="4">
        <v>2968947</v>
      </c>
      <c r="EL184" s="3">
        <v>1.44</v>
      </c>
      <c r="EM184" s="4">
        <v>13816607</v>
      </c>
      <c r="EN184" s="3">
        <v>1.18</v>
      </c>
      <c r="EO184" s="4">
        <v>6013242</v>
      </c>
      <c r="EP184" s="4">
        <v>7803365</v>
      </c>
      <c r="EQ184" s="3">
        <v>2.09</v>
      </c>
      <c r="ER184" s="4">
        <v>14542180</v>
      </c>
      <c r="ES184" s="3">
        <v>0.14000000000000001</v>
      </c>
      <c r="ET184" s="4">
        <v>3765265</v>
      </c>
      <c r="EU184" s="4">
        <v>10776915</v>
      </c>
      <c r="EV184" s="3">
        <v>0.19</v>
      </c>
      <c r="EW184" s="4">
        <v>10112810</v>
      </c>
      <c r="EX184" s="3">
        <v>0.66</v>
      </c>
      <c r="EY184" s="4">
        <v>7505353</v>
      </c>
      <c r="EZ184" s="4">
        <v>2607457</v>
      </c>
      <c r="FA184" s="3">
        <v>2.56</v>
      </c>
      <c r="FB184" s="4">
        <v>57740097</v>
      </c>
      <c r="FC184" s="3">
        <v>0.67</v>
      </c>
      <c r="FD184" s="4">
        <v>40161950</v>
      </c>
      <c r="FE184" s="4">
        <v>17578147</v>
      </c>
      <c r="FF184" s="3">
        <v>2.2200000000000002</v>
      </c>
      <c r="FG184" s="4">
        <v>29845511</v>
      </c>
      <c r="FH184" s="3">
        <v>1.42</v>
      </c>
      <c r="FI184" s="4">
        <v>23464923</v>
      </c>
      <c r="FJ184" s="4">
        <v>6380588</v>
      </c>
      <c r="FK184" s="3">
        <v>6.66</v>
      </c>
      <c r="FL184" s="4">
        <v>148805713</v>
      </c>
      <c r="FM184" s="3">
        <v>0.51</v>
      </c>
      <c r="FN184" s="4">
        <v>67211261</v>
      </c>
      <c r="FO184" s="4">
        <v>81594452</v>
      </c>
      <c r="FP184" s="3">
        <v>0.93</v>
      </c>
      <c r="FQ184" s="4">
        <v>39922567</v>
      </c>
      <c r="FR184" s="3">
        <v>0.34</v>
      </c>
      <c r="FS184" s="4">
        <v>23552717</v>
      </c>
      <c r="FT184" s="4">
        <v>16369850</v>
      </c>
      <c r="FU184" s="3">
        <v>0.84</v>
      </c>
      <c r="FV184" s="4">
        <v>18765603</v>
      </c>
      <c r="FW184" s="3">
        <v>0.24</v>
      </c>
      <c r="FX184" s="4">
        <v>15637023</v>
      </c>
      <c r="FY184" s="4">
        <v>3128580</v>
      </c>
      <c r="FZ184" s="3">
        <v>1.46</v>
      </c>
      <c r="GA184" s="4">
        <v>90648603</v>
      </c>
      <c r="GB184" s="3">
        <v>1.65</v>
      </c>
      <c r="GC184" s="4">
        <v>42407784</v>
      </c>
      <c r="GD184" s="4">
        <v>48240819</v>
      </c>
      <c r="GE184" s="3">
        <v>3.09</v>
      </c>
      <c r="GF184" s="4">
        <v>23729941</v>
      </c>
      <c r="GG184" s="3">
        <v>2.75</v>
      </c>
      <c r="GH184" s="4">
        <v>13911158</v>
      </c>
      <c r="GI184" s="4">
        <v>9818783</v>
      </c>
      <c r="GJ184" s="3">
        <v>6.63</v>
      </c>
      <c r="GK184" s="4">
        <v>26006975</v>
      </c>
      <c r="GL184" s="3">
        <v>2.99</v>
      </c>
      <c r="GM184" s="4">
        <v>12362548</v>
      </c>
      <c r="GN184" s="4">
        <v>13644427</v>
      </c>
      <c r="GO184" s="3">
        <v>5.7</v>
      </c>
      <c r="GP184" s="4">
        <v>99106245</v>
      </c>
      <c r="GQ184" s="3">
        <v>1.1299999999999999</v>
      </c>
      <c r="GR184" s="4">
        <v>48434405</v>
      </c>
      <c r="GS184" s="4">
        <v>50671840</v>
      </c>
      <c r="GT184" s="3">
        <v>2.2200000000000002</v>
      </c>
      <c r="GU184" s="4">
        <v>10113021</v>
      </c>
      <c r="GV184" s="3">
        <v>0.09</v>
      </c>
      <c r="GW184" s="4">
        <v>8931652</v>
      </c>
      <c r="GX184" s="4">
        <v>1181369</v>
      </c>
      <c r="GY184" s="3">
        <v>0.81</v>
      </c>
      <c r="GZ184" s="4">
        <v>29759833</v>
      </c>
      <c r="HA184" s="3">
        <v>0.45</v>
      </c>
      <c r="HB184" s="4">
        <v>13260601</v>
      </c>
      <c r="HC184" s="4">
        <v>16499232</v>
      </c>
      <c r="HD184" s="3">
        <v>0.82</v>
      </c>
      <c r="HE184" s="4">
        <v>7421416</v>
      </c>
      <c r="HF184" s="3">
        <v>0.35</v>
      </c>
      <c r="HG184" s="4">
        <v>4961371</v>
      </c>
      <c r="HH184" s="4">
        <v>2460045</v>
      </c>
      <c r="HI184" s="3">
        <v>1.05</v>
      </c>
      <c r="HJ184" s="4">
        <v>26460073</v>
      </c>
      <c r="HK184" s="3">
        <v>1.35</v>
      </c>
      <c r="HL184" s="4">
        <v>10999878</v>
      </c>
      <c r="HM184" s="4">
        <v>15460195</v>
      </c>
      <c r="HN184" s="3">
        <v>2.31</v>
      </c>
      <c r="HO184" s="4">
        <v>232517795</v>
      </c>
      <c r="HP184" s="3">
        <v>0.56000000000000005</v>
      </c>
      <c r="HQ184" s="4">
        <v>114493813</v>
      </c>
      <c r="HR184" s="4">
        <v>118023982</v>
      </c>
      <c r="HS184" s="3">
        <v>1.0900000000000001</v>
      </c>
      <c r="HT184" s="4">
        <v>15325742</v>
      </c>
      <c r="HU184" s="3">
        <v>0.68</v>
      </c>
      <c r="HV184" s="4">
        <v>7328705</v>
      </c>
      <c r="HW184" s="4">
        <v>7997037</v>
      </c>
      <c r="HX184" s="3">
        <v>1.29</v>
      </c>
      <c r="HY184" s="4">
        <v>4683733</v>
      </c>
      <c r="HZ184" s="3">
        <v>0.52</v>
      </c>
      <c r="IA184" s="4">
        <v>3997913</v>
      </c>
      <c r="IB184" s="4">
        <v>685820</v>
      </c>
      <c r="IC184" s="3">
        <v>3.54</v>
      </c>
      <c r="ID184" s="4">
        <v>51573328</v>
      </c>
      <c r="IE184" s="3">
        <v>0.62</v>
      </c>
      <c r="IF184" s="4">
        <v>27958626</v>
      </c>
      <c r="IG184" s="4">
        <v>23614702</v>
      </c>
      <c r="IH184" s="3">
        <v>1.34</v>
      </c>
      <c r="II184" s="4">
        <v>41503518</v>
      </c>
      <c r="IJ184" s="3">
        <v>0.87</v>
      </c>
      <c r="IK184" s="4">
        <v>18534820</v>
      </c>
      <c r="IL184" s="4">
        <v>22968698</v>
      </c>
      <c r="IM184" s="3">
        <v>1.57</v>
      </c>
      <c r="IN184" s="4">
        <v>11257087</v>
      </c>
      <c r="IO184" s="3">
        <v>1.07</v>
      </c>
      <c r="IP184" s="4">
        <v>8616024</v>
      </c>
      <c r="IQ184" s="4">
        <v>2641063</v>
      </c>
      <c r="IR184" s="3">
        <v>4.5599999999999996</v>
      </c>
      <c r="IS184" s="4">
        <v>32808783</v>
      </c>
      <c r="IT184" s="3">
        <v>0.79</v>
      </c>
      <c r="IU184" s="4">
        <v>19422834</v>
      </c>
      <c r="IV184" s="4">
        <v>13385949</v>
      </c>
      <c r="IW184" s="3">
        <v>1.92</v>
      </c>
      <c r="IX184" s="4">
        <v>21988838</v>
      </c>
      <c r="IY184" s="3">
        <v>0.27</v>
      </c>
      <c r="IZ184" s="4">
        <v>19181582</v>
      </c>
      <c r="JA184" s="4">
        <v>2807256</v>
      </c>
      <c r="JB184" s="5">
        <v>2.12</v>
      </c>
    </row>
    <row r="185" spans="1:262" x14ac:dyDescent="0.2">
      <c r="B185" t="s">
        <v>121</v>
      </c>
      <c r="C185" s="4"/>
      <c r="D185" s="3"/>
      <c r="E185" s="4"/>
      <c r="F185" s="4"/>
      <c r="G185" s="3"/>
      <c r="H185" s="4"/>
      <c r="I185" s="3"/>
      <c r="J185" s="4"/>
      <c r="K185" s="4"/>
      <c r="L185" s="3"/>
      <c r="M185" s="4"/>
      <c r="N185" s="3"/>
      <c r="O185" s="4"/>
      <c r="P185" s="4"/>
      <c r="Q185" s="3"/>
      <c r="R185" s="4"/>
      <c r="S185" s="3"/>
      <c r="T185" s="4"/>
      <c r="U185" s="4"/>
      <c r="V185" s="3"/>
      <c r="W185" s="4"/>
      <c r="X185" s="3"/>
      <c r="Y185" s="4"/>
      <c r="Z185" s="4"/>
      <c r="AA185" s="3"/>
      <c r="AB185" s="4"/>
      <c r="AC185" s="3"/>
      <c r="AD185" s="4"/>
      <c r="AE185" s="4"/>
      <c r="AF185" s="3"/>
      <c r="AG185" s="4"/>
      <c r="AH185" s="3"/>
      <c r="AI185" s="4"/>
      <c r="AJ185" s="4"/>
      <c r="AK185" s="3"/>
      <c r="AL185" s="4"/>
      <c r="AM185" s="3"/>
      <c r="AN185" s="4"/>
      <c r="AO185" s="4"/>
      <c r="AP185" s="3"/>
      <c r="AQ185" s="4"/>
      <c r="AR185" s="3"/>
      <c r="AS185" s="4"/>
      <c r="AT185" s="4"/>
      <c r="AU185" s="3"/>
      <c r="AV185" s="4"/>
      <c r="AW185" s="3"/>
      <c r="AX185" s="4"/>
      <c r="AY185" s="4"/>
      <c r="AZ185" s="3"/>
      <c r="BA185" s="4"/>
      <c r="BB185" s="3"/>
      <c r="BC185" s="4"/>
      <c r="BD185" s="4"/>
      <c r="BE185" s="3"/>
      <c r="BF185" s="4"/>
      <c r="BG185" s="3"/>
      <c r="BH185" s="4"/>
      <c r="BI185" s="4"/>
      <c r="BJ185" s="3"/>
      <c r="BK185" s="4"/>
      <c r="BL185" s="3"/>
      <c r="BM185" s="4"/>
      <c r="BN185" s="4"/>
      <c r="BO185" s="3"/>
      <c r="BP185" s="4"/>
      <c r="BQ185" s="3"/>
      <c r="BR185" s="4"/>
      <c r="BS185" s="4"/>
      <c r="BT185" s="3"/>
      <c r="BU185" s="4"/>
      <c r="BV185" s="3"/>
      <c r="BW185" s="4"/>
      <c r="BX185" s="4"/>
      <c r="BY185" s="3"/>
      <c r="BZ185" s="4"/>
      <c r="CA185" s="3"/>
      <c r="CB185" s="4"/>
      <c r="CC185" s="4"/>
      <c r="CD185" s="3"/>
      <c r="CE185" s="4"/>
      <c r="CF185" s="3"/>
      <c r="CG185" s="4"/>
      <c r="CH185" s="4"/>
      <c r="CI185" s="3"/>
      <c r="CJ185" s="4"/>
      <c r="CK185" s="3"/>
      <c r="CL185" s="4"/>
      <c r="CM185" s="4"/>
      <c r="CN185" s="3"/>
      <c r="CO185" s="4"/>
      <c r="CP185" s="3"/>
      <c r="CQ185" s="4"/>
      <c r="CR185" s="4"/>
      <c r="CS185" s="3"/>
      <c r="CT185" s="4"/>
      <c r="CU185" s="3"/>
      <c r="CV185" s="4"/>
      <c r="CW185" s="4"/>
      <c r="CX185" s="3"/>
      <c r="CY185" s="4"/>
      <c r="CZ185" s="3"/>
      <c r="DA185" s="4"/>
      <c r="DB185" s="4"/>
      <c r="DC185" s="3"/>
      <c r="DD185" s="4"/>
      <c r="DE185" s="3"/>
      <c r="DF185" s="4"/>
      <c r="DG185" s="4"/>
      <c r="DH185" s="3"/>
      <c r="DI185" s="4"/>
      <c r="DJ185" s="3"/>
      <c r="DK185" s="4"/>
      <c r="DL185" s="4"/>
      <c r="DM185" s="3"/>
      <c r="DN185" s="4"/>
      <c r="DO185" s="3"/>
      <c r="DP185" s="4"/>
      <c r="DQ185" s="4"/>
      <c r="DR185" s="3"/>
      <c r="DS185" s="4"/>
      <c r="DT185" s="3"/>
      <c r="DU185" s="4"/>
      <c r="DV185" s="4"/>
      <c r="DW185" s="3"/>
      <c r="DX185" s="4"/>
      <c r="DY185" s="3"/>
      <c r="DZ185" s="4"/>
      <c r="EA185" s="4"/>
      <c r="EB185" s="5"/>
      <c r="EC185" s="4"/>
      <c r="ED185" s="3"/>
      <c r="EE185" s="4"/>
      <c r="EF185" s="4"/>
      <c r="EG185" s="3"/>
      <c r="EH185" s="4"/>
      <c r="EI185" s="3"/>
      <c r="EJ185" s="4"/>
      <c r="EK185" s="4"/>
      <c r="EL185" s="3"/>
      <c r="EM185" s="4"/>
      <c r="EN185" s="3"/>
      <c r="EO185" s="4"/>
      <c r="EP185" s="4"/>
      <c r="EQ185" s="3"/>
      <c r="ER185" s="4"/>
      <c r="ES185" s="3"/>
      <c r="ET185" s="4"/>
      <c r="EU185" s="4"/>
      <c r="EV185" s="3"/>
      <c r="EW185" s="4"/>
      <c r="EX185" s="3"/>
      <c r="EY185" s="4"/>
      <c r="EZ185" s="4"/>
      <c r="FA185" s="3"/>
      <c r="FB185" s="4"/>
      <c r="FC185" s="3"/>
      <c r="FD185" s="4"/>
      <c r="FE185" s="4"/>
      <c r="FF185" s="3"/>
      <c r="FG185" s="4"/>
      <c r="FH185" s="3"/>
      <c r="FI185" s="4"/>
      <c r="FJ185" s="4"/>
      <c r="FK185" s="3"/>
      <c r="FL185" s="4"/>
      <c r="FM185" s="3"/>
      <c r="FN185" s="4"/>
      <c r="FO185" s="4"/>
      <c r="FP185" s="3"/>
      <c r="FQ185" s="4"/>
      <c r="FR185" s="3"/>
      <c r="FS185" s="4"/>
      <c r="FT185" s="4"/>
      <c r="FU185" s="3"/>
      <c r="FV185" s="4"/>
      <c r="FW185" s="3"/>
      <c r="FX185" s="4"/>
      <c r="FY185" s="4"/>
      <c r="FZ185" s="3"/>
      <c r="GA185" s="4"/>
      <c r="GB185" s="3"/>
      <c r="GC185" s="4"/>
      <c r="GD185" s="4"/>
      <c r="GE185" s="3"/>
      <c r="GF185" s="4"/>
      <c r="GG185" s="3"/>
      <c r="GH185" s="4"/>
      <c r="GI185" s="4"/>
      <c r="GJ185" s="3"/>
      <c r="GK185" s="4"/>
      <c r="GL185" s="3"/>
      <c r="GM185" s="4"/>
      <c r="GN185" s="4"/>
      <c r="GO185" s="3"/>
      <c r="GP185" s="4"/>
      <c r="GQ185" s="3"/>
      <c r="GR185" s="4"/>
      <c r="GS185" s="4"/>
      <c r="GT185" s="3"/>
      <c r="GU185" s="4"/>
      <c r="GV185" s="3"/>
      <c r="GW185" s="4"/>
      <c r="GX185" s="4"/>
      <c r="GY185" s="3"/>
      <c r="GZ185" s="4"/>
      <c r="HA185" s="3"/>
      <c r="HB185" s="4"/>
      <c r="HC185" s="4"/>
      <c r="HD185" s="3"/>
      <c r="HE185" s="4"/>
      <c r="HF185" s="3"/>
      <c r="HG185" s="4"/>
      <c r="HH185" s="4"/>
      <c r="HI185" s="3"/>
      <c r="HJ185" s="4"/>
      <c r="HK185" s="3"/>
      <c r="HL185" s="4"/>
      <c r="HM185" s="4"/>
      <c r="HN185" s="3"/>
      <c r="HO185" s="4"/>
      <c r="HP185" s="3"/>
      <c r="HQ185" s="4"/>
      <c r="HR185" s="4"/>
      <c r="HS185" s="3"/>
      <c r="HT185" s="4"/>
      <c r="HU185" s="3"/>
      <c r="HV185" s="4"/>
      <c r="HW185" s="4"/>
      <c r="HX185" s="3"/>
      <c r="HY185" s="4"/>
      <c r="HZ185" s="3"/>
      <c r="IA185" s="4"/>
      <c r="IB185" s="4"/>
      <c r="IC185" s="3"/>
      <c r="ID185" s="4"/>
      <c r="IE185" s="3"/>
      <c r="IF185" s="4"/>
      <c r="IG185" s="4"/>
      <c r="IH185" s="3"/>
      <c r="II185" s="4"/>
      <c r="IJ185" s="3"/>
      <c r="IK185" s="4"/>
      <c r="IL185" s="4"/>
      <c r="IM185" s="3"/>
      <c r="IN185" s="4"/>
      <c r="IO185" s="3"/>
      <c r="IP185" s="4"/>
      <c r="IQ185" s="4"/>
      <c r="IR185" s="3"/>
      <c r="IS185" s="4"/>
      <c r="IT185" s="3"/>
      <c r="IU185" s="4"/>
      <c r="IV185" s="4"/>
      <c r="IW185" s="3"/>
      <c r="IX185" s="4"/>
      <c r="IY185" s="3"/>
      <c r="IZ185" s="4"/>
      <c r="JA185" s="4"/>
      <c r="JB185" s="5"/>
    </row>
    <row r="186" spans="1:262" x14ac:dyDescent="0.2">
      <c r="A186">
        <v>143</v>
      </c>
      <c r="B186" t="s">
        <v>122</v>
      </c>
      <c r="C186" s="4">
        <v>770861224</v>
      </c>
      <c r="D186" s="3">
        <v>0.28999999999999998</v>
      </c>
      <c r="E186" s="4">
        <v>458510770</v>
      </c>
      <c r="F186" s="4">
        <v>312350454</v>
      </c>
      <c r="G186" s="3">
        <v>0.73</v>
      </c>
      <c r="H186" s="4">
        <v>3571709</v>
      </c>
      <c r="I186" s="3">
        <v>3.28</v>
      </c>
      <c r="J186" s="4">
        <v>1817526</v>
      </c>
      <c r="K186" s="4">
        <v>1754183</v>
      </c>
      <c r="L186" s="3">
        <v>6.68</v>
      </c>
      <c r="M186" s="4">
        <v>3781295</v>
      </c>
      <c r="N186" s="3">
        <v>0</v>
      </c>
      <c r="O186" s="4">
        <v>3658373</v>
      </c>
      <c r="P186" s="4">
        <v>122922</v>
      </c>
      <c r="Q186" s="3">
        <v>0</v>
      </c>
      <c r="R186" s="4">
        <v>11067488</v>
      </c>
      <c r="S186" s="3">
        <v>1.82</v>
      </c>
      <c r="T186" s="4">
        <v>4024738</v>
      </c>
      <c r="U186" s="4">
        <v>7042750</v>
      </c>
      <c r="V186" s="3">
        <v>2.86</v>
      </c>
      <c r="W186" s="4">
        <v>5058168</v>
      </c>
      <c r="X186" s="3">
        <v>2.2000000000000002</v>
      </c>
      <c r="Y186" s="4">
        <v>1546179</v>
      </c>
      <c r="Z186" s="4">
        <v>3511989</v>
      </c>
      <c r="AA186" s="3">
        <v>3.17</v>
      </c>
      <c r="AB186" s="4">
        <v>61129184</v>
      </c>
      <c r="AC186" s="3">
        <v>0.92</v>
      </c>
      <c r="AD186" s="4">
        <v>31420407</v>
      </c>
      <c r="AE186" s="4">
        <v>29708777</v>
      </c>
      <c r="AF186" s="3">
        <v>1.88</v>
      </c>
      <c r="AG186" s="4">
        <v>17224462</v>
      </c>
      <c r="AH186" s="3">
        <v>0.73</v>
      </c>
      <c r="AI186" s="4">
        <v>12076149</v>
      </c>
      <c r="AJ186" s="4">
        <v>5148313</v>
      </c>
      <c r="AK186" s="3">
        <v>2.4300000000000002</v>
      </c>
      <c r="AL186" s="4">
        <v>14850707</v>
      </c>
      <c r="AM186" s="3">
        <v>0.02</v>
      </c>
      <c r="AN186" s="4">
        <v>14490833</v>
      </c>
      <c r="AO186" s="4">
        <v>359874</v>
      </c>
      <c r="AP186" s="3">
        <v>0.64</v>
      </c>
      <c r="AQ186" s="4">
        <v>2909179</v>
      </c>
      <c r="AR186" s="3">
        <v>2.6</v>
      </c>
      <c r="AS186" s="4">
        <v>2440810</v>
      </c>
      <c r="AT186" s="4">
        <v>468369</v>
      </c>
      <c r="AU186" s="3">
        <v>16.13</v>
      </c>
      <c r="AV186" s="4">
        <v>1110236</v>
      </c>
      <c r="AW186" s="3">
        <v>0</v>
      </c>
      <c r="AX186" s="4">
        <v>0</v>
      </c>
      <c r="AY186" s="4">
        <v>1110236</v>
      </c>
      <c r="AZ186" s="3">
        <v>0</v>
      </c>
      <c r="BA186" s="4">
        <v>30194759</v>
      </c>
      <c r="BB186" s="3">
        <v>3.72</v>
      </c>
      <c r="BC186" s="4">
        <v>7224203</v>
      </c>
      <c r="BD186" s="4">
        <v>22970556</v>
      </c>
      <c r="BE186" s="3">
        <v>4.8899999999999997</v>
      </c>
      <c r="BF186" s="4">
        <v>9650329</v>
      </c>
      <c r="BG186" s="3">
        <v>5.92</v>
      </c>
      <c r="BH186" s="4">
        <v>3213436</v>
      </c>
      <c r="BI186" s="4">
        <v>6436893</v>
      </c>
      <c r="BJ186" s="3">
        <v>8.8800000000000008</v>
      </c>
      <c r="BK186" s="4">
        <v>896183</v>
      </c>
      <c r="BL186" s="3">
        <v>0</v>
      </c>
      <c r="BM186" s="4">
        <v>798588</v>
      </c>
      <c r="BN186" s="4">
        <v>97595</v>
      </c>
      <c r="BO186" s="3">
        <v>0</v>
      </c>
      <c r="BP186" s="4">
        <v>3118716</v>
      </c>
      <c r="BQ186" s="3">
        <v>0.46</v>
      </c>
      <c r="BR186" s="4">
        <v>2917596</v>
      </c>
      <c r="BS186" s="4">
        <v>201120</v>
      </c>
      <c r="BT186" s="3">
        <v>7.09</v>
      </c>
      <c r="BU186" s="4">
        <v>36066948</v>
      </c>
      <c r="BV186" s="3">
        <v>0.15</v>
      </c>
      <c r="BW186" s="4">
        <v>30187820</v>
      </c>
      <c r="BX186" s="4">
        <v>5879128</v>
      </c>
      <c r="BY186" s="3">
        <v>0.9</v>
      </c>
      <c r="BZ186" s="4">
        <v>21907577</v>
      </c>
      <c r="CA186" s="3">
        <v>0.52</v>
      </c>
      <c r="CB186" s="4">
        <v>19651792</v>
      </c>
      <c r="CC186" s="4">
        <v>2255785</v>
      </c>
      <c r="CD186" s="3">
        <v>5.0199999999999996</v>
      </c>
      <c r="CE186" s="4">
        <v>6815900</v>
      </c>
      <c r="CF186" s="3">
        <v>0.6</v>
      </c>
      <c r="CG186" s="4">
        <v>5573005</v>
      </c>
      <c r="CH186" s="4">
        <v>1242895</v>
      </c>
      <c r="CI186" s="3">
        <v>3.27</v>
      </c>
      <c r="CJ186" s="4">
        <v>10437579</v>
      </c>
      <c r="CK186" s="3">
        <v>0.23</v>
      </c>
      <c r="CL186" s="4">
        <v>3067872</v>
      </c>
      <c r="CM186" s="4">
        <v>7369707</v>
      </c>
      <c r="CN186" s="3">
        <v>0.33</v>
      </c>
      <c r="CO186" s="4">
        <v>15119635</v>
      </c>
      <c r="CP186" s="3">
        <v>0.37</v>
      </c>
      <c r="CQ186" s="4">
        <v>5878690</v>
      </c>
      <c r="CR186" s="4">
        <v>9240945</v>
      </c>
      <c r="CS186" s="3">
        <v>0.61</v>
      </c>
      <c r="CT186" s="4">
        <v>18391796</v>
      </c>
      <c r="CU186" s="3">
        <v>0.28000000000000003</v>
      </c>
      <c r="CV186" s="4">
        <v>8141748</v>
      </c>
      <c r="CW186" s="4">
        <v>10250048</v>
      </c>
      <c r="CX186" s="3">
        <v>0.51</v>
      </c>
      <c r="CY186" s="4">
        <v>4192120</v>
      </c>
      <c r="CZ186" s="3">
        <v>0.12</v>
      </c>
      <c r="DA186" s="4">
        <v>4126080</v>
      </c>
      <c r="DB186" s="4">
        <v>66040</v>
      </c>
      <c r="DC186" s="3">
        <v>7.88</v>
      </c>
      <c r="DD186" s="4">
        <v>14003887</v>
      </c>
      <c r="DE186" s="3">
        <v>0</v>
      </c>
      <c r="DF186" s="4">
        <v>12145705</v>
      </c>
      <c r="DG186" s="4">
        <v>1858182</v>
      </c>
      <c r="DH186" s="3">
        <v>0</v>
      </c>
      <c r="DI186" s="4">
        <v>33962800</v>
      </c>
      <c r="DJ186" s="3">
        <v>1.31</v>
      </c>
      <c r="DK186" s="4">
        <v>33132493</v>
      </c>
      <c r="DL186" s="4">
        <v>830307</v>
      </c>
      <c r="DM186" s="3">
        <v>53.72</v>
      </c>
      <c r="DN186" s="4">
        <v>18745358</v>
      </c>
      <c r="DO186" s="3">
        <v>0.27</v>
      </c>
      <c r="DP186" s="4">
        <v>15132762</v>
      </c>
      <c r="DQ186" s="4">
        <v>3612596</v>
      </c>
      <c r="DR186" s="3">
        <v>1.41</v>
      </c>
      <c r="DS186" s="4">
        <v>16944171</v>
      </c>
      <c r="DT186" s="3">
        <v>0.56000000000000005</v>
      </c>
      <c r="DU186" s="4">
        <v>6070814</v>
      </c>
      <c r="DV186" s="4">
        <v>10873357</v>
      </c>
      <c r="DW186" s="3">
        <v>0.87</v>
      </c>
      <c r="DX186" s="4">
        <v>2819281</v>
      </c>
      <c r="DY186" s="3">
        <v>1.57</v>
      </c>
      <c r="DZ186" s="4">
        <v>1487782</v>
      </c>
      <c r="EA186" s="4">
        <v>1331499</v>
      </c>
      <c r="EB186" s="5">
        <v>3.33</v>
      </c>
      <c r="EC186" s="4">
        <v>18035900</v>
      </c>
      <c r="ED186" s="3">
        <v>0.71</v>
      </c>
      <c r="EE186" s="4">
        <v>14022754</v>
      </c>
      <c r="EF186" s="4">
        <v>4013146</v>
      </c>
      <c r="EG186" s="3">
        <v>3.21</v>
      </c>
      <c r="EH186" s="4">
        <v>3743046</v>
      </c>
      <c r="EI186" s="3">
        <v>0.09</v>
      </c>
      <c r="EJ186" s="4">
        <v>3293117</v>
      </c>
      <c r="EK186" s="4">
        <v>449929</v>
      </c>
      <c r="EL186" s="3">
        <v>0.72</v>
      </c>
      <c r="EM186" s="4">
        <v>2567917</v>
      </c>
      <c r="EN186" s="3">
        <v>3.34</v>
      </c>
      <c r="EO186" s="4">
        <v>1452116</v>
      </c>
      <c r="EP186" s="4">
        <v>1115801</v>
      </c>
      <c r="EQ186" s="3">
        <v>7.69</v>
      </c>
      <c r="ER186" s="4">
        <v>3637645</v>
      </c>
      <c r="ES186" s="3">
        <v>0.35</v>
      </c>
      <c r="ET186" s="4">
        <v>1114124</v>
      </c>
      <c r="EU186" s="4">
        <v>2523521</v>
      </c>
      <c r="EV186" s="3">
        <v>0.5</v>
      </c>
      <c r="EW186" s="4">
        <v>5851504</v>
      </c>
      <c r="EX186" s="3">
        <v>0</v>
      </c>
      <c r="EY186" s="4">
        <v>5823227</v>
      </c>
      <c r="EZ186" s="4">
        <v>28277</v>
      </c>
      <c r="FA186" s="3">
        <v>0.46</v>
      </c>
      <c r="FB186" s="4">
        <v>24184874</v>
      </c>
      <c r="FC186" s="3">
        <v>0.44</v>
      </c>
      <c r="FD186" s="4">
        <v>21448791</v>
      </c>
      <c r="FE186" s="4">
        <v>2736083</v>
      </c>
      <c r="FF186" s="3">
        <v>3.85</v>
      </c>
      <c r="FG186" s="4">
        <v>4342139</v>
      </c>
      <c r="FH186" s="3">
        <v>9.58</v>
      </c>
      <c r="FI186" s="4">
        <v>3047007</v>
      </c>
      <c r="FJ186" s="4">
        <v>1295132</v>
      </c>
      <c r="FK186" s="3">
        <v>32.130000000000003</v>
      </c>
      <c r="FL186" s="4">
        <v>81063877</v>
      </c>
      <c r="FM186" s="3">
        <v>0.7</v>
      </c>
      <c r="FN186" s="4">
        <v>41752289</v>
      </c>
      <c r="FO186" s="4">
        <v>39311588</v>
      </c>
      <c r="FP186" s="3">
        <v>1.45</v>
      </c>
      <c r="FQ186" s="4">
        <v>14132728</v>
      </c>
      <c r="FR186" s="3">
        <v>0.47</v>
      </c>
      <c r="FS186" s="4">
        <v>10990671</v>
      </c>
      <c r="FT186" s="4">
        <v>3142057</v>
      </c>
      <c r="FU186" s="3">
        <v>2.11</v>
      </c>
      <c r="FV186" s="4">
        <v>2220080</v>
      </c>
      <c r="FW186" s="3">
        <v>0.96</v>
      </c>
      <c r="FX186" s="4">
        <v>1080504</v>
      </c>
      <c r="FY186" s="4">
        <v>1139576</v>
      </c>
      <c r="FZ186" s="3">
        <v>1.87</v>
      </c>
      <c r="GA186" s="4">
        <v>40953136</v>
      </c>
      <c r="GB186" s="3">
        <v>3.37</v>
      </c>
      <c r="GC186" s="4">
        <v>19207057</v>
      </c>
      <c r="GD186" s="4">
        <v>21746079</v>
      </c>
      <c r="GE186" s="3">
        <v>6.34</v>
      </c>
      <c r="GF186" s="4">
        <v>5622560</v>
      </c>
      <c r="GG186" s="3">
        <v>0.81</v>
      </c>
      <c r="GH186" s="4">
        <v>3537628</v>
      </c>
      <c r="GI186" s="4">
        <v>2084932</v>
      </c>
      <c r="GJ186" s="3">
        <v>2.17</v>
      </c>
      <c r="GK186" s="4">
        <v>7826967</v>
      </c>
      <c r="GL186" s="3">
        <v>0.26</v>
      </c>
      <c r="GM186" s="4">
        <v>4498825</v>
      </c>
      <c r="GN186" s="4">
        <v>3328142</v>
      </c>
      <c r="GO186" s="3">
        <v>0.61</v>
      </c>
      <c r="GP186" s="4">
        <v>47409180</v>
      </c>
      <c r="GQ186" s="3">
        <v>0.36</v>
      </c>
      <c r="GR186" s="4">
        <v>22396551</v>
      </c>
      <c r="GS186" s="4">
        <v>25012629</v>
      </c>
      <c r="GT186" s="3">
        <v>0.68</v>
      </c>
      <c r="GU186" s="4">
        <v>6853358</v>
      </c>
      <c r="GV186" s="3">
        <v>0.01</v>
      </c>
      <c r="GW186" s="4">
        <v>6808794</v>
      </c>
      <c r="GX186" s="4">
        <v>44564</v>
      </c>
      <c r="GY186" s="3">
        <v>1.71</v>
      </c>
      <c r="GZ186" s="4">
        <v>10055332</v>
      </c>
      <c r="HA186" s="3">
        <v>0.47</v>
      </c>
      <c r="HB186" s="4">
        <v>4100508</v>
      </c>
      <c r="HC186" s="4">
        <v>5954824</v>
      </c>
      <c r="HD186" s="3">
        <v>0.8</v>
      </c>
      <c r="HE186" s="4">
        <v>2983794</v>
      </c>
      <c r="HF186" s="3">
        <v>0.22</v>
      </c>
      <c r="HG186" s="4">
        <v>2577814</v>
      </c>
      <c r="HH186" s="4">
        <v>405980</v>
      </c>
      <c r="HI186" s="3">
        <v>1.62</v>
      </c>
      <c r="HJ186" s="4">
        <v>9803002</v>
      </c>
      <c r="HK186" s="3">
        <v>1.49</v>
      </c>
      <c r="HL186" s="4">
        <v>4080222</v>
      </c>
      <c r="HM186" s="4">
        <v>5722780</v>
      </c>
      <c r="HN186" s="3">
        <v>2.5499999999999998</v>
      </c>
      <c r="HO186" s="4">
        <v>53707317</v>
      </c>
      <c r="HP186" s="3">
        <v>1.18</v>
      </c>
      <c r="HQ186" s="4">
        <v>8886884</v>
      </c>
      <c r="HR186" s="4">
        <v>44820433</v>
      </c>
      <c r="HS186" s="3">
        <v>1.41</v>
      </c>
      <c r="HT186" s="4">
        <v>3938262</v>
      </c>
      <c r="HU186" s="3">
        <v>0.47</v>
      </c>
      <c r="HV186" s="4">
        <v>2744945</v>
      </c>
      <c r="HW186" s="4">
        <v>1193317</v>
      </c>
      <c r="HX186" s="3">
        <v>1.55</v>
      </c>
      <c r="HY186" s="4">
        <v>2259186</v>
      </c>
      <c r="HZ186" s="3">
        <v>0.18</v>
      </c>
      <c r="IA186" s="4">
        <v>2206551</v>
      </c>
      <c r="IB186" s="4">
        <v>52635</v>
      </c>
      <c r="IC186" s="3">
        <v>7.8</v>
      </c>
      <c r="ID186" s="4">
        <v>21069412</v>
      </c>
      <c r="IE186" s="3">
        <v>0.7</v>
      </c>
      <c r="IF186" s="4">
        <v>14330590</v>
      </c>
      <c r="IG186" s="4">
        <v>6738822</v>
      </c>
      <c r="IH186" s="3">
        <v>2.1800000000000002</v>
      </c>
      <c r="II186" s="4">
        <v>12578798</v>
      </c>
      <c r="IJ186" s="3">
        <v>0.12</v>
      </c>
      <c r="IK186" s="4">
        <v>9492812</v>
      </c>
      <c r="IL186" s="4">
        <v>3085986</v>
      </c>
      <c r="IM186" s="3">
        <v>0.5</v>
      </c>
      <c r="IN186" s="4">
        <v>5130641</v>
      </c>
      <c r="IO186" s="3">
        <v>1.35</v>
      </c>
      <c r="IP186" s="4">
        <v>4200230</v>
      </c>
      <c r="IQ186" s="4">
        <v>930411</v>
      </c>
      <c r="IR186" s="3">
        <v>7.45</v>
      </c>
      <c r="IS186" s="4">
        <v>15923650</v>
      </c>
      <c r="IT186" s="3">
        <v>0.42</v>
      </c>
      <c r="IU186" s="4">
        <v>14308383</v>
      </c>
      <c r="IV186" s="4">
        <v>1615267</v>
      </c>
      <c r="IW186" s="3">
        <v>4.1500000000000004</v>
      </c>
      <c r="IX186" s="4">
        <v>997452</v>
      </c>
      <c r="IY186" s="3">
        <v>0.08</v>
      </c>
      <c r="IZ186" s="4">
        <v>882975</v>
      </c>
      <c r="JA186" s="4">
        <v>114477</v>
      </c>
      <c r="JB186" s="5">
        <v>0.71</v>
      </c>
    </row>
    <row r="187" spans="1:262" x14ac:dyDescent="0.2">
      <c r="A187">
        <v>144</v>
      </c>
      <c r="B187" t="s">
        <v>123</v>
      </c>
      <c r="C187" s="4">
        <v>183698004</v>
      </c>
      <c r="D187" s="3">
        <v>0.57999999999999996</v>
      </c>
      <c r="E187" s="4">
        <v>38548777</v>
      </c>
      <c r="F187" s="4">
        <v>145149227</v>
      </c>
      <c r="G187" s="3">
        <v>0.74</v>
      </c>
      <c r="H187" s="4">
        <v>2171168</v>
      </c>
      <c r="I187" s="3">
        <v>2.42</v>
      </c>
      <c r="J187" s="4">
        <v>633989</v>
      </c>
      <c r="K187" s="4">
        <v>1537179</v>
      </c>
      <c r="L187" s="3">
        <v>3.42</v>
      </c>
      <c r="M187" s="4">
        <v>501155</v>
      </c>
      <c r="N187" s="3">
        <v>1.79</v>
      </c>
      <c r="O187" s="4">
        <v>63454</v>
      </c>
      <c r="P187" s="4">
        <v>437701</v>
      </c>
      <c r="Q187" s="3">
        <v>2.0499999999999998</v>
      </c>
      <c r="R187" s="4">
        <v>4709724</v>
      </c>
      <c r="S187" s="3">
        <v>0.75</v>
      </c>
      <c r="T187" s="4">
        <v>734796</v>
      </c>
      <c r="U187" s="4">
        <v>3974928</v>
      </c>
      <c r="V187" s="3">
        <v>0.89</v>
      </c>
      <c r="W187" s="4">
        <v>1356792</v>
      </c>
      <c r="X187" s="3">
        <v>4.07</v>
      </c>
      <c r="Y187" s="4">
        <v>323162</v>
      </c>
      <c r="Z187" s="4">
        <v>1033630</v>
      </c>
      <c r="AA187" s="3">
        <v>5.34</v>
      </c>
      <c r="AB187" s="4">
        <v>33093080</v>
      </c>
      <c r="AC187" s="3">
        <v>0.79</v>
      </c>
      <c r="AD187" s="4">
        <v>9318788</v>
      </c>
      <c r="AE187" s="4">
        <v>23774292</v>
      </c>
      <c r="AF187" s="3">
        <v>1.1000000000000001</v>
      </c>
      <c r="AG187" s="4">
        <v>2752473</v>
      </c>
      <c r="AH187" s="3">
        <v>1.95</v>
      </c>
      <c r="AI187" s="4">
        <v>325112</v>
      </c>
      <c r="AJ187" s="4">
        <v>2427361</v>
      </c>
      <c r="AK187" s="3">
        <v>2.21</v>
      </c>
      <c r="AL187" s="4">
        <v>1317866</v>
      </c>
      <c r="AM187" s="3">
        <v>1.67</v>
      </c>
      <c r="AN187" s="4">
        <v>633147</v>
      </c>
      <c r="AO187" s="4">
        <v>684719</v>
      </c>
      <c r="AP187" s="3">
        <v>3.21</v>
      </c>
      <c r="AQ187" s="4">
        <v>513051</v>
      </c>
      <c r="AR187" s="3">
        <v>0</v>
      </c>
      <c r="AS187" s="4">
        <v>360376</v>
      </c>
      <c r="AT187" s="4">
        <v>152675</v>
      </c>
      <c r="AU187" s="3">
        <v>0</v>
      </c>
      <c r="AV187" s="4">
        <v>575780</v>
      </c>
      <c r="AW187" s="3">
        <v>0</v>
      </c>
      <c r="AX187" s="4">
        <v>0</v>
      </c>
      <c r="AY187" s="4">
        <v>575780</v>
      </c>
      <c r="AZ187" s="3">
        <v>0</v>
      </c>
      <c r="BA187" s="4">
        <v>9899484</v>
      </c>
      <c r="BB187" s="3">
        <v>2.72</v>
      </c>
      <c r="BC187" s="4">
        <v>2638763</v>
      </c>
      <c r="BD187" s="4">
        <v>7260721</v>
      </c>
      <c r="BE187" s="3">
        <v>3.71</v>
      </c>
      <c r="BF187" s="4">
        <v>8666061</v>
      </c>
      <c r="BG187" s="3">
        <v>0.51</v>
      </c>
      <c r="BH187" s="4">
        <v>844853</v>
      </c>
      <c r="BI187" s="4">
        <v>7821208</v>
      </c>
      <c r="BJ187" s="3">
        <v>0.56000000000000005</v>
      </c>
      <c r="BK187" s="4">
        <v>465512</v>
      </c>
      <c r="BL187" s="3">
        <v>0</v>
      </c>
      <c r="BM187" s="4">
        <v>147252</v>
      </c>
      <c r="BN187" s="4">
        <v>318260</v>
      </c>
      <c r="BO187" s="3">
        <v>0</v>
      </c>
      <c r="BP187" s="4">
        <v>387199</v>
      </c>
      <c r="BQ187" s="3">
        <v>3.64</v>
      </c>
      <c r="BR187" s="4">
        <v>227055</v>
      </c>
      <c r="BS187" s="4">
        <v>160144</v>
      </c>
      <c r="BT187" s="3">
        <v>8.8000000000000007</v>
      </c>
      <c r="BU187" s="4">
        <v>7739317</v>
      </c>
      <c r="BV187" s="3">
        <v>1.66</v>
      </c>
      <c r="BW187" s="4">
        <v>1540618</v>
      </c>
      <c r="BX187" s="4">
        <v>6198699</v>
      </c>
      <c r="BY187" s="3">
        <v>2.08</v>
      </c>
      <c r="BZ187" s="4">
        <v>1723545</v>
      </c>
      <c r="CA187" s="3">
        <v>5.75</v>
      </c>
      <c r="CB187" s="4">
        <v>156093</v>
      </c>
      <c r="CC187" s="4">
        <v>1567452</v>
      </c>
      <c r="CD187" s="3">
        <v>6.32</v>
      </c>
      <c r="CE187" s="4">
        <v>1284813</v>
      </c>
      <c r="CF187" s="3">
        <v>4.25</v>
      </c>
      <c r="CG187" s="4">
        <v>352180</v>
      </c>
      <c r="CH187" s="4">
        <v>932633</v>
      </c>
      <c r="CI187" s="3">
        <v>5.85</v>
      </c>
      <c r="CJ187" s="4">
        <v>1332732</v>
      </c>
      <c r="CK187" s="3">
        <v>5.41</v>
      </c>
      <c r="CL187" s="4">
        <v>72526</v>
      </c>
      <c r="CM187" s="4">
        <v>1260206</v>
      </c>
      <c r="CN187" s="3">
        <v>5.72</v>
      </c>
      <c r="CO187" s="4">
        <v>964705</v>
      </c>
      <c r="CP187" s="3">
        <v>4.29</v>
      </c>
      <c r="CQ187" s="4">
        <v>346816</v>
      </c>
      <c r="CR187" s="4">
        <v>617889</v>
      </c>
      <c r="CS187" s="3">
        <v>6.7</v>
      </c>
      <c r="CT187" s="4">
        <v>3183513</v>
      </c>
      <c r="CU187" s="3">
        <v>1.4</v>
      </c>
      <c r="CV187" s="4">
        <v>918077</v>
      </c>
      <c r="CW187" s="4">
        <v>2265436</v>
      </c>
      <c r="CX187" s="3">
        <v>1.97</v>
      </c>
      <c r="CY187" s="4">
        <v>291985</v>
      </c>
      <c r="CZ187" s="3">
        <v>2.27</v>
      </c>
      <c r="DA187" s="4">
        <v>95145</v>
      </c>
      <c r="DB187" s="4">
        <v>196840</v>
      </c>
      <c r="DC187" s="3">
        <v>3.37</v>
      </c>
      <c r="DD187" s="4">
        <v>2000436</v>
      </c>
      <c r="DE187" s="3">
        <v>1.31</v>
      </c>
      <c r="DF187" s="4">
        <v>119723</v>
      </c>
      <c r="DG187" s="4">
        <v>1880713</v>
      </c>
      <c r="DH187" s="3">
        <v>1.39</v>
      </c>
      <c r="DI187" s="4">
        <v>2162479</v>
      </c>
      <c r="DJ187" s="3">
        <v>2.97</v>
      </c>
      <c r="DK187" s="4">
        <v>635335</v>
      </c>
      <c r="DL187" s="4">
        <v>1527144</v>
      </c>
      <c r="DM187" s="3">
        <v>4.2</v>
      </c>
      <c r="DN187" s="4">
        <v>6680335</v>
      </c>
      <c r="DO187" s="3">
        <v>0.38</v>
      </c>
      <c r="DP187" s="4">
        <v>1029014</v>
      </c>
      <c r="DQ187" s="4">
        <v>5651321</v>
      </c>
      <c r="DR187" s="3">
        <v>0.45</v>
      </c>
      <c r="DS187" s="4">
        <v>2810613</v>
      </c>
      <c r="DT187" s="3">
        <v>1.96</v>
      </c>
      <c r="DU187" s="4">
        <v>1256110</v>
      </c>
      <c r="DV187" s="4">
        <v>1554503</v>
      </c>
      <c r="DW187" s="3">
        <v>3.54</v>
      </c>
      <c r="DX187" s="4">
        <v>655085</v>
      </c>
      <c r="DY187" s="3">
        <v>2.41</v>
      </c>
      <c r="DZ187" s="4">
        <v>124296</v>
      </c>
      <c r="EA187" s="4">
        <v>530789</v>
      </c>
      <c r="EB187" s="5">
        <v>2.98</v>
      </c>
      <c r="EC187" s="4">
        <v>2302667</v>
      </c>
      <c r="ED187" s="3">
        <v>1.47</v>
      </c>
      <c r="EE187" s="4">
        <v>1122562</v>
      </c>
      <c r="EF187" s="4">
        <v>1180105</v>
      </c>
      <c r="EG187" s="3">
        <v>2.88</v>
      </c>
      <c r="EH187" s="4">
        <v>265491</v>
      </c>
      <c r="EI187" s="3">
        <v>1.57</v>
      </c>
      <c r="EJ187" s="4">
        <v>46357</v>
      </c>
      <c r="EK187" s="4">
        <v>219134</v>
      </c>
      <c r="EL187" s="3">
        <v>1.9</v>
      </c>
      <c r="EM187" s="4">
        <v>788087</v>
      </c>
      <c r="EN187" s="3">
        <v>1.87</v>
      </c>
      <c r="EO187" s="4">
        <v>181954</v>
      </c>
      <c r="EP187" s="4">
        <v>606133</v>
      </c>
      <c r="EQ187" s="3">
        <v>2.4300000000000002</v>
      </c>
      <c r="ER187" s="4">
        <v>2767466</v>
      </c>
      <c r="ES187" s="3">
        <v>0</v>
      </c>
      <c r="ET187" s="4">
        <v>321726</v>
      </c>
      <c r="EU187" s="4">
        <v>2445740</v>
      </c>
      <c r="EV187" s="3">
        <v>0</v>
      </c>
      <c r="EW187" s="4">
        <v>207538</v>
      </c>
      <c r="EX187" s="3">
        <v>1.05</v>
      </c>
      <c r="EY187" s="4">
        <v>141214</v>
      </c>
      <c r="EZ187" s="4">
        <v>66324</v>
      </c>
      <c r="FA187" s="3">
        <v>3.28</v>
      </c>
      <c r="FB187" s="4">
        <v>4756589</v>
      </c>
      <c r="FC187" s="3">
        <v>2.88</v>
      </c>
      <c r="FD187" s="4">
        <v>1431573</v>
      </c>
      <c r="FE187" s="4">
        <v>3325016</v>
      </c>
      <c r="FF187" s="3">
        <v>4.12</v>
      </c>
      <c r="FG187" s="4">
        <v>1675224</v>
      </c>
      <c r="FH187" s="3">
        <v>1.92</v>
      </c>
      <c r="FI187" s="4">
        <v>99227</v>
      </c>
      <c r="FJ187" s="4">
        <v>1575997</v>
      </c>
      <c r="FK187" s="3">
        <v>2.04</v>
      </c>
      <c r="FL187" s="4">
        <v>11173237</v>
      </c>
      <c r="FM187" s="3">
        <v>1.76</v>
      </c>
      <c r="FN187" s="4">
        <v>3180171</v>
      </c>
      <c r="FO187" s="4">
        <v>7993066</v>
      </c>
      <c r="FP187" s="3">
        <v>2.4700000000000002</v>
      </c>
      <c r="FQ187" s="4">
        <v>2623695</v>
      </c>
      <c r="FR187" s="3">
        <v>1.83</v>
      </c>
      <c r="FS187" s="4">
        <v>946704</v>
      </c>
      <c r="FT187" s="4">
        <v>1676991</v>
      </c>
      <c r="FU187" s="3">
        <v>2.87</v>
      </c>
      <c r="FV187" s="4">
        <v>135145</v>
      </c>
      <c r="FW187" s="3">
        <v>3.58</v>
      </c>
      <c r="FX187" s="4">
        <v>15137</v>
      </c>
      <c r="FY187" s="4">
        <v>120008</v>
      </c>
      <c r="FZ187" s="3">
        <v>4.03</v>
      </c>
      <c r="GA187" s="4">
        <v>5354692</v>
      </c>
      <c r="GB187" s="3">
        <v>0.79</v>
      </c>
      <c r="GC187" s="4">
        <v>1065658</v>
      </c>
      <c r="GD187" s="4">
        <v>4289034</v>
      </c>
      <c r="GE187" s="3">
        <v>0.98</v>
      </c>
      <c r="GF187" s="4">
        <v>1149710</v>
      </c>
      <c r="GG187" s="3">
        <v>2.4300000000000002</v>
      </c>
      <c r="GH187" s="4">
        <v>246256</v>
      </c>
      <c r="GI187" s="4">
        <v>903454</v>
      </c>
      <c r="GJ187" s="3">
        <v>3.09</v>
      </c>
      <c r="GK187" s="4">
        <v>2028585</v>
      </c>
      <c r="GL187" s="3">
        <v>1.95</v>
      </c>
      <c r="GM187" s="4">
        <v>77118</v>
      </c>
      <c r="GN187" s="4">
        <v>1951467</v>
      </c>
      <c r="GO187" s="3">
        <v>2.0299999999999998</v>
      </c>
      <c r="GP187" s="4">
        <v>8815504</v>
      </c>
      <c r="GQ187" s="3">
        <v>9.24</v>
      </c>
      <c r="GR187" s="4">
        <v>2093468</v>
      </c>
      <c r="GS187" s="4">
        <v>6722036</v>
      </c>
      <c r="GT187" s="3">
        <v>12.11</v>
      </c>
      <c r="GU187" s="4">
        <v>377151</v>
      </c>
      <c r="GV187" s="3">
        <v>0</v>
      </c>
      <c r="GW187" s="4">
        <v>239974</v>
      </c>
      <c r="GX187" s="4">
        <v>137177</v>
      </c>
      <c r="GY187" s="3">
        <v>0</v>
      </c>
      <c r="GZ187" s="4">
        <v>2016493</v>
      </c>
      <c r="HA187" s="3">
        <v>1.89</v>
      </c>
      <c r="HB187" s="4">
        <v>283763</v>
      </c>
      <c r="HC187" s="4">
        <v>1732730</v>
      </c>
      <c r="HD187" s="3">
        <v>2.2000000000000002</v>
      </c>
      <c r="HE187" s="4">
        <v>203925</v>
      </c>
      <c r="HF187" s="3">
        <v>1.91</v>
      </c>
      <c r="HG187" s="4">
        <v>9661</v>
      </c>
      <c r="HH187" s="4">
        <v>194264</v>
      </c>
      <c r="HI187" s="3">
        <v>2</v>
      </c>
      <c r="HJ187" s="4">
        <v>2328743</v>
      </c>
      <c r="HK187" s="3">
        <v>6.15</v>
      </c>
      <c r="HL187" s="4">
        <v>792700</v>
      </c>
      <c r="HM187" s="4">
        <v>1536043</v>
      </c>
      <c r="HN187" s="3">
        <v>9.32</v>
      </c>
      <c r="HO187" s="4">
        <v>24391410</v>
      </c>
      <c r="HP187" s="3">
        <v>1.68</v>
      </c>
      <c r="HQ187" s="4">
        <v>1864987</v>
      </c>
      <c r="HR187" s="4">
        <v>22526423</v>
      </c>
      <c r="HS187" s="3">
        <v>1.82</v>
      </c>
      <c r="HT187" s="4">
        <v>1537898</v>
      </c>
      <c r="HU187" s="3">
        <v>2.2999999999999998</v>
      </c>
      <c r="HV187" s="4">
        <v>152410</v>
      </c>
      <c r="HW187" s="4">
        <v>1385488</v>
      </c>
      <c r="HX187" s="3">
        <v>2.5499999999999998</v>
      </c>
      <c r="HY187" s="4">
        <v>153805</v>
      </c>
      <c r="HZ187" s="3">
        <v>0.2</v>
      </c>
      <c r="IA187" s="4">
        <v>79172</v>
      </c>
      <c r="IB187" s="4">
        <v>74633</v>
      </c>
      <c r="IC187" s="3">
        <v>0.41</v>
      </c>
      <c r="ID187" s="4">
        <v>4186383</v>
      </c>
      <c r="IE187" s="3">
        <v>2.83</v>
      </c>
      <c r="IF187" s="4">
        <v>490502</v>
      </c>
      <c r="IG187" s="4">
        <v>3695881</v>
      </c>
      <c r="IH187" s="3">
        <v>3.21</v>
      </c>
      <c r="II187" s="4">
        <v>4755429</v>
      </c>
      <c r="IJ187" s="3">
        <v>0.77</v>
      </c>
      <c r="IK187" s="4">
        <v>97149</v>
      </c>
      <c r="IL187" s="4">
        <v>4658280</v>
      </c>
      <c r="IM187" s="3">
        <v>0.78</v>
      </c>
      <c r="IN187" s="4">
        <v>617204</v>
      </c>
      <c r="IO187" s="3">
        <v>0.34</v>
      </c>
      <c r="IP187" s="4">
        <v>441877</v>
      </c>
      <c r="IQ187" s="4">
        <v>175327</v>
      </c>
      <c r="IR187" s="3">
        <v>1.19</v>
      </c>
      <c r="IS187" s="4">
        <v>1461685</v>
      </c>
      <c r="IT187" s="3">
        <v>4.7300000000000004</v>
      </c>
      <c r="IU187" s="4">
        <v>111363</v>
      </c>
      <c r="IV187" s="4">
        <v>1350322</v>
      </c>
      <c r="IW187" s="3">
        <v>5.12</v>
      </c>
      <c r="IX187" s="4">
        <v>385345</v>
      </c>
      <c r="IY187" s="3">
        <v>1.1100000000000001</v>
      </c>
      <c r="IZ187" s="4">
        <v>119414</v>
      </c>
      <c r="JA187" s="4">
        <v>265931</v>
      </c>
      <c r="JB187" s="5">
        <v>1.61</v>
      </c>
    </row>
    <row r="188" spans="1:262" ht="13.5" thickBot="1" x14ac:dyDescent="0.25">
      <c r="A188">
        <v>145</v>
      </c>
      <c r="B188" s="6" t="s">
        <v>124</v>
      </c>
      <c r="C188" s="7">
        <v>1360041729</v>
      </c>
      <c r="D188" s="8">
        <v>0.26</v>
      </c>
      <c r="E188" s="7">
        <v>695517390</v>
      </c>
      <c r="F188" s="7">
        <v>664524339</v>
      </c>
      <c r="G188" s="8">
        <v>0.54</v>
      </c>
      <c r="H188" s="7">
        <v>18283964</v>
      </c>
      <c r="I188" s="8">
        <v>1.37</v>
      </c>
      <c r="J188" s="7">
        <v>10584151</v>
      </c>
      <c r="K188" s="7">
        <v>7699813</v>
      </c>
      <c r="L188" s="8">
        <v>3.26</v>
      </c>
      <c r="M188" s="7">
        <v>69925973</v>
      </c>
      <c r="N188" s="8">
        <v>0.06</v>
      </c>
      <c r="O188" s="7">
        <v>66484059</v>
      </c>
      <c r="P188" s="7">
        <v>3441914</v>
      </c>
      <c r="Q188" s="8">
        <v>1.3</v>
      </c>
      <c r="R188" s="7">
        <v>21855385</v>
      </c>
      <c r="S188" s="8">
        <v>1.5</v>
      </c>
      <c r="T188" s="7">
        <v>9229436</v>
      </c>
      <c r="U188" s="7">
        <v>12625949</v>
      </c>
      <c r="V188" s="8">
        <v>2.6</v>
      </c>
      <c r="W188" s="7">
        <v>8440555</v>
      </c>
      <c r="X188" s="8">
        <v>2.38</v>
      </c>
      <c r="Y188" s="7">
        <v>5027342</v>
      </c>
      <c r="Z188" s="7">
        <v>3413213</v>
      </c>
      <c r="AA188" s="8">
        <v>5.88</v>
      </c>
      <c r="AB188" s="7">
        <v>202924593</v>
      </c>
      <c r="AC188" s="8">
        <v>1.1100000000000001</v>
      </c>
      <c r="AD188" s="7">
        <v>62996365</v>
      </c>
      <c r="AE188" s="7">
        <v>139928228</v>
      </c>
      <c r="AF188" s="8">
        <v>1.61</v>
      </c>
      <c r="AG188" s="7">
        <v>25415107</v>
      </c>
      <c r="AH188" s="8">
        <v>3.26</v>
      </c>
      <c r="AI188" s="7">
        <v>10755543</v>
      </c>
      <c r="AJ188" s="7">
        <v>14659564</v>
      </c>
      <c r="AK188" s="8">
        <v>5.64</v>
      </c>
      <c r="AL188" s="7">
        <v>6101789</v>
      </c>
      <c r="AM188" s="8">
        <v>1.23</v>
      </c>
      <c r="AN188" s="7">
        <v>2399083</v>
      </c>
      <c r="AO188" s="7">
        <v>3702706</v>
      </c>
      <c r="AP188" s="8">
        <v>2.0299999999999998</v>
      </c>
      <c r="AQ188" s="7">
        <v>5014152</v>
      </c>
      <c r="AR188" s="8">
        <v>0.28999999999999998</v>
      </c>
      <c r="AS188" s="7">
        <v>4072118</v>
      </c>
      <c r="AT188" s="7">
        <v>942034</v>
      </c>
      <c r="AU188" s="8">
        <v>1.55</v>
      </c>
      <c r="AV188" s="7">
        <v>3084300</v>
      </c>
      <c r="AW188" s="8">
        <v>0</v>
      </c>
      <c r="AX188" s="7">
        <v>0</v>
      </c>
      <c r="AY188" s="7">
        <v>3084300</v>
      </c>
      <c r="AZ188" s="8">
        <v>0</v>
      </c>
      <c r="BA188" s="7">
        <v>113442453</v>
      </c>
      <c r="BB188" s="8">
        <v>1.18</v>
      </c>
      <c r="BC188" s="7">
        <v>63855861</v>
      </c>
      <c r="BD188" s="7">
        <v>49586592</v>
      </c>
      <c r="BE188" s="8">
        <v>2.7</v>
      </c>
      <c r="BF188" s="7">
        <v>26363924</v>
      </c>
      <c r="BG188" s="8">
        <v>1.32</v>
      </c>
      <c r="BH188" s="7">
        <v>7019721</v>
      </c>
      <c r="BI188" s="7">
        <v>19344203</v>
      </c>
      <c r="BJ188" s="8">
        <v>1.8</v>
      </c>
      <c r="BK188" s="7">
        <v>7256421</v>
      </c>
      <c r="BL188" s="8">
        <v>0</v>
      </c>
      <c r="BM188" s="7">
        <v>4295452</v>
      </c>
      <c r="BN188" s="7">
        <v>2960969</v>
      </c>
      <c r="BO188" s="8">
        <v>0</v>
      </c>
      <c r="BP188" s="7">
        <v>6029706</v>
      </c>
      <c r="BQ188" s="8">
        <v>1.25</v>
      </c>
      <c r="BR188" s="7">
        <v>3661633</v>
      </c>
      <c r="BS188" s="7">
        <v>2368073</v>
      </c>
      <c r="BT188" s="8">
        <v>3.19</v>
      </c>
      <c r="BU188" s="7">
        <v>50022556</v>
      </c>
      <c r="BV188" s="8">
        <v>1.2</v>
      </c>
      <c r="BW188" s="7">
        <v>13478453</v>
      </c>
      <c r="BX188" s="7">
        <v>36544103</v>
      </c>
      <c r="BY188" s="8">
        <v>1.64</v>
      </c>
      <c r="BZ188" s="7">
        <v>28373272</v>
      </c>
      <c r="CA188" s="8">
        <v>1.5</v>
      </c>
      <c r="CB188" s="7">
        <v>14539298</v>
      </c>
      <c r="CC188" s="7">
        <v>13833974</v>
      </c>
      <c r="CD188" s="8">
        <v>3.08</v>
      </c>
      <c r="CE188" s="7">
        <v>13791684</v>
      </c>
      <c r="CF188" s="8">
        <v>1.17</v>
      </c>
      <c r="CG188" s="7">
        <v>6574604</v>
      </c>
      <c r="CH188" s="7">
        <v>7217080</v>
      </c>
      <c r="CI188" s="8">
        <v>2.23</v>
      </c>
      <c r="CJ188" s="7">
        <v>7462609</v>
      </c>
      <c r="CK188" s="8">
        <v>1.88</v>
      </c>
      <c r="CL188" s="7">
        <v>2597366</v>
      </c>
      <c r="CM188" s="7">
        <v>4865243</v>
      </c>
      <c r="CN188" s="8">
        <v>2.89</v>
      </c>
      <c r="CO188" s="7">
        <v>10086301</v>
      </c>
      <c r="CP188" s="8">
        <v>0.91</v>
      </c>
      <c r="CQ188" s="7">
        <v>5469951</v>
      </c>
      <c r="CR188" s="7">
        <v>4616350</v>
      </c>
      <c r="CS188" s="8">
        <v>2</v>
      </c>
      <c r="CT188" s="7">
        <v>20585640</v>
      </c>
      <c r="CU188" s="8">
        <v>0.95</v>
      </c>
      <c r="CV188" s="7">
        <v>10420980</v>
      </c>
      <c r="CW188" s="7">
        <v>10164660</v>
      </c>
      <c r="CX188" s="8">
        <v>1.92</v>
      </c>
      <c r="CY188" s="7">
        <v>3672706</v>
      </c>
      <c r="CZ188" s="8">
        <v>2.52</v>
      </c>
      <c r="DA188" s="7">
        <v>1967975</v>
      </c>
      <c r="DB188" s="7">
        <v>1704731</v>
      </c>
      <c r="DC188" s="8">
        <v>5.44</v>
      </c>
      <c r="DD188" s="7">
        <v>14490902</v>
      </c>
      <c r="DE188" s="8">
        <v>0.95</v>
      </c>
      <c r="DF188" s="7">
        <v>5163866</v>
      </c>
      <c r="DG188" s="7">
        <v>9327036</v>
      </c>
      <c r="DH188" s="8">
        <v>1.47</v>
      </c>
      <c r="DI188" s="7">
        <v>20567328</v>
      </c>
      <c r="DJ188" s="8">
        <v>2.73</v>
      </c>
      <c r="DK188" s="7">
        <v>10808930</v>
      </c>
      <c r="DL188" s="7">
        <v>9758398</v>
      </c>
      <c r="DM188" s="8">
        <v>5.76</v>
      </c>
      <c r="DN188" s="7">
        <v>31015634</v>
      </c>
      <c r="DO188" s="8">
        <v>1.24</v>
      </c>
      <c r="DP188" s="7">
        <v>13444971</v>
      </c>
      <c r="DQ188" s="7">
        <v>17570663</v>
      </c>
      <c r="DR188" s="8">
        <v>2.19</v>
      </c>
      <c r="DS188" s="7">
        <v>19160396</v>
      </c>
      <c r="DT188" s="8">
        <v>1.34</v>
      </c>
      <c r="DU188" s="7">
        <v>7065168</v>
      </c>
      <c r="DV188" s="7">
        <v>12095228</v>
      </c>
      <c r="DW188" s="8">
        <v>2.12</v>
      </c>
      <c r="DX188" s="7">
        <v>9317561</v>
      </c>
      <c r="DY188" s="8">
        <v>1.55</v>
      </c>
      <c r="DZ188" s="7">
        <v>4936794</v>
      </c>
      <c r="EA188" s="7">
        <v>4380767</v>
      </c>
      <c r="EB188" s="9">
        <v>3.3</v>
      </c>
      <c r="EC188" s="7">
        <v>21469563</v>
      </c>
      <c r="ED188" s="8">
        <v>1.18</v>
      </c>
      <c r="EE188" s="7">
        <v>7870392</v>
      </c>
      <c r="EF188" s="7">
        <v>13599171</v>
      </c>
      <c r="EG188" s="8">
        <v>1.87</v>
      </c>
      <c r="EH188" s="7">
        <v>6434990</v>
      </c>
      <c r="EI188" s="8">
        <v>0.66</v>
      </c>
      <c r="EJ188" s="7">
        <v>4135106</v>
      </c>
      <c r="EK188" s="7">
        <v>2299884</v>
      </c>
      <c r="EL188" s="8">
        <v>1.85</v>
      </c>
      <c r="EM188" s="7">
        <v>10460603</v>
      </c>
      <c r="EN188" s="8">
        <v>1.32</v>
      </c>
      <c r="EO188" s="7">
        <v>4379172</v>
      </c>
      <c r="EP188" s="7">
        <v>6081431</v>
      </c>
      <c r="EQ188" s="8">
        <v>2.27</v>
      </c>
      <c r="ER188" s="7">
        <v>8137069</v>
      </c>
      <c r="ES188" s="8">
        <v>0.2</v>
      </c>
      <c r="ET188" s="7">
        <v>2329415</v>
      </c>
      <c r="EU188" s="7">
        <v>5807654</v>
      </c>
      <c r="EV188" s="8">
        <v>0.27</v>
      </c>
      <c r="EW188" s="7">
        <v>4053768</v>
      </c>
      <c r="EX188" s="8">
        <v>1.65</v>
      </c>
      <c r="EY188" s="7">
        <v>1540912</v>
      </c>
      <c r="EZ188" s="7">
        <v>2512856</v>
      </c>
      <c r="FA188" s="8">
        <v>2.66</v>
      </c>
      <c r="FB188" s="7">
        <v>28798634</v>
      </c>
      <c r="FC188" s="8">
        <v>1.21</v>
      </c>
      <c r="FD188" s="7">
        <v>17281586</v>
      </c>
      <c r="FE188" s="7">
        <v>11517048</v>
      </c>
      <c r="FF188" s="8">
        <v>3.03</v>
      </c>
      <c r="FG188" s="7">
        <v>23828148</v>
      </c>
      <c r="FH188" s="8">
        <v>0.33</v>
      </c>
      <c r="FI188" s="7">
        <v>20318689</v>
      </c>
      <c r="FJ188" s="7">
        <v>3509459</v>
      </c>
      <c r="FK188" s="8">
        <v>2.2599999999999998</v>
      </c>
      <c r="FL188" s="7">
        <v>56568599</v>
      </c>
      <c r="FM188" s="8">
        <v>0.82</v>
      </c>
      <c r="FN188" s="7">
        <v>22278801</v>
      </c>
      <c r="FO188" s="7">
        <v>34289798</v>
      </c>
      <c r="FP188" s="8">
        <v>1.36</v>
      </c>
      <c r="FQ188" s="7">
        <v>23166144</v>
      </c>
      <c r="FR188" s="8">
        <v>0.47</v>
      </c>
      <c r="FS188" s="7">
        <v>11615342</v>
      </c>
      <c r="FT188" s="7">
        <v>11550802</v>
      </c>
      <c r="FU188" s="8">
        <v>0.95</v>
      </c>
      <c r="FV188" s="7">
        <v>16410378</v>
      </c>
      <c r="FW188" s="8">
        <v>0.24</v>
      </c>
      <c r="FX188" s="7">
        <v>14541382</v>
      </c>
      <c r="FY188" s="7">
        <v>1868996</v>
      </c>
      <c r="FZ188" s="8">
        <v>2.14</v>
      </c>
      <c r="GA188" s="7">
        <v>44340775</v>
      </c>
      <c r="GB188" s="8">
        <v>1.27</v>
      </c>
      <c r="GC188" s="7">
        <v>22135069</v>
      </c>
      <c r="GD188" s="7">
        <v>22205706</v>
      </c>
      <c r="GE188" s="8">
        <v>2.54</v>
      </c>
      <c r="GF188" s="7">
        <v>16957671</v>
      </c>
      <c r="GG188" s="8">
        <v>3.83</v>
      </c>
      <c r="GH188" s="7">
        <v>10127274</v>
      </c>
      <c r="GI188" s="7">
        <v>6830397</v>
      </c>
      <c r="GJ188" s="8">
        <v>9.5</v>
      </c>
      <c r="GK188" s="7">
        <v>16151423</v>
      </c>
      <c r="GL188" s="8">
        <v>4.8099999999999996</v>
      </c>
      <c r="GM188" s="7">
        <v>7786605</v>
      </c>
      <c r="GN188" s="7">
        <v>8364818</v>
      </c>
      <c r="GO188" s="8">
        <v>9.2799999999999994</v>
      </c>
      <c r="GP188" s="7">
        <v>42881561</v>
      </c>
      <c r="GQ188" s="8">
        <v>1.76</v>
      </c>
      <c r="GR188" s="7">
        <v>23944386</v>
      </c>
      <c r="GS188" s="7">
        <v>18937175</v>
      </c>
      <c r="GT188" s="8">
        <v>3.99</v>
      </c>
      <c r="GU188" s="7">
        <v>2882512</v>
      </c>
      <c r="GV188" s="8">
        <v>0.33</v>
      </c>
      <c r="GW188" s="7">
        <v>1882884</v>
      </c>
      <c r="GX188" s="7">
        <v>999628</v>
      </c>
      <c r="GY188" s="8">
        <v>0.95</v>
      </c>
      <c r="GZ188" s="7">
        <v>17688008</v>
      </c>
      <c r="HA188" s="8">
        <v>0.68</v>
      </c>
      <c r="HB188" s="7">
        <v>8876330</v>
      </c>
      <c r="HC188" s="7">
        <v>8811678</v>
      </c>
      <c r="HD188" s="8">
        <v>1.37</v>
      </c>
      <c r="HE188" s="7">
        <v>4233697</v>
      </c>
      <c r="HF188" s="8">
        <v>0.57999999999999996</v>
      </c>
      <c r="HG188" s="7">
        <v>2373896</v>
      </c>
      <c r="HH188" s="7">
        <v>1859801</v>
      </c>
      <c r="HI188" s="8">
        <v>1.32</v>
      </c>
      <c r="HJ188" s="7">
        <v>14328328</v>
      </c>
      <c r="HK188" s="8">
        <v>2.0499999999999998</v>
      </c>
      <c r="HL188" s="7">
        <v>6126956</v>
      </c>
      <c r="HM188" s="7">
        <v>8201372</v>
      </c>
      <c r="HN188" s="8">
        <v>3.57</v>
      </c>
      <c r="HO188" s="7">
        <v>154419068</v>
      </c>
      <c r="HP188" s="8">
        <v>0.68</v>
      </c>
      <c r="HQ188" s="7">
        <v>103741942</v>
      </c>
      <c r="HR188" s="7">
        <v>50677126</v>
      </c>
      <c r="HS188" s="8">
        <v>2.06</v>
      </c>
      <c r="HT188" s="7">
        <v>9849582</v>
      </c>
      <c r="HU188" s="8">
        <v>0.97</v>
      </c>
      <c r="HV188" s="7">
        <v>4431350</v>
      </c>
      <c r="HW188" s="7">
        <v>5418232</v>
      </c>
      <c r="HX188" s="8">
        <v>1.76</v>
      </c>
      <c r="HY188" s="7">
        <v>2270742</v>
      </c>
      <c r="HZ188" s="8">
        <v>1.05</v>
      </c>
      <c r="IA188" s="7">
        <v>1712190</v>
      </c>
      <c r="IB188" s="7">
        <v>558552</v>
      </c>
      <c r="IC188" s="8">
        <v>4.28</v>
      </c>
      <c r="ID188" s="7">
        <v>26317533</v>
      </c>
      <c r="IE188" s="8">
        <v>0.97</v>
      </c>
      <c r="IF188" s="7">
        <v>13137534</v>
      </c>
      <c r="IG188" s="7">
        <v>13179999</v>
      </c>
      <c r="IH188" s="8">
        <v>1.93</v>
      </c>
      <c r="II188" s="7">
        <v>24169291</v>
      </c>
      <c r="IJ188" s="8">
        <v>1.48</v>
      </c>
      <c r="IK188" s="7">
        <v>8944859</v>
      </c>
      <c r="IL188" s="7">
        <v>15224432</v>
      </c>
      <c r="IM188" s="8">
        <v>2.35</v>
      </c>
      <c r="IN188" s="7">
        <v>5509242</v>
      </c>
      <c r="IO188" s="8">
        <v>1.79</v>
      </c>
      <c r="IP188" s="7">
        <v>3973917</v>
      </c>
      <c r="IQ188" s="7">
        <v>1535325</v>
      </c>
      <c r="IR188" s="8">
        <v>6.41</v>
      </c>
      <c r="IS188" s="7">
        <v>15423448</v>
      </c>
      <c r="IT188" s="8">
        <v>1.55</v>
      </c>
      <c r="IU188" s="7">
        <v>5003088</v>
      </c>
      <c r="IV188" s="7">
        <v>10420360</v>
      </c>
      <c r="IW188" s="8">
        <v>2.29</v>
      </c>
      <c r="IX188" s="7">
        <v>20606041</v>
      </c>
      <c r="IY188" s="8">
        <v>0.28999999999999998</v>
      </c>
      <c r="IZ188" s="7">
        <v>18179193</v>
      </c>
      <c r="JA188" s="7">
        <v>2426848</v>
      </c>
      <c r="JB188" s="9">
        <v>2.4500000000000002</v>
      </c>
    </row>
    <row r="189" spans="1:262" x14ac:dyDescent="0.2">
      <c r="B189" s="38" t="s">
        <v>169</v>
      </c>
    </row>
    <row r="190" spans="1:262" x14ac:dyDescent="0.2">
      <c r="B190" s="39"/>
    </row>
    <row r="191" spans="1:262" x14ac:dyDescent="0.2">
      <c r="B191" s="40" t="s">
        <v>170</v>
      </c>
    </row>
    <row r="192" spans="1:262" x14ac:dyDescent="0.2">
      <c r="B192" s="40" t="s">
        <v>171</v>
      </c>
    </row>
    <row r="193" spans="2:2" x14ac:dyDescent="0.2">
      <c r="B193" s="41" t="s">
        <v>172</v>
      </c>
    </row>
    <row r="194" spans="2:2" x14ac:dyDescent="0.2">
      <c r="B194" s="41" t="s">
        <v>173</v>
      </c>
    </row>
    <row r="195" spans="2:2" x14ac:dyDescent="0.2">
      <c r="B195" s="39"/>
    </row>
    <row r="196" spans="2:2" x14ac:dyDescent="0.2">
      <c r="B196" s="39" t="s">
        <v>174</v>
      </c>
    </row>
  </sheetData>
  <mergeCells count="58">
    <mergeCell ref="HY10:IC10"/>
    <mergeCell ref="ID10:IH10"/>
    <mergeCell ref="II10:IM10"/>
    <mergeCell ref="IN10:IR10"/>
    <mergeCell ref="IS10:IW10"/>
    <mergeCell ref="IX10:JB10"/>
    <mergeCell ref="GU10:GY10"/>
    <mergeCell ref="GZ10:HD10"/>
    <mergeCell ref="HE10:HI10"/>
    <mergeCell ref="HJ10:HN10"/>
    <mergeCell ref="HO10:HS10"/>
    <mergeCell ref="HT10:HX10"/>
    <mergeCell ref="FQ10:FU10"/>
    <mergeCell ref="FV10:FZ10"/>
    <mergeCell ref="GA10:GE10"/>
    <mergeCell ref="GF10:GJ10"/>
    <mergeCell ref="GK10:GO10"/>
    <mergeCell ref="GP10:GT10"/>
    <mergeCell ref="EM10:EQ10"/>
    <mergeCell ref="ER10:EV10"/>
    <mergeCell ref="EW10:FA10"/>
    <mergeCell ref="FB10:FF10"/>
    <mergeCell ref="FG10:FK10"/>
    <mergeCell ref="FL10:FP10"/>
    <mergeCell ref="DI10:DM10"/>
    <mergeCell ref="DN10:DR10"/>
    <mergeCell ref="DS10:DW10"/>
    <mergeCell ref="DX10:EB10"/>
    <mergeCell ref="EC10:EG10"/>
    <mergeCell ref="EH10:EL10"/>
    <mergeCell ref="CE10:CI10"/>
    <mergeCell ref="CJ10:CN10"/>
    <mergeCell ref="CO10:CS10"/>
    <mergeCell ref="CT10:CX10"/>
    <mergeCell ref="CY10:DC10"/>
    <mergeCell ref="DD10:DH10"/>
    <mergeCell ref="BA10:BE10"/>
    <mergeCell ref="BF10:BJ10"/>
    <mergeCell ref="BK10:BO10"/>
    <mergeCell ref="BP10:BT10"/>
    <mergeCell ref="BU10:BY10"/>
    <mergeCell ref="BZ10:CD10"/>
    <mergeCell ref="W10:AA10"/>
    <mergeCell ref="AB10:AF10"/>
    <mergeCell ref="AG10:AK10"/>
    <mergeCell ref="AL10:AP10"/>
    <mergeCell ref="AQ10:AU10"/>
    <mergeCell ref="AV10:AZ10"/>
    <mergeCell ref="B1:EB1"/>
    <mergeCell ref="B2:EB2"/>
    <mergeCell ref="B3:EB3"/>
    <mergeCell ref="B9:C9"/>
    <mergeCell ref="E9:J9"/>
    <mergeCell ref="B10:B14"/>
    <mergeCell ref="C10:G10"/>
    <mergeCell ref="H10:L10"/>
    <mergeCell ref="M10:Q10"/>
    <mergeCell ref="R10:V10"/>
  </mergeCells>
  <hyperlinks>
    <hyperlink ref="B9:C9" r:id="rId1" display="http://www2.census.gov/govs/state/11_methodology.pdf"/>
    <hyperlink ref="E9:J9" r:id="rId2" display="http://www2.census.gov/govs/local/2011_local_finance_methodology.pdf"/>
    <hyperlink ref="B9" r:id="rId3"/>
    <hyperlink ref="E9"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7" sqref="D37"/>
    </sheetView>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F42" sqref="F42"/>
    </sheetView>
  </sheetViews>
  <sheetFormatPr defaultRowHeight="12.75" x14ac:dyDescent="0.2"/>
  <cols>
    <col min="1" max="1" width="6.42578125" customWidth="1"/>
    <col min="2" max="2" width="12.28515625" bestFit="1" customWidth="1"/>
  </cols>
  <sheetData>
    <row r="2" spans="2:3" x14ac:dyDescent="0.2">
      <c r="B2" s="53" t="s">
        <v>176</v>
      </c>
      <c r="C2" s="53">
        <v>1</v>
      </c>
    </row>
    <row r="3" spans="2:3" x14ac:dyDescent="0.2">
      <c r="B3" s="53" t="s">
        <v>175</v>
      </c>
      <c r="C3" s="53">
        <v>3</v>
      </c>
    </row>
    <row r="4" spans="2:3" x14ac:dyDescent="0.2">
      <c r="B4" s="53" t="s">
        <v>181</v>
      </c>
      <c r="C4" s="53">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58"/>
  <sheetViews>
    <sheetView workbookViewId="0">
      <selection activeCell="E2" sqref="E2"/>
    </sheetView>
  </sheetViews>
  <sheetFormatPr defaultRowHeight="12.75" x14ac:dyDescent="0.2"/>
  <cols>
    <col min="1" max="1" width="9.140625" style="103"/>
    <col min="2" max="2" width="17.42578125" style="110" bestFit="1" customWidth="1"/>
    <col min="3" max="3" width="13.42578125" style="103" bestFit="1" customWidth="1"/>
    <col min="4" max="4" width="13.42578125" style="103" customWidth="1"/>
    <col min="5" max="5" width="13.42578125" style="103" bestFit="1" customWidth="1"/>
    <col min="6" max="6" width="13.42578125" style="114" customWidth="1"/>
    <col min="7" max="7" width="13.42578125" style="103" bestFit="1" customWidth="1"/>
    <col min="8" max="8" width="13.42578125" style="103" customWidth="1"/>
    <col min="9" max="9" width="9.140625" style="103"/>
    <col min="10" max="10" width="4.5703125" style="103" customWidth="1"/>
    <col min="11" max="16384" width="9.140625" style="103"/>
  </cols>
  <sheetData>
    <row r="1" spans="2:17" ht="13.5" x14ac:dyDescent="0.25">
      <c r="B1" s="100"/>
      <c r="C1" s="101"/>
      <c r="D1" s="101"/>
      <c r="E1" s="101"/>
      <c r="F1" s="112"/>
      <c r="G1" s="101"/>
      <c r="H1" s="101"/>
      <c r="I1" s="101"/>
      <c r="J1" s="101"/>
    </row>
    <row r="2" spans="2:17" ht="21" customHeight="1" x14ac:dyDescent="0.25">
      <c r="B2" s="100"/>
      <c r="C2" s="116"/>
      <c r="D2" s="117" t="s">
        <v>177</v>
      </c>
      <c r="E2" s="118" t="s">
        <v>176</v>
      </c>
      <c r="F2" s="113"/>
      <c r="G2" s="101"/>
      <c r="H2" s="101"/>
      <c r="I2" s="101"/>
      <c r="J2" s="101"/>
    </row>
    <row r="3" spans="2:17" ht="13.5" x14ac:dyDescent="0.25">
      <c r="B3" s="100"/>
      <c r="D3" s="104"/>
      <c r="E3" s="105"/>
      <c r="F3" s="113"/>
      <c r="G3" s="101"/>
      <c r="H3" s="101"/>
      <c r="I3" s="101"/>
      <c r="J3" s="101"/>
      <c r="K3" s="129" t="s">
        <v>234</v>
      </c>
      <c r="L3" s="130"/>
      <c r="M3" s="130"/>
      <c r="N3" s="130"/>
      <c r="O3" s="130"/>
      <c r="P3" s="130"/>
      <c r="Q3" s="131"/>
    </row>
    <row r="4" spans="2:17" ht="27" customHeight="1" x14ac:dyDescent="0.25">
      <c r="B4" s="146" t="s">
        <v>233</v>
      </c>
      <c r="C4" s="147" t="s">
        <v>178</v>
      </c>
      <c r="D4" s="148"/>
      <c r="E4" s="147" t="s">
        <v>179</v>
      </c>
      <c r="F4" s="148"/>
      <c r="G4" s="147" t="s">
        <v>232</v>
      </c>
      <c r="H4" s="148"/>
      <c r="I4" s="101"/>
      <c r="J4" s="101"/>
      <c r="K4" s="132"/>
      <c r="L4" s="133"/>
      <c r="M4" s="133"/>
      <c r="N4" s="133"/>
      <c r="O4" s="133"/>
      <c r="P4" s="133"/>
      <c r="Q4" s="134"/>
    </row>
    <row r="5" spans="2:17" ht="13.5" x14ac:dyDescent="0.25">
      <c r="B5" s="145"/>
      <c r="C5" s="149" t="s">
        <v>230</v>
      </c>
      <c r="D5" s="149" t="s">
        <v>231</v>
      </c>
      <c r="E5" s="149" t="s">
        <v>230</v>
      </c>
      <c r="F5" s="149" t="s">
        <v>231</v>
      </c>
      <c r="G5" s="149" t="s">
        <v>230</v>
      </c>
      <c r="H5" s="149" t="s">
        <v>231</v>
      </c>
      <c r="I5" s="101"/>
      <c r="J5" s="101"/>
      <c r="K5" s="128"/>
      <c r="L5" s="128"/>
      <c r="M5" s="128"/>
      <c r="N5" s="128"/>
      <c r="O5" s="128"/>
      <c r="P5" s="128"/>
    </row>
    <row r="6" spans="2:17" ht="13.5" x14ac:dyDescent="0.25">
      <c r="B6" s="151" t="s">
        <v>137</v>
      </c>
      <c r="C6" s="154">
        <f>HLOOKUP($B6&amp;(VLOOKUP($E$2,'Drop Down'!$B$2:$C$4,2,0)),'Source Final'!$C$10:$JB$197,27,0)/VLOOKUP(B6,'2010s Population'!$A$11:$I$62,7,0)*1000</f>
        <v>686.53065821100904</v>
      </c>
      <c r="D6" s="155">
        <f>RANK(C6,$C$6:$C$55)</f>
        <v>37</v>
      </c>
      <c r="E6" s="154">
        <f>HLOOKUP($B6&amp;(VLOOKUP($E$2,'Drop Down'!$B$2:$C$4,2,0)),'Source Final'!$C$10:$JB$197,28,0)/VLOOKUP($B6,'2010s Population'!$A$11:$I$62,7,0)*1000</f>
        <v>79.122117579985485</v>
      </c>
      <c r="F6" s="155">
        <f>RANK(E6,$E$6:$E$55,0)</f>
        <v>42</v>
      </c>
      <c r="G6" s="154">
        <f>HLOOKUP($B6&amp;(VLOOKUP($E$2,'Drop Down'!$B$2:$C$4,2,0)),'Source Final'!$C$10:$JB$197,20,0)/VLOOKUP($B6,'2010s Population'!$A$11:$I$62,7,0)*1000</f>
        <v>902.24080862298217</v>
      </c>
      <c r="H6" s="155">
        <f>RANK(G6,$G$6:$G$55,0)</f>
        <v>28</v>
      </c>
      <c r="I6" s="101"/>
      <c r="J6" s="101"/>
      <c r="K6" s="127"/>
      <c r="L6" s="127"/>
      <c r="M6" s="127"/>
    </row>
    <row r="7" spans="2:17" ht="13.5" x14ac:dyDescent="0.25">
      <c r="B7" s="151" t="s">
        <v>138</v>
      </c>
      <c r="C7" s="154">
        <f>HLOOKUP($B7&amp;(VLOOKUP($E$2,'Drop Down'!$B$2:$C$4,2,0)),'Source Final'!$C$10:$JB$197,27,0)/VLOOKUP(B7,'2010s Population'!$A$11:$I$62,7,0)*1000</f>
        <v>0</v>
      </c>
      <c r="D7" s="155">
        <f>RANK(C7,$C$6:$C$55)</f>
        <v>44</v>
      </c>
      <c r="E7" s="154">
        <f>HLOOKUP($B7&amp;(VLOOKUP($E$2,'Drop Down'!$B$2:$C$4,2,0)),'Source Final'!$C$10:$JB$197,28,0)/VLOOKUP($B7,'2010s Population'!$A$11:$I$62,7,0)*1000</f>
        <v>855.58050667035513</v>
      </c>
      <c r="F7" s="155">
        <f>RANK(E7,$E$6:$E$55,0)</f>
        <v>1</v>
      </c>
      <c r="G7" s="154">
        <f>HLOOKUP($B7&amp;(VLOOKUP($E$2,'Drop Down'!$B$2:$C$4,2,0)),'Source Final'!$C$10:$JB$197,20,0)/VLOOKUP($B7,'2010s Population'!$A$11:$I$62,7,0)*1000</f>
        <v>294.16821933114738</v>
      </c>
      <c r="H7" s="155">
        <f>RANK(G7,$G$6:$G$55,0)</f>
        <v>46</v>
      </c>
      <c r="I7" s="101"/>
      <c r="J7" s="101"/>
      <c r="K7" s="127"/>
      <c r="L7" s="127"/>
      <c r="M7" s="127"/>
    </row>
    <row r="8" spans="2:17" ht="13.5" x14ac:dyDescent="0.25">
      <c r="B8" s="151" t="s">
        <v>139</v>
      </c>
      <c r="C8" s="154">
        <f>HLOOKUP($B8&amp;(VLOOKUP($E$2,'Drop Down'!$B$2:$C$4,2,0)),'Source Final'!$C$10:$JB$197,27,0)/VLOOKUP(B8,'2010s Population'!$A$11:$I$62,7,0)*1000</f>
        <v>512.4129083086367</v>
      </c>
      <c r="D8" s="155">
        <f>RANK(C8,$C$6:$C$55)</f>
        <v>41</v>
      </c>
      <c r="E8" s="154">
        <f>HLOOKUP($B8&amp;(VLOOKUP($E$2,'Drop Down'!$B$2:$C$4,2,0)),'Source Final'!$C$10:$JB$197,28,0)/VLOOKUP($B8,'2010s Population'!$A$11:$I$62,7,0)*1000</f>
        <v>99.841059878304264</v>
      </c>
      <c r="F8" s="155">
        <f>RANK(E8,$E$6:$E$55,0)</f>
        <v>36</v>
      </c>
      <c r="G8" s="154">
        <f>HLOOKUP($B8&amp;(VLOOKUP($E$2,'Drop Down'!$B$2:$C$4,2,0)),'Source Final'!$C$10:$JB$197,20,0)/VLOOKUP($B8,'2010s Population'!$A$11:$I$62,7,0)*1000</f>
        <v>1360.8925560856239</v>
      </c>
      <c r="H8" s="155">
        <f>RANK(G8,$G$6:$G$55,0)</f>
        <v>9</v>
      </c>
      <c r="I8" s="101"/>
      <c r="J8" s="101"/>
      <c r="K8" s="127"/>
      <c r="L8" s="127"/>
      <c r="M8" s="127"/>
    </row>
    <row r="9" spans="2:17" ht="13.5" x14ac:dyDescent="0.25">
      <c r="B9" s="151" t="s">
        <v>140</v>
      </c>
      <c r="C9" s="154">
        <f>HLOOKUP($B9&amp;(VLOOKUP($E$2,'Drop Down'!$B$2:$C$4,2,0)),'Source Final'!$C$10:$JB$197,27,0)/VLOOKUP(B9,'2010s Population'!$A$11:$I$62,7,0)*1000</f>
        <v>895.74561090644659</v>
      </c>
      <c r="D9" s="155">
        <f>RANK(C9,$C$6:$C$55)</f>
        <v>30</v>
      </c>
      <c r="E9" s="154">
        <f>HLOOKUP($B9&amp;(VLOOKUP($E$2,'Drop Down'!$B$2:$C$4,2,0)),'Source Final'!$C$10:$JB$197,28,0)/VLOOKUP($B9,'2010s Population'!$A$11:$I$62,7,0)*1000</f>
        <v>136.20008674906362</v>
      </c>
      <c r="F9" s="155">
        <f>RANK(E9,$E$6:$E$55,0)</f>
        <v>24</v>
      </c>
      <c r="G9" s="154">
        <f>HLOOKUP($B9&amp;(VLOOKUP($E$2,'Drop Down'!$B$2:$C$4,2,0)),'Source Final'!$C$10:$JB$197,20,0)/VLOOKUP($B9,'2010s Population'!$A$11:$I$62,7,0)*1000</f>
        <v>1302.970935682973</v>
      </c>
      <c r="H9" s="155">
        <f>RANK(G9,$G$6:$G$55,0)</f>
        <v>12</v>
      </c>
      <c r="I9" s="101"/>
      <c r="J9" s="101"/>
      <c r="K9" s="127"/>
      <c r="L9" s="127"/>
      <c r="M9" s="127"/>
    </row>
    <row r="10" spans="2:17" ht="13.5" x14ac:dyDescent="0.25">
      <c r="B10" s="151" t="s">
        <v>141</v>
      </c>
      <c r="C10" s="154">
        <f>HLOOKUP($B10&amp;(VLOOKUP($E$2,'Drop Down'!$B$2:$C$4,2,0)),'Source Final'!$C$10:$JB$197,27,0)/VLOOKUP(B10,'2010s Population'!$A$11:$I$62,7,0)*1000</f>
        <v>1739.1778358212375</v>
      </c>
      <c r="D10" s="155">
        <f>RANK(C10,$C$6:$C$55)</f>
        <v>5</v>
      </c>
      <c r="E10" s="154">
        <f>HLOOKUP($B10&amp;(VLOOKUP($E$2,'Drop Down'!$B$2:$C$4,2,0)),'Source Final'!$C$10:$JB$197,28,0)/VLOOKUP($B10,'2010s Population'!$A$11:$I$62,7,0)*1000</f>
        <v>194.25144832130511</v>
      </c>
      <c r="F10" s="155">
        <f>RANK(E10,$E$6:$E$55,0)</f>
        <v>11</v>
      </c>
      <c r="G10" s="154">
        <f>HLOOKUP($B10&amp;(VLOOKUP($E$2,'Drop Down'!$B$2:$C$4,2,0)),'Source Final'!$C$10:$JB$197,20,0)/VLOOKUP($B10,'2010s Population'!$A$11:$I$62,7,0)*1000</f>
        <v>1158.6855752654337</v>
      </c>
      <c r="H10" s="155">
        <f>RANK(G10,$G$6:$G$55,0)</f>
        <v>17</v>
      </c>
      <c r="I10" s="101"/>
      <c r="J10" s="101"/>
      <c r="K10" s="127"/>
      <c r="L10" s="127"/>
      <c r="M10" s="127"/>
    </row>
    <row r="11" spans="2:17" ht="13.5" x14ac:dyDescent="0.25">
      <c r="B11" s="151" t="s">
        <v>142</v>
      </c>
      <c r="C11" s="154">
        <f>HLOOKUP($B11&amp;(VLOOKUP($E$2,'Drop Down'!$B$2:$C$4,2,0)),'Source Final'!$C$10:$JB$197,27,0)/VLOOKUP(B11,'2010s Population'!$A$11:$I$62,7,0)*1000</f>
        <v>1048.8230990990171</v>
      </c>
      <c r="D11" s="155">
        <f>RANK(C11,$C$6:$C$55)</f>
        <v>22</v>
      </c>
      <c r="E11" s="154">
        <f>HLOOKUP($B11&amp;(VLOOKUP($E$2,'Drop Down'!$B$2:$C$4,2,0)),'Source Final'!$C$10:$JB$197,28,0)/VLOOKUP($B11,'2010s Population'!$A$11:$I$62,7,0)*1000</f>
        <v>123.72674408457235</v>
      </c>
      <c r="F11" s="155">
        <f>RANK(E11,$E$6:$E$55,0)</f>
        <v>32</v>
      </c>
      <c r="G11" s="154">
        <f>HLOOKUP($B11&amp;(VLOOKUP($E$2,'Drop Down'!$B$2:$C$4,2,0)),'Source Final'!$C$10:$JB$197,20,0)/VLOOKUP($B11,'2010s Population'!$A$11:$I$62,7,0)*1000</f>
        <v>1162.3603810339032</v>
      </c>
      <c r="H11" s="155">
        <f>RANK(G11,$G$6:$G$55,0)</f>
        <v>16</v>
      </c>
      <c r="I11" s="101"/>
      <c r="J11" s="101"/>
      <c r="K11" s="127"/>
      <c r="L11" s="127"/>
      <c r="M11" s="127"/>
    </row>
    <row r="12" spans="2:17" ht="13.5" x14ac:dyDescent="0.25">
      <c r="B12" s="151" t="s">
        <v>143</v>
      </c>
      <c r="C12" s="154">
        <f>HLOOKUP($B12&amp;(VLOOKUP($E$2,'Drop Down'!$B$2:$C$4,2,0)),'Source Final'!$C$10:$JB$197,27,0)/VLOOKUP(B12,'2010s Population'!$A$11:$I$62,7,0)*1000</f>
        <v>2171.6942327964666</v>
      </c>
      <c r="D12" s="155">
        <f>RANK(C12,$C$6:$C$55)</f>
        <v>2</v>
      </c>
      <c r="E12" s="154">
        <f>HLOOKUP($B12&amp;(VLOOKUP($E$2,'Drop Down'!$B$2:$C$4,2,0)),'Source Final'!$C$10:$JB$197,28,0)/VLOOKUP($B12,'2010s Population'!$A$11:$I$62,7,0)*1000</f>
        <v>159.18856166851256</v>
      </c>
      <c r="F12" s="155">
        <f>RANK(E12,$E$6:$E$55,0)</f>
        <v>18</v>
      </c>
      <c r="G12" s="154">
        <f>HLOOKUP($B12&amp;(VLOOKUP($E$2,'Drop Down'!$B$2:$C$4,2,0)),'Source Final'!$C$10:$JB$197,20,0)/VLOOKUP($B12,'2010s Population'!$A$11:$I$62,7,0)*1000</f>
        <v>1071.9157403824343</v>
      </c>
      <c r="H12" s="155">
        <f>RANK(G12,$G$6:$G$55,0)</f>
        <v>20</v>
      </c>
      <c r="I12" s="101"/>
      <c r="J12" s="101"/>
      <c r="K12" s="127"/>
      <c r="L12" s="127"/>
      <c r="M12" s="127"/>
    </row>
    <row r="13" spans="2:17" ht="13.5" x14ac:dyDescent="0.25">
      <c r="B13" s="151" t="s">
        <v>144</v>
      </c>
      <c r="C13" s="154">
        <f>HLOOKUP($B13&amp;(VLOOKUP($E$2,'Drop Down'!$B$2:$C$4,2,0)),'Source Final'!$C$10:$JB$197,27,0)/VLOOKUP(B13,'2010s Population'!$A$11:$I$62,7,0)*1000</f>
        <v>1282.8174761415373</v>
      </c>
      <c r="D13" s="155">
        <f>RANK(C13,$C$6:$C$55)</f>
        <v>11</v>
      </c>
      <c r="E13" s="154">
        <f>HLOOKUP($B13&amp;(VLOOKUP($E$2,'Drop Down'!$B$2:$C$4,2,0)),'Source Final'!$C$10:$JB$197,28,0)/VLOOKUP($B13,'2010s Population'!$A$11:$I$62,7,0)*1000</f>
        <v>340.50032798294274</v>
      </c>
      <c r="F13" s="155">
        <f>RANK(E13,$E$6:$E$55,0)</f>
        <v>5</v>
      </c>
      <c r="G13" s="154">
        <f>HLOOKUP($B13&amp;(VLOOKUP($E$2,'Drop Down'!$B$2:$C$4,2,0)),'Source Final'!$C$10:$JB$197,20,0)/VLOOKUP($B13,'2010s Population'!$A$11:$I$62,7,0)*1000</f>
        <v>0</v>
      </c>
      <c r="H13" s="155">
        <f>RANK(G13,$G$6:$G$55,0)</f>
        <v>47</v>
      </c>
      <c r="I13" s="101"/>
      <c r="J13" s="101"/>
      <c r="K13" s="127"/>
      <c r="L13" s="127"/>
      <c r="M13" s="127"/>
    </row>
    <row r="14" spans="2:17" ht="13.5" x14ac:dyDescent="0.25">
      <c r="B14" s="151" t="s">
        <v>146</v>
      </c>
      <c r="C14" s="154">
        <f>HLOOKUP($B14&amp;(VLOOKUP($E$2,'Drop Down'!$B$2:$C$4,2,0)),'Source Final'!$C$10:$JB$197,27,0)/VLOOKUP(B14,'2010s Population'!$A$11:$I$62,7,0)*1000</f>
        <v>0</v>
      </c>
      <c r="D14" s="155">
        <f>RANK(C14,$C$6:$C$55)</f>
        <v>44</v>
      </c>
      <c r="E14" s="154">
        <f>HLOOKUP($B14&amp;(VLOOKUP($E$2,'Drop Down'!$B$2:$C$4,2,0)),'Source Final'!$C$10:$JB$197,28,0)/VLOOKUP($B14,'2010s Population'!$A$11:$I$62,7,0)*1000</f>
        <v>105.72933675613632</v>
      </c>
      <c r="F14" s="155">
        <f>RANK(E14,$E$6:$E$55,0)</f>
        <v>35</v>
      </c>
      <c r="G14" s="154">
        <f>HLOOKUP($B14&amp;(VLOOKUP($E$2,'Drop Down'!$B$2:$C$4,2,0)),'Source Final'!$C$10:$JB$197,20,0)/VLOOKUP($B14,'2010s Population'!$A$11:$I$62,7,0)*1000</f>
        <v>1154.5397483891752</v>
      </c>
      <c r="H14" s="155">
        <f>RANK(G14,$G$6:$G$55,0)</f>
        <v>18</v>
      </c>
      <c r="I14" s="101"/>
      <c r="J14" s="101"/>
    </row>
    <row r="15" spans="2:17" ht="13.5" x14ac:dyDescent="0.25">
      <c r="B15" s="151" t="s">
        <v>147</v>
      </c>
      <c r="C15" s="154">
        <f>HLOOKUP($B15&amp;(VLOOKUP($E$2,'Drop Down'!$B$2:$C$4,2,0)),'Source Final'!$C$10:$JB$197,27,0)/VLOOKUP(B15,'2010s Population'!$A$11:$I$62,7,0)*1000</f>
        <v>877.96352562292054</v>
      </c>
      <c r="D15" s="155">
        <f>RANK(C15,$C$6:$C$55)</f>
        <v>32</v>
      </c>
      <c r="E15" s="154">
        <f>HLOOKUP($B15&amp;(VLOOKUP($E$2,'Drop Down'!$B$2:$C$4,2,0)),'Source Final'!$C$10:$JB$197,28,0)/VLOOKUP($B15,'2010s Population'!$A$11:$I$62,7,0)*1000</f>
        <v>79.792829189269895</v>
      </c>
      <c r="F15" s="155">
        <f>RANK(E15,$E$6:$E$55,0)</f>
        <v>41</v>
      </c>
      <c r="G15" s="154">
        <f>HLOOKUP($B15&amp;(VLOOKUP($E$2,'Drop Down'!$B$2:$C$4,2,0)),'Source Final'!$C$10:$JB$197,20,0)/VLOOKUP($B15,'2010s Population'!$A$11:$I$62,7,0)*1000</f>
        <v>916.3923518665049</v>
      </c>
      <c r="H15" s="155">
        <f>RANK(G15,$G$6:$G$55,0)</f>
        <v>25</v>
      </c>
      <c r="I15" s="101"/>
      <c r="J15" s="101"/>
    </row>
    <row r="16" spans="2:17" ht="13.5" x14ac:dyDescent="0.25">
      <c r="B16" s="151" t="s">
        <v>148</v>
      </c>
      <c r="C16" s="154">
        <f>HLOOKUP($B16&amp;(VLOOKUP($E$2,'Drop Down'!$B$2:$C$4,2,0)),'Source Final'!$C$10:$JB$197,27,0)/VLOOKUP(B16,'2010s Population'!$A$11:$I$62,7,0)*1000</f>
        <v>1232.0848402678942</v>
      </c>
      <c r="D16" s="155">
        <f>RANK(C16,$C$6:$C$55)</f>
        <v>14</v>
      </c>
      <c r="E16" s="154">
        <f>HLOOKUP($B16&amp;(VLOOKUP($E$2,'Drop Down'!$B$2:$C$4,2,0)),'Source Final'!$C$10:$JB$197,28,0)/VLOOKUP($B16,'2010s Population'!$A$11:$I$62,7,0)*1000</f>
        <v>87.77972195504573</v>
      </c>
      <c r="F16" s="155">
        <f>RANK(E16,$E$6:$E$55,0)</f>
        <v>39</v>
      </c>
      <c r="G16" s="154">
        <f>HLOOKUP($B16&amp;(VLOOKUP($E$2,'Drop Down'!$B$2:$C$4,2,0)),'Source Final'!$C$10:$JB$197,20,0)/VLOOKUP($B16,'2010s Population'!$A$11:$I$62,7,0)*1000</f>
        <v>2213.5061561012658</v>
      </c>
      <c r="H16" s="155">
        <f>RANK(G16,$G$6:$G$55,0)</f>
        <v>1</v>
      </c>
      <c r="I16" s="101"/>
      <c r="J16" s="101"/>
    </row>
    <row r="17" spans="2:10" ht="13.5" x14ac:dyDescent="0.25">
      <c r="B17" s="151" t="s">
        <v>149</v>
      </c>
      <c r="C17" s="154">
        <f>HLOOKUP($B17&amp;(VLOOKUP($E$2,'Drop Down'!$B$2:$C$4,2,0)),'Source Final'!$C$10:$JB$197,27,0)/VLOOKUP(B17,'2010s Population'!$A$11:$I$62,7,0)*1000</f>
        <v>801.44718607873961</v>
      </c>
      <c r="D17" s="155">
        <f>RANK(C17,$C$6:$C$55)</f>
        <v>34</v>
      </c>
      <c r="E17" s="154">
        <f>HLOOKUP($B17&amp;(VLOOKUP($E$2,'Drop Down'!$B$2:$C$4,2,0)),'Source Final'!$C$10:$JB$197,28,0)/VLOOKUP($B17,'2010s Population'!$A$11:$I$62,7,0)*1000</f>
        <v>124.21990531905988</v>
      </c>
      <c r="F17" s="155">
        <f>RANK(E17,$E$6:$E$55,0)</f>
        <v>31</v>
      </c>
      <c r="G17" s="154">
        <f>HLOOKUP($B17&amp;(VLOOKUP($E$2,'Drop Down'!$B$2:$C$4,2,0)),'Source Final'!$C$10:$JB$197,20,0)/VLOOKUP($B17,'2010s Population'!$A$11:$I$62,7,0)*1000</f>
        <v>821.0530231865996</v>
      </c>
      <c r="H17" s="155">
        <f>RANK(G17,$G$6:$G$55,0)</f>
        <v>34</v>
      </c>
      <c r="I17" s="101"/>
      <c r="J17" s="101"/>
    </row>
    <row r="18" spans="2:10" ht="13.5" x14ac:dyDescent="0.25">
      <c r="B18" s="151" t="s">
        <v>150</v>
      </c>
      <c r="C18" s="154">
        <f>HLOOKUP($B18&amp;(VLOOKUP($E$2,'Drop Down'!$B$2:$C$4,2,0)),'Source Final'!$C$10:$JB$197,27,0)/VLOOKUP(B18,'2010s Population'!$A$11:$I$62,7,0)*1000</f>
        <v>1283.1032508429289</v>
      </c>
      <c r="D18" s="155">
        <f>RANK(C18,$C$6:$C$55)</f>
        <v>10</v>
      </c>
      <c r="E18" s="154">
        <f>HLOOKUP($B18&amp;(VLOOKUP($E$2,'Drop Down'!$B$2:$C$4,2,0)),'Source Final'!$C$10:$JB$197,28,0)/VLOOKUP($B18,'2010s Population'!$A$11:$I$62,7,0)*1000</f>
        <v>346.21973718305793</v>
      </c>
      <c r="F18" s="155">
        <f>RANK(E18,$E$6:$E$55,0)</f>
        <v>4</v>
      </c>
      <c r="G18" s="154">
        <f>HLOOKUP($B18&amp;(VLOOKUP($E$2,'Drop Down'!$B$2:$C$4,2,0)),'Source Final'!$C$10:$JB$197,20,0)/VLOOKUP($B18,'2010s Population'!$A$11:$I$62,7,0)*1000</f>
        <v>758.96592441336327</v>
      </c>
      <c r="H18" s="155">
        <f>RANK(G18,$G$6:$G$55,0)</f>
        <v>39</v>
      </c>
      <c r="I18" s="101"/>
      <c r="J18" s="101"/>
    </row>
    <row r="19" spans="2:10" ht="13.5" x14ac:dyDescent="0.25">
      <c r="B19" s="151" t="s">
        <v>151</v>
      </c>
      <c r="C19" s="154">
        <f>HLOOKUP($B19&amp;(VLOOKUP($E$2,'Drop Down'!$B$2:$C$4,2,0)),'Source Final'!$C$10:$JB$197,27,0)/VLOOKUP(B19,'2010s Population'!$A$11:$I$62,7,0)*1000</f>
        <v>940.89126610717756</v>
      </c>
      <c r="D19" s="155">
        <f>RANK(C19,$C$6:$C$55)</f>
        <v>29</v>
      </c>
      <c r="E19" s="154">
        <f>HLOOKUP($B19&amp;(VLOOKUP($E$2,'Drop Down'!$B$2:$C$4,2,0)),'Source Final'!$C$10:$JB$197,28,0)/VLOOKUP($B19,'2010s Population'!$A$11:$I$62,7,0)*1000</f>
        <v>118.95333062020376</v>
      </c>
      <c r="F19" s="155">
        <f>RANK(E19,$E$6:$E$55,0)</f>
        <v>33</v>
      </c>
      <c r="G19" s="154">
        <f>HLOOKUP($B19&amp;(VLOOKUP($E$2,'Drop Down'!$B$2:$C$4,2,0)),'Source Final'!$C$10:$JB$197,20,0)/VLOOKUP($B19,'2010s Population'!$A$11:$I$62,7,0)*1000</f>
        <v>1034.0011244166747</v>
      </c>
      <c r="H19" s="155">
        <f>RANK(G19,$G$6:$G$55,0)</f>
        <v>22</v>
      </c>
      <c r="I19" s="101"/>
      <c r="J19" s="101"/>
    </row>
    <row r="20" spans="2:10" ht="13.5" x14ac:dyDescent="0.25">
      <c r="B20" s="151" t="s">
        <v>152</v>
      </c>
      <c r="C20" s="154">
        <f>HLOOKUP($B20&amp;(VLOOKUP($E$2,'Drop Down'!$B$2:$C$4,2,0)),'Source Final'!$C$10:$JB$197,27,0)/VLOOKUP(B20,'2010s Population'!$A$11:$I$62,7,0)*1000</f>
        <v>1144.8497909595167</v>
      </c>
      <c r="D20" s="155">
        <f>RANK(C20,$C$6:$C$55)</f>
        <v>17</v>
      </c>
      <c r="E20" s="154">
        <f>HLOOKUP($B20&amp;(VLOOKUP($E$2,'Drop Down'!$B$2:$C$4,2,0)),'Source Final'!$C$10:$JB$197,28,0)/VLOOKUP($B20,'2010s Population'!$A$11:$I$62,7,0)*1000</f>
        <v>138.59086534481332</v>
      </c>
      <c r="F20" s="155">
        <f>RANK(E20,$E$6:$E$55,0)</f>
        <v>22</v>
      </c>
      <c r="G20" s="154">
        <f>HLOOKUP($B20&amp;(VLOOKUP($E$2,'Drop Down'!$B$2:$C$4,2,0)),'Source Final'!$C$10:$JB$197,20,0)/VLOOKUP($B20,'2010s Population'!$A$11:$I$62,7,0)*1000</f>
        <v>913.13113150923084</v>
      </c>
      <c r="H20" s="155">
        <f>RANK(G20,$G$6:$G$55,0)</f>
        <v>27</v>
      </c>
      <c r="I20" s="101"/>
      <c r="J20" s="101"/>
    </row>
    <row r="21" spans="2:10" ht="13.5" x14ac:dyDescent="0.25">
      <c r="B21" s="151" t="s">
        <v>153</v>
      </c>
      <c r="C21" s="154">
        <f>HLOOKUP($B21&amp;(VLOOKUP($E$2,'Drop Down'!$B$2:$C$4,2,0)),'Source Final'!$C$10:$JB$197,27,0)/VLOOKUP(B21,'2010s Population'!$A$11:$I$62,7,0)*1000</f>
        <v>1022.269167389269</v>
      </c>
      <c r="D21" s="155">
        <f>RANK(C21,$C$6:$C$55)</f>
        <v>25</v>
      </c>
      <c r="E21" s="154">
        <f>HLOOKUP($B21&amp;(VLOOKUP($E$2,'Drop Down'!$B$2:$C$4,2,0)),'Source Final'!$C$10:$JB$197,28,0)/VLOOKUP($B21,'2010s Population'!$A$11:$I$62,7,0)*1000</f>
        <v>132.8504852088177</v>
      </c>
      <c r="F21" s="155">
        <f>RANK(E21,$E$6:$E$55,0)</f>
        <v>25</v>
      </c>
      <c r="G21" s="154">
        <f>HLOOKUP($B21&amp;(VLOOKUP($E$2,'Drop Down'!$B$2:$C$4,2,0)),'Source Final'!$C$10:$JB$197,20,0)/VLOOKUP($B21,'2010s Population'!$A$11:$I$62,7,0)*1000</f>
        <v>1306.6640641463675</v>
      </c>
      <c r="H21" s="155">
        <f>RANK(G21,$G$6:$G$55,0)</f>
        <v>11</v>
      </c>
      <c r="I21" s="101"/>
      <c r="J21" s="101"/>
    </row>
    <row r="22" spans="2:10" ht="13.5" x14ac:dyDescent="0.25">
      <c r="B22" s="151" t="s">
        <v>154</v>
      </c>
      <c r="C22" s="154">
        <f>HLOOKUP($B22&amp;(VLOOKUP($E$2,'Drop Down'!$B$2:$C$4,2,0)),'Source Final'!$C$10:$JB$197,27,0)/VLOOKUP(B22,'2010s Population'!$A$11:$I$62,7,0)*1000</f>
        <v>1110.8477890189838</v>
      </c>
      <c r="D22" s="155">
        <f>RANK(C22,$C$6:$C$55)</f>
        <v>20</v>
      </c>
      <c r="E22" s="154">
        <f>HLOOKUP($B22&amp;(VLOOKUP($E$2,'Drop Down'!$B$2:$C$4,2,0)),'Source Final'!$C$10:$JB$197,28,0)/VLOOKUP($B22,'2010s Population'!$A$11:$I$62,7,0)*1000</f>
        <v>175.16539729453223</v>
      </c>
      <c r="F22" s="155">
        <f>RANK(E22,$E$6:$E$55,0)</f>
        <v>13</v>
      </c>
      <c r="G22" s="154">
        <f>HLOOKUP($B22&amp;(VLOOKUP($E$2,'Drop Down'!$B$2:$C$4,2,0)),'Source Final'!$C$10:$JB$197,20,0)/VLOOKUP($B22,'2010s Population'!$A$11:$I$62,7,0)*1000</f>
        <v>687.00557008070928</v>
      </c>
      <c r="H22" s="155">
        <f>RANK(G22,$G$6:$G$55,0)</f>
        <v>42</v>
      </c>
      <c r="I22" s="101"/>
      <c r="J22" s="101"/>
    </row>
    <row r="23" spans="2:10" ht="13.5" x14ac:dyDescent="0.25">
      <c r="B23" s="151" t="s">
        <v>155</v>
      </c>
      <c r="C23" s="154">
        <f>HLOOKUP($B23&amp;(VLOOKUP($E$2,'Drop Down'!$B$2:$C$4,2,0)),'Source Final'!$C$10:$JB$197,27,0)/VLOOKUP(B23,'2010s Population'!$A$11:$I$62,7,0)*1000</f>
        <v>592.10984959236009</v>
      </c>
      <c r="D23" s="155">
        <f>RANK(C23,$C$6:$C$55)</f>
        <v>39</v>
      </c>
      <c r="E23" s="154">
        <f>HLOOKUP($B23&amp;(VLOOKUP($E$2,'Drop Down'!$B$2:$C$4,2,0)),'Source Final'!$C$10:$JB$197,28,0)/VLOOKUP($B23,'2010s Population'!$A$11:$I$62,7,0)*1000</f>
        <v>54.550079081731333</v>
      </c>
      <c r="F23" s="155">
        <f>RANK(E23,$E$6:$E$55,0)</f>
        <v>44</v>
      </c>
      <c r="G23" s="154">
        <f>HLOOKUP($B23&amp;(VLOOKUP($E$2,'Drop Down'!$B$2:$C$4,2,0)),'Source Final'!$C$10:$JB$197,20,0)/VLOOKUP($B23,'2010s Population'!$A$11:$I$62,7,0)*1000</f>
        <v>1465.2475823291716</v>
      </c>
      <c r="H23" s="155">
        <f>RANK(G23,$G$6:$G$55,0)</f>
        <v>5</v>
      </c>
      <c r="I23" s="101"/>
      <c r="J23" s="101"/>
    </row>
    <row r="24" spans="2:10" ht="13.5" x14ac:dyDescent="0.25">
      <c r="B24" s="151" t="s">
        <v>156</v>
      </c>
      <c r="C24" s="154">
        <f>HLOOKUP($B24&amp;(VLOOKUP($E$2,'Drop Down'!$B$2:$C$4,2,0)),'Source Final'!$C$10:$JB$197,27,0)/VLOOKUP(B24,'2010s Population'!$A$11:$I$62,7,0)*1000</f>
        <v>1152.5657408536265</v>
      </c>
      <c r="D24" s="155">
        <f>RANK(C24,$C$6:$C$55)</f>
        <v>16</v>
      </c>
      <c r="E24" s="154">
        <f>HLOOKUP($B24&amp;(VLOOKUP($E$2,'Drop Down'!$B$2:$C$4,2,0)),'Source Final'!$C$10:$JB$197,28,0)/VLOOKUP($B24,'2010s Population'!$A$11:$I$62,7,0)*1000</f>
        <v>129.43245598587575</v>
      </c>
      <c r="F24" s="155">
        <f>RANK(E24,$E$6:$E$55,0)</f>
        <v>29</v>
      </c>
      <c r="G24" s="154">
        <f>HLOOKUP($B24&amp;(VLOOKUP($E$2,'Drop Down'!$B$2:$C$4,2,0)),'Source Final'!$C$10:$JB$197,20,0)/VLOOKUP($B24,'2010s Population'!$A$11:$I$62,7,0)*1000</f>
        <v>806.67048972815621</v>
      </c>
      <c r="H24" s="155">
        <f>RANK(G24,$G$6:$G$55,0)</f>
        <v>35</v>
      </c>
      <c r="I24" s="101"/>
      <c r="J24" s="101"/>
    </row>
    <row r="25" spans="2:10" ht="13.5" x14ac:dyDescent="0.25">
      <c r="B25" s="151" t="s">
        <v>157</v>
      </c>
      <c r="C25" s="154">
        <f>HLOOKUP($B25&amp;(VLOOKUP($E$2,'Drop Down'!$B$2:$C$4,2,0)),'Source Final'!$C$10:$JB$197,27,0)/VLOOKUP(B25,'2010s Population'!$A$11:$I$62,7,0)*1000</f>
        <v>2061.4402867905205</v>
      </c>
      <c r="D25" s="155">
        <f>RANK(C25,$C$6:$C$55)</f>
        <v>3</v>
      </c>
      <c r="E25" s="154">
        <f>HLOOKUP($B25&amp;(VLOOKUP($E$2,'Drop Down'!$B$2:$C$4,2,0)),'Source Final'!$C$10:$JB$197,28,0)/VLOOKUP($B25,'2010s Population'!$A$11:$I$62,7,0)*1000</f>
        <v>160.39177633573897</v>
      </c>
      <c r="F25" s="155">
        <f>RANK(E25,$E$6:$E$55,0)</f>
        <v>17</v>
      </c>
      <c r="G25" s="154">
        <f>HLOOKUP($B25&amp;(VLOOKUP($E$2,'Drop Down'!$B$2:$C$4,2,0)),'Source Final'!$C$10:$JB$197,20,0)/VLOOKUP($B25,'2010s Population'!$A$11:$I$62,7,0)*1000</f>
        <v>693.10449390502765</v>
      </c>
      <c r="H25" s="155">
        <f>RANK(G25,$G$6:$G$55,0)</f>
        <v>41</v>
      </c>
      <c r="I25" s="101"/>
      <c r="J25" s="101"/>
    </row>
    <row r="26" spans="2:10" ht="13.5" x14ac:dyDescent="0.25">
      <c r="B26" s="151" t="s">
        <v>158</v>
      </c>
      <c r="C26" s="154">
        <f>HLOOKUP($B26&amp;(VLOOKUP($E$2,'Drop Down'!$B$2:$C$4,2,0)),'Source Final'!$C$10:$JB$197,27,0)/VLOOKUP(B26,'2010s Population'!$A$11:$I$62,7,0)*1000</f>
        <v>1919.2959705223429</v>
      </c>
      <c r="D26" s="155">
        <f>RANK(C26,$C$6:$C$55)</f>
        <v>4</v>
      </c>
      <c r="E26" s="154">
        <f>HLOOKUP($B26&amp;(VLOOKUP($E$2,'Drop Down'!$B$2:$C$4,2,0)),'Source Final'!$C$10:$JB$197,28,0)/VLOOKUP($B26,'2010s Population'!$A$11:$I$62,7,0)*1000</f>
        <v>281.48792408787847</v>
      </c>
      <c r="F26" s="155">
        <f>RANK(E26,$E$6:$E$55,0)</f>
        <v>7</v>
      </c>
      <c r="G26" s="154">
        <f>HLOOKUP($B26&amp;(VLOOKUP($E$2,'Drop Down'!$B$2:$C$4,2,0)),'Source Final'!$C$10:$JB$197,20,0)/VLOOKUP($B26,'2010s Population'!$A$11:$I$62,7,0)*1000</f>
        <v>772.76178636747795</v>
      </c>
      <c r="H26" s="155">
        <f>RANK(G26,$G$6:$G$55,0)</f>
        <v>38</v>
      </c>
      <c r="I26" s="101"/>
      <c r="J26" s="101"/>
    </row>
    <row r="27" spans="2:10" ht="13.5" x14ac:dyDescent="0.25">
      <c r="B27" s="151" t="s">
        <v>159</v>
      </c>
      <c r="C27" s="154">
        <f>HLOOKUP($B27&amp;(VLOOKUP($E$2,'Drop Down'!$B$2:$C$4,2,0)),'Source Final'!$C$10:$JB$197,27,0)/VLOOKUP(B27,'2010s Population'!$A$11:$I$62,7,0)*1000</f>
        <v>866.16421423309077</v>
      </c>
      <c r="D27" s="155">
        <f>RANK(C27,$C$6:$C$55)</f>
        <v>33</v>
      </c>
      <c r="E27" s="154">
        <f>HLOOKUP($B27&amp;(VLOOKUP($E$2,'Drop Down'!$B$2:$C$4,2,0)),'Source Final'!$C$10:$JB$197,28,0)/VLOOKUP($B27,'2010s Population'!$A$11:$I$62,7,0)*1000</f>
        <v>90.417903892992939</v>
      </c>
      <c r="F27" s="155">
        <f>RANK(E27,$E$6:$E$55,0)</f>
        <v>38</v>
      </c>
      <c r="G27" s="154">
        <f>HLOOKUP($B27&amp;(VLOOKUP($E$2,'Drop Down'!$B$2:$C$4,2,0)),'Source Final'!$C$10:$JB$197,20,0)/VLOOKUP($B27,'2010s Population'!$A$11:$I$62,7,0)*1000</f>
        <v>855.09720412269837</v>
      </c>
      <c r="H27" s="155">
        <f>RANK(G27,$G$6:$G$55,0)</f>
        <v>31</v>
      </c>
      <c r="I27" s="101"/>
      <c r="J27" s="101"/>
    </row>
    <row r="28" spans="2:10" ht="13.5" x14ac:dyDescent="0.25">
      <c r="B28" s="151" t="s">
        <v>160</v>
      </c>
      <c r="C28" s="154">
        <f>HLOOKUP($B28&amp;(VLOOKUP($E$2,'Drop Down'!$B$2:$C$4,2,0)),'Source Final'!$C$10:$JB$197,27,0)/VLOOKUP(B28,'2010s Population'!$A$11:$I$62,7,0)*1000</f>
        <v>1651.2659898707527</v>
      </c>
      <c r="D28" s="155">
        <f>RANK(C28,$C$6:$C$55)</f>
        <v>6</v>
      </c>
      <c r="E28" s="154">
        <f>HLOOKUP($B28&amp;(VLOOKUP($E$2,'Drop Down'!$B$2:$C$4,2,0)),'Source Final'!$C$10:$JB$197,28,0)/VLOOKUP($B28,'2010s Population'!$A$11:$I$62,7,0)*1000</f>
        <v>251.47452994083065</v>
      </c>
      <c r="F28" s="155">
        <f>RANK(E28,$E$6:$E$55,0)</f>
        <v>9</v>
      </c>
      <c r="G28" s="154">
        <f>HLOOKUP($B28&amp;(VLOOKUP($E$2,'Drop Down'!$B$2:$C$4,2,0)),'Source Final'!$C$10:$JB$197,20,0)/VLOOKUP($B28,'2010s Population'!$A$11:$I$62,7,0)*1000</f>
        <v>946.29558193545631</v>
      </c>
      <c r="H28" s="155">
        <f>RANK(G28,$G$6:$G$55,0)</f>
        <v>24</v>
      </c>
      <c r="I28" s="101"/>
      <c r="J28" s="101"/>
    </row>
    <row r="29" spans="2:10" ht="13.5" x14ac:dyDescent="0.25">
      <c r="B29" s="151" t="s">
        <v>161</v>
      </c>
      <c r="C29" s="154">
        <f>HLOOKUP($B29&amp;(VLOOKUP($E$2,'Drop Down'!$B$2:$C$4,2,0)),'Source Final'!$C$10:$JB$197,27,0)/VLOOKUP(B29,'2010s Population'!$A$11:$I$62,7,0)*1000</f>
        <v>586.90674883382542</v>
      </c>
      <c r="D29" s="155">
        <f>RANK(C29,$C$6:$C$55)</f>
        <v>40</v>
      </c>
      <c r="E29" s="154">
        <f>HLOOKUP($B29&amp;(VLOOKUP($E$2,'Drop Down'!$B$2:$C$4,2,0)),'Source Final'!$C$10:$JB$197,28,0)/VLOOKUP($B29,'2010s Population'!$A$11:$I$62,7,0)*1000</f>
        <v>139.07834766979073</v>
      </c>
      <c r="F29" s="155">
        <f>RANK(E29,$E$6:$E$55,0)</f>
        <v>21</v>
      </c>
      <c r="G29" s="154">
        <f>HLOOKUP($B29&amp;(VLOOKUP($E$2,'Drop Down'!$B$2:$C$4,2,0)),'Source Final'!$C$10:$JB$197,20,0)/VLOOKUP($B29,'2010s Population'!$A$11:$I$62,7,0)*1000</f>
        <v>1067.10418271494</v>
      </c>
      <c r="H29" s="155">
        <f>RANK(G29,$G$6:$G$55,0)</f>
        <v>21</v>
      </c>
      <c r="I29" s="101"/>
      <c r="J29" s="101"/>
    </row>
    <row r="30" spans="2:10" ht="13.5" x14ac:dyDescent="0.25">
      <c r="B30" s="151" t="s">
        <v>193</v>
      </c>
      <c r="C30" s="154">
        <f>HLOOKUP($B30&amp;(VLOOKUP($E$2,'Drop Down'!$B$2:$C$4,2,0)),'Source Final'!$C$10:$JB$197,27,0)/VLOOKUP(B30,'2010s Population'!$A$11:$I$62,7,0)*1000</f>
        <v>941.59529216169949</v>
      </c>
      <c r="D30" s="155">
        <f>RANK(C30,$C$6:$C$55)</f>
        <v>28</v>
      </c>
      <c r="E30" s="154">
        <f>HLOOKUP($B30&amp;(VLOOKUP($E$2,'Drop Down'!$B$2:$C$4,2,0)),'Source Final'!$C$10:$JB$197,28,0)/VLOOKUP($B30,'2010s Population'!$A$11:$I$62,7,0)*1000</f>
        <v>74.824098053711396</v>
      </c>
      <c r="F30" s="155">
        <f>RANK(E30,$E$6:$E$55,0)</f>
        <v>43</v>
      </c>
      <c r="G30" s="154">
        <f>HLOOKUP($B30&amp;(VLOOKUP($E$2,'Drop Down'!$B$2:$C$4,2,0)),'Source Final'!$C$10:$JB$197,20,0)/VLOOKUP($B30,'2010s Population'!$A$11:$I$62,7,0)*1000</f>
        <v>879.76255636440419</v>
      </c>
      <c r="H30" s="155">
        <f>RANK(G30,$G$6:$G$55,0)</f>
        <v>29</v>
      </c>
      <c r="I30" s="101"/>
      <c r="J30" s="101"/>
    </row>
    <row r="31" spans="2:10" ht="13.5" x14ac:dyDescent="0.25">
      <c r="B31" s="151" t="s">
        <v>194</v>
      </c>
      <c r="C31" s="154">
        <f>HLOOKUP($B31&amp;(VLOOKUP($E$2,'Drop Down'!$B$2:$C$4,2,0)),'Source Final'!$C$10:$JB$197,27,0)/VLOOKUP(B31,'2010s Population'!$A$11:$I$62,7,0)*1000</f>
        <v>1030.6564852987276</v>
      </c>
      <c r="D31" s="155">
        <f>RANK(C31,$C$6:$C$55)</f>
        <v>24</v>
      </c>
      <c r="E31" s="154">
        <f>HLOOKUP($B31&amp;(VLOOKUP($E$2,'Drop Down'!$B$2:$C$4,2,0)),'Source Final'!$C$10:$JB$197,28,0)/VLOOKUP($B31,'2010s Population'!$A$11:$I$62,7,0)*1000</f>
        <v>168.57123704409099</v>
      </c>
      <c r="F31" s="155">
        <f>RANK(E31,$E$6:$E$55,0)</f>
        <v>14</v>
      </c>
      <c r="G31" s="154">
        <f>HLOOKUP($B31&amp;(VLOOKUP($E$2,'Drop Down'!$B$2:$C$4,2,0)),'Source Final'!$C$10:$JB$197,20,0)/VLOOKUP($B31,'2010s Population'!$A$11:$I$62,7,0)*1000</f>
        <v>0</v>
      </c>
      <c r="H31" s="155">
        <f>RANK(G31,$G$6:$G$55,0)</f>
        <v>47</v>
      </c>
      <c r="I31" s="101"/>
      <c r="J31" s="101"/>
    </row>
    <row r="32" spans="2:10" ht="13.5" x14ac:dyDescent="0.25">
      <c r="B32" s="151" t="s">
        <v>195</v>
      </c>
      <c r="C32" s="154">
        <f>HLOOKUP($B32&amp;(VLOOKUP($E$2,'Drop Down'!$B$2:$C$4,2,0)),'Source Final'!$C$10:$JB$197,27,0)/VLOOKUP(B32,'2010s Population'!$A$11:$I$62,7,0)*1000</f>
        <v>1124.3214037340181</v>
      </c>
      <c r="D32" s="155">
        <f>RANK(C32,$C$6:$C$55)</f>
        <v>18</v>
      </c>
      <c r="E32" s="154">
        <f>HLOOKUP($B32&amp;(VLOOKUP($E$2,'Drop Down'!$B$2:$C$4,2,0)),'Source Final'!$C$10:$JB$197,28,0)/VLOOKUP($B32,'2010s Population'!$A$11:$I$62,7,0)*1000</f>
        <v>147.41507516182529</v>
      </c>
      <c r="F32" s="155">
        <f>RANK(E32,$E$6:$E$55,0)</f>
        <v>20</v>
      </c>
      <c r="G32" s="154">
        <f>HLOOKUP($B32&amp;(VLOOKUP($E$2,'Drop Down'!$B$2:$C$4,2,0)),'Source Final'!$C$10:$JB$197,20,0)/VLOOKUP($B32,'2010s Population'!$A$11:$I$62,7,0)*1000</f>
        <v>1075.224950516236</v>
      </c>
      <c r="H32" s="155">
        <f>RANK(G32,$G$6:$G$55,0)</f>
        <v>19</v>
      </c>
      <c r="I32" s="101"/>
      <c r="J32" s="101"/>
    </row>
    <row r="33" spans="2:8" ht="13.5" x14ac:dyDescent="0.25">
      <c r="B33" s="151" t="s">
        <v>196</v>
      </c>
      <c r="C33" s="154">
        <f>HLOOKUP($B33&amp;(VLOOKUP($E$2,'Drop Down'!$B$2:$C$4,2,0)),'Source Final'!$C$10:$JB$197,27,0)/VLOOKUP(B33,'2010s Population'!$A$11:$I$62,7,0)*1000</f>
        <v>0</v>
      </c>
      <c r="D33" s="155">
        <f>RANK(C33,$C$6:$C$55)</f>
        <v>44</v>
      </c>
      <c r="E33" s="154">
        <f>HLOOKUP($B33&amp;(VLOOKUP($E$2,'Drop Down'!$B$2:$C$4,2,0)),'Source Final'!$C$10:$JB$197,28,0)/VLOOKUP($B33,'2010s Population'!$A$11:$I$62,7,0)*1000</f>
        <v>0</v>
      </c>
      <c r="F33" s="155">
        <f>RANK(E33,$E$6:$E$55,0)</f>
        <v>47</v>
      </c>
      <c r="G33" s="154">
        <f>HLOOKUP($B33&amp;(VLOOKUP($E$2,'Drop Down'!$B$2:$C$4,2,0)),'Source Final'!$C$10:$JB$197,20,0)/VLOOKUP($B33,'2010s Population'!$A$11:$I$62,7,0)*1000</f>
        <v>1424.8965906264625</v>
      </c>
      <c r="H33" s="155">
        <f>RANK(G33,$G$6:$G$55,0)</f>
        <v>6</v>
      </c>
    </row>
    <row r="34" spans="2:8" ht="13.5" x14ac:dyDescent="0.25">
      <c r="B34" s="151" t="s">
        <v>197</v>
      </c>
      <c r="C34" s="154">
        <f>HLOOKUP($B34&amp;(VLOOKUP($E$2,'Drop Down'!$B$2:$C$4,2,0)),'Source Final'!$C$10:$JB$197,27,0)/VLOOKUP(B34,'2010s Population'!$A$11:$I$62,7,0)*1000</f>
        <v>74.869580995871956</v>
      </c>
      <c r="D34" s="155">
        <f>RANK(C34,$C$6:$C$55)</f>
        <v>42</v>
      </c>
      <c r="E34" s="154">
        <f>HLOOKUP($B34&amp;(VLOOKUP($E$2,'Drop Down'!$B$2:$C$4,2,0)),'Source Final'!$C$10:$JB$197,28,0)/VLOOKUP($B34,'2010s Population'!$A$11:$I$62,7,0)*1000</f>
        <v>418.24580769056297</v>
      </c>
      <c r="F34" s="155">
        <f>RANK(E34,$E$6:$E$55,0)</f>
        <v>3</v>
      </c>
      <c r="G34" s="154">
        <f>HLOOKUP($B34&amp;(VLOOKUP($E$2,'Drop Down'!$B$2:$C$4,2,0)),'Source Final'!$C$10:$JB$197,20,0)/VLOOKUP($B34,'2010s Population'!$A$11:$I$62,7,0)*1000</f>
        <v>0</v>
      </c>
      <c r="H34" s="155">
        <f>RANK(G34,$G$6:$G$55,0)</f>
        <v>47</v>
      </c>
    </row>
    <row r="35" spans="2:8" ht="13.5" x14ac:dyDescent="0.25">
      <c r="B35" s="151" t="s">
        <v>198</v>
      </c>
      <c r="C35" s="154">
        <f>HLOOKUP($B35&amp;(VLOOKUP($E$2,'Drop Down'!$B$2:$C$4,2,0)),'Source Final'!$C$10:$JB$197,27,0)/VLOOKUP(B35,'2010s Population'!$A$11:$I$62,7,0)*1000</f>
        <v>1359.3907032637192</v>
      </c>
      <c r="D35" s="155">
        <f>RANK(C35,$C$6:$C$55)</f>
        <v>8</v>
      </c>
      <c r="E35" s="154">
        <f>HLOOKUP($B35&amp;(VLOOKUP($E$2,'Drop Down'!$B$2:$C$4,2,0)),'Source Final'!$C$10:$JB$197,28,0)/VLOOKUP($B35,'2010s Population'!$A$11:$I$62,7,0)*1000</f>
        <v>256.19811607987259</v>
      </c>
      <c r="F35" s="155">
        <f>RANK(E35,$E$6:$E$55,0)</f>
        <v>8</v>
      </c>
      <c r="G35" s="154">
        <f>HLOOKUP($B35&amp;(VLOOKUP($E$2,'Drop Down'!$B$2:$C$4,2,0)),'Source Final'!$C$10:$JB$197,20,0)/VLOOKUP($B35,'2010s Population'!$A$11:$I$62,7,0)*1000</f>
        <v>949.18867312782299</v>
      </c>
      <c r="H35" s="155">
        <f>RANK(G35,$G$6:$G$55,0)</f>
        <v>23</v>
      </c>
    </row>
    <row r="36" spans="2:8" ht="13.5" x14ac:dyDescent="0.25">
      <c r="B36" s="151" t="s">
        <v>199</v>
      </c>
      <c r="C36" s="154">
        <f>HLOOKUP($B36&amp;(VLOOKUP($E$2,'Drop Down'!$B$2:$C$4,2,0)),'Source Final'!$C$10:$JB$197,27,0)/VLOOKUP(B36,'2010s Population'!$A$11:$I$62,7,0)*1000</f>
        <v>594.63843326672702</v>
      </c>
      <c r="D36" s="155">
        <f>RANK(C36,$C$6:$C$55)</f>
        <v>38</v>
      </c>
      <c r="E36" s="154">
        <f>HLOOKUP($B36&amp;(VLOOKUP($E$2,'Drop Down'!$B$2:$C$4,2,0)),'Source Final'!$C$10:$JB$197,28,0)/VLOOKUP($B36,'2010s Population'!$A$11:$I$62,7,0)*1000</f>
        <v>128.16056428465325</v>
      </c>
      <c r="F36" s="155">
        <f>RANK(E36,$E$6:$E$55,0)</f>
        <v>30</v>
      </c>
      <c r="G36" s="154">
        <f>HLOOKUP($B36&amp;(VLOOKUP($E$2,'Drop Down'!$B$2:$C$4,2,0)),'Source Final'!$C$10:$JB$197,20,0)/VLOOKUP($B36,'2010s Population'!$A$11:$I$62,7,0)*1000</f>
        <v>1403.0260339548324</v>
      </c>
      <c r="H36" s="155">
        <f>RANK(G36,$G$6:$G$55,0)</f>
        <v>7</v>
      </c>
    </row>
    <row r="37" spans="2:8" ht="13.5" x14ac:dyDescent="0.25">
      <c r="B37" s="151" t="s">
        <v>200</v>
      </c>
      <c r="C37" s="154">
        <f>HLOOKUP($B37&amp;(VLOOKUP($E$2,'Drop Down'!$B$2:$C$4,2,0)),'Source Final'!$C$10:$JB$197,27,0)/VLOOKUP(B37,'2010s Population'!$A$11:$I$62,7,0)*1000</f>
        <v>2550.0865571697818</v>
      </c>
      <c r="D37" s="155">
        <f>RANK(C37,$C$6:$C$55)</f>
        <v>1</v>
      </c>
      <c r="E37" s="154">
        <f>HLOOKUP($B37&amp;(VLOOKUP($E$2,'Drop Down'!$B$2:$C$4,2,0)),'Source Final'!$C$10:$JB$197,28,0)/VLOOKUP($B37,'2010s Population'!$A$11:$I$62,7,0)*1000</f>
        <v>590.6468995632124</v>
      </c>
      <c r="F37" s="155">
        <f>RANK(E37,$E$6:$E$55,0)</f>
        <v>2</v>
      </c>
      <c r="G37" s="154">
        <f>HLOOKUP($B37&amp;(VLOOKUP($E$2,'Drop Down'!$B$2:$C$4,2,0)),'Source Final'!$C$10:$JB$197,20,0)/VLOOKUP($B37,'2010s Population'!$A$11:$I$62,7,0)*1000</f>
        <v>1309.8911220092477</v>
      </c>
      <c r="H37" s="155">
        <f>RANK(G37,$G$6:$G$55,0)</f>
        <v>10</v>
      </c>
    </row>
    <row r="38" spans="2:8" ht="13.5" x14ac:dyDescent="0.25">
      <c r="B38" s="151" t="s">
        <v>201</v>
      </c>
      <c r="C38" s="154">
        <f>HLOOKUP($B38&amp;(VLOOKUP($E$2,'Drop Down'!$B$2:$C$4,2,0)),'Source Final'!$C$10:$JB$197,27,0)/VLOOKUP(B38,'2010s Population'!$A$11:$I$62,7,0)*1000</f>
        <v>1124.1930267762757</v>
      </c>
      <c r="D38" s="155">
        <f>RANK(C38,$C$6:$C$55)</f>
        <v>19</v>
      </c>
      <c r="E38" s="154">
        <f>HLOOKUP($B38&amp;(VLOOKUP($E$2,'Drop Down'!$B$2:$C$4,2,0)),'Source Final'!$C$10:$JB$197,28,0)/VLOOKUP($B38,'2010s Population'!$A$11:$I$62,7,0)*1000</f>
        <v>130.60950499683508</v>
      </c>
      <c r="F38" s="155">
        <f>RANK(E38,$E$6:$E$55,0)</f>
        <v>28</v>
      </c>
      <c r="G38" s="154">
        <f>HLOOKUP($B38&amp;(VLOOKUP($E$2,'Drop Down'!$B$2:$C$4,2,0)),'Source Final'!$C$10:$JB$197,20,0)/VLOOKUP($B38,'2010s Population'!$A$11:$I$62,7,0)*1000</f>
        <v>795.27206119548646</v>
      </c>
      <c r="H38" s="155">
        <f>RANK(G38,$G$6:$G$55,0)</f>
        <v>36</v>
      </c>
    </row>
    <row r="39" spans="2:8" ht="13.5" x14ac:dyDescent="0.25">
      <c r="B39" s="151" t="s">
        <v>202</v>
      </c>
      <c r="C39" s="154">
        <f>HLOOKUP($B39&amp;(VLOOKUP($E$2,'Drop Down'!$B$2:$C$4,2,0)),'Source Final'!$C$10:$JB$197,27,0)/VLOOKUP(B39,'2010s Population'!$A$11:$I$62,7,0)*1000</f>
        <v>886.87526429398611</v>
      </c>
      <c r="D39" s="155">
        <f>RANK(C39,$C$6:$C$55)</f>
        <v>31</v>
      </c>
      <c r="E39" s="154">
        <f>HLOOKUP($B39&amp;(VLOOKUP($E$2,'Drop Down'!$B$2:$C$4,2,0)),'Source Final'!$C$10:$JB$197,28,0)/VLOOKUP($B39,'2010s Population'!$A$11:$I$62,7,0)*1000</f>
        <v>311.92770851240834</v>
      </c>
      <c r="F39" s="155">
        <f>RANK(E39,$E$6:$E$55,0)</f>
        <v>6</v>
      </c>
      <c r="G39" s="154">
        <f>HLOOKUP($B39&amp;(VLOOKUP($E$2,'Drop Down'!$B$2:$C$4,2,0)),'Source Final'!$C$10:$JB$197,20,0)/VLOOKUP($B39,'2010s Population'!$A$11:$I$62,7,0)*1000</f>
        <v>2024.4518577276108</v>
      </c>
      <c r="H39" s="155">
        <f>RANK(G39,$G$6:$G$55,0)</f>
        <v>2</v>
      </c>
    </row>
    <row r="40" spans="2:8" ht="13.5" x14ac:dyDescent="0.25">
      <c r="B40" s="151" t="s">
        <v>203</v>
      </c>
      <c r="C40" s="154">
        <f>HLOOKUP($B40&amp;(VLOOKUP($E$2,'Drop Down'!$B$2:$C$4,2,0)),'Source Final'!$C$10:$JB$197,27,0)/VLOOKUP(B40,'2010s Population'!$A$11:$I$62,7,0)*1000</f>
        <v>1267.5083769492351</v>
      </c>
      <c r="D40" s="155">
        <f>RANK(C40,$C$6:$C$55)</f>
        <v>12</v>
      </c>
      <c r="E40" s="154">
        <f>HLOOKUP($B40&amp;(VLOOKUP($E$2,'Drop Down'!$B$2:$C$4,2,0)),'Source Final'!$C$10:$JB$197,28,0)/VLOOKUP($B40,'2010s Population'!$A$11:$I$62,7,0)*1000</f>
        <v>43.514336732965603</v>
      </c>
      <c r="F40" s="155">
        <f>RANK(E40,$E$6:$E$55,0)</f>
        <v>46</v>
      </c>
      <c r="G40" s="154">
        <f>HLOOKUP($B40&amp;(VLOOKUP($E$2,'Drop Down'!$B$2:$C$4,2,0)),'Source Final'!$C$10:$JB$197,20,0)/VLOOKUP($B40,'2010s Population'!$A$11:$I$62,7,0)*1000</f>
        <v>914.78765721254115</v>
      </c>
      <c r="H40" s="155">
        <f>RANK(G40,$G$6:$G$55,0)</f>
        <v>26</v>
      </c>
    </row>
    <row r="41" spans="2:8" ht="13.5" x14ac:dyDescent="0.25">
      <c r="B41" s="151" t="s">
        <v>204</v>
      </c>
      <c r="C41" s="154">
        <f>HLOOKUP($B41&amp;(VLOOKUP($E$2,'Drop Down'!$B$2:$C$4,2,0)),'Source Final'!$C$10:$JB$197,27,0)/VLOOKUP(B41,'2010s Population'!$A$11:$I$62,7,0)*1000</f>
        <v>756.89292975952435</v>
      </c>
      <c r="D41" s="155">
        <f>RANK(C41,$C$6:$C$55)</f>
        <v>35</v>
      </c>
      <c r="E41" s="154">
        <f>HLOOKUP($B41&amp;(VLOOKUP($E$2,'Drop Down'!$B$2:$C$4,2,0)),'Source Final'!$C$10:$JB$197,28,0)/VLOOKUP($B41,'2010s Population'!$A$11:$I$62,7,0)*1000</f>
        <v>151.85167403893439</v>
      </c>
      <c r="F41" s="155">
        <f>RANK(E41,$E$6:$E$55,0)</f>
        <v>19</v>
      </c>
      <c r="G41" s="154">
        <f>HLOOKUP($B41&amp;(VLOOKUP($E$2,'Drop Down'!$B$2:$C$4,2,0)),'Source Final'!$C$10:$JB$197,20,0)/VLOOKUP($B41,'2010s Population'!$A$11:$I$62,7,0)*1000</f>
        <v>1171.1312462614235</v>
      </c>
      <c r="H41" s="155">
        <f>RANK(G41,$G$6:$G$55,0)</f>
        <v>15</v>
      </c>
    </row>
    <row r="42" spans="2:8" ht="13.5" x14ac:dyDescent="0.25">
      <c r="B42" s="151" t="s">
        <v>205</v>
      </c>
      <c r="C42" s="154">
        <f>HLOOKUP($B42&amp;(VLOOKUP($E$2,'Drop Down'!$B$2:$C$4,2,0)),'Source Final'!$C$10:$JB$197,27,0)/VLOOKUP(B42,'2010s Population'!$A$11:$I$62,7,0)*1000</f>
        <v>1593.7345183208886</v>
      </c>
      <c r="D42" s="155">
        <f>RANK(C42,$C$6:$C$55)</f>
        <v>7</v>
      </c>
      <c r="E42" s="154">
        <f>HLOOKUP($B42&amp;(VLOOKUP($E$2,'Drop Down'!$B$2:$C$4,2,0)),'Source Final'!$C$10:$JB$197,28,0)/VLOOKUP($B42,'2010s Population'!$A$11:$I$62,7,0)*1000</f>
        <v>131.99848269997938</v>
      </c>
      <c r="F42" s="155">
        <f>RANK(E42,$E$6:$E$55,0)</f>
        <v>26</v>
      </c>
      <c r="G42" s="154">
        <f>HLOOKUP($B42&amp;(VLOOKUP($E$2,'Drop Down'!$B$2:$C$4,2,0)),'Source Final'!$C$10:$JB$197,20,0)/VLOOKUP($B42,'2010s Population'!$A$11:$I$62,7,0)*1000</f>
        <v>0</v>
      </c>
      <c r="H42" s="155">
        <f>RANK(G42,$G$6:$G$55,0)</f>
        <v>47</v>
      </c>
    </row>
    <row r="43" spans="2:8" ht="13.5" x14ac:dyDescent="0.25">
      <c r="B43" s="151" t="s">
        <v>206</v>
      </c>
      <c r="C43" s="154">
        <f>HLOOKUP($B43&amp;(VLOOKUP($E$2,'Drop Down'!$B$2:$C$4,2,0)),'Source Final'!$C$10:$JB$197,27,0)/VLOOKUP(B43,'2010s Population'!$A$11:$I$62,7,0)*1000</f>
        <v>1201.0589245416918</v>
      </c>
      <c r="D43" s="155">
        <f>RANK(C43,$C$6:$C$55)</f>
        <v>15</v>
      </c>
      <c r="E43" s="154">
        <f>HLOOKUP($B43&amp;(VLOOKUP($E$2,'Drop Down'!$B$2:$C$4,2,0)),'Source Final'!$C$10:$JB$197,28,0)/VLOOKUP($B43,'2010s Population'!$A$11:$I$62,7,0)*1000</f>
        <v>200.62320785109847</v>
      </c>
      <c r="F43" s="155">
        <f>RANK(E43,$E$6:$E$55,0)</f>
        <v>10</v>
      </c>
      <c r="G43" s="154">
        <f>HLOOKUP($B43&amp;(VLOOKUP($E$2,'Drop Down'!$B$2:$C$4,2,0)),'Source Final'!$C$10:$JB$197,20,0)/VLOOKUP($B43,'2010s Population'!$A$11:$I$62,7,0)*1000</f>
        <v>778.20307307774624</v>
      </c>
      <c r="H43" s="155">
        <f>RANK(G43,$G$6:$G$55,0)</f>
        <v>37</v>
      </c>
    </row>
    <row r="44" spans="2:8" ht="13.5" x14ac:dyDescent="0.25">
      <c r="B44" s="151" t="s">
        <v>207</v>
      </c>
      <c r="C44" s="154">
        <f>HLOOKUP($B44&amp;(VLOOKUP($E$2,'Drop Down'!$B$2:$C$4,2,0)),'Source Final'!$C$10:$JB$197,27,0)/VLOOKUP(B44,'2010s Population'!$A$11:$I$62,7,0)*1000</f>
        <v>1034.3218825746353</v>
      </c>
      <c r="D44" s="155">
        <f>RANK(C44,$C$6:$C$55)</f>
        <v>23</v>
      </c>
      <c r="E44" s="154">
        <f>HLOOKUP($B44&amp;(VLOOKUP($E$2,'Drop Down'!$B$2:$C$4,2,0)),'Source Final'!$C$10:$JB$197,28,0)/VLOOKUP($B44,'2010s Population'!$A$11:$I$62,7,0)*1000</f>
        <v>137.06527768279801</v>
      </c>
      <c r="F44" s="155">
        <f>RANK(E44,$E$6:$E$55,0)</f>
        <v>23</v>
      </c>
      <c r="G44" s="154">
        <f>HLOOKUP($B44&amp;(VLOOKUP($E$2,'Drop Down'!$B$2:$C$4,2,0)),'Source Final'!$C$10:$JB$197,20,0)/VLOOKUP($B44,'2010s Population'!$A$11:$I$62,7,0)*1000</f>
        <v>837.20660755127005</v>
      </c>
      <c r="H44" s="155">
        <f>RANK(G44,$G$6:$G$55,0)</f>
        <v>32</v>
      </c>
    </row>
    <row r="45" spans="2:8" ht="13.5" x14ac:dyDescent="0.25">
      <c r="B45" s="151" t="s">
        <v>208</v>
      </c>
      <c r="C45" s="154">
        <f>HLOOKUP($B45&amp;(VLOOKUP($E$2,'Drop Down'!$B$2:$C$4,2,0)),'Source Final'!$C$10:$JB$197,27,0)/VLOOKUP(B45,'2010s Population'!$A$11:$I$62,7,0)*1000</f>
        <v>704.10389183344523</v>
      </c>
      <c r="D45" s="155">
        <f>RANK(C45,$C$6:$C$55)</f>
        <v>36</v>
      </c>
      <c r="E45" s="154">
        <f>HLOOKUP($B45&amp;(VLOOKUP($E$2,'Drop Down'!$B$2:$C$4,2,0)),'Source Final'!$C$10:$JB$197,28,0)/VLOOKUP($B45,'2010s Population'!$A$11:$I$62,7,0)*1000</f>
        <v>81.088216876676881</v>
      </c>
      <c r="F45" s="155">
        <f>RANK(E45,$E$6:$E$55,0)</f>
        <v>40</v>
      </c>
      <c r="G45" s="154">
        <f>HLOOKUP($B45&amp;(VLOOKUP($E$2,'Drop Down'!$B$2:$C$4,2,0)),'Source Final'!$C$10:$JB$197,20,0)/VLOOKUP($B45,'2010s Population'!$A$11:$I$62,7,0)*1000</f>
        <v>748.92303614261766</v>
      </c>
      <c r="H45" s="155">
        <f>RANK(G45,$G$6:$G$55,0)</f>
        <v>40</v>
      </c>
    </row>
    <row r="46" spans="2:8" ht="13.5" x14ac:dyDescent="0.25">
      <c r="B46" s="151" t="s">
        <v>209</v>
      </c>
      <c r="C46" s="154">
        <f>HLOOKUP($B46&amp;(VLOOKUP($E$2,'Drop Down'!$B$2:$C$4,2,0)),'Source Final'!$C$10:$JB$197,27,0)/VLOOKUP(B46,'2010s Population'!$A$11:$I$62,7,0)*1000</f>
        <v>0</v>
      </c>
      <c r="D46" s="155">
        <f>RANK(C46,$C$6:$C$55)</f>
        <v>44</v>
      </c>
      <c r="E46" s="154">
        <f>HLOOKUP($B46&amp;(VLOOKUP($E$2,'Drop Down'!$B$2:$C$4,2,0)),'Source Final'!$C$10:$JB$197,28,0)/VLOOKUP($B46,'2010s Population'!$A$11:$I$62,7,0)*1000</f>
        <v>43.976480887763671</v>
      </c>
      <c r="F46" s="155">
        <f>RANK(E46,$E$6:$E$55,0)</f>
        <v>45</v>
      </c>
      <c r="G46" s="154">
        <f>HLOOKUP($B46&amp;(VLOOKUP($E$2,'Drop Down'!$B$2:$C$4,2,0)),'Source Final'!$C$10:$JB$197,20,0)/VLOOKUP($B46,'2010s Population'!$A$11:$I$62,7,0)*1000</f>
        <v>1398.3520058679476</v>
      </c>
      <c r="H46" s="155">
        <f>RANK(G46,$G$6:$G$55,0)</f>
        <v>8</v>
      </c>
    </row>
    <row r="47" spans="2:8" ht="13.5" x14ac:dyDescent="0.25">
      <c r="B47" s="151" t="s">
        <v>210</v>
      </c>
      <c r="C47" s="154">
        <f>HLOOKUP($B47&amp;(VLOOKUP($E$2,'Drop Down'!$B$2:$C$4,2,0)),'Source Final'!$C$10:$JB$197,27,0)/VLOOKUP(B47,'2010s Population'!$A$11:$I$62,7,0)*1000</f>
        <v>40.461320817163447</v>
      </c>
      <c r="D47" s="155">
        <f>RANK(C47,$C$6:$C$55)</f>
        <v>43</v>
      </c>
      <c r="E47" s="154">
        <f>HLOOKUP($B47&amp;(VLOOKUP($E$2,'Drop Down'!$B$2:$C$4,2,0)),'Source Final'!$C$10:$JB$197,28,0)/VLOOKUP($B47,'2010s Population'!$A$11:$I$62,7,0)*1000</f>
        <v>193.37251563623263</v>
      </c>
      <c r="F47" s="155">
        <f>RANK(E47,$E$6:$E$55,0)</f>
        <v>12</v>
      </c>
      <c r="G47" s="154">
        <f>HLOOKUP($B47&amp;(VLOOKUP($E$2,'Drop Down'!$B$2:$C$4,2,0)),'Source Final'!$C$10:$JB$197,20,0)/VLOOKUP($B47,'2010s Population'!$A$11:$I$62,7,0)*1000</f>
        <v>1246.7098103024416</v>
      </c>
      <c r="H47" s="155">
        <f>RANK(G47,$G$6:$G$55,0)</f>
        <v>13</v>
      </c>
    </row>
    <row r="48" spans="2:8" ht="13.5" x14ac:dyDescent="0.25">
      <c r="B48" s="151" t="s">
        <v>211</v>
      </c>
      <c r="C48" s="154">
        <f>HLOOKUP($B48&amp;(VLOOKUP($E$2,'Drop Down'!$B$2:$C$4,2,0)),'Source Final'!$C$10:$JB$197,27,0)/VLOOKUP(B48,'2010s Population'!$A$11:$I$62,7,0)*1000</f>
        <v>0</v>
      </c>
      <c r="D48" s="155">
        <f>RANK(C48,$C$6:$C$55)</f>
        <v>44</v>
      </c>
      <c r="E48" s="154">
        <f>HLOOKUP($B48&amp;(VLOOKUP($E$2,'Drop Down'!$B$2:$C$4,2,0)),'Source Final'!$C$10:$JB$197,28,0)/VLOOKUP($B48,'2010s Population'!$A$11:$I$62,7,0)*1000</f>
        <v>0</v>
      </c>
      <c r="F48" s="155">
        <f>RANK(E48,$E$6:$E$55,0)</f>
        <v>47</v>
      </c>
      <c r="G48" s="154">
        <f>HLOOKUP($B48&amp;(VLOOKUP($E$2,'Drop Down'!$B$2:$C$4,2,0)),'Source Final'!$C$10:$JB$197,20,0)/VLOOKUP($B48,'2010s Population'!$A$11:$I$62,7,0)*1000</f>
        <v>1231.1828748204666</v>
      </c>
      <c r="H48" s="155">
        <f>RANK(G48,$G$6:$G$55,0)</f>
        <v>14</v>
      </c>
    </row>
    <row r="49" spans="2:8" ht="13.5" x14ac:dyDescent="0.25">
      <c r="B49" s="151" t="s">
        <v>212</v>
      </c>
      <c r="C49" s="154">
        <f>HLOOKUP($B49&amp;(VLOOKUP($E$2,'Drop Down'!$B$2:$C$4,2,0)),'Source Final'!$C$10:$JB$197,27,0)/VLOOKUP(B49,'2010s Population'!$A$11:$I$62,7,0)*1000</f>
        <v>982.23051054091616</v>
      </c>
      <c r="D49" s="155">
        <f>RANK(C49,$C$6:$C$55)</f>
        <v>26</v>
      </c>
      <c r="E49" s="154">
        <f>HLOOKUP($B49&amp;(VLOOKUP($E$2,'Drop Down'!$B$2:$C$4,2,0)),'Source Final'!$C$10:$JB$197,28,0)/VLOOKUP($B49,'2010s Population'!$A$11:$I$62,7,0)*1000</f>
        <v>113.8842539738298</v>
      </c>
      <c r="F49" s="155">
        <f>RANK(E49,$E$6:$E$55,0)</f>
        <v>34</v>
      </c>
      <c r="G49" s="154">
        <f>HLOOKUP($B49&amp;(VLOOKUP($E$2,'Drop Down'!$B$2:$C$4,2,0)),'Source Final'!$C$10:$JB$197,20,0)/VLOOKUP($B49,'2010s Population'!$A$11:$I$62,7,0)*1000</f>
        <v>872.91837785434711</v>
      </c>
      <c r="H49" s="155">
        <f>RANK(G49,$G$6:$G$55,0)</f>
        <v>30</v>
      </c>
    </row>
    <row r="50" spans="2:8" ht="13.5" x14ac:dyDescent="0.25">
      <c r="B50" s="151" t="s">
        <v>213</v>
      </c>
      <c r="C50" s="154">
        <f>HLOOKUP($B50&amp;(VLOOKUP($E$2,'Drop Down'!$B$2:$C$4,2,0)),'Source Final'!$C$10:$JB$197,27,0)/VLOOKUP(B50,'2010s Population'!$A$11:$I$62,7,0)*1000</f>
        <v>1057.2418114933291</v>
      </c>
      <c r="D50" s="155">
        <f>RANK(C50,$C$6:$C$55)</f>
        <v>21</v>
      </c>
      <c r="E50" s="154">
        <f>HLOOKUP($B50&amp;(VLOOKUP($E$2,'Drop Down'!$B$2:$C$4,2,0)),'Source Final'!$C$10:$JB$197,28,0)/VLOOKUP($B50,'2010s Population'!$A$11:$I$62,7,0)*1000</f>
        <v>168.44221842714975</v>
      </c>
      <c r="F50" s="155">
        <f>RANK(E50,$E$6:$E$55,0)</f>
        <v>15</v>
      </c>
      <c r="G50" s="154">
        <f>HLOOKUP($B50&amp;(VLOOKUP($E$2,'Drop Down'!$B$2:$C$4,2,0)),'Source Final'!$C$10:$JB$197,20,0)/VLOOKUP($B50,'2010s Population'!$A$11:$I$62,7,0)*1000</f>
        <v>570.56522661206861</v>
      </c>
      <c r="H50" s="155">
        <f>RANK(G50,$G$6:$G$55,0)</f>
        <v>45</v>
      </c>
    </row>
    <row r="51" spans="2:8" ht="13.5" x14ac:dyDescent="0.25">
      <c r="B51" s="151" t="s">
        <v>214</v>
      </c>
      <c r="C51" s="154">
        <f>HLOOKUP($B51&amp;(VLOOKUP($E$2,'Drop Down'!$B$2:$C$4,2,0)),'Source Final'!$C$10:$JB$197,27,0)/VLOOKUP(B51,'2010s Population'!$A$11:$I$62,7,0)*1000</f>
        <v>1318.4597009509698</v>
      </c>
      <c r="D51" s="155">
        <f>RANK(C51,$C$6:$C$55)</f>
        <v>9</v>
      </c>
      <c r="E51" s="154">
        <f>HLOOKUP($B51&amp;(VLOOKUP($E$2,'Drop Down'!$B$2:$C$4,2,0)),'Source Final'!$C$10:$JB$197,28,0)/VLOOKUP($B51,'2010s Population'!$A$11:$I$62,7,0)*1000</f>
        <v>93.373569387539121</v>
      </c>
      <c r="F51" s="155">
        <f>RANK(E51,$E$6:$E$55,0)</f>
        <v>37</v>
      </c>
      <c r="G51" s="154">
        <f>HLOOKUP($B51&amp;(VLOOKUP($E$2,'Drop Down'!$B$2:$C$4,2,0)),'Source Final'!$C$10:$JB$197,20,0)/VLOOKUP($B51,'2010s Population'!$A$11:$I$62,7,0)*1000</f>
        <v>593.44462754940048</v>
      </c>
      <c r="H51" s="155">
        <f>RANK(G51,$G$6:$G$55,0)</f>
        <v>44</v>
      </c>
    </row>
    <row r="52" spans="2:8" ht="13.5" x14ac:dyDescent="0.25">
      <c r="B52" s="151" t="s">
        <v>215</v>
      </c>
      <c r="C52" s="154">
        <f>HLOOKUP($B52&amp;(VLOOKUP($E$2,'Drop Down'!$B$2:$C$4,2,0)),'Source Final'!$C$10:$JB$197,27,0)/VLOOKUP(B52,'2010s Population'!$A$11:$I$62,7,0)*1000</f>
        <v>0</v>
      </c>
      <c r="D52" s="155">
        <f>RANK(C52,$C$6:$C$55)</f>
        <v>44</v>
      </c>
      <c r="E52" s="154">
        <f>HLOOKUP($B52&amp;(VLOOKUP($E$2,'Drop Down'!$B$2:$C$4,2,0)),'Source Final'!$C$10:$JB$197,28,0)/VLOOKUP($B52,'2010s Population'!$A$11:$I$62,7,0)*1000</f>
        <v>0</v>
      </c>
      <c r="F52" s="155">
        <f>RANK(E52,$E$6:$E$55,0)</f>
        <v>47</v>
      </c>
      <c r="G52" s="154">
        <f>HLOOKUP($B52&amp;(VLOOKUP($E$2,'Drop Down'!$B$2:$C$4,2,0)),'Source Final'!$C$10:$JB$197,20,0)/VLOOKUP($B52,'2010s Population'!$A$11:$I$62,7,0)*1000</f>
        <v>1978.3651340022006</v>
      </c>
      <c r="H52" s="155">
        <f>RANK(G52,$G$6:$G$55,0)</f>
        <v>3</v>
      </c>
    </row>
    <row r="53" spans="2:8" ht="13.5" x14ac:dyDescent="0.25">
      <c r="B53" s="151" t="s">
        <v>216</v>
      </c>
      <c r="C53" s="154">
        <f>HLOOKUP($B53&amp;(VLOOKUP($E$2,'Drop Down'!$B$2:$C$4,2,0)),'Source Final'!$C$10:$JB$197,27,0)/VLOOKUP(B53,'2010s Population'!$A$11:$I$62,7,0)*1000</f>
        <v>969.21831531286011</v>
      </c>
      <c r="D53" s="155">
        <f>RANK(C53,$C$6:$C$55)</f>
        <v>27</v>
      </c>
      <c r="E53" s="154">
        <f>HLOOKUP($B53&amp;(VLOOKUP($E$2,'Drop Down'!$B$2:$C$4,2,0)),'Source Final'!$C$10:$JB$197,28,0)/VLOOKUP($B53,'2010s Population'!$A$11:$I$62,7,0)*1000</f>
        <v>130.83160414142586</v>
      </c>
      <c r="F53" s="155">
        <f>RANK(E53,$E$6:$E$55,0)</f>
        <v>27</v>
      </c>
      <c r="G53" s="154">
        <f>HLOOKUP($B53&amp;(VLOOKUP($E$2,'Drop Down'!$B$2:$C$4,2,0)),'Source Final'!$C$10:$JB$197,20,0)/VLOOKUP($B53,'2010s Population'!$A$11:$I$62,7,0)*1000</f>
        <v>677.48902446592933</v>
      </c>
      <c r="H53" s="155">
        <f>RANK(G53,$G$6:$G$55,0)</f>
        <v>43</v>
      </c>
    </row>
    <row r="54" spans="2:8" ht="13.5" x14ac:dyDescent="0.25">
      <c r="B54" s="151" t="s">
        <v>217</v>
      </c>
      <c r="C54" s="154">
        <f>HLOOKUP($B54&amp;(VLOOKUP($E$2,'Drop Down'!$B$2:$C$4,2,0)),'Source Final'!$C$10:$JB$197,27,0)/VLOOKUP(B54,'2010s Population'!$A$11:$I$62,7,0)*1000</f>
        <v>1258.3785963392984</v>
      </c>
      <c r="D54" s="155">
        <f>RANK(C54,$C$6:$C$55)</f>
        <v>13</v>
      </c>
      <c r="E54" s="154">
        <f>HLOOKUP($B54&amp;(VLOOKUP($E$2,'Drop Down'!$B$2:$C$4,2,0)),'Source Final'!$C$10:$JB$197,28,0)/VLOOKUP($B54,'2010s Population'!$A$11:$I$62,7,0)*1000</f>
        <v>166.40141735581867</v>
      </c>
      <c r="F54" s="155">
        <f>RANK(E54,$E$6:$E$55,0)</f>
        <v>16</v>
      </c>
      <c r="G54" s="154">
        <f>HLOOKUP($B54&amp;(VLOOKUP($E$2,'Drop Down'!$B$2:$C$4,2,0)),'Source Final'!$C$10:$JB$197,20,0)/VLOOKUP($B54,'2010s Population'!$A$11:$I$62,7,0)*1000</f>
        <v>830.64245002265977</v>
      </c>
      <c r="H54" s="155">
        <f>RANK(G54,$G$6:$G$55,0)</f>
        <v>33</v>
      </c>
    </row>
    <row r="55" spans="2:8" ht="13.5" x14ac:dyDescent="0.25">
      <c r="B55" s="151" t="s">
        <v>218</v>
      </c>
      <c r="C55" s="154">
        <f>HLOOKUP($B55&amp;(VLOOKUP($E$2,'Drop Down'!$B$2:$C$4,2,0)),'Source Final'!$C$10:$JB$197,27,0)/VLOOKUP(B55,'2010s Population'!$A$11:$I$62,7,0)*1000</f>
        <v>0</v>
      </c>
      <c r="D55" s="156">
        <f>RANK(C55,$C$6:$C$55)</f>
        <v>44</v>
      </c>
      <c r="E55" s="154">
        <f>HLOOKUP($B55&amp;(VLOOKUP($E$2,'Drop Down'!$B$2:$C$4,2,0)),'Source Final'!$C$10:$JB$197,28,0)/VLOOKUP($B55,'2010s Population'!$A$11:$I$62,7,0)*1000</f>
        <v>0</v>
      </c>
      <c r="F55" s="156">
        <f>RANK(E55,$E$6:$E$55,0)</f>
        <v>47</v>
      </c>
      <c r="G55" s="154">
        <f>HLOOKUP($B55&amp;(VLOOKUP($E$2,'Drop Down'!$B$2:$C$4,2,0)),'Source Final'!$C$10:$JB$197,20,0)/VLOOKUP($B55,'2010s Population'!$A$11:$I$62,7,0)*1000</f>
        <v>1489.1610975921362</v>
      </c>
      <c r="H55" s="156">
        <f>RANK(G55,$G$6:$G$55,0)</f>
        <v>4</v>
      </c>
    </row>
    <row r="57" spans="2:8" ht="13.5" x14ac:dyDescent="0.25">
      <c r="B57" s="151" t="s">
        <v>145</v>
      </c>
      <c r="C57" s="154">
        <f>HLOOKUP($B57&amp;(VLOOKUP($E$2,'Drop Down'!$B$2:$C$4,2,0)),'Source Final'!$C$10:$JB$197,27,0)/VLOOKUP(B57,'2010s Population'!$A$11:$I$62,7,0)*1000</f>
        <v>2526.2478061397296</v>
      </c>
      <c r="D57" s="155"/>
      <c r="E57" s="154">
        <f>HLOOKUP($B57&amp;(VLOOKUP($E$2,'Drop Down'!$B$2:$C$4,2,0)),'Source Final'!$C$10:$JB$197,28,0)/VLOOKUP($B57,'2010s Population'!$A$11:$I$62,7,0)*1000</f>
        <v>697.84770760846141</v>
      </c>
      <c r="F57" s="155"/>
      <c r="G57" s="154">
        <f>HLOOKUP($B57&amp;(VLOOKUP($E$2,'Drop Down'!$B$2:$C$4,2,0)),'Source Final'!$C$10:$JB$197,20,0)/VLOOKUP($B57,'2010s Population'!$A$11:$I$62,7,0)*1000</f>
        <v>1671.2550420297441</v>
      </c>
      <c r="H57" s="155"/>
    </row>
    <row r="58" spans="2:8" ht="13.5" x14ac:dyDescent="0.25">
      <c r="B58" s="150" t="s">
        <v>136</v>
      </c>
      <c r="C58" s="152">
        <f>HLOOKUP($B58&amp;(VLOOKUP($E$2,'Drop Down'!$B$2:$C$4,2,0)),'Source Final'!$C$10:$JB$197,27,0)/VLOOKUP($B58,'2010s Population'!$A$11:$I$62,7,0)*1000</f>
        <v>1069.6655104719994</v>
      </c>
      <c r="D58" s="153"/>
      <c r="E58" s="152">
        <f>HLOOKUP($B58&amp;(VLOOKUP($E$2,'Drop Down'!$B$2:$C$4,2,0)),'Source Final'!$C$10:$JB$197,28,0)/VLOOKUP($B58,'2010s Population'!$A$11:$I$62,7,0)*1000</f>
        <v>167.61971257261087</v>
      </c>
      <c r="F58" s="153"/>
      <c r="G58" s="152">
        <f>HLOOKUP($B58&amp;(VLOOKUP($E$2,'Drop Down'!$B$2:$C$4,2,0)),'Source Final'!$C$10:$JB$197,20,0)/VLOOKUP($B58,'2010s Population'!$A$11:$I$62,7,0)*1000</f>
        <v>1033.6202116760467</v>
      </c>
      <c r="H58" s="153"/>
    </row>
  </sheetData>
  <mergeCells count="1">
    <mergeCell ref="K3:Q4"/>
  </mergeCells>
  <conditionalFormatting sqref="D6:D55 D57:D58 F6:F55 F57:F58 H6:H55 H57:H58">
    <cfRule type="cellIs" dxfId="1" priority="5" operator="equal">
      <formula>1</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Down'!$B$2:$B$4</xm:f>
          </x14:formula1>
          <xm:sqref>E2:F3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6"/>
  <sheetViews>
    <sheetView topLeftCell="A2" workbookViewId="0">
      <selection activeCell="F42" sqref="F42"/>
    </sheetView>
  </sheetViews>
  <sheetFormatPr defaultRowHeight="12.75" x14ac:dyDescent="0.2"/>
  <cols>
    <col min="1" max="1" width="9.140625" style="103"/>
    <col min="2" max="2" width="19.140625" style="110" bestFit="1" customWidth="1"/>
    <col min="3" max="3" width="19.5703125" style="103" bestFit="1" customWidth="1"/>
    <col min="4" max="5" width="13.42578125" style="103" bestFit="1" customWidth="1"/>
    <col min="6" max="6" width="7.85546875" style="103" customWidth="1"/>
    <col min="7" max="8" width="13.42578125" style="103" bestFit="1" customWidth="1"/>
    <col min="9" max="10" width="12" style="111" customWidth="1"/>
    <col min="11" max="11" width="12" style="103" customWidth="1"/>
    <col min="12" max="12" width="9.140625" style="103"/>
    <col min="13" max="13" width="16.28515625" style="103" customWidth="1"/>
    <col min="14" max="16384" width="9.140625" style="103"/>
  </cols>
  <sheetData>
    <row r="1" spans="2:13" ht="13.5" x14ac:dyDescent="0.25">
      <c r="B1" s="100"/>
      <c r="C1" s="101"/>
      <c r="D1" s="101"/>
      <c r="E1" s="101"/>
      <c r="F1" s="101"/>
      <c r="G1" s="101"/>
      <c r="H1" s="101"/>
      <c r="I1" s="102"/>
      <c r="J1" s="102"/>
      <c r="K1" s="101"/>
      <c r="L1" s="101"/>
      <c r="M1" s="101"/>
    </row>
    <row r="2" spans="2:13" ht="17.25" customHeight="1" x14ac:dyDescent="0.25">
      <c r="B2" s="100"/>
      <c r="C2" s="94"/>
      <c r="D2" s="121" t="s">
        <v>177</v>
      </c>
      <c r="E2" s="120" t="s">
        <v>181</v>
      </c>
      <c r="F2" s="101"/>
      <c r="G2" s="101"/>
      <c r="H2" s="101"/>
      <c r="I2" s="102"/>
      <c r="J2" s="102"/>
      <c r="K2" s="101"/>
      <c r="L2" s="101"/>
      <c r="M2" s="101"/>
    </row>
    <row r="3" spans="2:13" ht="13.5" x14ac:dyDescent="0.25">
      <c r="B3" s="100"/>
      <c r="C3" s="101"/>
      <c r="D3" s="101"/>
      <c r="E3" s="101"/>
      <c r="F3" s="101"/>
      <c r="G3" s="101"/>
      <c r="H3" s="101"/>
      <c r="I3" s="102"/>
      <c r="J3" s="102"/>
      <c r="K3" s="101"/>
      <c r="L3" s="101">
        <v>1</v>
      </c>
      <c r="M3" s="101"/>
    </row>
    <row r="4" spans="2:13" s="115" customFormat="1" ht="27" x14ac:dyDescent="0.2">
      <c r="B4" s="119"/>
      <c r="C4" s="95" t="s">
        <v>178</v>
      </c>
      <c r="D4" s="95" t="s">
        <v>179</v>
      </c>
      <c r="E4" s="95" t="s">
        <v>180</v>
      </c>
      <c r="F4" s="107"/>
      <c r="G4" s="95" t="s">
        <v>183</v>
      </c>
      <c r="H4" s="95" t="s">
        <v>182</v>
      </c>
      <c r="I4" s="95" t="s">
        <v>184</v>
      </c>
      <c r="J4" s="107"/>
      <c r="K4" s="95" t="s">
        <v>185</v>
      </c>
      <c r="L4" s="106"/>
      <c r="M4" s="106"/>
    </row>
    <row r="5" spans="2:13" ht="13.5" x14ac:dyDescent="0.25">
      <c r="B5" s="144" t="s">
        <v>136</v>
      </c>
      <c r="C5" s="98">
        <f>HLOOKUP($B5&amp;(VLOOKUP($E$2,'Drop Down'!$B$2:$C$4,2,0)),'Source Final'!$C$10:$JB$197,27,0)</f>
        <v>28946982</v>
      </c>
      <c r="D5" s="98">
        <f>HLOOKUP($B5&amp;(VLOOKUP($E$2,'Drop Down'!$B$2:$C$4,2,0)),'Source Final'!$C$10:$JB$197,28,0)</f>
        <v>8023701</v>
      </c>
      <c r="E5" s="98">
        <f>HLOOKUP($B5&amp;(VLOOKUP($E$2,'Drop Down'!$B$2:$C$4,2,0)),'Source Final'!$C$10:$JB$197,20,0)</f>
        <v>72911457</v>
      </c>
      <c r="F5" s="109"/>
      <c r="G5" s="98">
        <f>SUM(C5:E5)</f>
        <v>109882140</v>
      </c>
      <c r="H5" s="98">
        <f>SUM(C5:E5)</f>
        <v>109882140</v>
      </c>
      <c r="I5" s="97">
        <f>IF(G5=H5,1,"X")</f>
        <v>1</v>
      </c>
      <c r="J5" s="108"/>
      <c r="K5" s="99">
        <f>IFERROR(H5/D5,"")</f>
        <v>13.694695253474675</v>
      </c>
      <c r="L5" s="101"/>
      <c r="M5" s="101"/>
    </row>
    <row r="6" spans="2:13" ht="13.5" x14ac:dyDescent="0.25">
      <c r="B6" s="96" t="s">
        <v>137</v>
      </c>
      <c r="C6" s="98">
        <f>HLOOKUP($B6&amp;(VLOOKUP($E$2,'Drop Down'!$B$2:$C$4,2,0)),'Source Final'!$C$10:$JB$197,27,0)</f>
        <v>113789</v>
      </c>
      <c r="D6" s="98">
        <f>HLOOKUP($B6&amp;(VLOOKUP($E$2,'Drop Down'!$B$2:$C$4,2,0)),'Source Final'!$C$10:$JB$197,28,0)</f>
        <v>0</v>
      </c>
      <c r="E6" s="98">
        <f>HLOOKUP($B6&amp;(VLOOKUP($E$2,'Drop Down'!$B$2:$C$4,2,0)),'Source Final'!$C$10:$JB$197,20,0)</f>
        <v>2026628</v>
      </c>
      <c r="F6" s="109"/>
      <c r="G6" s="98">
        <f>SUM(C6:E6)</f>
        <v>2140417</v>
      </c>
      <c r="H6" s="98">
        <f>SUM(C6:E6)</f>
        <v>2140417</v>
      </c>
      <c r="I6" s="97">
        <f t="shared" ref="I6:I56" si="0">IF(G6=H6,1,"X")</f>
        <v>1</v>
      </c>
      <c r="J6" s="108"/>
      <c r="K6" s="99" t="str">
        <f>IFERROR(H6/D6,"")</f>
        <v/>
      </c>
      <c r="L6" s="101"/>
      <c r="M6" s="101"/>
    </row>
    <row r="7" spans="2:13" ht="13.5" x14ac:dyDescent="0.25">
      <c r="B7" s="96" t="s">
        <v>138</v>
      </c>
      <c r="C7" s="98">
        <f>HLOOKUP($B7&amp;(VLOOKUP($E$2,'Drop Down'!$B$2:$C$4,2,0)),'Source Final'!$C$10:$JB$197,27,0)</f>
        <v>0</v>
      </c>
      <c r="D7" s="98">
        <f>HLOOKUP($B7&amp;(VLOOKUP($E$2,'Drop Down'!$B$2:$C$4,2,0)),'Source Final'!$C$10:$JB$197,28,0)</f>
        <v>0</v>
      </c>
      <c r="E7" s="98">
        <f>HLOOKUP($B7&amp;(VLOOKUP($E$2,'Drop Down'!$B$2:$C$4,2,0)),'Source Final'!$C$10:$JB$197,20,0)</f>
        <v>216932</v>
      </c>
      <c r="F7" s="109"/>
      <c r="G7" s="98">
        <f>SUM(C7:E7)</f>
        <v>216932</v>
      </c>
      <c r="H7" s="98">
        <f>SUM(C7:E7)</f>
        <v>216932</v>
      </c>
      <c r="I7" s="97">
        <f t="shared" si="0"/>
        <v>1</v>
      </c>
      <c r="J7" s="108"/>
      <c r="K7" s="99" t="str">
        <f>IFERROR(H7/D7,"")</f>
        <v/>
      </c>
      <c r="L7" s="101"/>
      <c r="M7" s="101"/>
    </row>
    <row r="8" spans="2:13" ht="13.5" x14ac:dyDescent="0.25">
      <c r="B8" s="96" t="s">
        <v>139</v>
      </c>
      <c r="C8" s="98">
        <f>HLOOKUP($B8&amp;(VLOOKUP($E$2,'Drop Down'!$B$2:$C$4,2,0)),'Source Final'!$C$10:$JB$197,27,0)</f>
        <v>0</v>
      </c>
      <c r="D8" s="98">
        <f>HLOOKUP($B8&amp;(VLOOKUP($E$2,'Drop Down'!$B$2:$C$4,2,0)),'Source Final'!$C$10:$JB$197,28,0)</f>
        <v>0</v>
      </c>
      <c r="E8" s="98">
        <f>HLOOKUP($B8&amp;(VLOOKUP($E$2,'Drop Down'!$B$2:$C$4,2,0)),'Source Final'!$C$10:$JB$197,20,0)</f>
        <v>2551028</v>
      </c>
      <c r="F8" s="109"/>
      <c r="G8" s="98">
        <f>SUM(C8:E8)</f>
        <v>2551028</v>
      </c>
      <c r="H8" s="98">
        <f>SUM(D8)</f>
        <v>0</v>
      </c>
      <c r="I8" s="97" t="str">
        <f t="shared" si="0"/>
        <v>X</v>
      </c>
      <c r="J8" s="108"/>
      <c r="K8" s="99" t="str">
        <f>IFERROR(H8/D8,"")</f>
        <v/>
      </c>
      <c r="L8" s="101"/>
      <c r="M8" s="101"/>
    </row>
    <row r="9" spans="2:13" ht="13.5" x14ac:dyDescent="0.25">
      <c r="B9" s="96" t="s">
        <v>140</v>
      </c>
      <c r="C9" s="98">
        <f>HLOOKUP($B9&amp;(VLOOKUP($E$2,'Drop Down'!$B$2:$C$4,2,0)),'Source Final'!$C$10:$JB$197,27,0)</f>
        <v>0</v>
      </c>
      <c r="D9" s="98">
        <f>HLOOKUP($B9&amp;(VLOOKUP($E$2,'Drop Down'!$B$2:$C$4,2,0)),'Source Final'!$C$10:$JB$197,28,0)</f>
        <v>0</v>
      </c>
      <c r="E9" s="98">
        <f>HLOOKUP($B9&amp;(VLOOKUP($E$2,'Drop Down'!$B$2:$C$4,2,0)),'Source Final'!$C$10:$JB$197,20,0)</f>
        <v>1016344</v>
      </c>
      <c r="F9" s="109"/>
      <c r="G9" s="98">
        <f>SUM(C9:E9)</f>
        <v>1016344</v>
      </c>
      <c r="H9" s="98">
        <f>SUM(C9:E9)</f>
        <v>1016344</v>
      </c>
      <c r="I9" s="97">
        <f t="shared" si="0"/>
        <v>1</v>
      </c>
      <c r="J9" s="108"/>
      <c r="K9" s="99" t="str">
        <f>IFERROR(H9/D9,"")</f>
        <v/>
      </c>
      <c r="L9" s="101"/>
      <c r="M9" s="101"/>
    </row>
    <row r="10" spans="2:13" ht="13.5" x14ac:dyDescent="0.25">
      <c r="B10" s="96" t="s">
        <v>141</v>
      </c>
      <c r="C10" s="98">
        <f>HLOOKUP($B10&amp;(VLOOKUP($E$2,'Drop Down'!$B$2:$C$4,2,0)),'Source Final'!$C$10:$JB$197,27,0)</f>
        <v>0</v>
      </c>
      <c r="D10" s="98">
        <f>HLOOKUP($B10&amp;(VLOOKUP($E$2,'Drop Down'!$B$2:$C$4,2,0)),'Source Final'!$C$10:$JB$197,28,0)</f>
        <v>0</v>
      </c>
      <c r="E10" s="98">
        <f>HLOOKUP($B10&amp;(VLOOKUP($E$2,'Drop Down'!$B$2:$C$4,2,0)),'Source Final'!$C$10:$JB$197,20,0)</f>
        <v>10594011</v>
      </c>
      <c r="F10" s="109"/>
      <c r="G10" s="98">
        <f>SUM(C10:E10)</f>
        <v>10594011</v>
      </c>
      <c r="H10" s="98">
        <f>SUM(C10:E10)</f>
        <v>10594011</v>
      </c>
      <c r="I10" s="97">
        <f t="shared" si="0"/>
        <v>1</v>
      </c>
      <c r="J10" s="108"/>
      <c r="K10" s="99" t="str">
        <f>IFERROR(H10/D10,"")</f>
        <v/>
      </c>
      <c r="L10" s="101"/>
      <c r="M10" s="101"/>
    </row>
    <row r="11" spans="2:13" ht="13.5" x14ac:dyDescent="0.25">
      <c r="B11" s="96" t="s">
        <v>142</v>
      </c>
      <c r="C11" s="98">
        <f>HLOOKUP($B11&amp;(VLOOKUP($E$2,'Drop Down'!$B$2:$C$4,2,0)),'Source Final'!$C$10:$JB$197,27,0)</f>
        <v>0</v>
      </c>
      <c r="D11" s="98">
        <f>HLOOKUP($B11&amp;(VLOOKUP($E$2,'Drop Down'!$B$2:$C$4,2,0)),'Source Final'!$C$10:$JB$197,28,0)</f>
        <v>0</v>
      </c>
      <c r="E11" s="98">
        <f>HLOOKUP($B11&amp;(VLOOKUP($E$2,'Drop Down'!$B$2:$C$4,2,0)),'Source Final'!$C$10:$JB$197,20,0)</f>
        <v>3710224</v>
      </c>
      <c r="F11" s="109"/>
      <c r="G11" s="98">
        <f>SUM(C11:E11)</f>
        <v>3710224</v>
      </c>
      <c r="H11" s="98">
        <f>SUM(C11:E11)</f>
        <v>3710224</v>
      </c>
      <c r="I11" s="97">
        <f t="shared" si="0"/>
        <v>1</v>
      </c>
      <c r="J11" s="108"/>
      <c r="K11" s="99" t="str">
        <f>IFERROR(H11/D11,"")</f>
        <v/>
      </c>
      <c r="L11" s="101"/>
      <c r="M11" s="101"/>
    </row>
    <row r="12" spans="2:13" ht="13.5" x14ac:dyDescent="0.25">
      <c r="B12" s="96" t="s">
        <v>143</v>
      </c>
      <c r="C12" s="98">
        <f>HLOOKUP($B12&amp;(VLOOKUP($E$2,'Drop Down'!$B$2:$C$4,2,0)),'Source Final'!$C$10:$JB$197,27,0)</f>
        <v>0</v>
      </c>
      <c r="D12" s="98">
        <f>HLOOKUP($B12&amp;(VLOOKUP($E$2,'Drop Down'!$B$2:$C$4,2,0)),'Source Final'!$C$10:$JB$197,28,0)</f>
        <v>0</v>
      </c>
      <c r="E12" s="98">
        <f>HLOOKUP($B12&amp;(VLOOKUP($E$2,'Drop Down'!$B$2:$C$4,2,0)),'Source Final'!$C$10:$JB$197,20,0)</f>
        <v>0</v>
      </c>
      <c r="F12" s="109"/>
      <c r="G12" s="98">
        <f>SUM(C12:E12)</f>
        <v>0</v>
      </c>
      <c r="H12" s="98">
        <f>SUM(C12:E12)</f>
        <v>0</v>
      </c>
      <c r="I12" s="97">
        <f t="shared" si="0"/>
        <v>1</v>
      </c>
      <c r="J12" s="108"/>
      <c r="K12" s="99" t="str">
        <f>IFERROR(H12/D12,"")</f>
        <v/>
      </c>
      <c r="L12" s="101"/>
      <c r="M12" s="101"/>
    </row>
    <row r="13" spans="2:13" ht="13.5" x14ac:dyDescent="0.25">
      <c r="B13" s="96" t="s">
        <v>144</v>
      </c>
      <c r="C13" s="98">
        <f>HLOOKUP($B13&amp;(VLOOKUP($E$2,'Drop Down'!$B$2:$C$4,2,0)),'Source Final'!$C$10:$JB$197,27,0)</f>
        <v>56558</v>
      </c>
      <c r="D13" s="98">
        <f>HLOOKUP($B13&amp;(VLOOKUP($E$2,'Drop Down'!$B$2:$C$4,2,0)),'Source Final'!$C$10:$JB$197,28,0)</f>
        <v>5439</v>
      </c>
      <c r="E13" s="98">
        <f>HLOOKUP($B13&amp;(VLOOKUP($E$2,'Drop Down'!$B$2:$C$4,2,0)),'Source Final'!$C$10:$JB$197,20,0)</f>
        <v>0</v>
      </c>
      <c r="F13" s="109"/>
      <c r="G13" s="98">
        <f>SUM(C13:E13)</f>
        <v>61997</v>
      </c>
      <c r="H13" s="98">
        <f>SUM(C13:E13)</f>
        <v>61997</v>
      </c>
      <c r="I13" s="97">
        <f t="shared" si="0"/>
        <v>1</v>
      </c>
      <c r="J13" s="108"/>
      <c r="K13" s="99">
        <f>IFERROR(H13/D13,"")</f>
        <v>11.39860268431697</v>
      </c>
      <c r="L13" s="101"/>
      <c r="M13" s="101"/>
    </row>
    <row r="14" spans="2:13" ht="13.5" x14ac:dyDescent="0.25">
      <c r="B14" s="96" t="s">
        <v>145</v>
      </c>
      <c r="C14" s="98">
        <f>HLOOKUP($B14&amp;(VLOOKUP($E$2,'Drop Down'!$B$2:$C$4,2,0)),'Source Final'!$C$10:$JB$197,27,0)</f>
        <v>1640899</v>
      </c>
      <c r="D14" s="98">
        <f>HLOOKUP($B14&amp;(VLOOKUP($E$2,'Drop Down'!$B$2:$C$4,2,0)),'Source Final'!$C$10:$JB$197,28,0)</f>
        <v>453280</v>
      </c>
      <c r="E14" s="98">
        <f>HLOOKUP($B14&amp;(VLOOKUP($E$2,'Drop Down'!$B$2:$C$4,2,0)),'Source Final'!$C$10:$JB$197,20,0)</f>
        <v>1085547</v>
      </c>
      <c r="F14" s="109"/>
      <c r="G14" s="98">
        <f>SUM(C14:E14)</f>
        <v>3179726</v>
      </c>
      <c r="H14" s="98">
        <f>SUM(C14:E14)</f>
        <v>3179726</v>
      </c>
      <c r="I14" s="97">
        <f t="shared" si="0"/>
        <v>1</v>
      </c>
      <c r="J14" s="108"/>
      <c r="K14" s="99">
        <f>IFERROR(H14/D14,"")</f>
        <v>7.0149267560889514</v>
      </c>
      <c r="L14" s="101"/>
      <c r="M14" s="101"/>
    </row>
    <row r="15" spans="2:13" ht="13.5" x14ac:dyDescent="0.25">
      <c r="B15" s="96" t="s">
        <v>146</v>
      </c>
      <c r="C15" s="98">
        <f>HLOOKUP($B15&amp;(VLOOKUP($E$2,'Drop Down'!$B$2:$C$4,2,0)),'Source Final'!$C$10:$JB$197,27,0)</f>
        <v>0</v>
      </c>
      <c r="D15" s="98">
        <f>HLOOKUP($B15&amp;(VLOOKUP($E$2,'Drop Down'!$B$2:$C$4,2,0)),'Source Final'!$C$10:$JB$197,28,0)</f>
        <v>0</v>
      </c>
      <c r="E15" s="98">
        <f>HLOOKUP($B15&amp;(VLOOKUP($E$2,'Drop Down'!$B$2:$C$4,2,0)),'Source Final'!$C$10:$JB$197,20,0)</f>
        <v>1837084</v>
      </c>
      <c r="F15" s="109"/>
      <c r="G15" s="98">
        <f>SUM(C15:E15)</f>
        <v>1837084</v>
      </c>
      <c r="H15" s="98">
        <f>SUM(C15:E15)</f>
        <v>1837084</v>
      </c>
      <c r="I15" s="97">
        <f t="shared" si="0"/>
        <v>1</v>
      </c>
      <c r="J15" s="108"/>
      <c r="K15" s="99" t="str">
        <f>IFERROR(H15/D15,"")</f>
        <v/>
      </c>
      <c r="L15" s="101"/>
      <c r="M15" s="101"/>
    </row>
    <row r="16" spans="2:13" ht="13.5" x14ac:dyDescent="0.25">
      <c r="B16" s="96" t="s">
        <v>147</v>
      </c>
      <c r="C16" s="98">
        <f>HLOOKUP($B16&amp;(VLOOKUP($E$2,'Drop Down'!$B$2:$C$4,2,0)),'Source Final'!$C$10:$JB$197,27,0)</f>
        <v>0</v>
      </c>
      <c r="D16" s="98">
        <f>HLOOKUP($B16&amp;(VLOOKUP($E$2,'Drop Down'!$B$2:$C$4,2,0)),'Source Final'!$C$10:$JB$197,28,0)</f>
        <v>0</v>
      </c>
      <c r="E16" s="98">
        <f>HLOOKUP($B16&amp;(VLOOKUP($E$2,'Drop Down'!$B$2:$C$4,2,0)),'Source Final'!$C$10:$JB$197,20,0)</f>
        <v>3878980</v>
      </c>
      <c r="F16" s="109"/>
      <c r="G16" s="98">
        <f>SUM(C16:E16)</f>
        <v>3878980</v>
      </c>
      <c r="H16" s="98">
        <f>SUM(C16:E16)</f>
        <v>3878980</v>
      </c>
      <c r="I16" s="97">
        <f t="shared" si="0"/>
        <v>1</v>
      </c>
      <c r="J16" s="108"/>
      <c r="K16" s="99" t="str">
        <f>IFERROR(H16/D16,"")</f>
        <v/>
      </c>
      <c r="L16" s="101"/>
      <c r="M16" s="101"/>
    </row>
    <row r="17" spans="2:13" ht="13.5" x14ac:dyDescent="0.25">
      <c r="B17" s="96" t="s">
        <v>148</v>
      </c>
      <c r="C17" s="98">
        <f>HLOOKUP($B17&amp;(VLOOKUP($E$2,'Drop Down'!$B$2:$C$4,2,0)),'Source Final'!$C$10:$JB$197,27,0)</f>
        <v>0</v>
      </c>
      <c r="D17" s="98">
        <f>HLOOKUP($B17&amp;(VLOOKUP($E$2,'Drop Down'!$B$2:$C$4,2,0)),'Source Final'!$C$10:$JB$197,28,0)</f>
        <v>0</v>
      </c>
      <c r="E17" s="98">
        <f>HLOOKUP($B17&amp;(VLOOKUP($E$2,'Drop Down'!$B$2:$C$4,2,0)),'Source Final'!$C$10:$JB$197,20,0)</f>
        <v>173823</v>
      </c>
      <c r="F17" s="109"/>
      <c r="G17" s="98">
        <f>SUM(C17:E17)</f>
        <v>173823</v>
      </c>
      <c r="H17" s="98">
        <f>SUM(C17:E17)</f>
        <v>173823</v>
      </c>
      <c r="I17" s="97">
        <f t="shared" si="0"/>
        <v>1</v>
      </c>
      <c r="J17" s="108"/>
      <c r="K17" s="99" t="str">
        <f>IFERROR(H17/D17,"")</f>
        <v/>
      </c>
      <c r="L17" s="101"/>
      <c r="M17" s="101"/>
    </row>
    <row r="18" spans="2:13" ht="13.5" x14ac:dyDescent="0.25">
      <c r="B18" s="96" t="s">
        <v>149</v>
      </c>
      <c r="C18" s="98">
        <f>HLOOKUP($B18&amp;(VLOOKUP($E$2,'Drop Down'!$B$2:$C$4,2,0)),'Source Final'!$C$10:$JB$197,27,0)</f>
        <v>0</v>
      </c>
      <c r="D18" s="98">
        <f>HLOOKUP($B18&amp;(VLOOKUP($E$2,'Drop Down'!$B$2:$C$4,2,0)),'Source Final'!$C$10:$JB$197,28,0)</f>
        <v>0</v>
      </c>
      <c r="E18" s="98">
        <f>HLOOKUP($B18&amp;(VLOOKUP($E$2,'Drop Down'!$B$2:$C$4,2,0)),'Source Final'!$C$10:$JB$197,20,0)</f>
        <v>0</v>
      </c>
      <c r="F18" s="109"/>
      <c r="G18" s="98">
        <f>SUM(C18:E18)</f>
        <v>0</v>
      </c>
      <c r="H18" s="98">
        <f>SUM(C18:E18)</f>
        <v>0</v>
      </c>
      <c r="I18" s="97">
        <f t="shared" si="0"/>
        <v>1</v>
      </c>
      <c r="J18" s="108"/>
      <c r="K18" s="99" t="str">
        <f>IFERROR(H18/D18,"")</f>
        <v/>
      </c>
      <c r="L18" s="101"/>
      <c r="M18" s="101"/>
    </row>
    <row r="19" spans="2:13" ht="13.5" x14ac:dyDescent="0.25">
      <c r="B19" s="96" t="s">
        <v>150</v>
      </c>
      <c r="C19" s="98">
        <f>HLOOKUP($B19&amp;(VLOOKUP($E$2,'Drop Down'!$B$2:$C$4,2,0)),'Source Final'!$C$10:$JB$197,27,0)</f>
        <v>0</v>
      </c>
      <c r="D19" s="98">
        <f>HLOOKUP($B19&amp;(VLOOKUP($E$2,'Drop Down'!$B$2:$C$4,2,0)),'Source Final'!$C$10:$JB$197,28,0)</f>
        <v>0</v>
      </c>
      <c r="E19" s="98">
        <f>HLOOKUP($B19&amp;(VLOOKUP($E$2,'Drop Down'!$B$2:$C$4,2,0)),'Source Final'!$C$10:$JB$197,20,0)</f>
        <v>1623749</v>
      </c>
      <c r="F19" s="109"/>
      <c r="G19" s="98">
        <f>SUM(C19:E19)</f>
        <v>1623749</v>
      </c>
      <c r="H19" s="98">
        <f>SUM(C19:E19)</f>
        <v>1623749</v>
      </c>
      <c r="I19" s="97">
        <f t="shared" si="0"/>
        <v>1</v>
      </c>
      <c r="J19" s="108"/>
      <c r="K19" s="99" t="str">
        <f>IFERROR(H19/D19,"")</f>
        <v/>
      </c>
      <c r="L19" s="101"/>
      <c r="M19" s="101"/>
    </row>
    <row r="20" spans="2:13" ht="13.5" x14ac:dyDescent="0.25">
      <c r="B20" s="96" t="s">
        <v>151</v>
      </c>
      <c r="C20" s="98">
        <f>HLOOKUP($B20&amp;(VLOOKUP($E$2,'Drop Down'!$B$2:$C$4,2,0)),'Source Final'!$C$10:$JB$197,27,0)</f>
        <v>1205768</v>
      </c>
      <c r="D20" s="98">
        <f>HLOOKUP($B20&amp;(VLOOKUP($E$2,'Drop Down'!$B$2:$C$4,2,0)),'Source Final'!$C$10:$JB$197,28,0)</f>
        <v>0</v>
      </c>
      <c r="E20" s="98">
        <f>HLOOKUP($B20&amp;(VLOOKUP($E$2,'Drop Down'!$B$2:$C$4,2,0)),'Source Final'!$C$10:$JB$197,20,0)</f>
        <v>0</v>
      </c>
      <c r="F20" s="109"/>
      <c r="G20" s="98">
        <f>SUM(C20:E20)</f>
        <v>1205768</v>
      </c>
      <c r="H20" s="98">
        <f>SUM(C20:E20)</f>
        <v>1205768</v>
      </c>
      <c r="I20" s="97">
        <f t="shared" si="0"/>
        <v>1</v>
      </c>
      <c r="J20" s="108"/>
      <c r="K20" s="99" t="str">
        <f>IFERROR(H20/D20,"")</f>
        <v/>
      </c>
      <c r="L20" s="101"/>
      <c r="M20" s="101"/>
    </row>
    <row r="21" spans="2:13" ht="13.5" x14ac:dyDescent="0.25">
      <c r="B21" s="96" t="s">
        <v>152</v>
      </c>
      <c r="C21" s="98">
        <f>HLOOKUP($B21&amp;(VLOOKUP($E$2,'Drop Down'!$B$2:$C$4,2,0)),'Source Final'!$C$10:$JB$197,27,0)</f>
        <v>103374</v>
      </c>
      <c r="D21" s="98">
        <f>HLOOKUP($B21&amp;(VLOOKUP($E$2,'Drop Down'!$B$2:$C$4,2,0)),'Source Final'!$C$10:$JB$197,28,0)</f>
        <v>0</v>
      </c>
      <c r="E21" s="98">
        <f>HLOOKUP($B21&amp;(VLOOKUP($E$2,'Drop Down'!$B$2:$C$4,2,0)),'Source Final'!$C$10:$JB$197,20,0)</f>
        <v>303534</v>
      </c>
      <c r="F21" s="109"/>
      <c r="G21" s="98">
        <f>SUM(C21:E21)</f>
        <v>406908</v>
      </c>
      <c r="H21" s="98">
        <f>SUM(C21:E21)</f>
        <v>406908</v>
      </c>
      <c r="I21" s="97">
        <f t="shared" si="0"/>
        <v>1</v>
      </c>
      <c r="J21" s="108"/>
      <c r="K21" s="99" t="str">
        <f>IFERROR(H21/D21,"")</f>
        <v/>
      </c>
      <c r="L21" s="101"/>
      <c r="M21" s="101"/>
    </row>
    <row r="22" spans="2:13" ht="13.5" x14ac:dyDescent="0.25">
      <c r="B22" s="96" t="s">
        <v>153</v>
      </c>
      <c r="C22" s="98">
        <f>HLOOKUP($B22&amp;(VLOOKUP($E$2,'Drop Down'!$B$2:$C$4,2,0)),'Source Final'!$C$10:$JB$197,27,0)</f>
        <v>2503</v>
      </c>
      <c r="D22" s="98">
        <f>HLOOKUP($B22&amp;(VLOOKUP($E$2,'Drop Down'!$B$2:$C$4,2,0)),'Source Final'!$C$10:$JB$197,28,0)</f>
        <v>0</v>
      </c>
      <c r="E22" s="98">
        <f>HLOOKUP($B22&amp;(VLOOKUP($E$2,'Drop Down'!$B$2:$C$4,2,0)),'Source Final'!$C$10:$JB$197,20,0)</f>
        <v>885276</v>
      </c>
      <c r="F22" s="109"/>
      <c r="G22" s="98">
        <f>SUM(C22:E22)</f>
        <v>887779</v>
      </c>
      <c r="H22" s="98">
        <f>SUM(C22:E22)</f>
        <v>887779</v>
      </c>
      <c r="I22" s="97">
        <f t="shared" si="0"/>
        <v>1</v>
      </c>
      <c r="J22" s="108"/>
      <c r="K22" s="99" t="str">
        <f>IFERROR(H22/D22,"")</f>
        <v/>
      </c>
      <c r="L22" s="101"/>
      <c r="M22" s="101"/>
    </row>
    <row r="23" spans="2:13" ht="13.5" x14ac:dyDescent="0.25">
      <c r="B23" s="96" t="s">
        <v>154</v>
      </c>
      <c r="C23" s="98">
        <f>HLOOKUP($B23&amp;(VLOOKUP($E$2,'Drop Down'!$B$2:$C$4,2,0)),'Source Final'!$C$10:$JB$197,27,0)</f>
        <v>1163100</v>
      </c>
      <c r="D23" s="98">
        <f>HLOOKUP($B23&amp;(VLOOKUP($E$2,'Drop Down'!$B$2:$C$4,2,0)),'Source Final'!$C$10:$JB$197,28,0)</f>
        <v>123590</v>
      </c>
      <c r="E23" s="98">
        <f>HLOOKUP($B23&amp;(VLOOKUP($E$2,'Drop Down'!$B$2:$C$4,2,0)),'Source Final'!$C$10:$JB$197,20,0)</f>
        <v>0</v>
      </c>
      <c r="F23" s="109"/>
      <c r="G23" s="98">
        <f>SUM(C23:E23)</f>
        <v>1286690</v>
      </c>
      <c r="H23" s="98">
        <f>SUM(C23:E23)</f>
        <v>1286690</v>
      </c>
      <c r="I23" s="97">
        <f t="shared" si="0"/>
        <v>1</v>
      </c>
      <c r="J23" s="108"/>
      <c r="K23" s="99">
        <f>IFERROR(H23/D23,"")</f>
        <v>10.410955578930334</v>
      </c>
      <c r="L23" s="101"/>
      <c r="M23" s="101"/>
    </row>
    <row r="24" spans="2:13" ht="13.5" x14ac:dyDescent="0.25">
      <c r="B24" s="96" t="s">
        <v>155</v>
      </c>
      <c r="C24" s="98">
        <f>HLOOKUP($B24&amp;(VLOOKUP($E$2,'Drop Down'!$B$2:$C$4,2,0)),'Source Final'!$C$10:$JB$197,27,0)</f>
        <v>0</v>
      </c>
      <c r="D24" s="98">
        <f>HLOOKUP($B24&amp;(VLOOKUP($E$2,'Drop Down'!$B$2:$C$4,2,0)),'Source Final'!$C$10:$JB$197,28,0)</f>
        <v>0</v>
      </c>
      <c r="E24" s="98">
        <f>HLOOKUP($B24&amp;(VLOOKUP($E$2,'Drop Down'!$B$2:$C$4,2,0)),'Source Final'!$C$10:$JB$197,20,0)</f>
        <v>3954668</v>
      </c>
      <c r="F24" s="109"/>
      <c r="G24" s="98">
        <f>SUM(C24:E24)</f>
        <v>3954668</v>
      </c>
      <c r="H24" s="98">
        <v>10</v>
      </c>
      <c r="I24" s="97" t="str">
        <f t="shared" si="0"/>
        <v>X</v>
      </c>
      <c r="J24" s="108"/>
      <c r="K24" s="99" t="str">
        <f>IFERROR(H24/D24,"")</f>
        <v/>
      </c>
      <c r="L24" s="101"/>
      <c r="M24" s="101"/>
    </row>
    <row r="25" spans="2:13" ht="13.5" x14ac:dyDescent="0.25">
      <c r="B25" s="96" t="s">
        <v>156</v>
      </c>
      <c r="C25" s="98">
        <f>HLOOKUP($B25&amp;(VLOOKUP($E$2,'Drop Down'!$B$2:$C$4,2,0)),'Source Final'!$C$10:$JB$197,27,0)</f>
        <v>0</v>
      </c>
      <c r="D25" s="98">
        <f>HLOOKUP($B25&amp;(VLOOKUP($E$2,'Drop Down'!$B$2:$C$4,2,0)),'Source Final'!$C$10:$JB$197,28,0)</f>
        <v>0</v>
      </c>
      <c r="E25" s="98">
        <f>HLOOKUP($B25&amp;(VLOOKUP($E$2,'Drop Down'!$B$2:$C$4,2,0)),'Source Final'!$C$10:$JB$197,20,0)</f>
        <v>0</v>
      </c>
      <c r="F25" s="109"/>
      <c r="G25" s="98">
        <f>SUM(C25:E25)</f>
        <v>0</v>
      </c>
      <c r="H25" s="98">
        <f>SUM(C25:E25)</f>
        <v>0</v>
      </c>
      <c r="I25" s="97">
        <f t="shared" si="0"/>
        <v>1</v>
      </c>
      <c r="J25" s="108"/>
      <c r="K25" s="99" t="str">
        <f>IFERROR(H25/D25,"")</f>
        <v/>
      </c>
      <c r="L25" s="101"/>
      <c r="M25" s="101"/>
    </row>
    <row r="26" spans="2:13" ht="13.5" x14ac:dyDescent="0.25">
      <c r="B26" s="96" t="s">
        <v>157</v>
      </c>
      <c r="C26" s="98">
        <f>HLOOKUP($B26&amp;(VLOOKUP($E$2,'Drop Down'!$B$2:$C$4,2,0)),'Source Final'!$C$10:$JB$197,27,0)</f>
        <v>4543468</v>
      </c>
      <c r="D26" s="98">
        <f>HLOOKUP($B26&amp;(VLOOKUP($E$2,'Drop Down'!$B$2:$C$4,2,0)),'Source Final'!$C$10:$JB$197,28,0)</f>
        <v>0</v>
      </c>
      <c r="E26" s="98">
        <f>HLOOKUP($B26&amp;(VLOOKUP($E$2,'Drop Down'!$B$2:$C$4,2,0)),'Source Final'!$C$10:$JB$197,20,0)</f>
        <v>0</v>
      </c>
      <c r="F26" s="109"/>
      <c r="G26" s="98">
        <f>SUM(C26:E26)</f>
        <v>4543468</v>
      </c>
      <c r="H26" s="98">
        <f>SUM(C26:E26)</f>
        <v>4543468</v>
      </c>
      <c r="I26" s="97">
        <f t="shared" si="0"/>
        <v>1</v>
      </c>
      <c r="J26" s="108"/>
      <c r="K26" s="99" t="str">
        <f>IFERROR(H26/D26,"")</f>
        <v/>
      </c>
      <c r="L26" s="101"/>
      <c r="M26" s="101"/>
    </row>
    <row r="27" spans="2:13" ht="13.5" x14ac:dyDescent="0.25">
      <c r="B27" s="96" t="s">
        <v>158</v>
      </c>
      <c r="C27" s="98">
        <f>HLOOKUP($B27&amp;(VLOOKUP($E$2,'Drop Down'!$B$2:$C$4,2,0)),'Source Final'!$C$10:$JB$197,27,0)</f>
        <v>0</v>
      </c>
      <c r="D27" s="98">
        <f>HLOOKUP($B27&amp;(VLOOKUP($E$2,'Drop Down'!$B$2:$C$4,2,0)),'Source Final'!$C$10:$JB$197,28,0)</f>
        <v>0</v>
      </c>
      <c r="E27" s="98">
        <f>HLOOKUP($B27&amp;(VLOOKUP($E$2,'Drop Down'!$B$2:$C$4,2,0)),'Source Final'!$C$10:$JB$197,20,0)</f>
        <v>0</v>
      </c>
      <c r="F27" s="109"/>
      <c r="G27" s="98">
        <f>SUM(C27:E27)</f>
        <v>0</v>
      </c>
      <c r="H27" s="98">
        <f>SUM(C27:E27)</f>
        <v>0</v>
      </c>
      <c r="I27" s="97">
        <f t="shared" si="0"/>
        <v>1</v>
      </c>
      <c r="J27" s="108"/>
      <c r="K27" s="99" t="str">
        <f>IFERROR(H27/D27,"")</f>
        <v/>
      </c>
      <c r="L27" s="101"/>
      <c r="M27" s="101"/>
    </row>
    <row r="28" spans="2:13" ht="13.5" x14ac:dyDescent="0.25">
      <c r="B28" s="96" t="s">
        <v>159</v>
      </c>
      <c r="C28" s="98">
        <f>HLOOKUP($B28&amp;(VLOOKUP($E$2,'Drop Down'!$B$2:$C$4,2,0)),'Source Final'!$C$10:$JB$197,27,0)</f>
        <v>449112</v>
      </c>
      <c r="D28" s="98">
        <f>HLOOKUP($B28&amp;(VLOOKUP($E$2,'Drop Down'!$B$2:$C$4,2,0)),'Source Final'!$C$10:$JB$197,28,0)</f>
        <v>0</v>
      </c>
      <c r="E28" s="98">
        <f>HLOOKUP($B28&amp;(VLOOKUP($E$2,'Drop Down'!$B$2:$C$4,2,0)),'Source Final'!$C$10:$JB$197,20,0)</f>
        <v>0</v>
      </c>
      <c r="F28" s="109"/>
      <c r="G28" s="98">
        <f>SUM(C28:E28)</f>
        <v>449112</v>
      </c>
      <c r="H28" s="98">
        <f>SUM(C28:E28)</f>
        <v>449112</v>
      </c>
      <c r="I28" s="97">
        <f t="shared" si="0"/>
        <v>1</v>
      </c>
      <c r="J28" s="108"/>
      <c r="K28" s="99" t="str">
        <f>IFERROR(H28/D28,"")</f>
        <v/>
      </c>
      <c r="L28" s="101"/>
      <c r="M28" s="101"/>
    </row>
    <row r="29" spans="2:13" ht="13.5" x14ac:dyDescent="0.25">
      <c r="B29" s="96" t="s">
        <v>160</v>
      </c>
      <c r="C29" s="98">
        <f>HLOOKUP($B29&amp;(VLOOKUP($E$2,'Drop Down'!$B$2:$C$4,2,0)),'Source Final'!$C$10:$JB$197,27,0)</f>
        <v>0</v>
      </c>
      <c r="D29" s="98">
        <f>HLOOKUP($B29&amp;(VLOOKUP($E$2,'Drop Down'!$B$2:$C$4,2,0)),'Source Final'!$C$10:$JB$197,28,0)</f>
        <v>0</v>
      </c>
      <c r="E29" s="98">
        <f>HLOOKUP($B29&amp;(VLOOKUP($E$2,'Drop Down'!$B$2:$C$4,2,0)),'Source Final'!$C$10:$JB$197,20,0)</f>
        <v>119926</v>
      </c>
      <c r="F29" s="109"/>
      <c r="G29" s="98">
        <f>SUM(C29:E29)</f>
        <v>119926</v>
      </c>
      <c r="H29" s="98">
        <f>SUM(C29:E29)</f>
        <v>119926</v>
      </c>
      <c r="I29" s="97">
        <f t="shared" si="0"/>
        <v>1</v>
      </c>
      <c r="J29" s="108"/>
      <c r="K29" s="99" t="str">
        <f>IFERROR(H29/D29,"")</f>
        <v/>
      </c>
      <c r="L29" s="101"/>
      <c r="M29" s="101"/>
    </row>
    <row r="30" spans="2:13" ht="13.5" x14ac:dyDescent="0.25">
      <c r="B30" s="96" t="s">
        <v>161</v>
      </c>
      <c r="C30" s="98">
        <f>HLOOKUP($B30&amp;(VLOOKUP($E$2,'Drop Down'!$B$2:$C$4,2,0)),'Source Final'!$C$10:$JB$197,27,0)</f>
        <v>0</v>
      </c>
      <c r="D30" s="98">
        <f>HLOOKUP($B30&amp;(VLOOKUP($E$2,'Drop Down'!$B$2:$C$4,2,0)),'Source Final'!$C$10:$JB$197,28,0)</f>
        <v>0</v>
      </c>
      <c r="E30" s="98">
        <f>HLOOKUP($B30&amp;(VLOOKUP($E$2,'Drop Down'!$B$2:$C$4,2,0)),'Source Final'!$C$10:$JB$197,20,0)</f>
        <v>0</v>
      </c>
      <c r="F30" s="109"/>
      <c r="G30" s="98">
        <f>SUM(C30:E30)</f>
        <v>0</v>
      </c>
      <c r="H30" s="98">
        <f>SUM(C30:E30)</f>
        <v>0</v>
      </c>
      <c r="I30" s="97">
        <f t="shared" si="0"/>
        <v>1</v>
      </c>
      <c r="J30" s="108"/>
      <c r="K30" s="99" t="str">
        <f>IFERROR(H30/D30,"")</f>
        <v/>
      </c>
      <c r="L30" s="101"/>
      <c r="M30" s="101"/>
    </row>
    <row r="31" spans="2:13" ht="13.5" x14ac:dyDescent="0.25">
      <c r="B31" s="96" t="s">
        <v>193</v>
      </c>
      <c r="C31" s="98">
        <f>HLOOKUP($B31&amp;(VLOOKUP($E$2,'Drop Down'!$B$2:$C$4,2,0)),'Source Final'!$C$10:$JB$197,27,0)</f>
        <v>310076</v>
      </c>
      <c r="D31" s="98">
        <f>HLOOKUP($B31&amp;(VLOOKUP($E$2,'Drop Down'!$B$2:$C$4,2,0)),'Source Final'!$C$10:$JB$197,28,0)</f>
        <v>74957</v>
      </c>
      <c r="E31" s="98">
        <f>HLOOKUP($B31&amp;(VLOOKUP($E$2,'Drop Down'!$B$2:$C$4,2,0)),'Source Final'!$C$10:$JB$197,20,0)</f>
        <v>2162497</v>
      </c>
      <c r="F31" s="101"/>
      <c r="G31" s="98">
        <f t="shared" ref="G31:G56" si="1">SUM(C31:E31)</f>
        <v>2547530</v>
      </c>
      <c r="H31" s="98">
        <f t="shared" ref="H31:H56" si="2">SUM(C31:E31)</f>
        <v>2547530</v>
      </c>
      <c r="I31" s="97">
        <f t="shared" si="0"/>
        <v>1</v>
      </c>
      <c r="J31" s="102"/>
      <c r="K31" s="99">
        <f t="shared" ref="K31:K56" si="3">IFERROR(H31/D31,"")</f>
        <v>33.986552289979585</v>
      </c>
      <c r="L31" s="101"/>
      <c r="M31" s="101"/>
    </row>
    <row r="32" spans="2:13" ht="13.5" x14ac:dyDescent="0.25">
      <c r="B32" s="96" t="s">
        <v>194</v>
      </c>
      <c r="C32" s="98">
        <f>HLOOKUP($B32&amp;(VLOOKUP($E$2,'Drop Down'!$B$2:$C$4,2,0)),'Source Final'!$C$10:$JB$197,27,0)</f>
        <v>0</v>
      </c>
      <c r="D32" s="98">
        <f>HLOOKUP($B32&amp;(VLOOKUP($E$2,'Drop Down'!$B$2:$C$4,2,0)),'Source Final'!$C$10:$JB$197,28,0)</f>
        <v>0</v>
      </c>
      <c r="E32" s="98">
        <f>HLOOKUP($B32&amp;(VLOOKUP($E$2,'Drop Down'!$B$2:$C$4,2,0)),'Source Final'!$C$10:$JB$197,20,0)</f>
        <v>0</v>
      </c>
      <c r="F32" s="101"/>
      <c r="G32" s="98">
        <f t="shared" si="1"/>
        <v>0</v>
      </c>
      <c r="H32" s="98">
        <f t="shared" si="2"/>
        <v>0</v>
      </c>
      <c r="I32" s="97">
        <f t="shared" si="0"/>
        <v>1</v>
      </c>
      <c r="J32" s="102"/>
      <c r="K32" s="99" t="str">
        <f t="shared" si="3"/>
        <v/>
      </c>
      <c r="L32" s="101"/>
      <c r="M32" s="101"/>
    </row>
    <row r="33" spans="2:13" ht="13.5" x14ac:dyDescent="0.25">
      <c r="B33" s="96" t="s">
        <v>195</v>
      </c>
      <c r="C33" s="98">
        <f>HLOOKUP($B33&amp;(VLOOKUP($E$2,'Drop Down'!$B$2:$C$4,2,0)),'Source Final'!$C$10:$JB$197,27,0)</f>
        <v>0</v>
      </c>
      <c r="D33" s="98">
        <f>HLOOKUP($B33&amp;(VLOOKUP($E$2,'Drop Down'!$B$2:$C$4,2,0)),'Source Final'!$C$10:$JB$197,28,0)</f>
        <v>0</v>
      </c>
      <c r="E33" s="98">
        <f>HLOOKUP($B33&amp;(VLOOKUP($E$2,'Drop Down'!$B$2:$C$4,2,0)),'Source Final'!$C$10:$JB$197,20,0)</f>
        <v>340538</v>
      </c>
      <c r="F33" s="101"/>
      <c r="G33" s="98">
        <f t="shared" si="1"/>
        <v>340538</v>
      </c>
      <c r="H33" s="98">
        <f t="shared" si="2"/>
        <v>340538</v>
      </c>
      <c r="I33" s="97">
        <f t="shared" si="0"/>
        <v>1</v>
      </c>
      <c r="J33" s="102"/>
      <c r="K33" s="99" t="str">
        <f t="shared" si="3"/>
        <v/>
      </c>
      <c r="L33" s="101"/>
      <c r="M33" s="101"/>
    </row>
    <row r="34" spans="2:13" ht="13.5" x14ac:dyDescent="0.25">
      <c r="B34" s="96" t="s">
        <v>196</v>
      </c>
      <c r="C34" s="98">
        <f>HLOOKUP($B34&amp;(VLOOKUP($E$2,'Drop Down'!$B$2:$C$4,2,0)),'Source Final'!$C$10:$JB$197,27,0)</f>
        <v>0</v>
      </c>
      <c r="D34" s="98">
        <f>HLOOKUP($B34&amp;(VLOOKUP($E$2,'Drop Down'!$B$2:$C$4,2,0)),'Source Final'!$C$10:$JB$197,28,0)</f>
        <v>0</v>
      </c>
      <c r="E34" s="98">
        <f>HLOOKUP($B34&amp;(VLOOKUP($E$2,'Drop Down'!$B$2:$C$4,2,0)),'Source Final'!$C$10:$JB$197,20,0)</f>
        <v>338627</v>
      </c>
      <c r="G34" s="98">
        <f t="shared" si="1"/>
        <v>338627</v>
      </c>
      <c r="H34" s="98">
        <f t="shared" si="2"/>
        <v>338627</v>
      </c>
      <c r="I34" s="97">
        <f t="shared" si="0"/>
        <v>1</v>
      </c>
      <c r="K34" s="99" t="str">
        <f t="shared" si="3"/>
        <v/>
      </c>
    </row>
    <row r="35" spans="2:13" ht="13.5" x14ac:dyDescent="0.25">
      <c r="B35" s="96" t="s">
        <v>197</v>
      </c>
      <c r="C35" s="98">
        <f>HLOOKUP($B35&amp;(VLOOKUP($E$2,'Drop Down'!$B$2:$C$4,2,0)),'Source Final'!$C$10:$JB$197,27,0)</f>
        <v>0</v>
      </c>
      <c r="D35" s="98">
        <f>HLOOKUP($B35&amp;(VLOOKUP($E$2,'Drop Down'!$B$2:$C$4,2,0)),'Source Final'!$C$10:$JB$197,28,0)</f>
        <v>0</v>
      </c>
      <c r="E35" s="98">
        <f>HLOOKUP($B35&amp;(VLOOKUP($E$2,'Drop Down'!$B$2:$C$4,2,0)),'Source Final'!$C$10:$JB$197,20,0)</f>
        <v>0</v>
      </c>
      <c r="G35" s="98">
        <f t="shared" si="1"/>
        <v>0</v>
      </c>
      <c r="H35" s="98">
        <f t="shared" si="2"/>
        <v>0</v>
      </c>
      <c r="I35" s="97">
        <f t="shared" si="0"/>
        <v>1</v>
      </c>
      <c r="K35" s="99" t="str">
        <f t="shared" si="3"/>
        <v/>
      </c>
    </row>
    <row r="36" spans="2:13" ht="13.5" x14ac:dyDescent="0.25">
      <c r="B36" s="96" t="s">
        <v>198</v>
      </c>
      <c r="C36" s="98">
        <f>HLOOKUP($B36&amp;(VLOOKUP($E$2,'Drop Down'!$B$2:$C$4,2,0)),'Source Final'!$C$10:$JB$197,27,0)</f>
        <v>0</v>
      </c>
      <c r="D36" s="98">
        <f>HLOOKUP($B36&amp;(VLOOKUP($E$2,'Drop Down'!$B$2:$C$4,2,0)),'Source Final'!$C$10:$JB$197,28,0)</f>
        <v>0</v>
      </c>
      <c r="E36" s="98">
        <f>HLOOKUP($B36&amp;(VLOOKUP($E$2,'Drop Down'!$B$2:$C$4,2,0)),'Source Final'!$C$10:$JB$197,20,0)</f>
        <v>0</v>
      </c>
      <c r="G36" s="98">
        <f t="shared" si="1"/>
        <v>0</v>
      </c>
      <c r="H36" s="98">
        <f t="shared" si="2"/>
        <v>0</v>
      </c>
      <c r="I36" s="97">
        <f t="shared" si="0"/>
        <v>1</v>
      </c>
      <c r="K36" s="99" t="str">
        <f t="shared" si="3"/>
        <v/>
      </c>
    </row>
    <row r="37" spans="2:13" ht="13.5" x14ac:dyDescent="0.25">
      <c r="B37" s="96" t="s">
        <v>199</v>
      </c>
      <c r="C37" s="98">
        <f>HLOOKUP($B37&amp;(VLOOKUP($E$2,'Drop Down'!$B$2:$C$4,2,0)),'Source Final'!$C$10:$JB$197,27,0)</f>
        <v>0</v>
      </c>
      <c r="D37" s="98">
        <f>HLOOKUP($B37&amp;(VLOOKUP($E$2,'Drop Down'!$B$2:$C$4,2,0)),'Source Final'!$C$10:$JB$197,28,0)</f>
        <v>0</v>
      </c>
      <c r="E37" s="98">
        <f>HLOOKUP($B37&amp;(VLOOKUP($E$2,'Drop Down'!$B$2:$C$4,2,0)),'Source Final'!$C$10:$JB$197,20,0)</f>
        <v>959390</v>
      </c>
      <c r="G37" s="98">
        <f t="shared" si="1"/>
        <v>959390</v>
      </c>
      <c r="H37" s="98">
        <f t="shared" si="2"/>
        <v>959390</v>
      </c>
      <c r="I37" s="97">
        <f t="shared" si="0"/>
        <v>1</v>
      </c>
      <c r="K37" s="99" t="str">
        <f t="shared" si="3"/>
        <v/>
      </c>
    </row>
    <row r="38" spans="2:13" ht="13.5" x14ac:dyDescent="0.25">
      <c r="B38" s="96" t="s">
        <v>200</v>
      </c>
      <c r="C38" s="98">
        <f>HLOOKUP($B38&amp;(VLOOKUP($E$2,'Drop Down'!$B$2:$C$4,2,0)),'Source Final'!$C$10:$JB$197,27,0)</f>
        <v>9983457</v>
      </c>
      <c r="D38" s="98">
        <f>HLOOKUP($B38&amp;(VLOOKUP($E$2,'Drop Down'!$B$2:$C$4,2,0)),'Source Final'!$C$10:$JB$197,28,0)</f>
        <v>6709842</v>
      </c>
      <c r="E38" s="98">
        <f>HLOOKUP($B38&amp;(VLOOKUP($E$2,'Drop Down'!$B$2:$C$4,2,0)),'Source Final'!$C$10:$JB$197,20,0)</f>
        <v>13675529</v>
      </c>
      <c r="G38" s="98">
        <f t="shared" si="1"/>
        <v>30368828</v>
      </c>
      <c r="H38" s="98">
        <f t="shared" si="2"/>
        <v>30368828</v>
      </c>
      <c r="I38" s="97">
        <f t="shared" si="0"/>
        <v>1</v>
      </c>
      <c r="K38" s="99">
        <f t="shared" si="3"/>
        <v>4.5260123859846475</v>
      </c>
    </row>
    <row r="39" spans="2:13" ht="13.5" x14ac:dyDescent="0.25">
      <c r="B39" s="96" t="s">
        <v>201</v>
      </c>
      <c r="C39" s="98">
        <f>HLOOKUP($B39&amp;(VLOOKUP($E$2,'Drop Down'!$B$2:$C$4,2,0)),'Source Final'!$C$10:$JB$197,27,0)</f>
        <v>0</v>
      </c>
      <c r="D39" s="98">
        <f>HLOOKUP($B39&amp;(VLOOKUP($E$2,'Drop Down'!$B$2:$C$4,2,0)),'Source Final'!$C$10:$JB$197,28,0)</f>
        <v>0</v>
      </c>
      <c r="E39" s="98">
        <f>HLOOKUP($B39&amp;(VLOOKUP($E$2,'Drop Down'!$B$2:$C$4,2,0)),'Source Final'!$C$10:$JB$197,20,0)</f>
        <v>2237237</v>
      </c>
      <c r="G39" s="98">
        <f t="shared" si="1"/>
        <v>2237237</v>
      </c>
      <c r="H39" s="98">
        <f t="shared" si="2"/>
        <v>2237237</v>
      </c>
      <c r="I39" s="97">
        <f t="shared" si="0"/>
        <v>1</v>
      </c>
      <c r="K39" s="99" t="str">
        <f t="shared" si="3"/>
        <v/>
      </c>
    </row>
    <row r="40" spans="2:13" ht="13.5" x14ac:dyDescent="0.25">
      <c r="B40" s="96" t="s">
        <v>202</v>
      </c>
      <c r="C40" s="98">
        <f>HLOOKUP($B40&amp;(VLOOKUP($E$2,'Drop Down'!$B$2:$C$4,2,0)),'Source Final'!$C$10:$JB$197,27,0)</f>
        <v>0</v>
      </c>
      <c r="D40" s="98">
        <f>HLOOKUP($B40&amp;(VLOOKUP($E$2,'Drop Down'!$B$2:$C$4,2,0)),'Source Final'!$C$10:$JB$197,28,0)</f>
        <v>0</v>
      </c>
      <c r="E40" s="98">
        <f>HLOOKUP($B40&amp;(VLOOKUP($E$2,'Drop Down'!$B$2:$C$4,2,0)),'Source Final'!$C$10:$JB$197,20,0)</f>
        <v>196251</v>
      </c>
      <c r="G40" s="98">
        <f t="shared" si="1"/>
        <v>196251</v>
      </c>
      <c r="H40" s="98">
        <f t="shared" si="2"/>
        <v>196251</v>
      </c>
      <c r="I40" s="97">
        <f t="shared" si="0"/>
        <v>1</v>
      </c>
      <c r="K40" s="99" t="str">
        <f t="shared" si="3"/>
        <v/>
      </c>
    </row>
    <row r="41" spans="2:13" ht="13.5" x14ac:dyDescent="0.25">
      <c r="B41" s="96" t="s">
        <v>203</v>
      </c>
      <c r="C41" s="98">
        <f>HLOOKUP($B41&amp;(VLOOKUP($E$2,'Drop Down'!$B$2:$C$4,2,0)),'Source Final'!$C$10:$JB$197,27,0)</f>
        <v>4798356</v>
      </c>
      <c r="D41" s="98">
        <f>HLOOKUP($B41&amp;(VLOOKUP($E$2,'Drop Down'!$B$2:$C$4,2,0)),'Source Final'!$C$10:$JB$197,28,0)</f>
        <v>241332</v>
      </c>
      <c r="E41" s="98">
        <f>HLOOKUP($B41&amp;(VLOOKUP($E$2,'Drop Down'!$B$2:$C$4,2,0)),'Source Final'!$C$10:$JB$197,20,0)</f>
        <v>1959709</v>
      </c>
      <c r="G41" s="98">
        <f t="shared" si="1"/>
        <v>6999397</v>
      </c>
      <c r="H41" s="98">
        <f t="shared" si="2"/>
        <v>6999397</v>
      </c>
      <c r="I41" s="97">
        <f t="shared" si="0"/>
        <v>1</v>
      </c>
      <c r="K41" s="99">
        <f t="shared" si="3"/>
        <v>29.00318648169327</v>
      </c>
    </row>
    <row r="42" spans="2:13" ht="13.5" x14ac:dyDescent="0.25">
      <c r="B42" s="96" t="s">
        <v>204</v>
      </c>
      <c r="C42" s="98">
        <f>HLOOKUP($B42&amp;(VLOOKUP($E$2,'Drop Down'!$B$2:$C$4,2,0)),'Source Final'!$C$10:$JB$197,27,0)</f>
        <v>0</v>
      </c>
      <c r="D42" s="98">
        <f>HLOOKUP($B42&amp;(VLOOKUP($E$2,'Drop Down'!$B$2:$C$4,2,0)),'Source Final'!$C$10:$JB$197,28,0)</f>
        <v>0</v>
      </c>
      <c r="E42" s="98">
        <f>HLOOKUP($B42&amp;(VLOOKUP($E$2,'Drop Down'!$B$2:$C$4,2,0)),'Source Final'!$C$10:$JB$197,20,0)</f>
        <v>1994245</v>
      </c>
      <c r="G42" s="98">
        <f t="shared" si="1"/>
        <v>1994245</v>
      </c>
      <c r="H42" s="98">
        <f t="shared" si="2"/>
        <v>1994245</v>
      </c>
      <c r="I42" s="97">
        <f t="shared" si="0"/>
        <v>1</v>
      </c>
      <c r="K42" s="99" t="str">
        <f t="shared" si="3"/>
        <v/>
      </c>
    </row>
    <row r="43" spans="2:13" ht="13.5" x14ac:dyDescent="0.25">
      <c r="B43" s="96" t="s">
        <v>205</v>
      </c>
      <c r="C43" s="98">
        <f>HLOOKUP($B43&amp;(VLOOKUP($E$2,'Drop Down'!$B$2:$C$4,2,0)),'Source Final'!$C$10:$JB$197,27,0)</f>
        <v>76</v>
      </c>
      <c r="D43" s="98">
        <f>HLOOKUP($B43&amp;(VLOOKUP($E$2,'Drop Down'!$B$2:$C$4,2,0)),'Source Final'!$C$10:$JB$197,28,0)</f>
        <v>58750</v>
      </c>
      <c r="E43" s="98">
        <f>HLOOKUP($B43&amp;(VLOOKUP($E$2,'Drop Down'!$B$2:$C$4,2,0)),'Source Final'!$C$10:$JB$197,20,0)</f>
        <v>0</v>
      </c>
      <c r="G43" s="98">
        <f t="shared" si="1"/>
        <v>58826</v>
      </c>
      <c r="H43" s="98">
        <f t="shared" si="2"/>
        <v>58826</v>
      </c>
      <c r="I43" s="97">
        <f t="shared" si="0"/>
        <v>1</v>
      </c>
      <c r="K43" s="99">
        <f t="shared" si="3"/>
        <v>1.0012936170212765</v>
      </c>
    </row>
    <row r="44" spans="2:13" ht="13.5" x14ac:dyDescent="0.25">
      <c r="B44" s="96" t="s">
        <v>206</v>
      </c>
      <c r="C44" s="98">
        <f>HLOOKUP($B44&amp;(VLOOKUP($E$2,'Drop Down'!$B$2:$C$4,2,0)),'Source Final'!$C$10:$JB$197,27,0)</f>
        <v>4576446</v>
      </c>
      <c r="D44" s="98">
        <f>HLOOKUP($B44&amp;(VLOOKUP($E$2,'Drop Down'!$B$2:$C$4,2,0)),'Source Final'!$C$10:$JB$197,28,0)</f>
        <v>356511</v>
      </c>
      <c r="E44" s="98">
        <f>HLOOKUP($B44&amp;(VLOOKUP($E$2,'Drop Down'!$B$2:$C$4,2,0)),'Source Final'!$C$10:$JB$197,20,0)</f>
        <v>704832</v>
      </c>
      <c r="G44" s="98">
        <f t="shared" si="1"/>
        <v>5637789</v>
      </c>
      <c r="H44" s="98">
        <f t="shared" si="2"/>
        <v>5637789</v>
      </c>
      <c r="I44" s="97">
        <f t="shared" si="0"/>
        <v>1</v>
      </c>
      <c r="K44" s="99">
        <f t="shared" si="3"/>
        <v>15.813786951875258</v>
      </c>
    </row>
    <row r="45" spans="2:13" ht="13.5" x14ac:dyDescent="0.25">
      <c r="B45" s="96" t="s">
        <v>207</v>
      </c>
      <c r="C45" s="98">
        <f>HLOOKUP($B45&amp;(VLOOKUP($E$2,'Drop Down'!$B$2:$C$4,2,0)),'Source Final'!$C$10:$JB$197,27,0)</f>
        <v>0</v>
      </c>
      <c r="D45" s="98">
        <f>HLOOKUP($B45&amp;(VLOOKUP($E$2,'Drop Down'!$B$2:$C$4,2,0)),'Source Final'!$C$10:$JB$197,28,0)</f>
        <v>0</v>
      </c>
      <c r="E45" s="98">
        <f>HLOOKUP($B45&amp;(VLOOKUP($E$2,'Drop Down'!$B$2:$C$4,2,0)),'Source Final'!$C$10:$JB$197,20,0)</f>
        <v>0</v>
      </c>
      <c r="G45" s="98">
        <f t="shared" si="1"/>
        <v>0</v>
      </c>
      <c r="H45" s="98">
        <f t="shared" si="2"/>
        <v>0</v>
      </c>
      <c r="I45" s="97">
        <f t="shared" si="0"/>
        <v>1</v>
      </c>
      <c r="K45" s="99" t="str">
        <f t="shared" si="3"/>
        <v/>
      </c>
    </row>
    <row r="46" spans="2:13" ht="13.5" x14ac:dyDescent="0.25">
      <c r="B46" s="96" t="s">
        <v>208</v>
      </c>
      <c r="C46" s="98">
        <f>HLOOKUP($B46&amp;(VLOOKUP($E$2,'Drop Down'!$B$2:$C$4,2,0)),'Source Final'!$C$10:$JB$197,27,0)</f>
        <v>0</v>
      </c>
      <c r="D46" s="98">
        <f>HLOOKUP($B46&amp;(VLOOKUP($E$2,'Drop Down'!$B$2:$C$4,2,0)),'Source Final'!$C$10:$JB$197,28,0)</f>
        <v>0</v>
      </c>
      <c r="E46" s="98">
        <f>HLOOKUP($B46&amp;(VLOOKUP($E$2,'Drop Down'!$B$2:$C$4,2,0)),'Source Final'!$C$10:$JB$197,20,0)</f>
        <v>371486</v>
      </c>
      <c r="G46" s="98">
        <f t="shared" si="1"/>
        <v>371486</v>
      </c>
      <c r="H46" s="98">
        <f t="shared" si="2"/>
        <v>371486</v>
      </c>
      <c r="I46" s="97">
        <f t="shared" si="0"/>
        <v>1</v>
      </c>
      <c r="K46" s="99" t="str">
        <f t="shared" si="3"/>
        <v/>
      </c>
    </row>
    <row r="47" spans="2:13" ht="13.5" x14ac:dyDescent="0.25">
      <c r="B47" s="96" t="s">
        <v>209</v>
      </c>
      <c r="C47" s="98">
        <f>HLOOKUP($B47&amp;(VLOOKUP($E$2,'Drop Down'!$B$2:$C$4,2,0)),'Source Final'!$C$10:$JB$197,27,0)</f>
        <v>0</v>
      </c>
      <c r="D47" s="98">
        <f>HLOOKUP($B47&amp;(VLOOKUP($E$2,'Drop Down'!$B$2:$C$4,2,0)),'Source Final'!$C$10:$JB$197,28,0)</f>
        <v>0</v>
      </c>
      <c r="E47" s="98">
        <f>HLOOKUP($B47&amp;(VLOOKUP($E$2,'Drop Down'!$B$2:$C$4,2,0)),'Source Final'!$C$10:$JB$197,20,0)</f>
        <v>328415</v>
      </c>
      <c r="G47" s="98">
        <f t="shared" si="1"/>
        <v>328415</v>
      </c>
      <c r="H47" s="98">
        <f t="shared" si="2"/>
        <v>328415</v>
      </c>
      <c r="I47" s="97">
        <f t="shared" si="0"/>
        <v>1</v>
      </c>
      <c r="K47" s="99" t="str">
        <f t="shared" si="3"/>
        <v/>
      </c>
    </row>
    <row r="48" spans="2:13" ht="13.5" x14ac:dyDescent="0.25">
      <c r="B48" s="96" t="s">
        <v>210</v>
      </c>
      <c r="C48" s="98">
        <f>HLOOKUP($B48&amp;(VLOOKUP($E$2,'Drop Down'!$B$2:$C$4,2,0)),'Source Final'!$C$10:$JB$197,27,0)</f>
        <v>0</v>
      </c>
      <c r="D48" s="98">
        <f>HLOOKUP($B48&amp;(VLOOKUP($E$2,'Drop Down'!$B$2:$C$4,2,0)),'Source Final'!$C$10:$JB$197,28,0)</f>
        <v>0</v>
      </c>
      <c r="E48" s="98">
        <f>HLOOKUP($B48&amp;(VLOOKUP($E$2,'Drop Down'!$B$2:$C$4,2,0)),'Source Final'!$C$10:$JB$197,20,0)</f>
        <v>2106627</v>
      </c>
      <c r="G48" s="98">
        <f t="shared" si="1"/>
        <v>2106627</v>
      </c>
      <c r="H48" s="98">
        <f t="shared" si="2"/>
        <v>2106627</v>
      </c>
      <c r="I48" s="97">
        <f t="shared" si="0"/>
        <v>1</v>
      </c>
      <c r="K48" s="99" t="str">
        <f t="shared" si="3"/>
        <v/>
      </c>
    </row>
    <row r="49" spans="2:11" ht="13.5" x14ac:dyDescent="0.25">
      <c r="B49" s="96" t="s">
        <v>211</v>
      </c>
      <c r="C49" s="98">
        <f>HLOOKUP($B49&amp;(VLOOKUP($E$2,'Drop Down'!$B$2:$C$4,2,0)),'Source Final'!$C$10:$JB$197,27,0)</f>
        <v>0</v>
      </c>
      <c r="D49" s="98">
        <f>HLOOKUP($B49&amp;(VLOOKUP($E$2,'Drop Down'!$B$2:$C$4,2,0)),'Source Final'!$C$10:$JB$197,28,0)</f>
        <v>0</v>
      </c>
      <c r="E49" s="98">
        <f>HLOOKUP($B49&amp;(VLOOKUP($E$2,'Drop Down'!$B$2:$C$4,2,0)),'Source Final'!$C$10:$JB$197,20,0)</f>
        <v>6499755</v>
      </c>
      <c r="G49" s="98">
        <f t="shared" si="1"/>
        <v>6499755</v>
      </c>
      <c r="H49" s="98">
        <f t="shared" si="2"/>
        <v>6499755</v>
      </c>
      <c r="I49" s="97">
        <f t="shared" si="0"/>
        <v>1</v>
      </c>
      <c r="K49" s="99" t="str">
        <f t="shared" si="3"/>
        <v/>
      </c>
    </row>
    <row r="50" spans="2:11" ht="13.5" x14ac:dyDescent="0.25">
      <c r="B50" s="96" t="s">
        <v>212</v>
      </c>
      <c r="C50" s="98">
        <f>HLOOKUP($B50&amp;(VLOOKUP($E$2,'Drop Down'!$B$2:$C$4,2,0)),'Source Final'!$C$10:$JB$197,27,0)</f>
        <v>0</v>
      </c>
      <c r="D50" s="98">
        <f>HLOOKUP($B50&amp;(VLOOKUP($E$2,'Drop Down'!$B$2:$C$4,2,0)),'Source Final'!$C$10:$JB$197,28,0)</f>
        <v>0</v>
      </c>
      <c r="E50" s="98">
        <f>HLOOKUP($B50&amp;(VLOOKUP($E$2,'Drop Down'!$B$2:$C$4,2,0)),'Source Final'!$C$10:$JB$197,20,0)</f>
        <v>650510</v>
      </c>
      <c r="G50" s="98">
        <f t="shared" si="1"/>
        <v>650510</v>
      </c>
      <c r="H50" s="98">
        <f t="shared" si="2"/>
        <v>650510</v>
      </c>
      <c r="I50" s="97">
        <f t="shared" si="0"/>
        <v>1</v>
      </c>
      <c r="K50" s="99" t="str">
        <f t="shared" si="3"/>
        <v/>
      </c>
    </row>
    <row r="51" spans="2:11" ht="13.5" x14ac:dyDescent="0.25">
      <c r="B51" s="96" t="s">
        <v>213</v>
      </c>
      <c r="C51" s="98">
        <f>HLOOKUP($B51&amp;(VLOOKUP($E$2,'Drop Down'!$B$2:$C$4,2,0)),'Source Final'!$C$10:$JB$197,27,0)</f>
        <v>0</v>
      </c>
      <c r="D51" s="98">
        <f>HLOOKUP($B51&amp;(VLOOKUP($E$2,'Drop Down'!$B$2:$C$4,2,0)),'Source Final'!$C$10:$JB$197,28,0)</f>
        <v>0</v>
      </c>
      <c r="E51" s="98">
        <f>HLOOKUP($B51&amp;(VLOOKUP($E$2,'Drop Down'!$B$2:$C$4,2,0)),'Source Final'!$C$10:$JB$197,20,0)</f>
        <v>10545</v>
      </c>
      <c r="G51" s="98">
        <f t="shared" si="1"/>
        <v>10545</v>
      </c>
      <c r="H51" s="98">
        <f t="shared" si="2"/>
        <v>10545</v>
      </c>
      <c r="I51" s="97">
        <f t="shared" si="0"/>
        <v>1</v>
      </c>
      <c r="K51" s="99" t="str">
        <f t="shared" si="3"/>
        <v/>
      </c>
    </row>
    <row r="52" spans="2:11" ht="13.5" x14ac:dyDescent="0.25">
      <c r="B52" s="96" t="s">
        <v>214</v>
      </c>
      <c r="C52" s="98">
        <f>HLOOKUP($B52&amp;(VLOOKUP($E$2,'Drop Down'!$B$2:$C$4,2,0)),'Source Final'!$C$10:$JB$197,27,0)</f>
        <v>0</v>
      </c>
      <c r="D52" s="98">
        <f>HLOOKUP($B52&amp;(VLOOKUP($E$2,'Drop Down'!$B$2:$C$4,2,0)),'Source Final'!$C$10:$JB$197,28,0)</f>
        <v>0</v>
      </c>
      <c r="E52" s="98">
        <f>HLOOKUP($B52&amp;(VLOOKUP($E$2,'Drop Down'!$B$2:$C$4,2,0)),'Source Final'!$C$10:$JB$197,20,0)</f>
        <v>1198137</v>
      </c>
      <c r="G52" s="98">
        <f t="shared" si="1"/>
        <v>1198137</v>
      </c>
      <c r="H52" s="98">
        <f t="shared" si="2"/>
        <v>1198137</v>
      </c>
      <c r="I52" s="97">
        <f t="shared" si="0"/>
        <v>1</v>
      </c>
      <c r="K52" s="99" t="str">
        <f t="shared" si="3"/>
        <v/>
      </c>
    </row>
    <row r="53" spans="2:11" ht="13.5" x14ac:dyDescent="0.25">
      <c r="B53" s="96" t="s">
        <v>215</v>
      </c>
      <c r="C53" s="98">
        <f>HLOOKUP($B53&amp;(VLOOKUP($E$2,'Drop Down'!$B$2:$C$4,2,0)),'Source Final'!$C$10:$JB$197,27,0)</f>
        <v>0</v>
      </c>
      <c r="D53" s="98">
        <f>HLOOKUP($B53&amp;(VLOOKUP($E$2,'Drop Down'!$B$2:$C$4,2,0)),'Source Final'!$C$10:$JB$197,28,0)</f>
        <v>0</v>
      </c>
      <c r="E53" s="98">
        <f>HLOOKUP($B53&amp;(VLOOKUP($E$2,'Drop Down'!$B$2:$C$4,2,0)),'Source Final'!$C$10:$JB$197,20,0)</f>
        <v>2672828</v>
      </c>
      <c r="G53" s="98">
        <f t="shared" si="1"/>
        <v>2672828</v>
      </c>
      <c r="H53" s="98">
        <f t="shared" si="2"/>
        <v>2672828</v>
      </c>
      <c r="I53" s="97">
        <f t="shared" si="0"/>
        <v>1</v>
      </c>
      <c r="K53" s="99" t="str">
        <f t="shared" si="3"/>
        <v/>
      </c>
    </row>
    <row r="54" spans="2:11" ht="13.5" x14ac:dyDescent="0.25">
      <c r="B54" s="96" t="s">
        <v>216</v>
      </c>
      <c r="C54" s="98">
        <f>HLOOKUP($B54&amp;(VLOOKUP($E$2,'Drop Down'!$B$2:$C$4,2,0)),'Source Final'!$C$10:$JB$197,27,0)</f>
        <v>0</v>
      </c>
      <c r="D54" s="98">
        <f>HLOOKUP($B54&amp;(VLOOKUP($E$2,'Drop Down'!$B$2:$C$4,2,0)),'Source Final'!$C$10:$JB$197,28,0)</f>
        <v>0</v>
      </c>
      <c r="E54" s="98">
        <f>HLOOKUP($B54&amp;(VLOOKUP($E$2,'Drop Down'!$B$2:$C$4,2,0)),'Source Final'!$C$10:$JB$197,20,0)</f>
        <v>0</v>
      </c>
      <c r="G54" s="98">
        <f t="shared" si="1"/>
        <v>0</v>
      </c>
      <c r="H54" s="98">
        <f t="shared" si="2"/>
        <v>0</v>
      </c>
      <c r="I54" s="97">
        <f t="shared" si="0"/>
        <v>1</v>
      </c>
      <c r="K54" s="99" t="str">
        <f t="shared" si="3"/>
        <v/>
      </c>
    </row>
    <row r="55" spans="2:11" ht="13.5" x14ac:dyDescent="0.25">
      <c r="B55" s="96" t="s">
        <v>217</v>
      </c>
      <c r="C55" s="98">
        <f>HLOOKUP($B55&amp;(VLOOKUP($E$2,'Drop Down'!$B$2:$C$4,2,0)),'Source Final'!$C$10:$JB$197,27,0)</f>
        <v>0</v>
      </c>
      <c r="D55" s="98">
        <f>HLOOKUP($B55&amp;(VLOOKUP($E$2,'Drop Down'!$B$2:$C$4,2,0)),'Source Final'!$C$10:$JB$197,28,0)</f>
        <v>0</v>
      </c>
      <c r="E55" s="98">
        <f>HLOOKUP($B55&amp;(VLOOKUP($E$2,'Drop Down'!$B$2:$C$4,2,0)),'Source Final'!$C$10:$JB$197,20,0)</f>
        <v>360792</v>
      </c>
      <c r="G55" s="98">
        <f t="shared" si="1"/>
        <v>360792</v>
      </c>
      <c r="H55" s="98">
        <f t="shared" si="2"/>
        <v>360792</v>
      </c>
      <c r="I55" s="97">
        <f t="shared" si="0"/>
        <v>1</v>
      </c>
      <c r="K55" s="99" t="str">
        <f t="shared" si="3"/>
        <v/>
      </c>
    </row>
    <row r="56" spans="2:11" ht="13.5" x14ac:dyDescent="0.25">
      <c r="B56" s="96" t="s">
        <v>218</v>
      </c>
      <c r="C56" s="98">
        <f>HLOOKUP($B56&amp;(VLOOKUP($E$2,'Drop Down'!$B$2:$C$4,2,0)),'Source Final'!$C$10:$JB$197,27,0)</f>
        <v>0</v>
      </c>
      <c r="D56" s="98">
        <f>HLOOKUP($B56&amp;(VLOOKUP($E$2,'Drop Down'!$B$2:$C$4,2,0)),'Source Final'!$C$10:$JB$197,28,0)</f>
        <v>0</v>
      </c>
      <c r="E56" s="98">
        <f>HLOOKUP($B56&amp;(VLOOKUP($E$2,'Drop Down'!$B$2:$C$4,2,0)),'Source Final'!$C$10:$JB$197,20,0)</f>
        <v>165753</v>
      </c>
      <c r="G56" s="98">
        <f t="shared" si="1"/>
        <v>165753</v>
      </c>
      <c r="H56" s="98">
        <f t="shared" si="2"/>
        <v>165753</v>
      </c>
      <c r="I56" s="97">
        <f t="shared" si="0"/>
        <v>1</v>
      </c>
      <c r="K56" s="99" t="str">
        <f t="shared" si="3"/>
        <v/>
      </c>
    </row>
  </sheetData>
  <conditionalFormatting sqref="I5:J30 I31:I56">
    <cfRule type="containsText" dxfId="0" priority="1" stopIfTrue="1" operator="containsText" text="X">
      <formula>NOT(ISERROR(SEARCH("X",I5)))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 Down'!$B$2:$B$4</xm:f>
          </x14:formula1>
          <xm:sqref>E2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56"/>
  <sheetViews>
    <sheetView workbookViewId="0">
      <selection activeCell="F15" sqref="F15"/>
    </sheetView>
  </sheetViews>
  <sheetFormatPr defaultRowHeight="12.75" x14ac:dyDescent="0.2"/>
  <cols>
    <col min="2" max="2" width="17.42578125" bestFit="1" customWidth="1"/>
    <col min="3" max="3" width="15" bestFit="1" customWidth="1"/>
  </cols>
  <sheetData>
    <row r="4" spans="2:7" ht="13.5" x14ac:dyDescent="0.25">
      <c r="B4" s="54"/>
      <c r="C4" s="55" t="s">
        <v>232</v>
      </c>
      <c r="D4" s="54"/>
      <c r="E4" s="54"/>
      <c r="F4" s="54"/>
      <c r="G4" s="54"/>
    </row>
    <row r="5" spans="2:7" ht="13.5" x14ac:dyDescent="0.25">
      <c r="B5" s="122" t="s">
        <v>136</v>
      </c>
      <c r="C5" s="126">
        <f>VLOOKUP(B5,'HLOOKUP Final'!$B$4:$E$56,4,0)</f>
        <v>72911457</v>
      </c>
      <c r="D5" s="54"/>
      <c r="E5" s="54"/>
      <c r="F5" s="54"/>
      <c r="G5" s="54"/>
    </row>
    <row r="6" spans="2:7" ht="13.5" x14ac:dyDescent="0.25">
      <c r="B6" s="122" t="s">
        <v>137</v>
      </c>
      <c r="C6" s="126">
        <f>VLOOKUP(B6,'HLOOKUP Final'!$B$4:$E$56,4,0)</f>
        <v>2026628</v>
      </c>
      <c r="D6" s="54"/>
      <c r="E6" s="54"/>
      <c r="F6" s="54"/>
      <c r="G6" s="54"/>
    </row>
    <row r="7" spans="2:7" ht="13.5" x14ac:dyDescent="0.25">
      <c r="B7" s="122" t="s">
        <v>138</v>
      </c>
      <c r="C7" s="126">
        <f>VLOOKUP(B7,'HLOOKUP Final'!$B$4:$E$56,4,0)</f>
        <v>216932</v>
      </c>
      <c r="D7" s="54"/>
      <c r="E7" s="54"/>
      <c r="F7" s="54"/>
      <c r="G7" s="54"/>
    </row>
    <row r="8" spans="2:7" ht="13.5" x14ac:dyDescent="0.25">
      <c r="B8" s="122" t="s">
        <v>139</v>
      </c>
      <c r="C8" s="126">
        <f>VLOOKUP(B8,'HLOOKUP Final'!$B$4:$E$56,4,0)</f>
        <v>2551028</v>
      </c>
      <c r="D8" s="54"/>
      <c r="E8" s="54"/>
      <c r="F8" s="54"/>
      <c r="G8" s="54"/>
    </row>
    <row r="9" spans="2:7" ht="13.5" x14ac:dyDescent="0.25">
      <c r="B9" s="122" t="s">
        <v>140</v>
      </c>
      <c r="C9" s="126">
        <f>VLOOKUP(B9,'HLOOKUP Final'!$B$4:$E$56,4,0)</f>
        <v>1016344</v>
      </c>
      <c r="D9" s="54"/>
      <c r="E9" s="54"/>
      <c r="F9" s="54"/>
      <c r="G9" s="54"/>
    </row>
    <row r="10" spans="2:7" ht="13.5" x14ac:dyDescent="0.25">
      <c r="B10" s="122" t="s">
        <v>141</v>
      </c>
      <c r="C10" s="126">
        <f>VLOOKUP(B10,'HLOOKUP Final'!$B$4:$E$56,4,0)</f>
        <v>10594011</v>
      </c>
      <c r="D10" s="54"/>
      <c r="E10" s="54"/>
      <c r="F10" s="54"/>
      <c r="G10" s="54"/>
    </row>
    <row r="11" spans="2:7" ht="13.5" x14ac:dyDescent="0.25">
      <c r="B11" s="122" t="s">
        <v>142</v>
      </c>
      <c r="C11" s="126">
        <f>VLOOKUP(B11,'HLOOKUP Final'!$B$4:$E$56,4,0)</f>
        <v>3710224</v>
      </c>
      <c r="D11" s="54"/>
      <c r="E11" s="54"/>
      <c r="F11" s="54"/>
      <c r="G11" s="54"/>
    </row>
    <row r="12" spans="2:7" ht="13.5" x14ac:dyDescent="0.25">
      <c r="B12" s="122" t="s">
        <v>143</v>
      </c>
      <c r="C12" s="126">
        <f>VLOOKUP(B12,'HLOOKUP Final'!$B$4:$E$56,4,0)</f>
        <v>0</v>
      </c>
      <c r="D12" s="54"/>
      <c r="E12" s="54"/>
      <c r="F12" s="54"/>
      <c r="G12" s="54"/>
    </row>
    <row r="13" spans="2:7" ht="13.5" x14ac:dyDescent="0.25">
      <c r="B13" s="122" t="s">
        <v>144</v>
      </c>
      <c r="C13" s="126">
        <f>VLOOKUP(B13,'HLOOKUP Final'!$B$4:$E$56,4,0)</f>
        <v>0</v>
      </c>
      <c r="D13" s="54"/>
      <c r="E13" s="54"/>
      <c r="F13" s="54"/>
      <c r="G13" s="54"/>
    </row>
    <row r="14" spans="2:7" ht="13.5" x14ac:dyDescent="0.25">
      <c r="B14" s="122" t="s">
        <v>145</v>
      </c>
      <c r="C14" s="126">
        <f>VLOOKUP(B14,'HLOOKUP Final'!$B$4:$E$56,4,0)</f>
        <v>1085547</v>
      </c>
      <c r="D14" s="54"/>
      <c r="E14" s="54"/>
      <c r="F14" s="54"/>
      <c r="G14" s="54"/>
    </row>
    <row r="15" spans="2:7" ht="13.5" x14ac:dyDescent="0.25">
      <c r="B15" s="122" t="s">
        <v>146</v>
      </c>
      <c r="C15" s="126">
        <f>VLOOKUP(B15,'HLOOKUP Final'!$B$4:$E$56,4,0)</f>
        <v>1837084</v>
      </c>
      <c r="D15" s="54"/>
      <c r="E15" s="54"/>
      <c r="F15" s="54"/>
      <c r="G15" s="54"/>
    </row>
    <row r="16" spans="2:7" ht="13.5" x14ac:dyDescent="0.25">
      <c r="B16" s="122" t="s">
        <v>147</v>
      </c>
      <c r="C16" s="126">
        <f>VLOOKUP(B16,'HLOOKUP Final'!$B$4:$E$56,4,0)</f>
        <v>3878980</v>
      </c>
      <c r="D16" s="54"/>
      <c r="E16" s="54"/>
      <c r="F16" s="54"/>
      <c r="G16" s="54"/>
    </row>
    <row r="17" spans="2:7" ht="13.5" x14ac:dyDescent="0.25">
      <c r="B17" s="122" t="s">
        <v>148</v>
      </c>
      <c r="C17" s="126">
        <f>VLOOKUP(B17,'HLOOKUP Final'!$B$4:$E$56,4,0)</f>
        <v>173823</v>
      </c>
      <c r="D17" s="54"/>
      <c r="E17" s="54"/>
      <c r="F17" s="54"/>
      <c r="G17" s="54"/>
    </row>
    <row r="18" spans="2:7" ht="13.5" x14ac:dyDescent="0.25">
      <c r="B18" s="122" t="s">
        <v>149</v>
      </c>
      <c r="C18" s="126">
        <f>VLOOKUP(B18,'HLOOKUP Final'!$B$4:$E$56,4,0)</f>
        <v>0</v>
      </c>
      <c r="D18" s="54"/>
      <c r="E18" s="54"/>
      <c r="F18" s="54"/>
      <c r="G18" s="54"/>
    </row>
    <row r="19" spans="2:7" ht="13.5" x14ac:dyDescent="0.25">
      <c r="B19" s="122" t="s">
        <v>150</v>
      </c>
      <c r="C19" s="126">
        <f>VLOOKUP(B19,'HLOOKUP Final'!$B$4:$E$56,4,0)</f>
        <v>1623749</v>
      </c>
      <c r="D19" s="54"/>
      <c r="E19" s="54"/>
      <c r="F19" s="54"/>
      <c r="G19" s="54"/>
    </row>
    <row r="20" spans="2:7" ht="13.5" x14ac:dyDescent="0.25">
      <c r="B20" s="122" t="s">
        <v>151</v>
      </c>
      <c r="C20" s="126">
        <f>VLOOKUP(B20,'HLOOKUP Final'!$B$4:$E$56,4,0)</f>
        <v>0</v>
      </c>
      <c r="D20" s="54"/>
      <c r="E20" s="54"/>
      <c r="F20" s="54"/>
      <c r="G20" s="54"/>
    </row>
    <row r="21" spans="2:7" ht="13.5" x14ac:dyDescent="0.25">
      <c r="B21" s="122" t="s">
        <v>152</v>
      </c>
      <c r="C21" s="126">
        <f>VLOOKUP(B21,'HLOOKUP Final'!$B$4:$E$56,4,0)</f>
        <v>303534</v>
      </c>
      <c r="D21" s="54"/>
      <c r="E21" s="54"/>
      <c r="F21" s="54"/>
      <c r="G21" s="54"/>
    </row>
    <row r="22" spans="2:7" ht="13.5" x14ac:dyDescent="0.25">
      <c r="B22" s="122" t="s">
        <v>153</v>
      </c>
      <c r="C22" s="126">
        <f>VLOOKUP(B22,'HLOOKUP Final'!$B$4:$E$56,4,0)</f>
        <v>885276</v>
      </c>
      <c r="D22" s="54"/>
      <c r="E22" s="54"/>
      <c r="F22" s="54"/>
      <c r="G22" s="54"/>
    </row>
    <row r="23" spans="2:7" ht="13.5" x14ac:dyDescent="0.25">
      <c r="B23" s="122" t="s">
        <v>154</v>
      </c>
      <c r="C23" s="126">
        <f>VLOOKUP(B23,'HLOOKUP Final'!$B$4:$E$56,4,0)</f>
        <v>0</v>
      </c>
      <c r="D23" s="54"/>
      <c r="E23" s="54"/>
      <c r="F23" s="54"/>
      <c r="G23" s="54"/>
    </row>
    <row r="24" spans="2:7" ht="13.5" x14ac:dyDescent="0.25">
      <c r="B24" s="122" t="s">
        <v>155</v>
      </c>
      <c r="C24" s="126">
        <f>VLOOKUP(B24,'HLOOKUP Final'!$B$4:$E$56,4,0)</f>
        <v>3954668</v>
      </c>
      <c r="D24" s="54"/>
      <c r="E24" s="54"/>
      <c r="F24" s="54"/>
      <c r="G24" s="54"/>
    </row>
    <row r="25" spans="2:7" ht="13.5" x14ac:dyDescent="0.25">
      <c r="B25" s="122" t="s">
        <v>156</v>
      </c>
      <c r="C25" s="126">
        <f>VLOOKUP(B25,'HLOOKUP Final'!$B$4:$E$56,4,0)</f>
        <v>0</v>
      </c>
      <c r="D25" s="54"/>
      <c r="E25" s="54"/>
      <c r="F25" s="54"/>
      <c r="G25" s="54"/>
    </row>
    <row r="26" spans="2:7" ht="13.5" x14ac:dyDescent="0.25">
      <c r="B26" s="122" t="s">
        <v>157</v>
      </c>
      <c r="C26" s="126">
        <f>VLOOKUP(B26,'HLOOKUP Final'!$B$4:$E$56,4,0)</f>
        <v>0</v>
      </c>
      <c r="D26" s="54"/>
      <c r="E26" s="54"/>
      <c r="F26" s="54"/>
      <c r="G26" s="54"/>
    </row>
    <row r="27" spans="2:7" ht="13.5" x14ac:dyDescent="0.25">
      <c r="B27" s="122" t="s">
        <v>158</v>
      </c>
      <c r="C27" s="126">
        <f>VLOOKUP(B27,'HLOOKUP Final'!$B$4:$E$56,4,0)</f>
        <v>0</v>
      </c>
      <c r="D27" s="54"/>
      <c r="E27" s="54"/>
      <c r="F27" s="54"/>
      <c r="G27" s="54"/>
    </row>
    <row r="28" spans="2:7" ht="13.5" x14ac:dyDescent="0.25">
      <c r="B28" s="122" t="s">
        <v>159</v>
      </c>
      <c r="C28" s="126">
        <f>VLOOKUP(B28,'HLOOKUP Final'!$B$4:$E$56,4,0)</f>
        <v>0</v>
      </c>
      <c r="D28" s="54"/>
      <c r="E28" s="54"/>
      <c r="F28" s="54"/>
      <c r="G28" s="54"/>
    </row>
    <row r="29" spans="2:7" ht="13.5" x14ac:dyDescent="0.25">
      <c r="B29" s="122" t="s">
        <v>160</v>
      </c>
      <c r="C29" s="126">
        <f>VLOOKUP(B29,'HLOOKUP Final'!$B$4:$E$56,4,0)</f>
        <v>119926</v>
      </c>
      <c r="D29" s="54"/>
      <c r="E29" s="54"/>
      <c r="F29" s="54"/>
      <c r="G29" s="54"/>
    </row>
    <row r="30" spans="2:7" ht="13.5" x14ac:dyDescent="0.25">
      <c r="B30" s="122" t="s">
        <v>161</v>
      </c>
      <c r="C30" s="126">
        <f>VLOOKUP(B30,'HLOOKUP Final'!$B$4:$E$56,4,0)</f>
        <v>0</v>
      </c>
      <c r="D30" s="54"/>
      <c r="E30" s="54"/>
      <c r="F30" s="54"/>
      <c r="G30" s="54"/>
    </row>
    <row r="31" spans="2:7" ht="13.5" x14ac:dyDescent="0.25">
      <c r="B31" s="122" t="s">
        <v>193</v>
      </c>
      <c r="C31" s="126">
        <f>VLOOKUP(B31,'HLOOKUP Final'!$B$4:$E$56,4,0)</f>
        <v>2162497</v>
      </c>
      <c r="D31" s="54"/>
      <c r="E31" s="54"/>
      <c r="F31" s="54"/>
      <c r="G31" s="54"/>
    </row>
    <row r="32" spans="2:7" ht="13.5" x14ac:dyDescent="0.25">
      <c r="B32" s="122" t="s">
        <v>194</v>
      </c>
      <c r="C32" s="126">
        <f>VLOOKUP(B32,'HLOOKUP Final'!$B$4:$E$56,4,0)</f>
        <v>0</v>
      </c>
      <c r="D32" s="54"/>
      <c r="E32" s="54"/>
      <c r="F32" s="54"/>
      <c r="G32" s="54"/>
    </row>
    <row r="33" spans="2:7" ht="13.5" x14ac:dyDescent="0.25">
      <c r="B33" s="122" t="s">
        <v>195</v>
      </c>
      <c r="C33" s="126">
        <f>VLOOKUP(B33,'HLOOKUP Final'!$B$4:$E$56,4,0)</f>
        <v>340538</v>
      </c>
      <c r="D33" s="54"/>
      <c r="E33" s="54"/>
      <c r="F33" s="54"/>
      <c r="G33" s="54"/>
    </row>
    <row r="34" spans="2:7" ht="13.5" x14ac:dyDescent="0.25">
      <c r="B34" s="122" t="s">
        <v>196</v>
      </c>
      <c r="C34" s="126">
        <f>VLOOKUP(B34,'HLOOKUP Final'!$B$4:$E$56,4,0)</f>
        <v>338627</v>
      </c>
      <c r="D34" s="54"/>
      <c r="E34" s="54"/>
      <c r="F34" s="54"/>
      <c r="G34" s="54"/>
    </row>
    <row r="35" spans="2:7" ht="13.5" x14ac:dyDescent="0.25">
      <c r="B35" s="122" t="s">
        <v>197</v>
      </c>
      <c r="C35" s="126">
        <f>VLOOKUP(B35,'HLOOKUP Final'!$B$4:$E$56,4,0)</f>
        <v>0</v>
      </c>
      <c r="D35" s="54"/>
      <c r="E35" s="54"/>
      <c r="F35" s="54"/>
      <c r="G35" s="54"/>
    </row>
    <row r="36" spans="2:7" ht="13.5" x14ac:dyDescent="0.25">
      <c r="B36" s="122" t="s">
        <v>198</v>
      </c>
      <c r="C36" s="126">
        <f>VLOOKUP(B36,'HLOOKUP Final'!$B$4:$E$56,4,0)</f>
        <v>0</v>
      </c>
      <c r="D36" s="54"/>
      <c r="E36" s="54"/>
      <c r="F36" s="54"/>
      <c r="G36" s="54"/>
    </row>
    <row r="37" spans="2:7" ht="13.5" x14ac:dyDescent="0.25">
      <c r="B37" s="122" t="s">
        <v>199</v>
      </c>
      <c r="C37" s="126">
        <f>VLOOKUP(B37,'HLOOKUP Final'!$B$4:$E$56,4,0)</f>
        <v>959390</v>
      </c>
      <c r="D37" s="54"/>
      <c r="E37" s="54"/>
      <c r="F37" s="54"/>
      <c r="G37" s="54"/>
    </row>
    <row r="38" spans="2:7" ht="13.5" x14ac:dyDescent="0.25">
      <c r="B38" s="122" t="s">
        <v>200</v>
      </c>
      <c r="C38" s="126">
        <f>VLOOKUP(B38,'HLOOKUP Final'!$B$4:$E$56,4,0)</f>
        <v>13675529</v>
      </c>
      <c r="D38" s="54"/>
      <c r="E38" s="54"/>
      <c r="F38" s="54"/>
      <c r="G38" s="54"/>
    </row>
    <row r="39" spans="2:7" ht="13.5" x14ac:dyDescent="0.25">
      <c r="B39" s="122" t="s">
        <v>201</v>
      </c>
      <c r="C39" s="126">
        <f>VLOOKUP(B39,'HLOOKUP Final'!$B$4:$E$56,4,0)</f>
        <v>2237237</v>
      </c>
      <c r="D39" s="54"/>
      <c r="E39" s="54"/>
      <c r="F39" s="54"/>
      <c r="G39" s="54"/>
    </row>
    <row r="40" spans="2:7" ht="13.5" x14ac:dyDescent="0.25">
      <c r="B40" s="122" t="s">
        <v>202</v>
      </c>
      <c r="C40" s="126">
        <f>VLOOKUP(B40,'HLOOKUP Final'!$B$4:$E$56,4,0)</f>
        <v>196251</v>
      </c>
    </row>
    <row r="41" spans="2:7" ht="13.5" x14ac:dyDescent="0.25">
      <c r="B41" s="122" t="s">
        <v>203</v>
      </c>
      <c r="C41" s="126">
        <f>VLOOKUP(B41,'HLOOKUP Final'!$B$4:$E$56,4,0)</f>
        <v>1959709</v>
      </c>
    </row>
    <row r="42" spans="2:7" ht="13.5" x14ac:dyDescent="0.25">
      <c r="B42" s="122" t="s">
        <v>204</v>
      </c>
      <c r="C42" s="126">
        <f>VLOOKUP(B42,'HLOOKUP Final'!$B$4:$E$56,4,0)</f>
        <v>1994245</v>
      </c>
    </row>
    <row r="43" spans="2:7" ht="13.5" x14ac:dyDescent="0.25">
      <c r="B43" s="122" t="s">
        <v>205</v>
      </c>
      <c r="C43" s="126">
        <f>VLOOKUP(B43,'HLOOKUP Final'!$B$4:$E$56,4,0)</f>
        <v>0</v>
      </c>
    </row>
    <row r="44" spans="2:7" ht="13.5" x14ac:dyDescent="0.25">
      <c r="B44" s="122" t="s">
        <v>206</v>
      </c>
      <c r="C44" s="126">
        <f>VLOOKUP(B44,'HLOOKUP Final'!$B$4:$E$56,4,0)</f>
        <v>704832</v>
      </c>
    </row>
    <row r="45" spans="2:7" ht="13.5" x14ac:dyDescent="0.25">
      <c r="B45" s="122" t="s">
        <v>207</v>
      </c>
      <c r="C45" s="126">
        <f>VLOOKUP(B45,'HLOOKUP Final'!$B$4:$E$56,4,0)</f>
        <v>0</v>
      </c>
    </row>
    <row r="46" spans="2:7" ht="13.5" x14ac:dyDescent="0.25">
      <c r="B46" s="122" t="s">
        <v>208</v>
      </c>
      <c r="C46" s="126">
        <f>VLOOKUP(B46,'HLOOKUP Final'!$B$4:$E$56,4,0)</f>
        <v>371486</v>
      </c>
    </row>
    <row r="47" spans="2:7" ht="13.5" x14ac:dyDescent="0.25">
      <c r="B47" s="122" t="s">
        <v>209</v>
      </c>
      <c r="C47" s="126">
        <f>VLOOKUP(B47,'HLOOKUP Final'!$B$4:$E$56,4,0)</f>
        <v>328415</v>
      </c>
    </row>
    <row r="48" spans="2:7" ht="13.5" x14ac:dyDescent="0.25">
      <c r="B48" s="122" t="s">
        <v>210</v>
      </c>
      <c r="C48" s="126">
        <f>VLOOKUP(B48,'HLOOKUP Final'!$B$4:$E$56,4,0)</f>
        <v>2106627</v>
      </c>
    </row>
    <row r="49" spans="2:3" ht="13.5" x14ac:dyDescent="0.25">
      <c r="B49" s="122" t="s">
        <v>211</v>
      </c>
      <c r="C49" s="126">
        <f>VLOOKUP(B49,'HLOOKUP Final'!$B$4:$E$56,4,0)</f>
        <v>6499755</v>
      </c>
    </row>
    <row r="50" spans="2:3" ht="13.5" x14ac:dyDescent="0.25">
      <c r="B50" s="122" t="s">
        <v>212</v>
      </c>
      <c r="C50" s="126">
        <f>VLOOKUP(B50,'HLOOKUP Final'!$B$4:$E$56,4,0)</f>
        <v>650510</v>
      </c>
    </row>
    <row r="51" spans="2:3" ht="13.5" x14ac:dyDescent="0.25">
      <c r="B51" s="122" t="s">
        <v>213</v>
      </c>
      <c r="C51" s="126">
        <f>VLOOKUP(B51,'HLOOKUP Final'!$B$4:$E$56,4,0)</f>
        <v>10545</v>
      </c>
    </row>
    <row r="52" spans="2:3" ht="13.5" x14ac:dyDescent="0.25">
      <c r="B52" s="122" t="s">
        <v>214</v>
      </c>
      <c r="C52" s="126">
        <f>VLOOKUP(B52,'HLOOKUP Final'!$B$4:$E$56,4,0)</f>
        <v>1198137</v>
      </c>
    </row>
    <row r="53" spans="2:3" ht="13.5" x14ac:dyDescent="0.25">
      <c r="B53" s="122" t="s">
        <v>215</v>
      </c>
      <c r="C53" s="126">
        <f>VLOOKUP(B53,'HLOOKUP Final'!$B$4:$E$56,4,0)</f>
        <v>2672828</v>
      </c>
    </row>
    <row r="54" spans="2:3" ht="13.5" x14ac:dyDescent="0.25">
      <c r="B54" s="122" t="s">
        <v>216</v>
      </c>
      <c r="C54" s="126">
        <f>VLOOKUP(B54,'HLOOKUP Final'!$B$4:$E$56,4,0)</f>
        <v>0</v>
      </c>
    </row>
    <row r="55" spans="2:3" ht="13.5" x14ac:dyDescent="0.25">
      <c r="B55" s="122" t="s">
        <v>217</v>
      </c>
      <c r="C55" s="126">
        <f>VLOOKUP(B55,'HLOOKUP Final'!$B$4:$E$56,4,0)</f>
        <v>360792</v>
      </c>
    </row>
    <row r="56" spans="2:3" ht="13.5" x14ac:dyDescent="0.25">
      <c r="B56" s="122" t="s">
        <v>218</v>
      </c>
      <c r="C56" s="126">
        <f>VLOOKUP(B56,'HLOOKUP Final'!$B$4:$E$56,4,0)</f>
        <v>165753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197"/>
  <sheetViews>
    <sheetView workbookViewId="0">
      <pane xSplit="2" ySplit="15" topLeftCell="IM16" activePane="bottomRight" state="frozen"/>
      <selection pane="topRight" activeCell="C1" sqref="C1"/>
      <selection pane="bottomLeft" activeCell="A15" sqref="A15"/>
      <selection pane="bottomRight" activeCell="JB11" sqref="JB11"/>
    </sheetView>
  </sheetViews>
  <sheetFormatPr defaultRowHeight="12.75" x14ac:dyDescent="0.2"/>
  <cols>
    <col min="1" max="1" width="4" bestFit="1" customWidth="1"/>
    <col min="2" max="2" width="62.5703125" customWidth="1"/>
    <col min="3" max="3" width="18.5703125" style="1" bestFit="1" customWidth="1"/>
    <col min="4" max="4" width="18.5703125" style="2" bestFit="1" customWidth="1"/>
    <col min="5" max="6" width="18.5703125" style="1" bestFit="1" customWidth="1"/>
    <col min="7" max="7" width="18.5703125" style="2" bestFit="1" customWidth="1"/>
    <col min="8" max="8" width="11.7109375" style="1" bestFit="1" customWidth="1"/>
    <col min="9" max="9" width="11.7109375" style="2" bestFit="1" customWidth="1"/>
    <col min="10" max="11" width="10.42578125" style="1" bestFit="1" customWidth="1"/>
    <col min="12" max="12" width="10.42578125" style="2" bestFit="1" customWidth="1"/>
    <col min="13" max="13" width="11.7109375" style="1" bestFit="1" customWidth="1"/>
    <col min="14" max="14" width="11.7109375" style="2" bestFit="1" customWidth="1"/>
    <col min="15" max="16" width="10.42578125" style="1" bestFit="1" customWidth="1"/>
    <col min="17" max="17" width="10.42578125" style="2" bestFit="1" customWidth="1"/>
    <col min="18" max="18" width="11.7109375" style="1" bestFit="1" customWidth="1"/>
    <col min="19" max="19" width="11.7109375" style="2" bestFit="1" customWidth="1"/>
    <col min="20" max="21" width="10.42578125" style="1" bestFit="1" customWidth="1"/>
    <col min="22" max="22" width="10.42578125" style="2" bestFit="1" customWidth="1"/>
    <col min="23" max="23" width="11.7109375" style="1" bestFit="1" customWidth="1"/>
    <col min="24" max="24" width="11.7109375" style="2" bestFit="1" customWidth="1"/>
    <col min="25" max="26" width="10.42578125" style="1" bestFit="1" customWidth="1"/>
    <col min="27" max="27" width="10.42578125" style="2" bestFit="1" customWidth="1"/>
    <col min="28" max="28" width="11.7109375" style="1" bestFit="1" customWidth="1"/>
    <col min="29" max="29" width="11.7109375" style="2" bestFit="1" customWidth="1"/>
    <col min="30" max="31" width="10.85546875" style="1" bestFit="1" customWidth="1"/>
    <col min="32" max="32" width="10.42578125" style="2" bestFit="1" customWidth="1"/>
    <col min="33" max="33" width="11.7109375" style="1" bestFit="1" customWidth="1"/>
    <col min="34" max="34" width="11.7109375" style="2" bestFit="1" customWidth="1"/>
    <col min="35" max="36" width="10.42578125" style="1" bestFit="1" customWidth="1"/>
    <col min="37" max="37" width="10.42578125" style="2" bestFit="1" customWidth="1"/>
    <col min="38" max="38" width="11.85546875" style="1" bestFit="1" customWidth="1"/>
    <col min="39" max="39" width="11.85546875" style="2" bestFit="1" customWidth="1"/>
    <col min="40" max="41" width="11.85546875" style="1" bestFit="1" customWidth="1"/>
    <col min="42" max="42" width="11.85546875" style="2" bestFit="1" customWidth="1"/>
    <col min="43" max="43" width="11.7109375" style="1" bestFit="1" customWidth="1"/>
    <col min="44" max="44" width="11.7109375" style="2" bestFit="1" customWidth="1"/>
    <col min="45" max="46" width="10.42578125" style="1" bestFit="1" customWidth="1"/>
    <col min="47" max="47" width="10.42578125" style="2" bestFit="1" customWidth="1"/>
    <col min="48" max="48" width="19" style="1" bestFit="1" customWidth="1"/>
    <col min="49" max="49" width="19" style="2" bestFit="1" customWidth="1"/>
    <col min="50" max="51" width="19" style="1" bestFit="1" customWidth="1"/>
    <col min="52" max="52" width="19" style="2" bestFit="1" customWidth="1"/>
    <col min="53" max="53" width="11.7109375" style="1" bestFit="1" customWidth="1"/>
    <col min="54" max="54" width="11.7109375" style="2" bestFit="1" customWidth="1"/>
    <col min="55" max="56" width="10.85546875" style="1" bestFit="1" customWidth="1"/>
    <col min="57" max="57" width="10.42578125" style="2" bestFit="1" customWidth="1"/>
    <col min="58" max="58" width="11.7109375" style="1" bestFit="1" customWidth="1"/>
    <col min="59" max="59" width="11.7109375" style="2" bestFit="1" customWidth="1"/>
    <col min="60" max="61" width="10.42578125" style="1" bestFit="1" customWidth="1"/>
    <col min="62" max="62" width="10.42578125" style="2" bestFit="1" customWidth="1"/>
    <col min="63" max="63" width="11.7109375" style="1" bestFit="1" customWidth="1"/>
    <col min="64" max="64" width="11.7109375" style="2" bestFit="1" customWidth="1"/>
    <col min="65" max="66" width="10.42578125" style="1" bestFit="1" customWidth="1"/>
    <col min="67" max="67" width="10.42578125" style="2" bestFit="1" customWidth="1"/>
    <col min="68" max="68" width="11.7109375" style="1" bestFit="1" customWidth="1"/>
    <col min="69" max="69" width="11.7109375" style="2" bestFit="1" customWidth="1"/>
    <col min="70" max="71" width="10.42578125" style="1" bestFit="1" customWidth="1"/>
    <col min="72" max="72" width="10.42578125" style="2" bestFit="1" customWidth="1"/>
    <col min="73" max="73" width="11.7109375" style="1" bestFit="1" customWidth="1"/>
    <col min="74" max="74" width="11.7109375" style="2" bestFit="1" customWidth="1"/>
    <col min="75" max="75" width="10.85546875" style="1" bestFit="1" customWidth="1"/>
    <col min="76" max="76" width="10.42578125" style="1" bestFit="1" customWidth="1"/>
    <col min="77" max="77" width="10.42578125" style="2" bestFit="1" customWidth="1"/>
    <col min="78" max="78" width="11.7109375" style="1" bestFit="1" customWidth="1"/>
    <col min="79" max="79" width="11.7109375" style="2" bestFit="1" customWidth="1"/>
    <col min="80" max="81" width="10.42578125" style="1" bestFit="1" customWidth="1"/>
    <col min="82" max="82" width="10.42578125" style="2" bestFit="1" customWidth="1"/>
    <col min="83" max="83" width="11.7109375" style="1" bestFit="1" customWidth="1"/>
    <col min="84" max="84" width="11.7109375" style="2" bestFit="1" customWidth="1"/>
    <col min="85" max="86" width="10.42578125" style="1" bestFit="1" customWidth="1"/>
    <col min="87" max="87" width="10.42578125" style="2" bestFit="1" customWidth="1"/>
    <col min="88" max="88" width="11.7109375" style="1" bestFit="1" customWidth="1"/>
    <col min="89" max="89" width="11.7109375" style="2" bestFit="1" customWidth="1"/>
    <col min="90" max="91" width="10.42578125" style="1" bestFit="1" customWidth="1"/>
    <col min="92" max="92" width="10.42578125" style="2" bestFit="1" customWidth="1"/>
    <col min="93" max="93" width="11.7109375" style="1" bestFit="1" customWidth="1"/>
    <col min="94" max="94" width="11.7109375" style="2" bestFit="1" customWidth="1"/>
    <col min="95" max="96" width="10.42578125" style="1" bestFit="1" customWidth="1"/>
    <col min="97" max="97" width="10.42578125" style="2" bestFit="1" customWidth="1"/>
    <col min="98" max="98" width="11.7109375" style="1" bestFit="1" customWidth="1"/>
    <col min="99" max="99" width="11.7109375" style="2" bestFit="1" customWidth="1"/>
    <col min="100" max="101" width="10.42578125" style="1" bestFit="1" customWidth="1"/>
    <col min="102" max="102" width="10.42578125" style="2" bestFit="1" customWidth="1"/>
    <col min="103" max="103" width="11.7109375" style="1" bestFit="1" customWidth="1"/>
    <col min="104" max="104" width="11.7109375" style="2" bestFit="1" customWidth="1"/>
    <col min="105" max="106" width="10.42578125" style="1" bestFit="1" customWidth="1"/>
    <col min="107" max="107" width="10.42578125" style="2" bestFit="1" customWidth="1"/>
    <col min="108" max="108" width="11.7109375" style="1" bestFit="1" customWidth="1"/>
    <col min="109" max="109" width="11.7109375" style="2" bestFit="1" customWidth="1"/>
    <col min="110" max="111" width="10.42578125" style="1" bestFit="1" customWidth="1"/>
    <col min="112" max="112" width="10.42578125" style="2" bestFit="1" customWidth="1"/>
    <col min="113" max="113" width="15" style="1" bestFit="1" customWidth="1"/>
    <col min="114" max="114" width="15" style="2" bestFit="1" customWidth="1"/>
    <col min="115" max="116" width="15" style="1" bestFit="1" customWidth="1"/>
    <col min="117" max="117" width="15" style="2" bestFit="1" customWidth="1"/>
    <col min="118" max="118" width="11.7109375" style="1" bestFit="1" customWidth="1"/>
    <col min="119" max="119" width="11.7109375" style="2" bestFit="1" customWidth="1"/>
    <col min="120" max="121" width="10.42578125" style="1" bestFit="1" customWidth="1"/>
    <col min="122" max="122" width="10.42578125" style="2" bestFit="1" customWidth="1"/>
    <col min="123" max="123" width="11.7109375" style="1" bestFit="1" customWidth="1"/>
    <col min="124" max="124" width="11.7109375" style="2" bestFit="1" customWidth="1"/>
    <col min="125" max="126" width="10.85546875" style="1" bestFit="1" customWidth="1"/>
    <col min="127" max="127" width="10.85546875" style="2" bestFit="1" customWidth="1"/>
    <col min="128" max="128" width="11.7109375" style="1" bestFit="1" customWidth="1"/>
    <col min="129" max="129" width="11.7109375" style="2" bestFit="1" customWidth="1"/>
    <col min="130" max="131" width="11.5703125" style="1" bestFit="1" customWidth="1"/>
    <col min="132" max="132" width="11.5703125" style="2" bestFit="1" customWidth="1"/>
    <col min="133" max="134" width="11.7109375" bestFit="1" customWidth="1"/>
    <col min="135" max="137" width="10.42578125" bestFit="1" customWidth="1"/>
    <col min="138" max="139" width="11.7109375" bestFit="1" customWidth="1"/>
    <col min="140" max="142" width="10.42578125" bestFit="1" customWidth="1"/>
    <col min="143" max="144" width="11.7109375" bestFit="1" customWidth="1"/>
    <col min="145" max="147" width="10.5703125" bestFit="1" customWidth="1"/>
    <col min="148" max="149" width="11.7109375" bestFit="1" customWidth="1"/>
    <col min="150" max="152" width="10.42578125" bestFit="1" customWidth="1"/>
    <col min="153" max="157" width="15.85546875" bestFit="1" customWidth="1"/>
    <col min="158" max="162" width="12.140625" bestFit="1" customWidth="1"/>
    <col min="163" max="167" width="12.42578125" bestFit="1" customWidth="1"/>
    <col min="168" max="169" width="11.7109375" bestFit="1" customWidth="1"/>
    <col min="170" max="171" width="10.85546875" bestFit="1" customWidth="1"/>
    <col min="172" max="172" width="10.42578125" bestFit="1" customWidth="1"/>
    <col min="173" max="177" width="14.28515625" bestFit="1" customWidth="1"/>
    <col min="178" max="182" width="13.42578125" bestFit="1" customWidth="1"/>
    <col min="183" max="184" width="11.7109375" bestFit="1" customWidth="1"/>
    <col min="185" max="185" width="10.85546875" bestFit="1" customWidth="1"/>
    <col min="186" max="187" width="10.42578125" bestFit="1" customWidth="1"/>
    <col min="188" max="189" width="11.7109375" bestFit="1" customWidth="1"/>
    <col min="190" max="192" width="10.85546875" bestFit="1" customWidth="1"/>
    <col min="193" max="194" width="11.7109375" bestFit="1" customWidth="1"/>
    <col min="195" max="197" width="10.42578125" bestFit="1" customWidth="1"/>
    <col min="198" max="202" width="13.7109375" bestFit="1" customWidth="1"/>
    <col min="203" max="207" width="13.5703125" bestFit="1" customWidth="1"/>
    <col min="208" max="212" width="14.7109375" bestFit="1" customWidth="1"/>
    <col min="213" max="217" width="13.7109375" bestFit="1" customWidth="1"/>
    <col min="218" max="222" width="11.85546875" bestFit="1" customWidth="1"/>
    <col min="223" max="224" width="11.7109375" bestFit="1" customWidth="1"/>
    <col min="225" max="226" width="10.85546875" bestFit="1" customWidth="1"/>
    <col min="227" max="227" width="10.42578125" bestFit="1" customWidth="1"/>
    <col min="228" max="229" width="11.7109375" bestFit="1" customWidth="1"/>
    <col min="230" max="232" width="10.42578125" bestFit="1" customWidth="1"/>
    <col min="233" max="234" width="11.7109375" bestFit="1" customWidth="1"/>
    <col min="235" max="237" width="10.42578125" bestFit="1" customWidth="1"/>
    <col min="238" max="239" width="11.7109375" bestFit="1" customWidth="1"/>
    <col min="240" max="242" width="10.42578125" bestFit="1" customWidth="1"/>
    <col min="243" max="247" width="12.140625" bestFit="1" customWidth="1"/>
    <col min="248" max="252" width="13.42578125" bestFit="1" customWidth="1"/>
    <col min="253" max="254" width="11.7109375" bestFit="1" customWidth="1"/>
    <col min="255" max="257" width="10.85546875" bestFit="1" customWidth="1"/>
    <col min="258" max="259" width="11.7109375" bestFit="1" customWidth="1"/>
    <col min="260" max="262" width="10.42578125" bestFit="1" customWidth="1"/>
  </cols>
  <sheetData>
    <row r="1" spans="1:262" s="10" customFormat="1" ht="15.75" x14ac:dyDescent="0.25">
      <c r="B1" s="49" t="s">
        <v>125</v>
      </c>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row>
    <row r="2" spans="1:262" s="10" customFormat="1" ht="11.25" x14ac:dyDescent="0.2">
      <c r="B2" s="50" t="s">
        <v>126</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row>
    <row r="3" spans="1:262" s="10" customFormat="1" ht="11.25" x14ac:dyDescent="0.2">
      <c r="B3" s="50" t="s">
        <v>127</v>
      </c>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row>
    <row r="4" spans="1:262" s="12" customFormat="1" x14ac:dyDescent="0.2">
      <c r="B4" s="13" t="s">
        <v>128</v>
      </c>
      <c r="C4"/>
      <c r="D4" s="14"/>
      <c r="E4"/>
      <c r="F4"/>
      <c r="G4" s="14"/>
      <c r="H4"/>
      <c r="I4" s="14"/>
      <c r="J4" s="15"/>
      <c r="K4" s="11"/>
      <c r="L4" s="16"/>
      <c r="M4" s="11"/>
      <c r="N4" s="16"/>
      <c r="O4" s="11"/>
      <c r="P4" s="11"/>
      <c r="Q4" s="16"/>
      <c r="R4" s="11"/>
      <c r="S4" s="16"/>
      <c r="T4" s="11"/>
      <c r="U4" s="11"/>
      <c r="V4" s="16"/>
      <c r="W4" s="11"/>
      <c r="X4" s="16"/>
      <c r="Y4" s="11"/>
      <c r="Z4" s="11"/>
      <c r="AA4" s="16"/>
      <c r="AB4" s="11"/>
      <c r="AC4" s="16"/>
      <c r="AD4" s="11"/>
      <c r="AE4" s="11"/>
      <c r="AF4" s="16"/>
      <c r="AG4" s="11"/>
      <c r="AH4" s="16"/>
      <c r="AI4" s="11"/>
      <c r="AJ4" s="11"/>
      <c r="AK4" s="16"/>
      <c r="AL4" s="11"/>
      <c r="AM4" s="16"/>
      <c r="AN4" s="11"/>
      <c r="AO4" s="11"/>
      <c r="AP4" s="16"/>
      <c r="AQ4" s="11"/>
      <c r="AR4" s="16"/>
      <c r="AS4" s="11"/>
      <c r="AT4" s="11"/>
      <c r="AU4" s="16"/>
      <c r="AV4" s="11"/>
      <c r="AW4" s="16"/>
      <c r="AX4" s="11"/>
      <c r="AY4" s="11"/>
      <c r="AZ4" s="16"/>
      <c r="BA4" s="11"/>
      <c r="BB4" s="16"/>
      <c r="BC4" s="11"/>
      <c r="BD4" s="11"/>
      <c r="BE4" s="16"/>
      <c r="BF4" s="11"/>
      <c r="BG4" s="16"/>
      <c r="BH4" s="11"/>
      <c r="BI4" s="11"/>
      <c r="BJ4" s="16"/>
      <c r="BK4" s="11"/>
      <c r="BL4" s="16"/>
      <c r="BM4" s="11"/>
      <c r="BN4" s="11"/>
      <c r="BO4" s="16"/>
      <c r="BP4" s="11"/>
      <c r="BQ4" s="16"/>
      <c r="BR4" s="11"/>
      <c r="BS4" s="11"/>
      <c r="BT4" s="16"/>
      <c r="BU4" s="11"/>
      <c r="BV4" s="16"/>
      <c r="BW4" s="11"/>
      <c r="BX4" s="11"/>
      <c r="BY4" s="16"/>
      <c r="BZ4" s="11"/>
      <c r="CA4" s="16"/>
      <c r="CB4" s="11"/>
      <c r="CC4" s="11"/>
      <c r="CD4" s="16"/>
      <c r="CE4" s="11"/>
      <c r="CF4" s="16"/>
      <c r="CG4" s="11"/>
      <c r="CH4" s="11"/>
      <c r="CI4" s="16"/>
      <c r="CJ4" s="11"/>
      <c r="CK4" s="16"/>
      <c r="CL4" s="11"/>
      <c r="CM4" s="11"/>
      <c r="CN4" s="16"/>
      <c r="CO4" s="11"/>
      <c r="CP4" s="16"/>
      <c r="CQ4" s="11"/>
      <c r="CR4" s="11"/>
      <c r="CS4" s="16"/>
      <c r="CT4" s="11"/>
      <c r="CU4" s="16"/>
      <c r="CV4" s="11"/>
      <c r="CW4" s="11"/>
      <c r="CX4" s="16"/>
      <c r="CY4" s="11"/>
      <c r="CZ4" s="16"/>
      <c r="DA4" s="11"/>
      <c r="DB4" s="11"/>
      <c r="DC4" s="16"/>
      <c r="DD4" s="11"/>
      <c r="DE4" s="16"/>
      <c r="DF4" s="11"/>
      <c r="DG4" s="11"/>
      <c r="DH4" s="16"/>
      <c r="DI4" s="11"/>
      <c r="DJ4" s="16"/>
      <c r="DK4" s="11"/>
      <c r="DL4" s="11"/>
      <c r="DM4" s="16"/>
      <c r="DN4" s="11"/>
      <c r="DO4" s="16"/>
      <c r="DP4" s="11"/>
      <c r="DQ4" s="11"/>
      <c r="DR4" s="16"/>
      <c r="DS4" s="11"/>
      <c r="DT4" s="16"/>
      <c r="DU4" s="11"/>
      <c r="DV4" s="11"/>
      <c r="DW4" s="16"/>
      <c r="DX4" s="11"/>
      <c r="DY4" s="16"/>
      <c r="DZ4" s="11"/>
      <c r="EA4" s="11"/>
      <c r="EB4" s="16"/>
    </row>
    <row r="5" spans="1:262" s="10" customFormat="1" x14ac:dyDescent="0.2">
      <c r="B5" s="17" t="s">
        <v>129</v>
      </c>
      <c r="C5"/>
      <c r="D5" s="14"/>
      <c r="E5"/>
      <c r="F5"/>
      <c r="G5" s="14"/>
      <c r="H5"/>
      <c r="I5" s="14"/>
      <c r="J5" s="11"/>
      <c r="K5" s="11"/>
      <c r="L5" s="16"/>
      <c r="M5" s="11"/>
      <c r="N5" s="16"/>
      <c r="O5" s="11"/>
      <c r="P5" s="11"/>
      <c r="Q5" s="16"/>
      <c r="R5" s="11"/>
      <c r="S5" s="16"/>
      <c r="T5" s="11"/>
      <c r="U5" s="11"/>
      <c r="V5" s="16"/>
      <c r="W5" s="11"/>
      <c r="X5" s="16"/>
      <c r="Y5" s="11"/>
      <c r="Z5" s="11"/>
      <c r="AA5" s="16"/>
      <c r="AB5" s="11"/>
      <c r="AC5" s="16"/>
      <c r="AD5" s="11"/>
      <c r="AE5" s="11"/>
      <c r="AF5" s="16"/>
      <c r="AG5" s="11"/>
      <c r="AH5" s="16"/>
      <c r="AI5" s="11"/>
      <c r="AJ5" s="11"/>
      <c r="AK5" s="16"/>
      <c r="AL5" s="11"/>
      <c r="AM5" s="16"/>
      <c r="AN5" s="11"/>
      <c r="AO5" s="11"/>
      <c r="AP5" s="16"/>
      <c r="AQ5" s="11"/>
      <c r="AR5" s="16"/>
      <c r="AS5" s="11"/>
      <c r="AT5" s="11"/>
      <c r="AU5" s="16"/>
      <c r="AV5" s="11"/>
      <c r="AW5" s="16"/>
      <c r="AX5" s="11"/>
      <c r="AY5" s="11"/>
      <c r="AZ5" s="16"/>
      <c r="BA5" s="11"/>
      <c r="BB5" s="16"/>
      <c r="BC5" s="11"/>
      <c r="BD5" s="11"/>
      <c r="BE5" s="16"/>
      <c r="BF5" s="11"/>
      <c r="BG5" s="16"/>
      <c r="BH5" s="11"/>
      <c r="BI5" s="11"/>
      <c r="BJ5" s="16"/>
      <c r="BK5" s="11"/>
      <c r="BL5" s="16"/>
      <c r="BM5" s="11"/>
      <c r="BN5" s="11"/>
      <c r="BO5" s="16"/>
      <c r="BP5" s="11"/>
      <c r="BQ5" s="16"/>
      <c r="BR5" s="11"/>
      <c r="BS5" s="11"/>
      <c r="BT5" s="16"/>
      <c r="BU5" s="11"/>
      <c r="BV5" s="16"/>
      <c r="BW5" s="11"/>
      <c r="BX5" s="11"/>
      <c r="BY5" s="16"/>
      <c r="BZ5" s="11"/>
      <c r="CA5" s="16"/>
      <c r="CB5" s="11"/>
      <c r="CC5" s="11"/>
      <c r="CD5" s="16"/>
      <c r="CE5" s="11"/>
      <c r="CF5" s="16"/>
      <c r="CG5" s="11"/>
      <c r="CH5" s="11"/>
      <c r="CI5" s="16"/>
      <c r="CJ5" s="11"/>
      <c r="CK5" s="16"/>
      <c r="CL5" s="11"/>
      <c r="CM5" s="11"/>
      <c r="CN5" s="16"/>
      <c r="CO5" s="11"/>
      <c r="CP5" s="16"/>
      <c r="CQ5" s="11"/>
      <c r="CR5" s="11"/>
      <c r="CS5" s="16"/>
      <c r="CT5" s="11"/>
      <c r="CU5" s="16"/>
      <c r="CV5" s="11"/>
      <c r="CW5" s="11"/>
      <c r="CX5" s="16"/>
      <c r="CY5" s="11"/>
      <c r="CZ5" s="16"/>
      <c r="DA5" s="11"/>
      <c r="DB5" s="11"/>
      <c r="DC5" s="16"/>
      <c r="DD5" s="11"/>
      <c r="DE5" s="16"/>
      <c r="DF5" s="11"/>
      <c r="DG5" s="11"/>
      <c r="DH5" s="16"/>
      <c r="DI5" s="11"/>
      <c r="DJ5" s="16"/>
      <c r="DK5" s="11"/>
      <c r="DL5" s="11"/>
      <c r="DM5" s="16"/>
      <c r="DN5" s="11"/>
      <c r="DO5" s="16"/>
      <c r="DP5" s="11"/>
      <c r="DQ5" s="11"/>
      <c r="DR5" s="16"/>
      <c r="DS5" s="11"/>
      <c r="DT5" s="16"/>
      <c r="DU5" s="11"/>
      <c r="DV5" s="11"/>
      <c r="DW5" s="16"/>
      <c r="DX5" s="11"/>
      <c r="DY5" s="16"/>
      <c r="DZ5" s="11"/>
      <c r="EA5" s="11"/>
      <c r="EB5" s="16"/>
    </row>
    <row r="6" spans="1:262" s="12" customFormat="1" x14ac:dyDescent="0.2">
      <c r="B6" s="17" t="s">
        <v>130</v>
      </c>
      <c r="C6"/>
      <c r="D6" s="14"/>
      <c r="E6"/>
      <c r="F6"/>
      <c r="G6" s="14"/>
      <c r="H6"/>
      <c r="I6" s="14"/>
      <c r="J6" s="11"/>
      <c r="K6" s="11"/>
      <c r="L6" s="16"/>
      <c r="M6" s="11"/>
      <c r="N6" s="16"/>
      <c r="O6" s="11"/>
      <c r="P6" s="11"/>
      <c r="Q6" s="16"/>
      <c r="R6" s="11"/>
      <c r="S6" s="16"/>
      <c r="T6" s="11"/>
      <c r="U6" s="11"/>
      <c r="V6" s="16"/>
      <c r="W6" s="11"/>
      <c r="X6" s="16"/>
      <c r="Y6" s="11"/>
      <c r="Z6" s="11"/>
      <c r="AA6" s="16"/>
      <c r="AB6" s="11"/>
      <c r="AC6" s="16"/>
      <c r="AD6" s="11"/>
      <c r="AE6" s="11"/>
      <c r="AF6" s="16"/>
      <c r="AG6" s="11"/>
      <c r="AH6" s="16"/>
      <c r="AI6" s="11"/>
      <c r="AJ6" s="11"/>
      <c r="AK6" s="16"/>
      <c r="AL6" s="11"/>
      <c r="AM6" s="16"/>
      <c r="AN6" s="11"/>
      <c r="AO6" s="11"/>
      <c r="AP6" s="16"/>
      <c r="AQ6" s="11"/>
      <c r="AR6" s="16"/>
      <c r="AS6" s="11"/>
      <c r="AT6" s="11"/>
      <c r="AU6" s="16"/>
      <c r="AV6" s="11"/>
      <c r="AW6" s="16"/>
      <c r="AX6" s="11"/>
      <c r="AY6" s="11"/>
      <c r="AZ6" s="16"/>
      <c r="BA6" s="11"/>
      <c r="BB6" s="16"/>
      <c r="BC6" s="11"/>
      <c r="BD6" s="11"/>
      <c r="BE6" s="16"/>
      <c r="BF6" s="11"/>
      <c r="BG6" s="16"/>
      <c r="BH6" s="11"/>
      <c r="BI6" s="11"/>
      <c r="BJ6" s="16"/>
      <c r="BK6" s="11"/>
      <c r="BL6" s="16"/>
      <c r="BM6" s="11"/>
      <c r="BN6" s="11"/>
      <c r="BO6" s="16"/>
      <c r="BP6" s="11"/>
      <c r="BQ6" s="16"/>
      <c r="BR6" s="11"/>
      <c r="BS6" s="11"/>
      <c r="BT6" s="16"/>
      <c r="BU6" s="11"/>
      <c r="BV6" s="16"/>
      <c r="BW6" s="11"/>
      <c r="BX6" s="11"/>
      <c r="BY6" s="16"/>
      <c r="BZ6" s="11"/>
      <c r="CA6" s="16"/>
      <c r="CB6" s="11"/>
      <c r="CC6" s="11"/>
      <c r="CD6" s="16"/>
      <c r="CE6" s="11"/>
      <c r="CF6" s="16"/>
      <c r="CG6" s="11"/>
      <c r="CH6" s="11"/>
      <c r="CI6" s="16"/>
      <c r="CJ6" s="11"/>
      <c r="CK6" s="16"/>
      <c r="CL6" s="11"/>
      <c r="CM6" s="11"/>
      <c r="CN6" s="16"/>
      <c r="CO6" s="11"/>
      <c r="CP6" s="16"/>
      <c r="CQ6" s="11"/>
      <c r="CR6" s="11"/>
      <c r="CS6" s="16"/>
      <c r="CT6" s="11"/>
      <c r="CU6" s="16"/>
      <c r="CV6" s="11"/>
      <c r="CW6" s="11"/>
      <c r="CX6" s="16"/>
      <c r="CY6" s="11"/>
      <c r="CZ6" s="16"/>
      <c r="DA6" s="11"/>
      <c r="DB6" s="11"/>
      <c r="DC6" s="16"/>
      <c r="DD6" s="11"/>
      <c r="DE6" s="16"/>
      <c r="DF6" s="11"/>
      <c r="DG6" s="11"/>
      <c r="DH6" s="16"/>
      <c r="DI6" s="11"/>
      <c r="DJ6" s="16"/>
      <c r="DK6" s="11"/>
      <c r="DL6" s="11"/>
      <c r="DM6" s="16"/>
      <c r="DN6" s="11"/>
      <c r="DO6" s="16"/>
      <c r="DP6" s="11"/>
      <c r="DQ6" s="11"/>
      <c r="DR6" s="16"/>
      <c r="DS6" s="11"/>
      <c r="DT6" s="16"/>
      <c r="DU6" s="11"/>
      <c r="DV6" s="11"/>
      <c r="DW6" s="16"/>
      <c r="DX6" s="11"/>
      <c r="DY6" s="16"/>
      <c r="DZ6" s="11"/>
      <c r="EA6" s="11"/>
      <c r="EB6" s="16"/>
    </row>
    <row r="7" spans="1:262" s="10" customFormat="1" x14ac:dyDescent="0.2">
      <c r="B7" s="15" t="s">
        <v>131</v>
      </c>
      <c r="C7"/>
      <c r="D7" s="14"/>
      <c r="E7"/>
      <c r="F7"/>
      <c r="G7" s="14"/>
      <c r="H7"/>
      <c r="I7" s="14"/>
      <c r="J7" s="11"/>
      <c r="K7" s="11"/>
      <c r="L7" s="16"/>
      <c r="M7" s="11"/>
      <c r="N7" s="16"/>
      <c r="O7" s="11"/>
      <c r="P7" s="11"/>
      <c r="Q7" s="16"/>
      <c r="R7" s="11"/>
      <c r="S7" s="16"/>
      <c r="T7" s="11"/>
      <c r="U7" s="11"/>
      <c r="V7" s="16"/>
      <c r="W7" s="11"/>
      <c r="X7" s="16"/>
      <c r="Y7" s="11"/>
      <c r="Z7" s="11"/>
      <c r="AA7" s="16"/>
      <c r="AB7" s="11"/>
      <c r="AC7" s="16"/>
      <c r="AD7" s="11"/>
      <c r="AE7" s="11"/>
      <c r="AF7" s="16"/>
      <c r="AG7" s="11"/>
      <c r="AH7" s="16"/>
      <c r="AI7" s="11"/>
      <c r="AJ7" s="11"/>
      <c r="AK7" s="16"/>
      <c r="AL7" s="11"/>
      <c r="AM7" s="16"/>
      <c r="AN7" s="11"/>
      <c r="AO7" s="11"/>
      <c r="AP7" s="16"/>
      <c r="AQ7" s="11"/>
      <c r="AR7" s="16"/>
      <c r="AS7" s="11"/>
      <c r="AT7" s="11"/>
      <c r="AU7" s="16"/>
      <c r="AV7" s="11"/>
      <c r="AW7" s="16"/>
      <c r="AX7" s="11"/>
      <c r="AY7" s="11"/>
      <c r="AZ7" s="16"/>
      <c r="BA7" s="11"/>
      <c r="BB7" s="16"/>
      <c r="BC7" s="11"/>
      <c r="BD7" s="11"/>
      <c r="BE7" s="16"/>
      <c r="BF7" s="11"/>
      <c r="BG7" s="16"/>
      <c r="BH7" s="11"/>
      <c r="BI7" s="11"/>
      <c r="BJ7" s="16"/>
      <c r="BK7" s="11"/>
      <c r="BL7" s="16"/>
      <c r="BM7" s="11"/>
      <c r="BN7" s="11"/>
      <c r="BO7" s="16"/>
      <c r="BP7" s="11"/>
      <c r="BQ7" s="16"/>
      <c r="BR7" s="11"/>
      <c r="BS7" s="11"/>
      <c r="BT7" s="16"/>
      <c r="BU7" s="11"/>
      <c r="BV7" s="16"/>
      <c r="BW7" s="11"/>
      <c r="BX7" s="11"/>
      <c r="BY7" s="16"/>
      <c r="BZ7" s="11"/>
      <c r="CA7" s="16"/>
      <c r="CB7" s="11"/>
      <c r="CC7" s="11"/>
      <c r="CD7" s="16"/>
      <c r="CE7" s="11"/>
      <c r="CF7" s="16"/>
      <c r="CG7" s="11"/>
      <c r="CH7" s="11"/>
      <c r="CI7" s="16"/>
      <c r="CJ7" s="11"/>
      <c r="CK7" s="16"/>
      <c r="CL7" s="11"/>
      <c r="CM7" s="11"/>
      <c r="CN7" s="16"/>
      <c r="CO7" s="11"/>
      <c r="CP7" s="16"/>
      <c r="CQ7" s="11"/>
      <c r="CR7" s="11"/>
      <c r="CS7" s="16"/>
      <c r="CT7" s="11"/>
      <c r="CU7" s="16"/>
      <c r="CV7" s="11"/>
      <c r="CW7" s="11"/>
      <c r="CX7" s="16"/>
      <c r="CY7" s="11"/>
      <c r="CZ7" s="16"/>
      <c r="DA7" s="11"/>
      <c r="DB7" s="11"/>
      <c r="DC7" s="16"/>
      <c r="DD7" s="11"/>
      <c r="DE7" s="16"/>
      <c r="DF7" s="11"/>
      <c r="DG7" s="11"/>
      <c r="DH7" s="16"/>
      <c r="DI7" s="11"/>
      <c r="DJ7" s="16"/>
      <c r="DK7" s="11"/>
      <c r="DL7" s="11"/>
      <c r="DM7" s="16"/>
      <c r="DN7" s="11"/>
      <c r="DO7" s="16"/>
      <c r="DP7" s="11"/>
      <c r="DQ7" s="11"/>
      <c r="DR7" s="16"/>
      <c r="DS7" s="11"/>
      <c r="DT7" s="16"/>
      <c r="DU7" s="11"/>
      <c r="DV7" s="11"/>
      <c r="DW7" s="16"/>
      <c r="DX7" s="11"/>
      <c r="DY7" s="16"/>
      <c r="DZ7" s="11"/>
      <c r="EA7" s="11"/>
      <c r="EB7" s="16"/>
    </row>
    <row r="8" spans="1:262" s="12" customFormat="1" x14ac:dyDescent="0.2">
      <c r="B8" s="15" t="s">
        <v>132</v>
      </c>
      <c r="C8"/>
      <c r="D8" s="14"/>
      <c r="E8"/>
      <c r="F8"/>
      <c r="G8" s="14"/>
      <c r="H8"/>
      <c r="I8" s="14"/>
      <c r="J8" s="11"/>
      <c r="K8" s="11"/>
      <c r="L8" s="16"/>
      <c r="M8" s="11"/>
      <c r="N8" s="16"/>
      <c r="O8" s="11"/>
      <c r="P8" s="11"/>
      <c r="Q8" s="16"/>
      <c r="R8" s="11"/>
      <c r="S8" s="16"/>
      <c r="T8" s="11"/>
      <c r="U8" s="11"/>
      <c r="V8" s="16"/>
      <c r="W8" s="11"/>
      <c r="X8" s="16"/>
      <c r="Y8" s="11"/>
      <c r="Z8" s="11"/>
      <c r="AA8" s="16"/>
      <c r="AB8" s="11"/>
      <c r="AC8" s="16"/>
      <c r="AD8" s="11"/>
      <c r="AE8" s="11"/>
      <c r="AF8" s="16"/>
      <c r="AG8" s="11"/>
      <c r="AH8" s="16"/>
      <c r="AI8" s="11"/>
      <c r="AJ8" s="11"/>
      <c r="AK8" s="16"/>
      <c r="AL8" s="11"/>
      <c r="AM8" s="16"/>
      <c r="AN8" s="11"/>
      <c r="AO8" s="11"/>
      <c r="AP8" s="16"/>
      <c r="AQ8" s="11"/>
      <c r="AR8" s="16"/>
      <c r="AS8" s="11"/>
      <c r="AT8" s="11"/>
      <c r="AU8" s="16"/>
      <c r="AV8" s="11"/>
      <c r="AW8" s="16"/>
      <c r="AX8" s="11"/>
      <c r="AY8" s="11"/>
      <c r="AZ8" s="16"/>
      <c r="BA8" s="11"/>
      <c r="BB8" s="16"/>
      <c r="BC8" s="11"/>
      <c r="BD8" s="11"/>
      <c r="BE8" s="16"/>
      <c r="BF8" s="11"/>
      <c r="BG8" s="16"/>
      <c r="BH8" s="11"/>
      <c r="BI8" s="11"/>
      <c r="BJ8" s="16"/>
      <c r="BK8" s="11"/>
      <c r="BL8" s="16"/>
      <c r="BM8" s="11"/>
      <c r="BN8" s="11"/>
      <c r="BO8" s="16"/>
      <c r="BP8" s="11"/>
      <c r="BQ8" s="16"/>
      <c r="BR8" s="11"/>
      <c r="BS8" s="11"/>
      <c r="BT8" s="16"/>
      <c r="BU8" s="11"/>
      <c r="BV8" s="16"/>
      <c r="BW8" s="11"/>
      <c r="BX8" s="11"/>
      <c r="BY8" s="16"/>
      <c r="BZ8" s="11"/>
      <c r="CA8" s="16"/>
      <c r="CB8" s="11"/>
      <c r="CC8" s="11"/>
      <c r="CD8" s="16"/>
      <c r="CE8" s="11"/>
      <c r="CF8" s="16"/>
      <c r="CG8" s="11"/>
      <c r="CH8" s="11"/>
      <c r="CI8" s="16"/>
      <c r="CJ8" s="11"/>
      <c r="CK8" s="16"/>
      <c r="CL8" s="11"/>
      <c r="CM8" s="11"/>
      <c r="CN8" s="16"/>
      <c r="CO8" s="11"/>
      <c r="CP8" s="16"/>
      <c r="CQ8" s="11"/>
      <c r="CR8" s="11"/>
      <c r="CS8" s="16"/>
      <c r="CT8" s="11"/>
      <c r="CU8" s="16"/>
      <c r="CV8" s="11"/>
      <c r="CW8" s="11"/>
      <c r="CX8" s="16"/>
      <c r="CY8" s="11"/>
      <c r="CZ8" s="16"/>
      <c r="DA8" s="11"/>
      <c r="DB8" s="11"/>
      <c r="DC8" s="16"/>
      <c r="DD8" s="11"/>
      <c r="DE8" s="16"/>
      <c r="DF8" s="11"/>
      <c r="DG8" s="11"/>
      <c r="DH8" s="16"/>
      <c r="DI8" s="11"/>
      <c r="DJ8" s="16"/>
      <c r="DK8" s="11"/>
      <c r="DL8" s="11"/>
      <c r="DM8" s="16"/>
      <c r="DN8" s="11"/>
      <c r="DO8" s="16"/>
      <c r="DP8" s="11"/>
      <c r="DQ8" s="11"/>
      <c r="DR8" s="16"/>
      <c r="DS8" s="11"/>
      <c r="DT8" s="16"/>
      <c r="DU8" s="11"/>
      <c r="DV8" s="11"/>
      <c r="DW8" s="16"/>
      <c r="DX8" s="11"/>
      <c r="DY8" s="16"/>
      <c r="DZ8" s="11"/>
      <c r="EA8" s="11"/>
      <c r="EB8" s="16"/>
    </row>
    <row r="9" spans="1:262" s="10" customFormat="1" ht="13.5" thickBot="1" x14ac:dyDescent="0.25">
      <c r="B9" s="51" t="s">
        <v>133</v>
      </c>
      <c r="C9" s="51"/>
      <c r="D9" s="18" t="s">
        <v>134</v>
      </c>
      <c r="E9" s="52" t="s">
        <v>135</v>
      </c>
      <c r="F9" s="52"/>
      <c r="G9" s="52"/>
      <c r="H9" s="52"/>
      <c r="I9" s="52"/>
      <c r="J9" s="52"/>
      <c r="K9" s="19"/>
      <c r="L9" s="16"/>
      <c r="M9" s="11"/>
      <c r="N9" s="16"/>
      <c r="O9" s="11"/>
      <c r="P9" s="11"/>
      <c r="Q9" s="16"/>
      <c r="R9" s="11"/>
      <c r="S9" s="16"/>
      <c r="T9" s="11"/>
      <c r="U9" s="11"/>
      <c r="V9" s="16"/>
      <c r="W9" s="11"/>
      <c r="X9" s="16"/>
      <c r="Y9" s="11"/>
      <c r="Z9" s="11"/>
      <c r="AA9" s="16"/>
      <c r="AB9" s="11"/>
      <c r="AC9" s="16"/>
      <c r="AD9" s="11"/>
      <c r="AE9" s="11"/>
      <c r="AF9" s="16"/>
      <c r="AG9" s="11"/>
      <c r="AH9" s="16"/>
      <c r="AI9" s="11"/>
      <c r="AJ9" s="11"/>
      <c r="AK9" s="16"/>
      <c r="AL9" s="11"/>
      <c r="AM9" s="16"/>
      <c r="AN9" s="11"/>
      <c r="AO9" s="11"/>
      <c r="AP9" s="16"/>
      <c r="AQ9" s="11"/>
      <c r="AR9" s="16"/>
      <c r="AS9" s="11"/>
      <c r="AT9" s="11"/>
      <c r="AU9" s="16"/>
      <c r="AV9" s="11"/>
      <c r="AW9" s="16"/>
      <c r="AX9" s="11"/>
      <c r="AY9" s="11"/>
      <c r="AZ9" s="16"/>
      <c r="BA9" s="11"/>
      <c r="BB9" s="16"/>
      <c r="BC9" s="11"/>
      <c r="BD9" s="11"/>
      <c r="BE9" s="16"/>
      <c r="BF9" s="11"/>
      <c r="BG9" s="16"/>
      <c r="BH9" s="11"/>
      <c r="BI9" s="11"/>
      <c r="BJ9" s="16"/>
      <c r="BK9" s="11"/>
      <c r="BL9" s="16"/>
      <c r="BM9" s="11"/>
      <c r="BN9" s="11"/>
      <c r="BO9" s="16"/>
      <c r="BP9" s="11"/>
      <c r="BQ9" s="16"/>
      <c r="BR9" s="11"/>
      <c r="BS9" s="11"/>
      <c r="BT9" s="16"/>
      <c r="BU9" s="11"/>
      <c r="BV9" s="16"/>
      <c r="BW9" s="11"/>
      <c r="BX9" s="11"/>
      <c r="BY9" s="16"/>
      <c r="BZ9" s="11"/>
      <c r="CA9" s="16"/>
      <c r="CB9" s="11"/>
      <c r="CC9" s="11"/>
      <c r="CD9" s="16"/>
      <c r="CE9" s="11"/>
      <c r="CF9" s="16"/>
      <c r="CG9" s="11"/>
      <c r="CH9" s="11"/>
      <c r="CI9" s="16"/>
      <c r="CJ9" s="11"/>
      <c r="CK9" s="16"/>
      <c r="CL9" s="11"/>
      <c r="CM9" s="11"/>
      <c r="CN9" s="16"/>
      <c r="CO9" s="11"/>
      <c r="CP9" s="16"/>
      <c r="CQ9" s="11"/>
      <c r="CR9" s="11"/>
      <c r="CS9" s="16"/>
      <c r="CT9" s="11"/>
      <c r="CU9" s="16"/>
      <c r="CV9" s="11"/>
      <c r="CW9" s="11"/>
      <c r="CX9" s="16"/>
      <c r="CY9" s="11"/>
      <c r="CZ9" s="16"/>
      <c r="DA9" s="11"/>
      <c r="DB9" s="11"/>
      <c r="DC9" s="16"/>
      <c r="DD9" s="11"/>
      <c r="DE9" s="16"/>
      <c r="DF9" s="11"/>
      <c r="DG9" s="11"/>
      <c r="DH9" s="16"/>
      <c r="DI9" s="11"/>
      <c r="DJ9" s="16"/>
      <c r="DK9" s="11"/>
      <c r="DL9" s="11"/>
      <c r="DM9" s="16"/>
      <c r="DN9" s="11"/>
      <c r="DO9" s="16"/>
      <c r="DP9" s="11"/>
      <c r="DQ9" s="11"/>
      <c r="DR9" s="16"/>
      <c r="DS9" s="11"/>
      <c r="DT9" s="16"/>
      <c r="DU9" s="11"/>
      <c r="DV9" s="11"/>
      <c r="DW9" s="16"/>
      <c r="DX9" s="11"/>
      <c r="DY9" s="16"/>
      <c r="DZ9" s="11"/>
      <c r="EA9" s="11"/>
      <c r="EB9" s="16"/>
    </row>
    <row r="10" spans="1:262" s="123" customFormat="1" ht="13.5" thickBot="1" x14ac:dyDescent="0.25">
      <c r="A10" s="123">
        <v>1</v>
      </c>
      <c r="B10" s="124"/>
      <c r="C10" s="125" t="str">
        <f>C11&amp;C15</f>
        <v>United States Total1</v>
      </c>
      <c r="D10" s="125" t="str">
        <f t="shared" ref="D10:BO10" si="0">D11&amp;D15</f>
        <v>United States Total2</v>
      </c>
      <c r="E10" s="125" t="str">
        <f t="shared" si="0"/>
        <v>United States Total3</v>
      </c>
      <c r="F10" s="125" t="str">
        <f t="shared" si="0"/>
        <v>United States Total4</v>
      </c>
      <c r="G10" s="125" t="str">
        <f t="shared" si="0"/>
        <v>United States Total5</v>
      </c>
      <c r="H10" s="125" t="str">
        <f t="shared" si="0"/>
        <v>Alabama1</v>
      </c>
      <c r="I10" s="125" t="str">
        <f t="shared" si="0"/>
        <v>Alabama2</v>
      </c>
      <c r="J10" s="125" t="str">
        <f t="shared" si="0"/>
        <v>Alabama3</v>
      </c>
      <c r="K10" s="125" t="str">
        <f t="shared" si="0"/>
        <v>Alabama4</v>
      </c>
      <c r="L10" s="125" t="str">
        <f t="shared" si="0"/>
        <v>Alabama5</v>
      </c>
      <c r="M10" s="125" t="str">
        <f t="shared" si="0"/>
        <v>Alaska1</v>
      </c>
      <c r="N10" s="125" t="str">
        <f t="shared" si="0"/>
        <v>Alaska2</v>
      </c>
      <c r="O10" s="125" t="str">
        <f t="shared" si="0"/>
        <v>Alaska3</v>
      </c>
      <c r="P10" s="125" t="str">
        <f t="shared" si="0"/>
        <v>Alaska4</v>
      </c>
      <c r="Q10" s="125" t="str">
        <f t="shared" si="0"/>
        <v>Alaska5</v>
      </c>
      <c r="R10" s="125" t="str">
        <f t="shared" si="0"/>
        <v>Arizona1</v>
      </c>
      <c r="S10" s="125" t="str">
        <f t="shared" si="0"/>
        <v>Arizona2</v>
      </c>
      <c r="T10" s="125" t="str">
        <f t="shared" si="0"/>
        <v>Arizona3</v>
      </c>
      <c r="U10" s="125" t="str">
        <f t="shared" si="0"/>
        <v>Arizona4</v>
      </c>
      <c r="V10" s="125" t="str">
        <f t="shared" si="0"/>
        <v>Arizona5</v>
      </c>
      <c r="W10" s="125" t="str">
        <f t="shared" si="0"/>
        <v>Arkansas1</v>
      </c>
      <c r="X10" s="125" t="str">
        <f t="shared" si="0"/>
        <v>Arkansas2</v>
      </c>
      <c r="Y10" s="125" t="str">
        <f t="shared" si="0"/>
        <v>Arkansas3</v>
      </c>
      <c r="Z10" s="125" t="str">
        <f t="shared" si="0"/>
        <v>Arkansas4</v>
      </c>
      <c r="AA10" s="125" t="str">
        <f t="shared" si="0"/>
        <v>Arkansas5</v>
      </c>
      <c r="AB10" s="125" t="str">
        <f t="shared" si="0"/>
        <v>California1</v>
      </c>
      <c r="AC10" s="125" t="str">
        <f t="shared" si="0"/>
        <v>California2</v>
      </c>
      <c r="AD10" s="125" t="str">
        <f t="shared" si="0"/>
        <v>California3</v>
      </c>
      <c r="AE10" s="125" t="str">
        <f t="shared" si="0"/>
        <v>California4</v>
      </c>
      <c r="AF10" s="125" t="str">
        <f t="shared" si="0"/>
        <v>California5</v>
      </c>
      <c r="AG10" s="125" t="str">
        <f t="shared" si="0"/>
        <v>Colorado1</v>
      </c>
      <c r="AH10" s="125" t="str">
        <f t="shared" si="0"/>
        <v>Colorado2</v>
      </c>
      <c r="AI10" s="125" t="str">
        <f t="shared" si="0"/>
        <v>Colorado3</v>
      </c>
      <c r="AJ10" s="125" t="str">
        <f t="shared" si="0"/>
        <v>Colorado4</v>
      </c>
      <c r="AK10" s="125" t="str">
        <f t="shared" si="0"/>
        <v>Colorado5</v>
      </c>
      <c r="AL10" s="125" t="str">
        <f t="shared" si="0"/>
        <v>Connecticut1</v>
      </c>
      <c r="AM10" s="125" t="str">
        <f t="shared" si="0"/>
        <v>Connecticut2</v>
      </c>
      <c r="AN10" s="125" t="str">
        <f t="shared" si="0"/>
        <v>Connecticut3</v>
      </c>
      <c r="AO10" s="125" t="str">
        <f t="shared" si="0"/>
        <v>Connecticut4</v>
      </c>
      <c r="AP10" s="125" t="str">
        <f t="shared" si="0"/>
        <v>Connecticut5</v>
      </c>
      <c r="AQ10" s="125" t="str">
        <f t="shared" si="0"/>
        <v>Delaware1</v>
      </c>
      <c r="AR10" s="125" t="str">
        <f t="shared" si="0"/>
        <v>Delaware2</v>
      </c>
      <c r="AS10" s="125" t="str">
        <f t="shared" si="0"/>
        <v>Delaware3</v>
      </c>
      <c r="AT10" s="125" t="str">
        <f t="shared" si="0"/>
        <v>Delaware4</v>
      </c>
      <c r="AU10" s="125" t="str">
        <f t="shared" si="0"/>
        <v>Delaware5</v>
      </c>
      <c r="AV10" s="125" t="str">
        <f t="shared" si="0"/>
        <v>District of Columbia1</v>
      </c>
      <c r="AW10" s="125" t="str">
        <f t="shared" si="0"/>
        <v>District of Columbia2</v>
      </c>
      <c r="AX10" s="125" t="str">
        <f t="shared" si="0"/>
        <v>District of Columbia3</v>
      </c>
      <c r="AY10" s="125" t="str">
        <f t="shared" si="0"/>
        <v>District of Columbia4</v>
      </c>
      <c r="AZ10" s="125" t="str">
        <f t="shared" si="0"/>
        <v>District of Columbia5</v>
      </c>
      <c r="BA10" s="125" t="str">
        <f t="shared" si="0"/>
        <v>Florida1</v>
      </c>
      <c r="BB10" s="125" t="str">
        <f t="shared" si="0"/>
        <v>Florida2</v>
      </c>
      <c r="BC10" s="125" t="str">
        <f t="shared" si="0"/>
        <v>Florida3</v>
      </c>
      <c r="BD10" s="125" t="str">
        <f t="shared" si="0"/>
        <v>Florida4</v>
      </c>
      <c r="BE10" s="125" t="str">
        <f t="shared" si="0"/>
        <v>Florida5</v>
      </c>
      <c r="BF10" s="125" t="str">
        <f t="shared" si="0"/>
        <v>Georgia1</v>
      </c>
      <c r="BG10" s="125" t="str">
        <f t="shared" si="0"/>
        <v>Georgia2</v>
      </c>
      <c r="BH10" s="125" t="str">
        <f t="shared" si="0"/>
        <v>Georgia3</v>
      </c>
      <c r="BI10" s="125" t="str">
        <f t="shared" si="0"/>
        <v>Georgia4</v>
      </c>
      <c r="BJ10" s="125" t="str">
        <f t="shared" si="0"/>
        <v>Georgia5</v>
      </c>
      <c r="BK10" s="125" t="str">
        <f t="shared" si="0"/>
        <v>Hawaii1</v>
      </c>
      <c r="BL10" s="125" t="str">
        <f t="shared" si="0"/>
        <v>Hawaii2</v>
      </c>
      <c r="BM10" s="125" t="str">
        <f t="shared" si="0"/>
        <v>Hawaii3</v>
      </c>
      <c r="BN10" s="125" t="str">
        <f t="shared" si="0"/>
        <v>Hawaii4</v>
      </c>
      <c r="BO10" s="125" t="str">
        <f t="shared" si="0"/>
        <v>Hawaii5</v>
      </c>
      <c r="BP10" s="125" t="str">
        <f t="shared" ref="BP10:EA10" si="1">BP11&amp;BP15</f>
        <v>Idaho1</v>
      </c>
      <c r="BQ10" s="125" t="str">
        <f t="shared" si="1"/>
        <v>Idaho2</v>
      </c>
      <c r="BR10" s="125" t="str">
        <f t="shared" si="1"/>
        <v>Idaho3</v>
      </c>
      <c r="BS10" s="125" t="str">
        <f t="shared" si="1"/>
        <v>Idaho4</v>
      </c>
      <c r="BT10" s="125" t="str">
        <f t="shared" si="1"/>
        <v>Idaho5</v>
      </c>
      <c r="BU10" s="125" t="str">
        <f t="shared" si="1"/>
        <v>Illinois1</v>
      </c>
      <c r="BV10" s="125" t="str">
        <f t="shared" si="1"/>
        <v>Illinois2</v>
      </c>
      <c r="BW10" s="125" t="str">
        <f t="shared" si="1"/>
        <v>Illinois3</v>
      </c>
      <c r="BX10" s="125" t="str">
        <f t="shared" si="1"/>
        <v>Illinois4</v>
      </c>
      <c r="BY10" s="125" t="str">
        <f t="shared" si="1"/>
        <v>Illinois5</v>
      </c>
      <c r="BZ10" s="125" t="str">
        <f t="shared" si="1"/>
        <v>Indiana1</v>
      </c>
      <c r="CA10" s="125" t="str">
        <f t="shared" si="1"/>
        <v>Indiana2</v>
      </c>
      <c r="CB10" s="125" t="str">
        <f t="shared" si="1"/>
        <v>Indiana3</v>
      </c>
      <c r="CC10" s="125" t="str">
        <f t="shared" si="1"/>
        <v>Indiana4</v>
      </c>
      <c r="CD10" s="125" t="str">
        <f t="shared" si="1"/>
        <v>Indiana5</v>
      </c>
      <c r="CE10" s="125" t="str">
        <f t="shared" si="1"/>
        <v>Iowa1</v>
      </c>
      <c r="CF10" s="125" t="str">
        <f t="shared" si="1"/>
        <v>Iowa2</v>
      </c>
      <c r="CG10" s="125" t="str">
        <f t="shared" si="1"/>
        <v>Iowa3</v>
      </c>
      <c r="CH10" s="125" t="str">
        <f t="shared" si="1"/>
        <v>Iowa4</v>
      </c>
      <c r="CI10" s="125" t="str">
        <f t="shared" si="1"/>
        <v>Iowa5</v>
      </c>
      <c r="CJ10" s="125" t="str">
        <f t="shared" si="1"/>
        <v>Kansas1</v>
      </c>
      <c r="CK10" s="125" t="str">
        <f t="shared" si="1"/>
        <v>Kansas2</v>
      </c>
      <c r="CL10" s="125" t="str">
        <f t="shared" si="1"/>
        <v>Kansas3</v>
      </c>
      <c r="CM10" s="125" t="str">
        <f t="shared" si="1"/>
        <v>Kansas4</v>
      </c>
      <c r="CN10" s="125" t="str">
        <f t="shared" si="1"/>
        <v>Kansas5</v>
      </c>
      <c r="CO10" s="125" t="str">
        <f t="shared" si="1"/>
        <v>Kentucky1</v>
      </c>
      <c r="CP10" s="125" t="str">
        <f t="shared" si="1"/>
        <v>Kentucky2</v>
      </c>
      <c r="CQ10" s="125" t="str">
        <f t="shared" si="1"/>
        <v>Kentucky3</v>
      </c>
      <c r="CR10" s="125" t="str">
        <f t="shared" si="1"/>
        <v>Kentucky4</v>
      </c>
      <c r="CS10" s="125" t="str">
        <f t="shared" si="1"/>
        <v>Kentucky5</v>
      </c>
      <c r="CT10" s="125" t="str">
        <f t="shared" si="1"/>
        <v>Louisiana1</v>
      </c>
      <c r="CU10" s="125" t="str">
        <f t="shared" si="1"/>
        <v>Louisiana2</v>
      </c>
      <c r="CV10" s="125" t="str">
        <f t="shared" si="1"/>
        <v>Louisiana3</v>
      </c>
      <c r="CW10" s="125" t="str">
        <f t="shared" si="1"/>
        <v>Louisiana4</v>
      </c>
      <c r="CX10" s="125" t="str">
        <f t="shared" si="1"/>
        <v>Louisiana5</v>
      </c>
      <c r="CY10" s="125" t="str">
        <f t="shared" si="1"/>
        <v>Maine1</v>
      </c>
      <c r="CZ10" s="125" t="str">
        <f t="shared" si="1"/>
        <v>Maine2</v>
      </c>
      <c r="DA10" s="125" t="str">
        <f t="shared" si="1"/>
        <v>Maine3</v>
      </c>
      <c r="DB10" s="125" t="str">
        <f t="shared" si="1"/>
        <v>Maine4</v>
      </c>
      <c r="DC10" s="125" t="str">
        <f t="shared" si="1"/>
        <v>Maine5</v>
      </c>
      <c r="DD10" s="125" t="str">
        <f t="shared" si="1"/>
        <v>Maryland1</v>
      </c>
      <c r="DE10" s="125" t="str">
        <f t="shared" si="1"/>
        <v>Maryland2</v>
      </c>
      <c r="DF10" s="125" t="str">
        <f t="shared" si="1"/>
        <v>Maryland3</v>
      </c>
      <c r="DG10" s="125" t="str">
        <f t="shared" si="1"/>
        <v>Maryland4</v>
      </c>
      <c r="DH10" s="125" t="str">
        <f t="shared" si="1"/>
        <v>Maryland5</v>
      </c>
      <c r="DI10" s="125" t="str">
        <f t="shared" si="1"/>
        <v>Massachusetts1</v>
      </c>
      <c r="DJ10" s="125" t="str">
        <f t="shared" si="1"/>
        <v>Massachusetts2</v>
      </c>
      <c r="DK10" s="125" t="str">
        <f t="shared" si="1"/>
        <v>Massachusetts3</v>
      </c>
      <c r="DL10" s="125" t="str">
        <f t="shared" si="1"/>
        <v>Massachusetts4</v>
      </c>
      <c r="DM10" s="125" t="str">
        <f t="shared" si="1"/>
        <v>Massachusetts5</v>
      </c>
      <c r="DN10" s="125" t="str">
        <f t="shared" si="1"/>
        <v>Michigan1</v>
      </c>
      <c r="DO10" s="125" t="str">
        <f t="shared" si="1"/>
        <v>Michigan2</v>
      </c>
      <c r="DP10" s="125" t="str">
        <f t="shared" si="1"/>
        <v>Michigan3</v>
      </c>
      <c r="DQ10" s="125" t="str">
        <f t="shared" si="1"/>
        <v>Michigan4</v>
      </c>
      <c r="DR10" s="125" t="str">
        <f t="shared" si="1"/>
        <v>Michigan5</v>
      </c>
      <c r="DS10" s="125" t="str">
        <f t="shared" si="1"/>
        <v>Minnesota1</v>
      </c>
      <c r="DT10" s="125" t="str">
        <f t="shared" si="1"/>
        <v>Minnesota2</v>
      </c>
      <c r="DU10" s="125" t="str">
        <f t="shared" si="1"/>
        <v>Minnesota3</v>
      </c>
      <c r="DV10" s="125" t="str">
        <f t="shared" si="1"/>
        <v>Minnesota4</v>
      </c>
      <c r="DW10" s="125" t="str">
        <f t="shared" si="1"/>
        <v>Minnesota5</v>
      </c>
      <c r="DX10" s="125" t="str">
        <f t="shared" si="1"/>
        <v>Mississippi1</v>
      </c>
      <c r="DY10" s="125" t="str">
        <f t="shared" si="1"/>
        <v>Mississippi2</v>
      </c>
      <c r="DZ10" s="125" t="str">
        <f t="shared" si="1"/>
        <v>Mississippi3</v>
      </c>
      <c r="EA10" s="125" t="str">
        <f t="shared" si="1"/>
        <v>Mississippi4</v>
      </c>
      <c r="EB10" s="125" t="str">
        <f t="shared" ref="EB10" si="2">EB11&amp;EB15</f>
        <v>Mississippi5</v>
      </c>
      <c r="EC10" s="125" t="str">
        <f>EC11&amp;EC15</f>
        <v>Missouri1</v>
      </c>
      <c r="ED10" s="125" t="str">
        <f t="shared" ref="ED10:GO10" si="3">ED11&amp;ED15</f>
        <v>Missouri2</v>
      </c>
      <c r="EE10" s="125" t="str">
        <f t="shared" si="3"/>
        <v>Missouri3</v>
      </c>
      <c r="EF10" s="125" t="str">
        <f t="shared" si="3"/>
        <v>Missouri4</v>
      </c>
      <c r="EG10" s="125" t="str">
        <f t="shared" si="3"/>
        <v>Missouri5</v>
      </c>
      <c r="EH10" s="125" t="str">
        <f t="shared" si="3"/>
        <v>Montana1</v>
      </c>
      <c r="EI10" s="125" t="str">
        <f t="shared" si="3"/>
        <v>Montana2</v>
      </c>
      <c r="EJ10" s="125" t="str">
        <f t="shared" si="3"/>
        <v>Montana3</v>
      </c>
      <c r="EK10" s="125" t="str">
        <f t="shared" si="3"/>
        <v>Montana4</v>
      </c>
      <c r="EL10" s="125" t="str">
        <f t="shared" si="3"/>
        <v>Montana5</v>
      </c>
      <c r="EM10" s="125" t="str">
        <f t="shared" si="3"/>
        <v>Nebraska1</v>
      </c>
      <c r="EN10" s="125" t="str">
        <f t="shared" si="3"/>
        <v>Nebraska2</v>
      </c>
      <c r="EO10" s="125" t="str">
        <f t="shared" si="3"/>
        <v>Nebraska3</v>
      </c>
      <c r="EP10" s="125" t="str">
        <f t="shared" si="3"/>
        <v>Nebraska4</v>
      </c>
      <c r="EQ10" s="125" t="str">
        <f t="shared" si="3"/>
        <v>Nebraska5</v>
      </c>
      <c r="ER10" s="125" t="str">
        <f t="shared" si="3"/>
        <v>Nevada1</v>
      </c>
      <c r="ES10" s="125" t="str">
        <f t="shared" si="3"/>
        <v>Nevada2</v>
      </c>
      <c r="ET10" s="125" t="str">
        <f t="shared" si="3"/>
        <v>Nevada3</v>
      </c>
      <c r="EU10" s="125" t="str">
        <f t="shared" si="3"/>
        <v>Nevada4</v>
      </c>
      <c r="EV10" s="125" t="str">
        <f t="shared" si="3"/>
        <v>Nevada5</v>
      </c>
      <c r="EW10" s="125" t="str">
        <f t="shared" si="3"/>
        <v>New Hampshire1</v>
      </c>
      <c r="EX10" s="125" t="str">
        <f t="shared" si="3"/>
        <v>New Hampshire2</v>
      </c>
      <c r="EY10" s="125" t="str">
        <f t="shared" si="3"/>
        <v>New Hampshire3</v>
      </c>
      <c r="EZ10" s="125" t="str">
        <f t="shared" si="3"/>
        <v>New Hampshire4</v>
      </c>
      <c r="FA10" s="125" t="str">
        <f t="shared" si="3"/>
        <v>New Hampshire5</v>
      </c>
      <c r="FB10" s="125" t="str">
        <f t="shared" si="3"/>
        <v>New Jersey1</v>
      </c>
      <c r="FC10" s="125" t="str">
        <f t="shared" si="3"/>
        <v>New Jersey2</v>
      </c>
      <c r="FD10" s="125" t="str">
        <f t="shared" si="3"/>
        <v>New Jersey3</v>
      </c>
      <c r="FE10" s="125" t="str">
        <f t="shared" si="3"/>
        <v>New Jersey4</v>
      </c>
      <c r="FF10" s="125" t="str">
        <f t="shared" si="3"/>
        <v>New Jersey5</v>
      </c>
      <c r="FG10" s="125" t="str">
        <f t="shared" si="3"/>
        <v>New Mexico1</v>
      </c>
      <c r="FH10" s="125" t="str">
        <f t="shared" si="3"/>
        <v>New Mexico2</v>
      </c>
      <c r="FI10" s="125" t="str">
        <f t="shared" si="3"/>
        <v>New Mexico3</v>
      </c>
      <c r="FJ10" s="125" t="str">
        <f t="shared" si="3"/>
        <v>New Mexico4</v>
      </c>
      <c r="FK10" s="125" t="str">
        <f t="shared" si="3"/>
        <v>New Mexico5</v>
      </c>
      <c r="FL10" s="125" t="str">
        <f t="shared" si="3"/>
        <v>New York1</v>
      </c>
      <c r="FM10" s="125" t="str">
        <f t="shared" si="3"/>
        <v>New York2</v>
      </c>
      <c r="FN10" s="125" t="str">
        <f t="shared" si="3"/>
        <v>New York3</v>
      </c>
      <c r="FO10" s="125" t="str">
        <f t="shared" si="3"/>
        <v>New York4</v>
      </c>
      <c r="FP10" s="125" t="str">
        <f t="shared" si="3"/>
        <v>New York5</v>
      </c>
      <c r="FQ10" s="125" t="str">
        <f t="shared" si="3"/>
        <v>North Carolina1</v>
      </c>
      <c r="FR10" s="125" t="str">
        <f t="shared" si="3"/>
        <v>North Carolina2</v>
      </c>
      <c r="FS10" s="125" t="str">
        <f t="shared" si="3"/>
        <v>North Carolina3</v>
      </c>
      <c r="FT10" s="125" t="str">
        <f t="shared" si="3"/>
        <v>North Carolina4</v>
      </c>
      <c r="FU10" s="125" t="str">
        <f t="shared" si="3"/>
        <v>North Carolina5</v>
      </c>
      <c r="FV10" s="125" t="str">
        <f t="shared" si="3"/>
        <v>North Dakota1</v>
      </c>
      <c r="FW10" s="125" t="str">
        <f t="shared" si="3"/>
        <v>North Dakota2</v>
      </c>
      <c r="FX10" s="125" t="str">
        <f t="shared" si="3"/>
        <v>North Dakota3</v>
      </c>
      <c r="FY10" s="125" t="str">
        <f t="shared" si="3"/>
        <v>North Dakota4</v>
      </c>
      <c r="FZ10" s="125" t="str">
        <f t="shared" si="3"/>
        <v>North Dakota5</v>
      </c>
      <c r="GA10" s="125" t="str">
        <f t="shared" si="3"/>
        <v>Ohio1</v>
      </c>
      <c r="GB10" s="125" t="str">
        <f t="shared" si="3"/>
        <v>Ohio2</v>
      </c>
      <c r="GC10" s="125" t="str">
        <f t="shared" si="3"/>
        <v>Ohio3</v>
      </c>
      <c r="GD10" s="125" t="str">
        <f t="shared" si="3"/>
        <v>Ohio4</v>
      </c>
      <c r="GE10" s="125" t="str">
        <f t="shared" si="3"/>
        <v>Ohio5</v>
      </c>
      <c r="GF10" s="125" t="str">
        <f t="shared" si="3"/>
        <v>Oklahoma1</v>
      </c>
      <c r="GG10" s="125" t="str">
        <f t="shared" si="3"/>
        <v>Oklahoma2</v>
      </c>
      <c r="GH10" s="125" t="str">
        <f t="shared" si="3"/>
        <v>Oklahoma3</v>
      </c>
      <c r="GI10" s="125" t="str">
        <f t="shared" si="3"/>
        <v>Oklahoma4</v>
      </c>
      <c r="GJ10" s="125" t="str">
        <f t="shared" si="3"/>
        <v>Oklahoma5</v>
      </c>
      <c r="GK10" s="125" t="str">
        <f t="shared" si="3"/>
        <v>Oregon1</v>
      </c>
      <c r="GL10" s="125" t="str">
        <f t="shared" si="3"/>
        <v>Oregon2</v>
      </c>
      <c r="GM10" s="125" t="str">
        <f t="shared" si="3"/>
        <v>Oregon3</v>
      </c>
      <c r="GN10" s="125" t="str">
        <f t="shared" si="3"/>
        <v>Oregon4</v>
      </c>
      <c r="GO10" s="125" t="str">
        <f t="shared" si="3"/>
        <v>Oregon5</v>
      </c>
      <c r="GP10" s="125" t="str">
        <f t="shared" ref="GP10:JA10" si="4">GP11&amp;GP15</f>
        <v>Pennsylvania1</v>
      </c>
      <c r="GQ10" s="125" t="str">
        <f t="shared" si="4"/>
        <v>Pennsylvania2</v>
      </c>
      <c r="GR10" s="125" t="str">
        <f t="shared" si="4"/>
        <v>Pennsylvania3</v>
      </c>
      <c r="GS10" s="125" t="str">
        <f t="shared" si="4"/>
        <v>Pennsylvania4</v>
      </c>
      <c r="GT10" s="125" t="str">
        <f t="shared" si="4"/>
        <v>Pennsylvania5</v>
      </c>
      <c r="GU10" s="125" t="str">
        <f t="shared" si="4"/>
        <v>Rhode Island1</v>
      </c>
      <c r="GV10" s="125" t="str">
        <f t="shared" si="4"/>
        <v>Rhode Island2</v>
      </c>
      <c r="GW10" s="125" t="str">
        <f t="shared" si="4"/>
        <v>Rhode Island3</v>
      </c>
      <c r="GX10" s="125" t="str">
        <f t="shared" si="4"/>
        <v>Rhode Island4</v>
      </c>
      <c r="GY10" s="125" t="str">
        <f t="shared" si="4"/>
        <v>Rhode Island5</v>
      </c>
      <c r="GZ10" s="125" t="str">
        <f t="shared" si="4"/>
        <v>South Carolina1</v>
      </c>
      <c r="HA10" s="125" t="str">
        <f t="shared" si="4"/>
        <v>South Carolina2</v>
      </c>
      <c r="HB10" s="125" t="str">
        <f t="shared" si="4"/>
        <v>South Carolina3</v>
      </c>
      <c r="HC10" s="125" t="str">
        <f t="shared" si="4"/>
        <v>South Carolina4</v>
      </c>
      <c r="HD10" s="125" t="str">
        <f t="shared" si="4"/>
        <v>South Carolina5</v>
      </c>
      <c r="HE10" s="125" t="str">
        <f t="shared" si="4"/>
        <v>South Dakota1</v>
      </c>
      <c r="HF10" s="125" t="str">
        <f t="shared" si="4"/>
        <v>South Dakota2</v>
      </c>
      <c r="HG10" s="125" t="str">
        <f t="shared" si="4"/>
        <v>South Dakota3</v>
      </c>
      <c r="HH10" s="125" t="str">
        <f t="shared" si="4"/>
        <v>South Dakota4</v>
      </c>
      <c r="HI10" s="125" t="str">
        <f t="shared" si="4"/>
        <v>South Dakota5</v>
      </c>
      <c r="HJ10" s="125" t="str">
        <f t="shared" si="4"/>
        <v>Tennessee1</v>
      </c>
      <c r="HK10" s="125" t="str">
        <f t="shared" si="4"/>
        <v>Tennessee2</v>
      </c>
      <c r="HL10" s="125" t="str">
        <f t="shared" si="4"/>
        <v>Tennessee3</v>
      </c>
      <c r="HM10" s="125" t="str">
        <f t="shared" si="4"/>
        <v>Tennessee4</v>
      </c>
      <c r="HN10" s="125" t="str">
        <f t="shared" si="4"/>
        <v>Tennessee5</v>
      </c>
      <c r="HO10" s="125" t="str">
        <f t="shared" si="4"/>
        <v>Texas1</v>
      </c>
      <c r="HP10" s="125" t="str">
        <f t="shared" si="4"/>
        <v>Texas2</v>
      </c>
      <c r="HQ10" s="125" t="str">
        <f t="shared" si="4"/>
        <v>Texas3</v>
      </c>
      <c r="HR10" s="125" t="str">
        <f t="shared" si="4"/>
        <v>Texas4</v>
      </c>
      <c r="HS10" s="125" t="str">
        <f t="shared" si="4"/>
        <v>Texas5</v>
      </c>
      <c r="HT10" s="125" t="str">
        <f t="shared" si="4"/>
        <v>Utah1</v>
      </c>
      <c r="HU10" s="125" t="str">
        <f t="shared" si="4"/>
        <v>Utah2</v>
      </c>
      <c r="HV10" s="125" t="str">
        <f t="shared" si="4"/>
        <v>Utah3</v>
      </c>
      <c r="HW10" s="125" t="str">
        <f t="shared" si="4"/>
        <v>Utah4</v>
      </c>
      <c r="HX10" s="125" t="str">
        <f t="shared" si="4"/>
        <v>Utah5</v>
      </c>
      <c r="HY10" s="125" t="str">
        <f t="shared" si="4"/>
        <v>Vermont1</v>
      </c>
      <c r="HZ10" s="125" t="str">
        <f t="shared" si="4"/>
        <v>Vermont2</v>
      </c>
      <c r="IA10" s="125" t="str">
        <f t="shared" si="4"/>
        <v>Vermont3</v>
      </c>
      <c r="IB10" s="125" t="str">
        <f t="shared" si="4"/>
        <v>Vermont4</v>
      </c>
      <c r="IC10" s="125" t="str">
        <f t="shared" si="4"/>
        <v>Vermont5</v>
      </c>
      <c r="ID10" s="125" t="str">
        <f t="shared" si="4"/>
        <v>Virginia1</v>
      </c>
      <c r="IE10" s="125" t="str">
        <f t="shared" si="4"/>
        <v>Virginia2</v>
      </c>
      <c r="IF10" s="125" t="str">
        <f t="shared" si="4"/>
        <v>Virginia3</v>
      </c>
      <c r="IG10" s="125" t="str">
        <f t="shared" si="4"/>
        <v>Virginia4</v>
      </c>
      <c r="IH10" s="125" t="str">
        <f t="shared" si="4"/>
        <v>Virginia5</v>
      </c>
      <c r="II10" s="125" t="str">
        <f t="shared" si="4"/>
        <v>Washington1</v>
      </c>
      <c r="IJ10" s="125" t="str">
        <f t="shared" si="4"/>
        <v>Washington2</v>
      </c>
      <c r="IK10" s="125" t="str">
        <f t="shared" si="4"/>
        <v>Washington3</v>
      </c>
      <c r="IL10" s="125" t="str">
        <f t="shared" si="4"/>
        <v>Washington4</v>
      </c>
      <c r="IM10" s="125" t="str">
        <f t="shared" si="4"/>
        <v>Washington5</v>
      </c>
      <c r="IN10" s="125" t="str">
        <f t="shared" si="4"/>
        <v>West Virginia1</v>
      </c>
      <c r="IO10" s="125" t="str">
        <f t="shared" si="4"/>
        <v>West Virginia2</v>
      </c>
      <c r="IP10" s="125" t="str">
        <f t="shared" si="4"/>
        <v>West Virginia3</v>
      </c>
      <c r="IQ10" s="125" t="str">
        <f t="shared" si="4"/>
        <v>West Virginia4</v>
      </c>
      <c r="IR10" s="125" t="str">
        <f t="shared" si="4"/>
        <v>West Virginia5</v>
      </c>
      <c r="IS10" s="125" t="str">
        <f t="shared" si="4"/>
        <v>Wisconsin1</v>
      </c>
      <c r="IT10" s="125" t="str">
        <f t="shared" si="4"/>
        <v>Wisconsin2</v>
      </c>
      <c r="IU10" s="125" t="str">
        <f t="shared" si="4"/>
        <v>Wisconsin3</v>
      </c>
      <c r="IV10" s="125" t="str">
        <f t="shared" si="4"/>
        <v>Wisconsin4</v>
      </c>
      <c r="IW10" s="125" t="str">
        <f t="shared" si="4"/>
        <v>Wisconsin5</v>
      </c>
      <c r="IX10" s="125" t="str">
        <f t="shared" si="4"/>
        <v>Wyoming1</v>
      </c>
      <c r="IY10" s="125" t="str">
        <f t="shared" si="4"/>
        <v>Wyoming2</v>
      </c>
      <c r="IZ10" s="125" t="str">
        <f t="shared" si="4"/>
        <v>Wyoming3</v>
      </c>
      <c r="JA10" s="125" t="str">
        <f t="shared" si="4"/>
        <v>Wyoming4</v>
      </c>
      <c r="JB10" s="125" t="str">
        <f t="shared" ref="JB10" si="5">JB11&amp;JB15</f>
        <v>Wyoming5</v>
      </c>
    </row>
    <row r="11" spans="1:262" s="20" customFormat="1" ht="13.5" customHeight="1" thickBot="1" x14ac:dyDescent="0.25">
      <c r="A11" s="20">
        <v>2</v>
      </c>
      <c r="B11" s="21" t="s">
        <v>0</v>
      </c>
      <c r="C11" s="43" t="s">
        <v>136</v>
      </c>
      <c r="D11" s="44" t="str">
        <f t="shared" ref="D11:G11" si="6">C11</f>
        <v>United States Total</v>
      </c>
      <c r="E11" s="44" t="str">
        <f t="shared" si="6"/>
        <v>United States Total</v>
      </c>
      <c r="F11" s="44" t="str">
        <f t="shared" si="6"/>
        <v>United States Total</v>
      </c>
      <c r="G11" s="45" t="str">
        <f t="shared" si="6"/>
        <v>United States Total</v>
      </c>
      <c r="H11" s="46" t="s">
        <v>137</v>
      </c>
      <c r="I11" s="47" t="str">
        <f t="shared" ref="I11:L11" si="7">H11</f>
        <v>Alabama</v>
      </c>
      <c r="J11" s="47" t="str">
        <f t="shared" si="7"/>
        <v>Alabama</v>
      </c>
      <c r="K11" s="47" t="str">
        <f t="shared" si="7"/>
        <v>Alabama</v>
      </c>
      <c r="L11" s="48" t="str">
        <f t="shared" si="7"/>
        <v>Alabama</v>
      </c>
      <c r="M11" s="43" t="s">
        <v>138</v>
      </c>
      <c r="N11" s="44" t="str">
        <f t="shared" ref="N11:Q11" si="8">M11</f>
        <v>Alaska</v>
      </c>
      <c r="O11" s="44" t="str">
        <f t="shared" si="8"/>
        <v>Alaska</v>
      </c>
      <c r="P11" s="44" t="str">
        <f t="shared" si="8"/>
        <v>Alaska</v>
      </c>
      <c r="Q11" s="45" t="str">
        <f t="shared" si="8"/>
        <v>Alaska</v>
      </c>
      <c r="R11" s="46" t="s">
        <v>139</v>
      </c>
      <c r="S11" s="47" t="str">
        <f t="shared" ref="S11:V11" si="9">R11</f>
        <v>Arizona</v>
      </c>
      <c r="T11" s="47" t="str">
        <f t="shared" si="9"/>
        <v>Arizona</v>
      </c>
      <c r="U11" s="47" t="str">
        <f t="shared" si="9"/>
        <v>Arizona</v>
      </c>
      <c r="V11" s="48" t="str">
        <f t="shared" si="9"/>
        <v>Arizona</v>
      </c>
      <c r="W11" s="43" t="s">
        <v>140</v>
      </c>
      <c r="X11" s="44" t="str">
        <f t="shared" ref="X11:AA11" si="10">W11</f>
        <v>Arkansas</v>
      </c>
      <c r="Y11" s="44" t="str">
        <f t="shared" si="10"/>
        <v>Arkansas</v>
      </c>
      <c r="Z11" s="44" t="str">
        <f t="shared" si="10"/>
        <v>Arkansas</v>
      </c>
      <c r="AA11" s="45" t="str">
        <f t="shared" si="10"/>
        <v>Arkansas</v>
      </c>
      <c r="AB11" s="46" t="s">
        <v>141</v>
      </c>
      <c r="AC11" s="47" t="str">
        <f t="shared" ref="AC11:AF11" si="11">AB11</f>
        <v>California</v>
      </c>
      <c r="AD11" s="47" t="str">
        <f t="shared" si="11"/>
        <v>California</v>
      </c>
      <c r="AE11" s="47" t="str">
        <f t="shared" si="11"/>
        <v>California</v>
      </c>
      <c r="AF11" s="48" t="str">
        <f t="shared" si="11"/>
        <v>California</v>
      </c>
      <c r="AG11" s="43" t="s">
        <v>142</v>
      </c>
      <c r="AH11" s="44" t="str">
        <f t="shared" ref="AH11:AK11" si="12">AG11</f>
        <v>Colorado</v>
      </c>
      <c r="AI11" s="44" t="str">
        <f t="shared" si="12"/>
        <v>Colorado</v>
      </c>
      <c r="AJ11" s="44" t="str">
        <f t="shared" si="12"/>
        <v>Colorado</v>
      </c>
      <c r="AK11" s="45" t="str">
        <f t="shared" si="12"/>
        <v>Colorado</v>
      </c>
      <c r="AL11" s="46" t="s">
        <v>143</v>
      </c>
      <c r="AM11" s="47" t="str">
        <f t="shared" ref="AM11:AP11" si="13">AL11</f>
        <v>Connecticut</v>
      </c>
      <c r="AN11" s="47" t="str">
        <f t="shared" si="13"/>
        <v>Connecticut</v>
      </c>
      <c r="AO11" s="47" t="str">
        <f t="shared" si="13"/>
        <v>Connecticut</v>
      </c>
      <c r="AP11" s="48" t="str">
        <f t="shared" si="13"/>
        <v>Connecticut</v>
      </c>
      <c r="AQ11" s="43" t="s">
        <v>144</v>
      </c>
      <c r="AR11" s="44" t="str">
        <f t="shared" ref="AR11:AU11" si="14">AQ11</f>
        <v>Delaware</v>
      </c>
      <c r="AS11" s="44" t="str">
        <f t="shared" si="14"/>
        <v>Delaware</v>
      </c>
      <c r="AT11" s="44" t="str">
        <f t="shared" si="14"/>
        <v>Delaware</v>
      </c>
      <c r="AU11" s="45" t="str">
        <f t="shared" si="14"/>
        <v>Delaware</v>
      </c>
      <c r="AV11" s="46" t="s">
        <v>145</v>
      </c>
      <c r="AW11" s="47" t="str">
        <f t="shared" ref="AW11:AZ11" si="15">AV11</f>
        <v>District of Columbia</v>
      </c>
      <c r="AX11" s="47" t="str">
        <f t="shared" si="15"/>
        <v>District of Columbia</v>
      </c>
      <c r="AY11" s="47" t="str">
        <f t="shared" si="15"/>
        <v>District of Columbia</v>
      </c>
      <c r="AZ11" s="48" t="str">
        <f t="shared" si="15"/>
        <v>District of Columbia</v>
      </c>
      <c r="BA11" s="43" t="s">
        <v>146</v>
      </c>
      <c r="BB11" s="44" t="str">
        <f t="shared" ref="BB11:BE11" si="16">BA11</f>
        <v>Florida</v>
      </c>
      <c r="BC11" s="44" t="str">
        <f t="shared" si="16"/>
        <v>Florida</v>
      </c>
      <c r="BD11" s="44" t="str">
        <f t="shared" si="16"/>
        <v>Florida</v>
      </c>
      <c r="BE11" s="45" t="str">
        <f t="shared" si="16"/>
        <v>Florida</v>
      </c>
      <c r="BF11" s="43" t="s">
        <v>147</v>
      </c>
      <c r="BG11" s="44" t="str">
        <f t="shared" ref="BG11:BJ11" si="17">BF11</f>
        <v>Georgia</v>
      </c>
      <c r="BH11" s="44" t="str">
        <f t="shared" si="17"/>
        <v>Georgia</v>
      </c>
      <c r="BI11" s="44" t="str">
        <f t="shared" si="17"/>
        <v>Georgia</v>
      </c>
      <c r="BJ11" s="45" t="str">
        <f t="shared" si="17"/>
        <v>Georgia</v>
      </c>
      <c r="BK11" s="43" t="s">
        <v>148</v>
      </c>
      <c r="BL11" s="44" t="str">
        <f t="shared" ref="BL11:BO11" si="18">BK11</f>
        <v>Hawaii</v>
      </c>
      <c r="BM11" s="44" t="str">
        <f t="shared" si="18"/>
        <v>Hawaii</v>
      </c>
      <c r="BN11" s="44" t="str">
        <f t="shared" si="18"/>
        <v>Hawaii</v>
      </c>
      <c r="BO11" s="45" t="str">
        <f t="shared" si="18"/>
        <v>Hawaii</v>
      </c>
      <c r="BP11" s="43" t="s">
        <v>149</v>
      </c>
      <c r="BQ11" s="44" t="str">
        <f t="shared" ref="BQ11:BT11" si="19">BP11</f>
        <v>Idaho</v>
      </c>
      <c r="BR11" s="44" t="str">
        <f t="shared" si="19"/>
        <v>Idaho</v>
      </c>
      <c r="BS11" s="44" t="str">
        <f t="shared" si="19"/>
        <v>Idaho</v>
      </c>
      <c r="BT11" s="45" t="str">
        <f t="shared" si="19"/>
        <v>Idaho</v>
      </c>
      <c r="BU11" s="43" t="s">
        <v>150</v>
      </c>
      <c r="BV11" s="44" t="str">
        <f t="shared" ref="BV11:BY11" si="20">BU11</f>
        <v>Illinois</v>
      </c>
      <c r="BW11" s="44" t="str">
        <f t="shared" si="20"/>
        <v>Illinois</v>
      </c>
      <c r="BX11" s="44" t="str">
        <f t="shared" si="20"/>
        <v>Illinois</v>
      </c>
      <c r="BY11" s="45" t="str">
        <f t="shared" si="20"/>
        <v>Illinois</v>
      </c>
      <c r="BZ11" s="43" t="s">
        <v>151</v>
      </c>
      <c r="CA11" s="44" t="str">
        <f t="shared" ref="CA11:CD11" si="21">BZ11</f>
        <v>Indiana</v>
      </c>
      <c r="CB11" s="44" t="str">
        <f t="shared" si="21"/>
        <v>Indiana</v>
      </c>
      <c r="CC11" s="44" t="str">
        <f t="shared" si="21"/>
        <v>Indiana</v>
      </c>
      <c r="CD11" s="45" t="str">
        <f t="shared" si="21"/>
        <v>Indiana</v>
      </c>
      <c r="CE11" s="43" t="s">
        <v>152</v>
      </c>
      <c r="CF11" s="44" t="str">
        <f t="shared" ref="CF11:CI11" si="22">CE11</f>
        <v>Iowa</v>
      </c>
      <c r="CG11" s="44" t="str">
        <f t="shared" si="22"/>
        <v>Iowa</v>
      </c>
      <c r="CH11" s="44" t="str">
        <f t="shared" si="22"/>
        <v>Iowa</v>
      </c>
      <c r="CI11" s="45" t="str">
        <f t="shared" si="22"/>
        <v>Iowa</v>
      </c>
      <c r="CJ11" s="43" t="s">
        <v>153</v>
      </c>
      <c r="CK11" s="44" t="str">
        <f t="shared" ref="CK11:CN11" si="23">CJ11</f>
        <v>Kansas</v>
      </c>
      <c r="CL11" s="44" t="str">
        <f t="shared" si="23"/>
        <v>Kansas</v>
      </c>
      <c r="CM11" s="44" t="str">
        <f t="shared" si="23"/>
        <v>Kansas</v>
      </c>
      <c r="CN11" s="45" t="str">
        <f t="shared" si="23"/>
        <v>Kansas</v>
      </c>
      <c r="CO11" s="43" t="s">
        <v>154</v>
      </c>
      <c r="CP11" s="44" t="str">
        <f t="shared" ref="CP11:CS11" si="24">CO11</f>
        <v>Kentucky</v>
      </c>
      <c r="CQ11" s="44" t="str">
        <f t="shared" si="24"/>
        <v>Kentucky</v>
      </c>
      <c r="CR11" s="44" t="str">
        <f t="shared" si="24"/>
        <v>Kentucky</v>
      </c>
      <c r="CS11" s="45" t="str">
        <f t="shared" si="24"/>
        <v>Kentucky</v>
      </c>
      <c r="CT11" s="43" t="s">
        <v>155</v>
      </c>
      <c r="CU11" s="44" t="str">
        <f t="shared" ref="CU11:CX11" si="25">CT11</f>
        <v>Louisiana</v>
      </c>
      <c r="CV11" s="44" t="str">
        <f t="shared" si="25"/>
        <v>Louisiana</v>
      </c>
      <c r="CW11" s="44" t="str">
        <f t="shared" si="25"/>
        <v>Louisiana</v>
      </c>
      <c r="CX11" s="45" t="str">
        <f t="shared" si="25"/>
        <v>Louisiana</v>
      </c>
      <c r="CY11" s="43" t="s">
        <v>156</v>
      </c>
      <c r="CZ11" s="44" t="str">
        <f t="shared" ref="CZ11:DC11" si="26">CY11</f>
        <v>Maine</v>
      </c>
      <c r="DA11" s="44" t="str">
        <f t="shared" si="26"/>
        <v>Maine</v>
      </c>
      <c r="DB11" s="44" t="str">
        <f t="shared" si="26"/>
        <v>Maine</v>
      </c>
      <c r="DC11" s="45" t="str">
        <f t="shared" si="26"/>
        <v>Maine</v>
      </c>
      <c r="DD11" s="43" t="s">
        <v>157</v>
      </c>
      <c r="DE11" s="44" t="str">
        <f t="shared" ref="DE11:DH11" si="27">DD11</f>
        <v>Maryland</v>
      </c>
      <c r="DF11" s="44" t="str">
        <f t="shared" si="27"/>
        <v>Maryland</v>
      </c>
      <c r="DG11" s="44" t="str">
        <f t="shared" si="27"/>
        <v>Maryland</v>
      </c>
      <c r="DH11" s="45" t="str">
        <f t="shared" si="27"/>
        <v>Maryland</v>
      </c>
      <c r="DI11" s="43" t="s">
        <v>158</v>
      </c>
      <c r="DJ11" s="44" t="str">
        <f t="shared" ref="DJ11:DM11" si="28">DI11</f>
        <v>Massachusetts</v>
      </c>
      <c r="DK11" s="44" t="str">
        <f t="shared" si="28"/>
        <v>Massachusetts</v>
      </c>
      <c r="DL11" s="44" t="str">
        <f t="shared" si="28"/>
        <v>Massachusetts</v>
      </c>
      <c r="DM11" s="45" t="str">
        <f t="shared" si="28"/>
        <v>Massachusetts</v>
      </c>
      <c r="DN11" s="43" t="s">
        <v>159</v>
      </c>
      <c r="DO11" s="44" t="str">
        <f t="shared" ref="DO11:DR11" si="29">DN11</f>
        <v>Michigan</v>
      </c>
      <c r="DP11" s="44" t="str">
        <f t="shared" si="29"/>
        <v>Michigan</v>
      </c>
      <c r="DQ11" s="44" t="str">
        <f t="shared" si="29"/>
        <v>Michigan</v>
      </c>
      <c r="DR11" s="45" t="str">
        <f t="shared" si="29"/>
        <v>Michigan</v>
      </c>
      <c r="DS11" s="43" t="s">
        <v>160</v>
      </c>
      <c r="DT11" s="44" t="str">
        <f t="shared" ref="DT11:DW11" si="30">DS11</f>
        <v>Minnesota</v>
      </c>
      <c r="DU11" s="44" t="str">
        <f t="shared" si="30"/>
        <v>Minnesota</v>
      </c>
      <c r="DV11" s="44" t="str">
        <f t="shared" si="30"/>
        <v>Minnesota</v>
      </c>
      <c r="DW11" s="45" t="str">
        <f t="shared" si="30"/>
        <v>Minnesota</v>
      </c>
      <c r="DX11" s="43" t="s">
        <v>161</v>
      </c>
      <c r="DY11" s="44" t="str">
        <f t="shared" ref="DY11:EB11" si="31">DX11</f>
        <v>Mississippi</v>
      </c>
      <c r="DZ11" s="44" t="str">
        <f t="shared" si="31"/>
        <v>Mississippi</v>
      </c>
      <c r="EA11" s="44" t="str">
        <f t="shared" si="31"/>
        <v>Mississippi</v>
      </c>
      <c r="EB11" s="44" t="str">
        <f t="shared" si="31"/>
        <v>Mississippi</v>
      </c>
      <c r="EC11" s="43" t="s">
        <v>193</v>
      </c>
      <c r="ED11" s="44" t="str">
        <f>EC11</f>
        <v>Missouri</v>
      </c>
      <c r="EE11" s="44" t="str">
        <f t="shared" ref="EE11:EH11" si="32">ED11</f>
        <v>Missouri</v>
      </c>
      <c r="EF11" s="44" t="str">
        <f t="shared" si="32"/>
        <v>Missouri</v>
      </c>
      <c r="EG11" s="45" t="str">
        <f t="shared" si="32"/>
        <v>Missouri</v>
      </c>
      <c r="EH11" s="43" t="s">
        <v>194</v>
      </c>
      <c r="EI11" s="44" t="str">
        <f t="shared" ref="EI11:EL11" si="33">EH11</f>
        <v>Montana</v>
      </c>
      <c r="EJ11" s="44" t="str">
        <f t="shared" si="33"/>
        <v>Montana</v>
      </c>
      <c r="EK11" s="44" t="str">
        <f t="shared" si="33"/>
        <v>Montana</v>
      </c>
      <c r="EL11" s="45" t="str">
        <f t="shared" si="33"/>
        <v>Montana</v>
      </c>
      <c r="EM11" s="43" t="s">
        <v>195</v>
      </c>
      <c r="EN11" s="44" t="str">
        <f t="shared" ref="EN11:EQ11" si="34">EM11</f>
        <v>Nebraska</v>
      </c>
      <c r="EO11" s="44" t="str">
        <f t="shared" si="34"/>
        <v>Nebraska</v>
      </c>
      <c r="EP11" s="44" t="str">
        <f t="shared" si="34"/>
        <v>Nebraska</v>
      </c>
      <c r="EQ11" s="45" t="str">
        <f t="shared" si="34"/>
        <v>Nebraska</v>
      </c>
      <c r="ER11" s="43" t="s">
        <v>196</v>
      </c>
      <c r="ES11" s="44" t="str">
        <f t="shared" ref="ES11:EV11" si="35">ER11</f>
        <v>Nevada</v>
      </c>
      <c r="ET11" s="44" t="str">
        <f t="shared" si="35"/>
        <v>Nevada</v>
      </c>
      <c r="EU11" s="44" t="str">
        <f t="shared" si="35"/>
        <v>Nevada</v>
      </c>
      <c r="EV11" s="45" t="str">
        <f t="shared" si="35"/>
        <v>Nevada</v>
      </c>
      <c r="EW11" s="43" t="s">
        <v>197</v>
      </c>
      <c r="EX11" s="44" t="str">
        <f t="shared" ref="EX11:FA11" si="36">EW11</f>
        <v>New Hampshire</v>
      </c>
      <c r="EY11" s="44" t="str">
        <f t="shared" si="36"/>
        <v>New Hampshire</v>
      </c>
      <c r="EZ11" s="44" t="str">
        <f t="shared" si="36"/>
        <v>New Hampshire</v>
      </c>
      <c r="FA11" s="45" t="str">
        <f t="shared" si="36"/>
        <v>New Hampshire</v>
      </c>
      <c r="FB11" s="43" t="s">
        <v>198</v>
      </c>
      <c r="FC11" s="44" t="str">
        <f t="shared" ref="FC11:FF11" si="37">FB11</f>
        <v>New Jersey</v>
      </c>
      <c r="FD11" s="44" t="str">
        <f t="shared" si="37"/>
        <v>New Jersey</v>
      </c>
      <c r="FE11" s="44" t="str">
        <f t="shared" si="37"/>
        <v>New Jersey</v>
      </c>
      <c r="FF11" s="45" t="str">
        <f t="shared" si="37"/>
        <v>New Jersey</v>
      </c>
      <c r="FG11" s="43" t="s">
        <v>199</v>
      </c>
      <c r="FH11" s="44" t="str">
        <f t="shared" ref="FH11:FK11" si="38">FG11</f>
        <v>New Mexico</v>
      </c>
      <c r="FI11" s="44" t="str">
        <f t="shared" si="38"/>
        <v>New Mexico</v>
      </c>
      <c r="FJ11" s="44" t="str">
        <f t="shared" si="38"/>
        <v>New Mexico</v>
      </c>
      <c r="FK11" s="45" t="str">
        <f t="shared" si="38"/>
        <v>New Mexico</v>
      </c>
      <c r="FL11" s="43" t="s">
        <v>200</v>
      </c>
      <c r="FM11" s="44" t="str">
        <f t="shared" ref="FM11:FP11" si="39">FL11</f>
        <v>New York</v>
      </c>
      <c r="FN11" s="44" t="str">
        <f t="shared" si="39"/>
        <v>New York</v>
      </c>
      <c r="FO11" s="44" t="str">
        <f t="shared" si="39"/>
        <v>New York</v>
      </c>
      <c r="FP11" s="45" t="str">
        <f t="shared" si="39"/>
        <v>New York</v>
      </c>
      <c r="FQ11" s="43" t="s">
        <v>201</v>
      </c>
      <c r="FR11" s="44" t="str">
        <f t="shared" ref="FR11:FU11" si="40">FQ11</f>
        <v>North Carolina</v>
      </c>
      <c r="FS11" s="44" t="str">
        <f t="shared" si="40"/>
        <v>North Carolina</v>
      </c>
      <c r="FT11" s="44" t="str">
        <f t="shared" si="40"/>
        <v>North Carolina</v>
      </c>
      <c r="FU11" s="45" t="str">
        <f t="shared" si="40"/>
        <v>North Carolina</v>
      </c>
      <c r="FV11" s="43" t="s">
        <v>202</v>
      </c>
      <c r="FW11" s="44" t="str">
        <f t="shared" ref="FW11:FZ11" si="41">FV11</f>
        <v>North Dakota</v>
      </c>
      <c r="FX11" s="44" t="str">
        <f t="shared" si="41"/>
        <v>North Dakota</v>
      </c>
      <c r="FY11" s="44" t="str">
        <f t="shared" si="41"/>
        <v>North Dakota</v>
      </c>
      <c r="FZ11" s="45" t="str">
        <f t="shared" si="41"/>
        <v>North Dakota</v>
      </c>
      <c r="GA11" s="43" t="s">
        <v>203</v>
      </c>
      <c r="GB11" s="44" t="str">
        <f t="shared" ref="GB11:GE11" si="42">GA11</f>
        <v>Ohio</v>
      </c>
      <c r="GC11" s="44" t="str">
        <f t="shared" si="42"/>
        <v>Ohio</v>
      </c>
      <c r="GD11" s="44" t="str">
        <f t="shared" si="42"/>
        <v>Ohio</v>
      </c>
      <c r="GE11" s="45" t="str">
        <f t="shared" si="42"/>
        <v>Ohio</v>
      </c>
      <c r="GF11" s="43" t="s">
        <v>204</v>
      </c>
      <c r="GG11" s="44" t="str">
        <f t="shared" ref="GG11:GJ11" si="43">GF11</f>
        <v>Oklahoma</v>
      </c>
      <c r="GH11" s="44" t="str">
        <f t="shared" si="43"/>
        <v>Oklahoma</v>
      </c>
      <c r="GI11" s="44" t="str">
        <f t="shared" si="43"/>
        <v>Oklahoma</v>
      </c>
      <c r="GJ11" s="45" t="str">
        <f t="shared" si="43"/>
        <v>Oklahoma</v>
      </c>
      <c r="GK11" s="43" t="s">
        <v>205</v>
      </c>
      <c r="GL11" s="44" t="str">
        <f t="shared" ref="GL11:GO11" si="44">GK11</f>
        <v>Oregon</v>
      </c>
      <c r="GM11" s="44" t="str">
        <f t="shared" si="44"/>
        <v>Oregon</v>
      </c>
      <c r="GN11" s="44" t="str">
        <f t="shared" si="44"/>
        <v>Oregon</v>
      </c>
      <c r="GO11" s="45" t="str">
        <f t="shared" si="44"/>
        <v>Oregon</v>
      </c>
      <c r="GP11" s="43" t="s">
        <v>206</v>
      </c>
      <c r="GQ11" s="44" t="str">
        <f t="shared" ref="GQ11:GT11" si="45">GP11</f>
        <v>Pennsylvania</v>
      </c>
      <c r="GR11" s="44" t="str">
        <f t="shared" si="45"/>
        <v>Pennsylvania</v>
      </c>
      <c r="GS11" s="44" t="str">
        <f t="shared" si="45"/>
        <v>Pennsylvania</v>
      </c>
      <c r="GT11" s="45" t="str">
        <f t="shared" si="45"/>
        <v>Pennsylvania</v>
      </c>
      <c r="GU11" s="43" t="s">
        <v>207</v>
      </c>
      <c r="GV11" s="44" t="str">
        <f t="shared" ref="GV11:GY11" si="46">GU11</f>
        <v>Rhode Island</v>
      </c>
      <c r="GW11" s="44" t="str">
        <f t="shared" si="46"/>
        <v>Rhode Island</v>
      </c>
      <c r="GX11" s="44" t="str">
        <f t="shared" si="46"/>
        <v>Rhode Island</v>
      </c>
      <c r="GY11" s="45" t="str">
        <f t="shared" si="46"/>
        <v>Rhode Island</v>
      </c>
      <c r="GZ11" s="43" t="s">
        <v>208</v>
      </c>
      <c r="HA11" s="44" t="str">
        <f t="shared" ref="HA11:HD11" si="47">GZ11</f>
        <v>South Carolina</v>
      </c>
      <c r="HB11" s="44" t="str">
        <f t="shared" si="47"/>
        <v>South Carolina</v>
      </c>
      <c r="HC11" s="44" t="str">
        <f t="shared" si="47"/>
        <v>South Carolina</v>
      </c>
      <c r="HD11" s="45" t="str">
        <f t="shared" si="47"/>
        <v>South Carolina</v>
      </c>
      <c r="HE11" s="43" t="s">
        <v>209</v>
      </c>
      <c r="HF11" s="44" t="str">
        <f t="shared" ref="HF11:HI11" si="48">HE11</f>
        <v>South Dakota</v>
      </c>
      <c r="HG11" s="44" t="str">
        <f t="shared" si="48"/>
        <v>South Dakota</v>
      </c>
      <c r="HH11" s="44" t="str">
        <f t="shared" si="48"/>
        <v>South Dakota</v>
      </c>
      <c r="HI11" s="45" t="str">
        <f t="shared" si="48"/>
        <v>South Dakota</v>
      </c>
      <c r="HJ11" s="43" t="s">
        <v>210</v>
      </c>
      <c r="HK11" s="44" t="str">
        <f t="shared" ref="HK11:HN11" si="49">HJ11</f>
        <v>Tennessee</v>
      </c>
      <c r="HL11" s="44" t="str">
        <f t="shared" si="49"/>
        <v>Tennessee</v>
      </c>
      <c r="HM11" s="44" t="str">
        <f t="shared" si="49"/>
        <v>Tennessee</v>
      </c>
      <c r="HN11" s="45" t="str">
        <f t="shared" si="49"/>
        <v>Tennessee</v>
      </c>
      <c r="HO11" s="43" t="s">
        <v>211</v>
      </c>
      <c r="HP11" s="44" t="str">
        <f t="shared" ref="HP11:HS11" si="50">HO11</f>
        <v>Texas</v>
      </c>
      <c r="HQ11" s="44" t="str">
        <f t="shared" si="50"/>
        <v>Texas</v>
      </c>
      <c r="HR11" s="44" t="str">
        <f t="shared" si="50"/>
        <v>Texas</v>
      </c>
      <c r="HS11" s="45" t="str">
        <f t="shared" si="50"/>
        <v>Texas</v>
      </c>
      <c r="HT11" s="43" t="s">
        <v>212</v>
      </c>
      <c r="HU11" s="44" t="str">
        <f t="shared" ref="HU11:HX11" si="51">HT11</f>
        <v>Utah</v>
      </c>
      <c r="HV11" s="44" t="str">
        <f t="shared" si="51"/>
        <v>Utah</v>
      </c>
      <c r="HW11" s="44" t="str">
        <f t="shared" si="51"/>
        <v>Utah</v>
      </c>
      <c r="HX11" s="45" t="str">
        <f t="shared" si="51"/>
        <v>Utah</v>
      </c>
      <c r="HY11" s="43" t="s">
        <v>213</v>
      </c>
      <c r="HZ11" s="44" t="str">
        <f t="shared" ref="HZ11:IC11" si="52">HY11</f>
        <v>Vermont</v>
      </c>
      <c r="IA11" s="44" t="str">
        <f t="shared" si="52"/>
        <v>Vermont</v>
      </c>
      <c r="IB11" s="44" t="str">
        <f t="shared" si="52"/>
        <v>Vermont</v>
      </c>
      <c r="IC11" s="45" t="str">
        <f t="shared" si="52"/>
        <v>Vermont</v>
      </c>
      <c r="ID11" s="43" t="s">
        <v>214</v>
      </c>
      <c r="IE11" s="44" t="str">
        <f t="shared" ref="IE11:IH11" si="53">ID11</f>
        <v>Virginia</v>
      </c>
      <c r="IF11" s="44" t="str">
        <f t="shared" si="53"/>
        <v>Virginia</v>
      </c>
      <c r="IG11" s="44" t="str">
        <f t="shared" si="53"/>
        <v>Virginia</v>
      </c>
      <c r="IH11" s="45" t="str">
        <f t="shared" si="53"/>
        <v>Virginia</v>
      </c>
      <c r="II11" s="43" t="s">
        <v>215</v>
      </c>
      <c r="IJ11" s="44" t="str">
        <f t="shared" ref="IJ11:IM11" si="54">II11</f>
        <v>Washington</v>
      </c>
      <c r="IK11" s="44" t="str">
        <f t="shared" si="54"/>
        <v>Washington</v>
      </c>
      <c r="IL11" s="44" t="str">
        <f t="shared" si="54"/>
        <v>Washington</v>
      </c>
      <c r="IM11" s="45" t="str">
        <f t="shared" si="54"/>
        <v>Washington</v>
      </c>
      <c r="IN11" s="43" t="s">
        <v>216</v>
      </c>
      <c r="IO11" s="44" t="str">
        <f t="shared" ref="IO11:IR11" si="55">IN11</f>
        <v>West Virginia</v>
      </c>
      <c r="IP11" s="44" t="str">
        <f t="shared" si="55"/>
        <v>West Virginia</v>
      </c>
      <c r="IQ11" s="44" t="str">
        <f t="shared" si="55"/>
        <v>West Virginia</v>
      </c>
      <c r="IR11" s="45" t="str">
        <f t="shared" si="55"/>
        <v>West Virginia</v>
      </c>
      <c r="IS11" s="43" t="s">
        <v>217</v>
      </c>
      <c r="IT11" s="44" t="str">
        <f t="shared" ref="IT11:IW11" si="56">IS11</f>
        <v>Wisconsin</v>
      </c>
      <c r="IU11" s="44" t="str">
        <f t="shared" si="56"/>
        <v>Wisconsin</v>
      </c>
      <c r="IV11" s="44" t="str">
        <f t="shared" si="56"/>
        <v>Wisconsin</v>
      </c>
      <c r="IW11" s="45" t="str">
        <f t="shared" si="56"/>
        <v>Wisconsin</v>
      </c>
      <c r="IX11" s="43" t="s">
        <v>218</v>
      </c>
      <c r="IY11" s="44" t="str">
        <f t="shared" ref="IY11:JB11" si="57">IX11</f>
        <v>Wyoming</v>
      </c>
      <c r="IZ11" s="44" t="str">
        <f t="shared" si="57"/>
        <v>Wyoming</v>
      </c>
      <c r="JA11" s="44" t="str">
        <f t="shared" si="57"/>
        <v>Wyoming</v>
      </c>
      <c r="JB11" s="44" t="str">
        <f t="shared" si="57"/>
        <v>Wyoming</v>
      </c>
    </row>
    <row r="12" spans="1:262" s="20" customFormat="1" x14ac:dyDescent="0.2">
      <c r="A12" s="20">
        <f>A11+1</f>
        <v>3</v>
      </c>
      <c r="B12" s="22"/>
      <c r="C12" s="23" t="s">
        <v>162</v>
      </c>
      <c r="D12" s="24" t="s">
        <v>162</v>
      </c>
      <c r="E12" s="23" t="s">
        <v>163</v>
      </c>
      <c r="F12" s="23" t="s">
        <v>164</v>
      </c>
      <c r="G12" s="24" t="s">
        <v>164</v>
      </c>
      <c r="H12" s="23" t="s">
        <v>162</v>
      </c>
      <c r="I12" s="24" t="s">
        <v>162</v>
      </c>
      <c r="J12" s="23" t="s">
        <v>163</v>
      </c>
      <c r="K12" s="23" t="s">
        <v>164</v>
      </c>
      <c r="L12" s="24" t="s">
        <v>164</v>
      </c>
      <c r="M12" s="23" t="s">
        <v>162</v>
      </c>
      <c r="N12" s="24" t="s">
        <v>162</v>
      </c>
      <c r="O12" s="23" t="s">
        <v>163</v>
      </c>
      <c r="P12" s="23" t="s">
        <v>164</v>
      </c>
      <c r="Q12" s="24" t="s">
        <v>164</v>
      </c>
      <c r="R12" s="23" t="s">
        <v>162</v>
      </c>
      <c r="S12" s="24" t="s">
        <v>162</v>
      </c>
      <c r="T12" s="23" t="s">
        <v>163</v>
      </c>
      <c r="U12" s="23" t="s">
        <v>164</v>
      </c>
      <c r="V12" s="24" t="s">
        <v>164</v>
      </c>
      <c r="W12" s="23" t="s">
        <v>162</v>
      </c>
      <c r="X12" s="24" t="s">
        <v>162</v>
      </c>
      <c r="Y12" s="23" t="s">
        <v>163</v>
      </c>
      <c r="Z12" s="23" t="s">
        <v>164</v>
      </c>
      <c r="AA12" s="24" t="s">
        <v>164</v>
      </c>
      <c r="AB12" s="23" t="s">
        <v>162</v>
      </c>
      <c r="AC12" s="24" t="s">
        <v>162</v>
      </c>
      <c r="AD12" s="23" t="s">
        <v>163</v>
      </c>
      <c r="AE12" s="23" t="s">
        <v>164</v>
      </c>
      <c r="AF12" s="24" t="s">
        <v>164</v>
      </c>
      <c r="AG12" s="23" t="s">
        <v>162</v>
      </c>
      <c r="AH12" s="24" t="s">
        <v>162</v>
      </c>
      <c r="AI12" s="23" t="s">
        <v>163</v>
      </c>
      <c r="AJ12" s="23" t="s">
        <v>164</v>
      </c>
      <c r="AK12" s="24" t="s">
        <v>164</v>
      </c>
      <c r="AL12" s="23" t="s">
        <v>162</v>
      </c>
      <c r="AM12" s="24" t="s">
        <v>162</v>
      </c>
      <c r="AN12" s="23" t="s">
        <v>163</v>
      </c>
      <c r="AO12" s="23" t="s">
        <v>164</v>
      </c>
      <c r="AP12" s="24" t="s">
        <v>164</v>
      </c>
      <c r="AQ12" s="23" t="s">
        <v>162</v>
      </c>
      <c r="AR12" s="24" t="s">
        <v>162</v>
      </c>
      <c r="AS12" s="23" t="s">
        <v>163</v>
      </c>
      <c r="AT12" s="23" t="s">
        <v>164</v>
      </c>
      <c r="AU12" s="24" t="s">
        <v>164</v>
      </c>
      <c r="AV12" s="23" t="s">
        <v>162</v>
      </c>
      <c r="AW12" s="24" t="s">
        <v>162</v>
      </c>
      <c r="AX12" s="23" t="s">
        <v>163</v>
      </c>
      <c r="AY12" s="23" t="s">
        <v>164</v>
      </c>
      <c r="AZ12" s="24" t="s">
        <v>164</v>
      </c>
      <c r="BA12" s="25" t="s">
        <v>162</v>
      </c>
      <c r="BB12" s="24" t="s">
        <v>162</v>
      </c>
      <c r="BC12" s="25" t="s">
        <v>163</v>
      </c>
      <c r="BD12" s="25" t="s">
        <v>164</v>
      </c>
      <c r="BE12" s="24" t="s">
        <v>164</v>
      </c>
      <c r="BF12" s="25" t="s">
        <v>162</v>
      </c>
      <c r="BG12" s="24" t="s">
        <v>162</v>
      </c>
      <c r="BH12" s="25" t="s">
        <v>163</v>
      </c>
      <c r="BI12" s="25" t="s">
        <v>164</v>
      </c>
      <c r="BJ12" s="24" t="s">
        <v>164</v>
      </c>
      <c r="BK12" s="25" t="s">
        <v>162</v>
      </c>
      <c r="BL12" s="24" t="s">
        <v>162</v>
      </c>
      <c r="BM12" s="25" t="s">
        <v>163</v>
      </c>
      <c r="BN12" s="25" t="s">
        <v>164</v>
      </c>
      <c r="BO12" s="24" t="s">
        <v>164</v>
      </c>
      <c r="BP12" s="25" t="s">
        <v>162</v>
      </c>
      <c r="BQ12" s="24" t="s">
        <v>162</v>
      </c>
      <c r="BR12" s="25" t="s">
        <v>163</v>
      </c>
      <c r="BS12" s="25" t="s">
        <v>164</v>
      </c>
      <c r="BT12" s="24" t="s">
        <v>164</v>
      </c>
      <c r="BU12" s="25" t="s">
        <v>162</v>
      </c>
      <c r="BV12" s="24" t="s">
        <v>162</v>
      </c>
      <c r="BW12" s="25" t="s">
        <v>163</v>
      </c>
      <c r="BX12" s="25" t="s">
        <v>164</v>
      </c>
      <c r="BY12" s="24" t="s">
        <v>164</v>
      </c>
      <c r="BZ12" s="25" t="s">
        <v>162</v>
      </c>
      <c r="CA12" s="24" t="s">
        <v>162</v>
      </c>
      <c r="CB12" s="25" t="s">
        <v>163</v>
      </c>
      <c r="CC12" s="25" t="s">
        <v>164</v>
      </c>
      <c r="CD12" s="24" t="s">
        <v>164</v>
      </c>
      <c r="CE12" s="25" t="s">
        <v>162</v>
      </c>
      <c r="CF12" s="24" t="s">
        <v>162</v>
      </c>
      <c r="CG12" s="25" t="s">
        <v>163</v>
      </c>
      <c r="CH12" s="25" t="s">
        <v>164</v>
      </c>
      <c r="CI12" s="24" t="s">
        <v>164</v>
      </c>
      <c r="CJ12" s="25" t="s">
        <v>162</v>
      </c>
      <c r="CK12" s="24" t="s">
        <v>162</v>
      </c>
      <c r="CL12" s="25" t="s">
        <v>163</v>
      </c>
      <c r="CM12" s="25" t="s">
        <v>164</v>
      </c>
      <c r="CN12" s="24" t="s">
        <v>164</v>
      </c>
      <c r="CO12" s="25" t="s">
        <v>162</v>
      </c>
      <c r="CP12" s="24" t="s">
        <v>162</v>
      </c>
      <c r="CQ12" s="25" t="s">
        <v>163</v>
      </c>
      <c r="CR12" s="25" t="s">
        <v>164</v>
      </c>
      <c r="CS12" s="24" t="s">
        <v>164</v>
      </c>
      <c r="CT12" s="25" t="s">
        <v>162</v>
      </c>
      <c r="CU12" s="24" t="s">
        <v>162</v>
      </c>
      <c r="CV12" s="25" t="s">
        <v>163</v>
      </c>
      <c r="CW12" s="25" t="s">
        <v>164</v>
      </c>
      <c r="CX12" s="24" t="s">
        <v>164</v>
      </c>
      <c r="CY12" s="25" t="s">
        <v>162</v>
      </c>
      <c r="CZ12" s="24" t="s">
        <v>162</v>
      </c>
      <c r="DA12" s="25" t="s">
        <v>163</v>
      </c>
      <c r="DB12" s="25" t="s">
        <v>164</v>
      </c>
      <c r="DC12" s="24" t="s">
        <v>164</v>
      </c>
      <c r="DD12" s="25" t="s">
        <v>162</v>
      </c>
      <c r="DE12" s="24" t="s">
        <v>162</v>
      </c>
      <c r="DF12" s="25" t="s">
        <v>163</v>
      </c>
      <c r="DG12" s="25" t="s">
        <v>164</v>
      </c>
      <c r="DH12" s="24" t="s">
        <v>164</v>
      </c>
      <c r="DI12" s="25" t="s">
        <v>162</v>
      </c>
      <c r="DJ12" s="24" t="s">
        <v>162</v>
      </c>
      <c r="DK12" s="25" t="s">
        <v>163</v>
      </c>
      <c r="DL12" s="25" t="s">
        <v>164</v>
      </c>
      <c r="DM12" s="24" t="s">
        <v>164</v>
      </c>
      <c r="DN12" s="25" t="s">
        <v>162</v>
      </c>
      <c r="DO12" s="24" t="s">
        <v>162</v>
      </c>
      <c r="DP12" s="25" t="s">
        <v>163</v>
      </c>
      <c r="DQ12" s="25" t="s">
        <v>164</v>
      </c>
      <c r="DR12" s="24" t="s">
        <v>164</v>
      </c>
      <c r="DS12" s="25" t="s">
        <v>162</v>
      </c>
      <c r="DT12" s="24" t="s">
        <v>162</v>
      </c>
      <c r="DU12" s="25" t="s">
        <v>163</v>
      </c>
      <c r="DV12" s="25" t="s">
        <v>164</v>
      </c>
      <c r="DW12" s="24" t="s">
        <v>164</v>
      </c>
      <c r="DX12" s="25" t="s">
        <v>162</v>
      </c>
      <c r="DY12" s="24" t="s">
        <v>162</v>
      </c>
      <c r="DZ12" s="25" t="s">
        <v>163</v>
      </c>
      <c r="EA12" s="25" t="s">
        <v>164</v>
      </c>
      <c r="EB12" s="26" t="s">
        <v>164</v>
      </c>
      <c r="EC12" s="25" t="s">
        <v>162</v>
      </c>
      <c r="ED12" s="24" t="s">
        <v>162</v>
      </c>
      <c r="EE12" s="25" t="s">
        <v>163</v>
      </c>
      <c r="EF12" s="25" t="s">
        <v>164</v>
      </c>
      <c r="EG12" s="24" t="s">
        <v>164</v>
      </c>
      <c r="EH12" s="23" t="s">
        <v>162</v>
      </c>
      <c r="EI12" s="24" t="s">
        <v>162</v>
      </c>
      <c r="EJ12" s="23" t="s">
        <v>163</v>
      </c>
      <c r="EK12" s="23" t="s">
        <v>164</v>
      </c>
      <c r="EL12" s="24" t="s">
        <v>164</v>
      </c>
      <c r="EM12" s="23" t="s">
        <v>162</v>
      </c>
      <c r="EN12" s="24" t="s">
        <v>162</v>
      </c>
      <c r="EO12" s="23" t="s">
        <v>163</v>
      </c>
      <c r="EP12" s="23" t="s">
        <v>164</v>
      </c>
      <c r="EQ12" s="24" t="s">
        <v>164</v>
      </c>
      <c r="ER12" s="23" t="s">
        <v>162</v>
      </c>
      <c r="ES12" s="24" t="s">
        <v>162</v>
      </c>
      <c r="ET12" s="23" t="s">
        <v>163</v>
      </c>
      <c r="EU12" s="23" t="s">
        <v>164</v>
      </c>
      <c r="EV12" s="24" t="s">
        <v>164</v>
      </c>
      <c r="EW12" s="23" t="s">
        <v>162</v>
      </c>
      <c r="EX12" s="24" t="s">
        <v>162</v>
      </c>
      <c r="EY12" s="23" t="s">
        <v>163</v>
      </c>
      <c r="EZ12" s="23" t="s">
        <v>164</v>
      </c>
      <c r="FA12" s="24" t="s">
        <v>164</v>
      </c>
      <c r="FB12" s="23" t="s">
        <v>162</v>
      </c>
      <c r="FC12" s="24" t="s">
        <v>162</v>
      </c>
      <c r="FD12" s="23" t="s">
        <v>163</v>
      </c>
      <c r="FE12" s="23" t="s">
        <v>164</v>
      </c>
      <c r="FF12" s="24" t="s">
        <v>164</v>
      </c>
      <c r="FG12" s="23" t="s">
        <v>162</v>
      </c>
      <c r="FH12" s="24" t="s">
        <v>162</v>
      </c>
      <c r="FI12" s="23" t="s">
        <v>163</v>
      </c>
      <c r="FJ12" s="23" t="s">
        <v>164</v>
      </c>
      <c r="FK12" s="24" t="s">
        <v>164</v>
      </c>
      <c r="FL12" s="23" t="s">
        <v>162</v>
      </c>
      <c r="FM12" s="24" t="s">
        <v>162</v>
      </c>
      <c r="FN12" s="23" t="s">
        <v>163</v>
      </c>
      <c r="FO12" s="23" t="s">
        <v>164</v>
      </c>
      <c r="FP12" s="24" t="s">
        <v>164</v>
      </c>
      <c r="FQ12" s="23" t="s">
        <v>162</v>
      </c>
      <c r="FR12" s="24" t="s">
        <v>162</v>
      </c>
      <c r="FS12" s="23" t="s">
        <v>163</v>
      </c>
      <c r="FT12" s="23" t="s">
        <v>164</v>
      </c>
      <c r="FU12" s="24" t="s">
        <v>164</v>
      </c>
      <c r="FV12" s="23" t="s">
        <v>162</v>
      </c>
      <c r="FW12" s="24" t="s">
        <v>162</v>
      </c>
      <c r="FX12" s="23" t="s">
        <v>163</v>
      </c>
      <c r="FY12" s="23" t="s">
        <v>164</v>
      </c>
      <c r="FZ12" s="24" t="s">
        <v>164</v>
      </c>
      <c r="GA12" s="23" t="s">
        <v>162</v>
      </c>
      <c r="GB12" s="24" t="s">
        <v>162</v>
      </c>
      <c r="GC12" s="23" t="s">
        <v>163</v>
      </c>
      <c r="GD12" s="23" t="s">
        <v>164</v>
      </c>
      <c r="GE12" s="24" t="s">
        <v>164</v>
      </c>
      <c r="GF12" s="23" t="s">
        <v>162</v>
      </c>
      <c r="GG12" s="24" t="s">
        <v>162</v>
      </c>
      <c r="GH12" s="23" t="s">
        <v>163</v>
      </c>
      <c r="GI12" s="23" t="s">
        <v>164</v>
      </c>
      <c r="GJ12" s="24" t="s">
        <v>164</v>
      </c>
      <c r="GK12" s="23" t="s">
        <v>162</v>
      </c>
      <c r="GL12" s="24" t="s">
        <v>162</v>
      </c>
      <c r="GM12" s="23" t="s">
        <v>163</v>
      </c>
      <c r="GN12" s="23" t="s">
        <v>164</v>
      </c>
      <c r="GO12" s="24" t="s">
        <v>164</v>
      </c>
      <c r="GP12" s="23" t="s">
        <v>162</v>
      </c>
      <c r="GQ12" s="24" t="s">
        <v>162</v>
      </c>
      <c r="GR12" s="23" t="s">
        <v>163</v>
      </c>
      <c r="GS12" s="23" t="s">
        <v>164</v>
      </c>
      <c r="GT12" s="24" t="s">
        <v>164</v>
      </c>
      <c r="GU12" s="23" t="s">
        <v>162</v>
      </c>
      <c r="GV12" s="24" t="s">
        <v>162</v>
      </c>
      <c r="GW12" s="23" t="s">
        <v>163</v>
      </c>
      <c r="GX12" s="23" t="s">
        <v>164</v>
      </c>
      <c r="GY12" s="24" t="s">
        <v>164</v>
      </c>
      <c r="GZ12" s="23" t="s">
        <v>162</v>
      </c>
      <c r="HA12" s="24" t="s">
        <v>162</v>
      </c>
      <c r="HB12" s="23" t="s">
        <v>163</v>
      </c>
      <c r="HC12" s="23" t="s">
        <v>164</v>
      </c>
      <c r="HD12" s="24" t="s">
        <v>164</v>
      </c>
      <c r="HE12" s="23" t="s">
        <v>162</v>
      </c>
      <c r="HF12" s="24" t="s">
        <v>162</v>
      </c>
      <c r="HG12" s="23" t="s">
        <v>163</v>
      </c>
      <c r="HH12" s="23" t="s">
        <v>164</v>
      </c>
      <c r="HI12" s="24" t="s">
        <v>164</v>
      </c>
      <c r="HJ12" s="23" t="s">
        <v>162</v>
      </c>
      <c r="HK12" s="24" t="s">
        <v>162</v>
      </c>
      <c r="HL12" s="23" t="s">
        <v>163</v>
      </c>
      <c r="HM12" s="23" t="s">
        <v>164</v>
      </c>
      <c r="HN12" s="24" t="s">
        <v>164</v>
      </c>
      <c r="HO12" s="23" t="s">
        <v>162</v>
      </c>
      <c r="HP12" s="24" t="s">
        <v>162</v>
      </c>
      <c r="HQ12" s="23" t="s">
        <v>163</v>
      </c>
      <c r="HR12" s="23" t="s">
        <v>164</v>
      </c>
      <c r="HS12" s="24" t="s">
        <v>164</v>
      </c>
      <c r="HT12" s="23" t="s">
        <v>162</v>
      </c>
      <c r="HU12" s="24" t="s">
        <v>162</v>
      </c>
      <c r="HV12" s="23" t="s">
        <v>163</v>
      </c>
      <c r="HW12" s="23" t="s">
        <v>164</v>
      </c>
      <c r="HX12" s="24" t="s">
        <v>164</v>
      </c>
      <c r="HY12" s="23" t="s">
        <v>162</v>
      </c>
      <c r="HZ12" s="24" t="s">
        <v>162</v>
      </c>
      <c r="IA12" s="23" t="s">
        <v>163</v>
      </c>
      <c r="IB12" s="23" t="s">
        <v>164</v>
      </c>
      <c r="IC12" s="24" t="s">
        <v>164</v>
      </c>
      <c r="ID12" s="23" t="s">
        <v>162</v>
      </c>
      <c r="IE12" s="24" t="s">
        <v>162</v>
      </c>
      <c r="IF12" s="23" t="s">
        <v>163</v>
      </c>
      <c r="IG12" s="23" t="s">
        <v>164</v>
      </c>
      <c r="IH12" s="24" t="s">
        <v>164</v>
      </c>
      <c r="II12" s="23" t="s">
        <v>162</v>
      </c>
      <c r="IJ12" s="24" t="s">
        <v>162</v>
      </c>
      <c r="IK12" s="23" t="s">
        <v>163</v>
      </c>
      <c r="IL12" s="23" t="s">
        <v>164</v>
      </c>
      <c r="IM12" s="24" t="s">
        <v>164</v>
      </c>
      <c r="IN12" s="23" t="s">
        <v>162</v>
      </c>
      <c r="IO12" s="24" t="s">
        <v>162</v>
      </c>
      <c r="IP12" s="23" t="s">
        <v>163</v>
      </c>
      <c r="IQ12" s="23" t="s">
        <v>164</v>
      </c>
      <c r="IR12" s="24" t="s">
        <v>164</v>
      </c>
      <c r="IS12" s="23" t="s">
        <v>162</v>
      </c>
      <c r="IT12" s="24" t="s">
        <v>162</v>
      </c>
      <c r="IU12" s="23" t="s">
        <v>163</v>
      </c>
      <c r="IV12" s="23" t="s">
        <v>164</v>
      </c>
      <c r="IW12" s="24" t="s">
        <v>164</v>
      </c>
      <c r="IX12" s="23" t="s">
        <v>162</v>
      </c>
      <c r="IY12" s="24" t="s">
        <v>162</v>
      </c>
      <c r="IZ12" s="23" t="s">
        <v>163</v>
      </c>
      <c r="JA12" s="23" t="s">
        <v>164</v>
      </c>
      <c r="JB12" s="26" t="s">
        <v>164</v>
      </c>
    </row>
    <row r="13" spans="1:262" s="20" customFormat="1" x14ac:dyDescent="0.2">
      <c r="A13" s="20">
        <f t="shared" ref="A13:A76" si="58">A12+1</f>
        <v>4</v>
      </c>
      <c r="B13" s="22"/>
      <c r="C13" s="27" t="s">
        <v>165</v>
      </c>
      <c r="D13" s="28" t="s">
        <v>165</v>
      </c>
      <c r="E13" s="27" t="s">
        <v>165</v>
      </c>
      <c r="F13" s="27" t="s">
        <v>165</v>
      </c>
      <c r="G13" s="28" t="s">
        <v>165</v>
      </c>
      <c r="H13" s="27" t="s">
        <v>165</v>
      </c>
      <c r="I13" s="28" t="s">
        <v>165</v>
      </c>
      <c r="J13" s="27" t="s">
        <v>165</v>
      </c>
      <c r="K13" s="27" t="s">
        <v>165</v>
      </c>
      <c r="L13" s="28" t="s">
        <v>165</v>
      </c>
      <c r="M13" s="27" t="s">
        <v>165</v>
      </c>
      <c r="N13" s="28" t="s">
        <v>165</v>
      </c>
      <c r="O13" s="27" t="s">
        <v>165</v>
      </c>
      <c r="P13" s="27" t="s">
        <v>165</v>
      </c>
      <c r="Q13" s="28" t="s">
        <v>165</v>
      </c>
      <c r="R13" s="27" t="s">
        <v>165</v>
      </c>
      <c r="S13" s="28" t="s">
        <v>165</v>
      </c>
      <c r="T13" s="27" t="s">
        <v>165</v>
      </c>
      <c r="U13" s="27" t="s">
        <v>165</v>
      </c>
      <c r="V13" s="28" t="s">
        <v>165</v>
      </c>
      <c r="W13" s="27" t="s">
        <v>165</v>
      </c>
      <c r="X13" s="28" t="s">
        <v>165</v>
      </c>
      <c r="Y13" s="27" t="s">
        <v>165</v>
      </c>
      <c r="Z13" s="27" t="s">
        <v>165</v>
      </c>
      <c r="AA13" s="28" t="s">
        <v>165</v>
      </c>
      <c r="AB13" s="27" t="s">
        <v>165</v>
      </c>
      <c r="AC13" s="28" t="s">
        <v>165</v>
      </c>
      <c r="AD13" s="27" t="s">
        <v>165</v>
      </c>
      <c r="AE13" s="27" t="s">
        <v>165</v>
      </c>
      <c r="AF13" s="28" t="s">
        <v>165</v>
      </c>
      <c r="AG13" s="27" t="s">
        <v>165</v>
      </c>
      <c r="AH13" s="28" t="s">
        <v>165</v>
      </c>
      <c r="AI13" s="27" t="s">
        <v>165</v>
      </c>
      <c r="AJ13" s="27" t="s">
        <v>165</v>
      </c>
      <c r="AK13" s="28" t="s">
        <v>165</v>
      </c>
      <c r="AL13" s="27" t="s">
        <v>165</v>
      </c>
      <c r="AM13" s="28" t="s">
        <v>165</v>
      </c>
      <c r="AN13" s="27" t="s">
        <v>165</v>
      </c>
      <c r="AO13" s="27" t="s">
        <v>165</v>
      </c>
      <c r="AP13" s="28" t="s">
        <v>165</v>
      </c>
      <c r="AQ13" s="27" t="s">
        <v>165</v>
      </c>
      <c r="AR13" s="28" t="s">
        <v>165</v>
      </c>
      <c r="AS13" s="27" t="s">
        <v>165</v>
      </c>
      <c r="AT13" s="27" t="s">
        <v>165</v>
      </c>
      <c r="AU13" s="28" t="s">
        <v>165</v>
      </c>
      <c r="AV13" s="27" t="s">
        <v>165</v>
      </c>
      <c r="AW13" s="28" t="s">
        <v>165</v>
      </c>
      <c r="AX13" s="27" t="s">
        <v>165</v>
      </c>
      <c r="AY13" s="27" t="s">
        <v>165</v>
      </c>
      <c r="AZ13" s="28" t="s">
        <v>165</v>
      </c>
      <c r="BA13" s="29" t="s">
        <v>165</v>
      </c>
      <c r="BB13" s="28" t="s">
        <v>165</v>
      </c>
      <c r="BC13" s="29" t="s">
        <v>165</v>
      </c>
      <c r="BD13" s="29" t="s">
        <v>165</v>
      </c>
      <c r="BE13" s="28" t="s">
        <v>165</v>
      </c>
      <c r="BF13" s="29" t="s">
        <v>165</v>
      </c>
      <c r="BG13" s="28" t="s">
        <v>165</v>
      </c>
      <c r="BH13" s="29" t="s">
        <v>165</v>
      </c>
      <c r="BI13" s="29" t="s">
        <v>165</v>
      </c>
      <c r="BJ13" s="28" t="s">
        <v>165</v>
      </c>
      <c r="BK13" s="29" t="s">
        <v>165</v>
      </c>
      <c r="BL13" s="28" t="s">
        <v>165</v>
      </c>
      <c r="BM13" s="29" t="s">
        <v>165</v>
      </c>
      <c r="BN13" s="29" t="s">
        <v>165</v>
      </c>
      <c r="BO13" s="28" t="s">
        <v>165</v>
      </c>
      <c r="BP13" s="29" t="s">
        <v>165</v>
      </c>
      <c r="BQ13" s="28" t="s">
        <v>165</v>
      </c>
      <c r="BR13" s="29" t="s">
        <v>165</v>
      </c>
      <c r="BS13" s="29" t="s">
        <v>165</v>
      </c>
      <c r="BT13" s="28" t="s">
        <v>165</v>
      </c>
      <c r="BU13" s="29" t="s">
        <v>165</v>
      </c>
      <c r="BV13" s="28" t="s">
        <v>165</v>
      </c>
      <c r="BW13" s="29" t="s">
        <v>165</v>
      </c>
      <c r="BX13" s="29" t="s">
        <v>165</v>
      </c>
      <c r="BY13" s="28" t="s">
        <v>165</v>
      </c>
      <c r="BZ13" s="29" t="s">
        <v>165</v>
      </c>
      <c r="CA13" s="28" t="s">
        <v>165</v>
      </c>
      <c r="CB13" s="29" t="s">
        <v>165</v>
      </c>
      <c r="CC13" s="29" t="s">
        <v>165</v>
      </c>
      <c r="CD13" s="28" t="s">
        <v>165</v>
      </c>
      <c r="CE13" s="29" t="s">
        <v>165</v>
      </c>
      <c r="CF13" s="28" t="s">
        <v>165</v>
      </c>
      <c r="CG13" s="29" t="s">
        <v>165</v>
      </c>
      <c r="CH13" s="29" t="s">
        <v>165</v>
      </c>
      <c r="CI13" s="28" t="s">
        <v>165</v>
      </c>
      <c r="CJ13" s="29" t="s">
        <v>165</v>
      </c>
      <c r="CK13" s="28" t="s">
        <v>165</v>
      </c>
      <c r="CL13" s="29" t="s">
        <v>165</v>
      </c>
      <c r="CM13" s="29" t="s">
        <v>165</v>
      </c>
      <c r="CN13" s="28" t="s">
        <v>165</v>
      </c>
      <c r="CO13" s="29" t="s">
        <v>165</v>
      </c>
      <c r="CP13" s="28" t="s">
        <v>165</v>
      </c>
      <c r="CQ13" s="29" t="s">
        <v>165</v>
      </c>
      <c r="CR13" s="29" t="s">
        <v>165</v>
      </c>
      <c r="CS13" s="28" t="s">
        <v>165</v>
      </c>
      <c r="CT13" s="29" t="s">
        <v>165</v>
      </c>
      <c r="CU13" s="28" t="s">
        <v>165</v>
      </c>
      <c r="CV13" s="29" t="s">
        <v>165</v>
      </c>
      <c r="CW13" s="29" t="s">
        <v>165</v>
      </c>
      <c r="CX13" s="28" t="s">
        <v>165</v>
      </c>
      <c r="CY13" s="29" t="s">
        <v>165</v>
      </c>
      <c r="CZ13" s="28" t="s">
        <v>165</v>
      </c>
      <c r="DA13" s="29" t="s">
        <v>165</v>
      </c>
      <c r="DB13" s="29" t="s">
        <v>165</v>
      </c>
      <c r="DC13" s="28" t="s">
        <v>165</v>
      </c>
      <c r="DD13" s="29" t="s">
        <v>165</v>
      </c>
      <c r="DE13" s="28" t="s">
        <v>165</v>
      </c>
      <c r="DF13" s="29" t="s">
        <v>165</v>
      </c>
      <c r="DG13" s="29" t="s">
        <v>165</v>
      </c>
      <c r="DH13" s="28" t="s">
        <v>165</v>
      </c>
      <c r="DI13" s="29" t="s">
        <v>165</v>
      </c>
      <c r="DJ13" s="28" t="s">
        <v>165</v>
      </c>
      <c r="DK13" s="29" t="s">
        <v>165</v>
      </c>
      <c r="DL13" s="29" t="s">
        <v>165</v>
      </c>
      <c r="DM13" s="28" t="s">
        <v>165</v>
      </c>
      <c r="DN13" s="29" t="s">
        <v>165</v>
      </c>
      <c r="DO13" s="28" t="s">
        <v>165</v>
      </c>
      <c r="DP13" s="29" t="s">
        <v>165</v>
      </c>
      <c r="DQ13" s="29" t="s">
        <v>165</v>
      </c>
      <c r="DR13" s="28" t="s">
        <v>165</v>
      </c>
      <c r="DS13" s="29" t="s">
        <v>165</v>
      </c>
      <c r="DT13" s="28" t="s">
        <v>165</v>
      </c>
      <c r="DU13" s="29" t="s">
        <v>165</v>
      </c>
      <c r="DV13" s="29" t="s">
        <v>165</v>
      </c>
      <c r="DW13" s="28" t="s">
        <v>165</v>
      </c>
      <c r="DX13" s="29" t="s">
        <v>165</v>
      </c>
      <c r="DY13" s="28" t="s">
        <v>165</v>
      </c>
      <c r="DZ13" s="29" t="s">
        <v>165</v>
      </c>
      <c r="EA13" s="29" t="s">
        <v>165</v>
      </c>
      <c r="EB13" s="30" t="s">
        <v>165</v>
      </c>
      <c r="EC13" s="29" t="s">
        <v>165</v>
      </c>
      <c r="ED13" s="28" t="s">
        <v>165</v>
      </c>
      <c r="EE13" s="29" t="s">
        <v>165</v>
      </c>
      <c r="EF13" s="29" t="s">
        <v>165</v>
      </c>
      <c r="EG13" s="28" t="s">
        <v>165</v>
      </c>
      <c r="EH13" s="27" t="s">
        <v>165</v>
      </c>
      <c r="EI13" s="28" t="s">
        <v>165</v>
      </c>
      <c r="EJ13" s="27" t="s">
        <v>165</v>
      </c>
      <c r="EK13" s="27" t="s">
        <v>165</v>
      </c>
      <c r="EL13" s="28" t="s">
        <v>165</v>
      </c>
      <c r="EM13" s="27" t="s">
        <v>165</v>
      </c>
      <c r="EN13" s="28" t="s">
        <v>165</v>
      </c>
      <c r="EO13" s="27" t="s">
        <v>165</v>
      </c>
      <c r="EP13" s="27" t="s">
        <v>165</v>
      </c>
      <c r="EQ13" s="28" t="s">
        <v>165</v>
      </c>
      <c r="ER13" s="27" t="s">
        <v>165</v>
      </c>
      <c r="ES13" s="28" t="s">
        <v>165</v>
      </c>
      <c r="ET13" s="27" t="s">
        <v>165</v>
      </c>
      <c r="EU13" s="27" t="s">
        <v>165</v>
      </c>
      <c r="EV13" s="28" t="s">
        <v>165</v>
      </c>
      <c r="EW13" s="27" t="s">
        <v>165</v>
      </c>
      <c r="EX13" s="28" t="s">
        <v>165</v>
      </c>
      <c r="EY13" s="27" t="s">
        <v>165</v>
      </c>
      <c r="EZ13" s="27" t="s">
        <v>165</v>
      </c>
      <c r="FA13" s="28" t="s">
        <v>165</v>
      </c>
      <c r="FB13" s="27" t="s">
        <v>165</v>
      </c>
      <c r="FC13" s="28" t="s">
        <v>165</v>
      </c>
      <c r="FD13" s="27" t="s">
        <v>165</v>
      </c>
      <c r="FE13" s="27" t="s">
        <v>165</v>
      </c>
      <c r="FF13" s="28" t="s">
        <v>165</v>
      </c>
      <c r="FG13" s="27" t="s">
        <v>165</v>
      </c>
      <c r="FH13" s="28" t="s">
        <v>165</v>
      </c>
      <c r="FI13" s="27" t="s">
        <v>165</v>
      </c>
      <c r="FJ13" s="27" t="s">
        <v>165</v>
      </c>
      <c r="FK13" s="28" t="s">
        <v>165</v>
      </c>
      <c r="FL13" s="27" t="s">
        <v>165</v>
      </c>
      <c r="FM13" s="28" t="s">
        <v>165</v>
      </c>
      <c r="FN13" s="27" t="s">
        <v>165</v>
      </c>
      <c r="FO13" s="27" t="s">
        <v>165</v>
      </c>
      <c r="FP13" s="28" t="s">
        <v>165</v>
      </c>
      <c r="FQ13" s="27" t="s">
        <v>165</v>
      </c>
      <c r="FR13" s="28" t="s">
        <v>165</v>
      </c>
      <c r="FS13" s="27" t="s">
        <v>165</v>
      </c>
      <c r="FT13" s="27" t="s">
        <v>165</v>
      </c>
      <c r="FU13" s="28" t="s">
        <v>165</v>
      </c>
      <c r="FV13" s="27" t="s">
        <v>165</v>
      </c>
      <c r="FW13" s="28" t="s">
        <v>165</v>
      </c>
      <c r="FX13" s="27" t="s">
        <v>165</v>
      </c>
      <c r="FY13" s="27" t="s">
        <v>165</v>
      </c>
      <c r="FZ13" s="28" t="s">
        <v>165</v>
      </c>
      <c r="GA13" s="27" t="s">
        <v>165</v>
      </c>
      <c r="GB13" s="28" t="s">
        <v>165</v>
      </c>
      <c r="GC13" s="27" t="s">
        <v>165</v>
      </c>
      <c r="GD13" s="27" t="s">
        <v>165</v>
      </c>
      <c r="GE13" s="28" t="s">
        <v>165</v>
      </c>
      <c r="GF13" s="27" t="s">
        <v>165</v>
      </c>
      <c r="GG13" s="28" t="s">
        <v>165</v>
      </c>
      <c r="GH13" s="27" t="s">
        <v>165</v>
      </c>
      <c r="GI13" s="27" t="s">
        <v>165</v>
      </c>
      <c r="GJ13" s="28" t="s">
        <v>165</v>
      </c>
      <c r="GK13" s="27" t="s">
        <v>165</v>
      </c>
      <c r="GL13" s="28" t="s">
        <v>165</v>
      </c>
      <c r="GM13" s="27" t="s">
        <v>165</v>
      </c>
      <c r="GN13" s="27" t="s">
        <v>165</v>
      </c>
      <c r="GO13" s="28" t="s">
        <v>165</v>
      </c>
      <c r="GP13" s="27" t="s">
        <v>165</v>
      </c>
      <c r="GQ13" s="28" t="s">
        <v>165</v>
      </c>
      <c r="GR13" s="27" t="s">
        <v>165</v>
      </c>
      <c r="GS13" s="27" t="s">
        <v>165</v>
      </c>
      <c r="GT13" s="28" t="s">
        <v>165</v>
      </c>
      <c r="GU13" s="27" t="s">
        <v>165</v>
      </c>
      <c r="GV13" s="28" t="s">
        <v>165</v>
      </c>
      <c r="GW13" s="27" t="s">
        <v>165</v>
      </c>
      <c r="GX13" s="27" t="s">
        <v>165</v>
      </c>
      <c r="GY13" s="28" t="s">
        <v>165</v>
      </c>
      <c r="GZ13" s="27" t="s">
        <v>165</v>
      </c>
      <c r="HA13" s="28" t="s">
        <v>165</v>
      </c>
      <c r="HB13" s="27" t="s">
        <v>165</v>
      </c>
      <c r="HC13" s="27" t="s">
        <v>165</v>
      </c>
      <c r="HD13" s="28" t="s">
        <v>165</v>
      </c>
      <c r="HE13" s="27" t="s">
        <v>165</v>
      </c>
      <c r="HF13" s="28" t="s">
        <v>165</v>
      </c>
      <c r="HG13" s="27" t="s">
        <v>165</v>
      </c>
      <c r="HH13" s="27" t="s">
        <v>165</v>
      </c>
      <c r="HI13" s="28" t="s">
        <v>165</v>
      </c>
      <c r="HJ13" s="27" t="s">
        <v>165</v>
      </c>
      <c r="HK13" s="28" t="s">
        <v>165</v>
      </c>
      <c r="HL13" s="27" t="s">
        <v>165</v>
      </c>
      <c r="HM13" s="27" t="s">
        <v>165</v>
      </c>
      <c r="HN13" s="28" t="s">
        <v>165</v>
      </c>
      <c r="HO13" s="27" t="s">
        <v>165</v>
      </c>
      <c r="HP13" s="28" t="s">
        <v>165</v>
      </c>
      <c r="HQ13" s="27" t="s">
        <v>165</v>
      </c>
      <c r="HR13" s="27" t="s">
        <v>165</v>
      </c>
      <c r="HS13" s="28" t="s">
        <v>165</v>
      </c>
      <c r="HT13" s="27" t="s">
        <v>165</v>
      </c>
      <c r="HU13" s="28" t="s">
        <v>165</v>
      </c>
      <c r="HV13" s="27" t="s">
        <v>165</v>
      </c>
      <c r="HW13" s="27" t="s">
        <v>165</v>
      </c>
      <c r="HX13" s="28" t="s">
        <v>165</v>
      </c>
      <c r="HY13" s="27" t="s">
        <v>165</v>
      </c>
      <c r="HZ13" s="28" t="s">
        <v>165</v>
      </c>
      <c r="IA13" s="27" t="s">
        <v>165</v>
      </c>
      <c r="IB13" s="27" t="s">
        <v>165</v>
      </c>
      <c r="IC13" s="28" t="s">
        <v>165</v>
      </c>
      <c r="ID13" s="27" t="s">
        <v>165</v>
      </c>
      <c r="IE13" s="28" t="s">
        <v>165</v>
      </c>
      <c r="IF13" s="27" t="s">
        <v>165</v>
      </c>
      <c r="IG13" s="27" t="s">
        <v>165</v>
      </c>
      <c r="IH13" s="28" t="s">
        <v>165</v>
      </c>
      <c r="II13" s="27" t="s">
        <v>165</v>
      </c>
      <c r="IJ13" s="28" t="s">
        <v>165</v>
      </c>
      <c r="IK13" s="27" t="s">
        <v>165</v>
      </c>
      <c r="IL13" s="27" t="s">
        <v>165</v>
      </c>
      <c r="IM13" s="28" t="s">
        <v>165</v>
      </c>
      <c r="IN13" s="27" t="s">
        <v>165</v>
      </c>
      <c r="IO13" s="28" t="s">
        <v>165</v>
      </c>
      <c r="IP13" s="27" t="s">
        <v>165</v>
      </c>
      <c r="IQ13" s="27" t="s">
        <v>165</v>
      </c>
      <c r="IR13" s="28" t="s">
        <v>165</v>
      </c>
      <c r="IS13" s="27" t="s">
        <v>165</v>
      </c>
      <c r="IT13" s="28" t="s">
        <v>165</v>
      </c>
      <c r="IU13" s="27" t="s">
        <v>165</v>
      </c>
      <c r="IV13" s="27" t="s">
        <v>165</v>
      </c>
      <c r="IW13" s="28" t="s">
        <v>165</v>
      </c>
      <c r="IX13" s="27" t="s">
        <v>165</v>
      </c>
      <c r="IY13" s="28" t="s">
        <v>165</v>
      </c>
      <c r="IZ13" s="27" t="s">
        <v>165</v>
      </c>
      <c r="JA13" s="27" t="s">
        <v>165</v>
      </c>
      <c r="JB13" s="30" t="s">
        <v>165</v>
      </c>
    </row>
    <row r="14" spans="1:262" s="20" customFormat="1" ht="14.25" x14ac:dyDescent="0.2">
      <c r="A14" s="20">
        <f t="shared" si="58"/>
        <v>5</v>
      </c>
      <c r="B14" s="22"/>
      <c r="C14" s="31" t="s">
        <v>166</v>
      </c>
      <c r="D14" s="28" t="s">
        <v>167</v>
      </c>
      <c r="E14" s="31" t="s">
        <v>168</v>
      </c>
      <c r="F14" s="31" t="s">
        <v>166</v>
      </c>
      <c r="G14" s="28" t="s">
        <v>167</v>
      </c>
      <c r="H14" s="31" t="s">
        <v>166</v>
      </c>
      <c r="I14" s="28" t="s">
        <v>167</v>
      </c>
      <c r="J14" s="31" t="s">
        <v>168</v>
      </c>
      <c r="K14" s="31" t="s">
        <v>166</v>
      </c>
      <c r="L14" s="28" t="s">
        <v>167</v>
      </c>
      <c r="M14" s="31" t="s">
        <v>166</v>
      </c>
      <c r="N14" s="28" t="s">
        <v>167</v>
      </c>
      <c r="O14" s="31" t="s">
        <v>168</v>
      </c>
      <c r="P14" s="31" t="s">
        <v>166</v>
      </c>
      <c r="Q14" s="28" t="s">
        <v>167</v>
      </c>
      <c r="R14" s="31" t="s">
        <v>166</v>
      </c>
      <c r="S14" s="28" t="s">
        <v>167</v>
      </c>
      <c r="T14" s="31" t="s">
        <v>168</v>
      </c>
      <c r="U14" s="31" t="s">
        <v>166</v>
      </c>
      <c r="V14" s="28" t="s">
        <v>167</v>
      </c>
      <c r="W14" s="31" t="s">
        <v>166</v>
      </c>
      <c r="X14" s="28" t="s">
        <v>167</v>
      </c>
      <c r="Y14" s="31" t="s">
        <v>168</v>
      </c>
      <c r="Z14" s="31" t="s">
        <v>166</v>
      </c>
      <c r="AA14" s="28" t="s">
        <v>167</v>
      </c>
      <c r="AB14" s="31" t="s">
        <v>166</v>
      </c>
      <c r="AC14" s="28" t="s">
        <v>167</v>
      </c>
      <c r="AD14" s="31" t="s">
        <v>168</v>
      </c>
      <c r="AE14" s="31" t="s">
        <v>166</v>
      </c>
      <c r="AF14" s="28" t="s">
        <v>167</v>
      </c>
      <c r="AG14" s="31" t="s">
        <v>166</v>
      </c>
      <c r="AH14" s="28" t="s">
        <v>167</v>
      </c>
      <c r="AI14" s="31" t="s">
        <v>168</v>
      </c>
      <c r="AJ14" s="31" t="s">
        <v>166</v>
      </c>
      <c r="AK14" s="28" t="s">
        <v>167</v>
      </c>
      <c r="AL14" s="31" t="s">
        <v>166</v>
      </c>
      <c r="AM14" s="28" t="s">
        <v>167</v>
      </c>
      <c r="AN14" s="31" t="s">
        <v>168</v>
      </c>
      <c r="AO14" s="31" t="s">
        <v>166</v>
      </c>
      <c r="AP14" s="28" t="s">
        <v>167</v>
      </c>
      <c r="AQ14" s="31" t="s">
        <v>166</v>
      </c>
      <c r="AR14" s="28" t="s">
        <v>167</v>
      </c>
      <c r="AS14" s="31" t="s">
        <v>168</v>
      </c>
      <c r="AT14" s="31" t="s">
        <v>166</v>
      </c>
      <c r="AU14" s="28" t="s">
        <v>167</v>
      </c>
      <c r="AV14" s="31" t="s">
        <v>166</v>
      </c>
      <c r="AW14" s="28" t="s">
        <v>167</v>
      </c>
      <c r="AX14" s="31" t="s">
        <v>168</v>
      </c>
      <c r="AY14" s="31" t="s">
        <v>166</v>
      </c>
      <c r="AZ14" s="28" t="s">
        <v>167</v>
      </c>
      <c r="BA14" s="32" t="s">
        <v>166</v>
      </c>
      <c r="BB14" s="28" t="s">
        <v>167</v>
      </c>
      <c r="BC14" s="32" t="s">
        <v>168</v>
      </c>
      <c r="BD14" s="32" t="s">
        <v>166</v>
      </c>
      <c r="BE14" s="28" t="s">
        <v>167</v>
      </c>
      <c r="BF14" s="32" t="s">
        <v>166</v>
      </c>
      <c r="BG14" s="28" t="s">
        <v>167</v>
      </c>
      <c r="BH14" s="32" t="s">
        <v>168</v>
      </c>
      <c r="BI14" s="32" t="s">
        <v>166</v>
      </c>
      <c r="BJ14" s="28" t="s">
        <v>167</v>
      </c>
      <c r="BK14" s="32" t="s">
        <v>166</v>
      </c>
      <c r="BL14" s="28" t="s">
        <v>167</v>
      </c>
      <c r="BM14" s="32" t="s">
        <v>168</v>
      </c>
      <c r="BN14" s="32" t="s">
        <v>166</v>
      </c>
      <c r="BO14" s="28" t="s">
        <v>167</v>
      </c>
      <c r="BP14" s="32" t="s">
        <v>166</v>
      </c>
      <c r="BQ14" s="28" t="s">
        <v>167</v>
      </c>
      <c r="BR14" s="32" t="s">
        <v>168</v>
      </c>
      <c r="BS14" s="32" t="s">
        <v>166</v>
      </c>
      <c r="BT14" s="28" t="s">
        <v>167</v>
      </c>
      <c r="BU14" s="32" t="s">
        <v>166</v>
      </c>
      <c r="BV14" s="28" t="s">
        <v>167</v>
      </c>
      <c r="BW14" s="32" t="s">
        <v>168</v>
      </c>
      <c r="BX14" s="32" t="s">
        <v>166</v>
      </c>
      <c r="BY14" s="28" t="s">
        <v>167</v>
      </c>
      <c r="BZ14" s="32" t="s">
        <v>166</v>
      </c>
      <c r="CA14" s="28" t="s">
        <v>167</v>
      </c>
      <c r="CB14" s="32" t="s">
        <v>168</v>
      </c>
      <c r="CC14" s="32" t="s">
        <v>166</v>
      </c>
      <c r="CD14" s="28" t="s">
        <v>167</v>
      </c>
      <c r="CE14" s="32" t="s">
        <v>166</v>
      </c>
      <c r="CF14" s="28" t="s">
        <v>167</v>
      </c>
      <c r="CG14" s="32" t="s">
        <v>168</v>
      </c>
      <c r="CH14" s="32" t="s">
        <v>166</v>
      </c>
      <c r="CI14" s="28" t="s">
        <v>167</v>
      </c>
      <c r="CJ14" s="32" t="s">
        <v>166</v>
      </c>
      <c r="CK14" s="28" t="s">
        <v>167</v>
      </c>
      <c r="CL14" s="32" t="s">
        <v>168</v>
      </c>
      <c r="CM14" s="32" t="s">
        <v>166</v>
      </c>
      <c r="CN14" s="28" t="s">
        <v>167</v>
      </c>
      <c r="CO14" s="32" t="s">
        <v>166</v>
      </c>
      <c r="CP14" s="28" t="s">
        <v>167</v>
      </c>
      <c r="CQ14" s="32" t="s">
        <v>168</v>
      </c>
      <c r="CR14" s="32" t="s">
        <v>166</v>
      </c>
      <c r="CS14" s="28" t="s">
        <v>167</v>
      </c>
      <c r="CT14" s="32" t="s">
        <v>166</v>
      </c>
      <c r="CU14" s="28" t="s">
        <v>167</v>
      </c>
      <c r="CV14" s="32" t="s">
        <v>168</v>
      </c>
      <c r="CW14" s="32" t="s">
        <v>166</v>
      </c>
      <c r="CX14" s="28" t="s">
        <v>167</v>
      </c>
      <c r="CY14" s="32" t="s">
        <v>166</v>
      </c>
      <c r="CZ14" s="28" t="s">
        <v>167</v>
      </c>
      <c r="DA14" s="32" t="s">
        <v>168</v>
      </c>
      <c r="DB14" s="32" t="s">
        <v>166</v>
      </c>
      <c r="DC14" s="28" t="s">
        <v>167</v>
      </c>
      <c r="DD14" s="32" t="s">
        <v>166</v>
      </c>
      <c r="DE14" s="28" t="s">
        <v>167</v>
      </c>
      <c r="DF14" s="32" t="s">
        <v>168</v>
      </c>
      <c r="DG14" s="32" t="s">
        <v>166</v>
      </c>
      <c r="DH14" s="28" t="s">
        <v>167</v>
      </c>
      <c r="DI14" s="32" t="s">
        <v>166</v>
      </c>
      <c r="DJ14" s="28" t="s">
        <v>167</v>
      </c>
      <c r="DK14" s="32" t="s">
        <v>168</v>
      </c>
      <c r="DL14" s="32" t="s">
        <v>166</v>
      </c>
      <c r="DM14" s="28" t="s">
        <v>167</v>
      </c>
      <c r="DN14" s="32" t="s">
        <v>166</v>
      </c>
      <c r="DO14" s="28" t="s">
        <v>167</v>
      </c>
      <c r="DP14" s="32" t="s">
        <v>168</v>
      </c>
      <c r="DQ14" s="32" t="s">
        <v>166</v>
      </c>
      <c r="DR14" s="28" t="s">
        <v>167</v>
      </c>
      <c r="DS14" s="32" t="s">
        <v>166</v>
      </c>
      <c r="DT14" s="28" t="s">
        <v>167</v>
      </c>
      <c r="DU14" s="32" t="s">
        <v>168</v>
      </c>
      <c r="DV14" s="32" t="s">
        <v>166</v>
      </c>
      <c r="DW14" s="28" t="s">
        <v>167</v>
      </c>
      <c r="DX14" s="32" t="s">
        <v>166</v>
      </c>
      <c r="DY14" s="28" t="s">
        <v>167</v>
      </c>
      <c r="DZ14" s="32" t="s">
        <v>168</v>
      </c>
      <c r="EA14" s="32" t="s">
        <v>166</v>
      </c>
      <c r="EB14" s="30" t="s">
        <v>167</v>
      </c>
      <c r="EC14" s="32" t="s">
        <v>166</v>
      </c>
      <c r="ED14" s="28" t="s">
        <v>167</v>
      </c>
      <c r="EE14" s="32" t="s">
        <v>168</v>
      </c>
      <c r="EF14" s="32" t="s">
        <v>166</v>
      </c>
      <c r="EG14" s="28" t="s">
        <v>167</v>
      </c>
      <c r="EH14" s="31" t="s">
        <v>166</v>
      </c>
      <c r="EI14" s="28" t="s">
        <v>167</v>
      </c>
      <c r="EJ14" s="31" t="s">
        <v>168</v>
      </c>
      <c r="EK14" s="31" t="s">
        <v>166</v>
      </c>
      <c r="EL14" s="28" t="s">
        <v>167</v>
      </c>
      <c r="EM14" s="31" t="s">
        <v>166</v>
      </c>
      <c r="EN14" s="28" t="s">
        <v>167</v>
      </c>
      <c r="EO14" s="31" t="s">
        <v>168</v>
      </c>
      <c r="EP14" s="31" t="s">
        <v>166</v>
      </c>
      <c r="EQ14" s="28" t="s">
        <v>167</v>
      </c>
      <c r="ER14" s="31" t="s">
        <v>166</v>
      </c>
      <c r="ES14" s="28" t="s">
        <v>167</v>
      </c>
      <c r="ET14" s="31" t="s">
        <v>168</v>
      </c>
      <c r="EU14" s="31" t="s">
        <v>166</v>
      </c>
      <c r="EV14" s="28" t="s">
        <v>167</v>
      </c>
      <c r="EW14" s="31" t="s">
        <v>166</v>
      </c>
      <c r="EX14" s="28" t="s">
        <v>167</v>
      </c>
      <c r="EY14" s="31" t="s">
        <v>168</v>
      </c>
      <c r="EZ14" s="31" t="s">
        <v>166</v>
      </c>
      <c r="FA14" s="28" t="s">
        <v>167</v>
      </c>
      <c r="FB14" s="31" t="s">
        <v>166</v>
      </c>
      <c r="FC14" s="28" t="s">
        <v>167</v>
      </c>
      <c r="FD14" s="31" t="s">
        <v>168</v>
      </c>
      <c r="FE14" s="31" t="s">
        <v>166</v>
      </c>
      <c r="FF14" s="28" t="s">
        <v>167</v>
      </c>
      <c r="FG14" s="31" t="s">
        <v>166</v>
      </c>
      <c r="FH14" s="28" t="s">
        <v>167</v>
      </c>
      <c r="FI14" s="31" t="s">
        <v>168</v>
      </c>
      <c r="FJ14" s="31" t="s">
        <v>166</v>
      </c>
      <c r="FK14" s="28" t="s">
        <v>167</v>
      </c>
      <c r="FL14" s="31" t="s">
        <v>166</v>
      </c>
      <c r="FM14" s="28" t="s">
        <v>167</v>
      </c>
      <c r="FN14" s="31" t="s">
        <v>168</v>
      </c>
      <c r="FO14" s="31" t="s">
        <v>166</v>
      </c>
      <c r="FP14" s="28" t="s">
        <v>167</v>
      </c>
      <c r="FQ14" s="31" t="s">
        <v>166</v>
      </c>
      <c r="FR14" s="28" t="s">
        <v>167</v>
      </c>
      <c r="FS14" s="31" t="s">
        <v>168</v>
      </c>
      <c r="FT14" s="31" t="s">
        <v>166</v>
      </c>
      <c r="FU14" s="28" t="s">
        <v>167</v>
      </c>
      <c r="FV14" s="31" t="s">
        <v>166</v>
      </c>
      <c r="FW14" s="28" t="s">
        <v>167</v>
      </c>
      <c r="FX14" s="31" t="s">
        <v>168</v>
      </c>
      <c r="FY14" s="31" t="s">
        <v>166</v>
      </c>
      <c r="FZ14" s="28" t="s">
        <v>167</v>
      </c>
      <c r="GA14" s="31" t="s">
        <v>166</v>
      </c>
      <c r="GB14" s="28" t="s">
        <v>167</v>
      </c>
      <c r="GC14" s="31" t="s">
        <v>168</v>
      </c>
      <c r="GD14" s="31" t="s">
        <v>166</v>
      </c>
      <c r="GE14" s="28" t="s">
        <v>167</v>
      </c>
      <c r="GF14" s="31" t="s">
        <v>166</v>
      </c>
      <c r="GG14" s="28" t="s">
        <v>167</v>
      </c>
      <c r="GH14" s="31" t="s">
        <v>168</v>
      </c>
      <c r="GI14" s="31" t="s">
        <v>166</v>
      </c>
      <c r="GJ14" s="28" t="s">
        <v>167</v>
      </c>
      <c r="GK14" s="31" t="s">
        <v>166</v>
      </c>
      <c r="GL14" s="28" t="s">
        <v>167</v>
      </c>
      <c r="GM14" s="31" t="s">
        <v>168</v>
      </c>
      <c r="GN14" s="31" t="s">
        <v>166</v>
      </c>
      <c r="GO14" s="28" t="s">
        <v>167</v>
      </c>
      <c r="GP14" s="31" t="s">
        <v>166</v>
      </c>
      <c r="GQ14" s="28" t="s">
        <v>167</v>
      </c>
      <c r="GR14" s="31" t="s">
        <v>168</v>
      </c>
      <c r="GS14" s="31" t="s">
        <v>166</v>
      </c>
      <c r="GT14" s="28" t="s">
        <v>167</v>
      </c>
      <c r="GU14" s="31" t="s">
        <v>166</v>
      </c>
      <c r="GV14" s="28" t="s">
        <v>167</v>
      </c>
      <c r="GW14" s="31" t="s">
        <v>168</v>
      </c>
      <c r="GX14" s="31" t="s">
        <v>166</v>
      </c>
      <c r="GY14" s="28" t="s">
        <v>167</v>
      </c>
      <c r="GZ14" s="31" t="s">
        <v>166</v>
      </c>
      <c r="HA14" s="28" t="s">
        <v>167</v>
      </c>
      <c r="HB14" s="31" t="s">
        <v>168</v>
      </c>
      <c r="HC14" s="31" t="s">
        <v>166</v>
      </c>
      <c r="HD14" s="28" t="s">
        <v>167</v>
      </c>
      <c r="HE14" s="31" t="s">
        <v>166</v>
      </c>
      <c r="HF14" s="28" t="s">
        <v>167</v>
      </c>
      <c r="HG14" s="31" t="s">
        <v>168</v>
      </c>
      <c r="HH14" s="31" t="s">
        <v>166</v>
      </c>
      <c r="HI14" s="28" t="s">
        <v>167</v>
      </c>
      <c r="HJ14" s="31" t="s">
        <v>166</v>
      </c>
      <c r="HK14" s="28" t="s">
        <v>167</v>
      </c>
      <c r="HL14" s="31" t="s">
        <v>168</v>
      </c>
      <c r="HM14" s="31" t="s">
        <v>166</v>
      </c>
      <c r="HN14" s="28" t="s">
        <v>167</v>
      </c>
      <c r="HO14" s="31" t="s">
        <v>166</v>
      </c>
      <c r="HP14" s="28" t="s">
        <v>167</v>
      </c>
      <c r="HQ14" s="31" t="s">
        <v>168</v>
      </c>
      <c r="HR14" s="31" t="s">
        <v>166</v>
      </c>
      <c r="HS14" s="28" t="s">
        <v>167</v>
      </c>
      <c r="HT14" s="31" t="s">
        <v>166</v>
      </c>
      <c r="HU14" s="28" t="s">
        <v>167</v>
      </c>
      <c r="HV14" s="31" t="s">
        <v>168</v>
      </c>
      <c r="HW14" s="31" t="s">
        <v>166</v>
      </c>
      <c r="HX14" s="28" t="s">
        <v>167</v>
      </c>
      <c r="HY14" s="31" t="s">
        <v>166</v>
      </c>
      <c r="HZ14" s="28" t="s">
        <v>167</v>
      </c>
      <c r="IA14" s="31" t="s">
        <v>168</v>
      </c>
      <c r="IB14" s="31" t="s">
        <v>166</v>
      </c>
      <c r="IC14" s="28" t="s">
        <v>167</v>
      </c>
      <c r="ID14" s="31" t="s">
        <v>166</v>
      </c>
      <c r="IE14" s="28" t="s">
        <v>167</v>
      </c>
      <c r="IF14" s="31" t="s">
        <v>168</v>
      </c>
      <c r="IG14" s="31" t="s">
        <v>166</v>
      </c>
      <c r="IH14" s="28" t="s">
        <v>167</v>
      </c>
      <c r="II14" s="31" t="s">
        <v>166</v>
      </c>
      <c r="IJ14" s="28" t="s">
        <v>167</v>
      </c>
      <c r="IK14" s="31" t="s">
        <v>168</v>
      </c>
      <c r="IL14" s="31" t="s">
        <v>166</v>
      </c>
      <c r="IM14" s="28" t="s">
        <v>167</v>
      </c>
      <c r="IN14" s="31" t="s">
        <v>166</v>
      </c>
      <c r="IO14" s="28" t="s">
        <v>167</v>
      </c>
      <c r="IP14" s="31" t="s">
        <v>168</v>
      </c>
      <c r="IQ14" s="31" t="s">
        <v>166</v>
      </c>
      <c r="IR14" s="28" t="s">
        <v>167</v>
      </c>
      <c r="IS14" s="31" t="s">
        <v>166</v>
      </c>
      <c r="IT14" s="28" t="s">
        <v>167</v>
      </c>
      <c r="IU14" s="31" t="s">
        <v>168</v>
      </c>
      <c r="IV14" s="31" t="s">
        <v>166</v>
      </c>
      <c r="IW14" s="28" t="s">
        <v>167</v>
      </c>
      <c r="IX14" s="31" t="s">
        <v>166</v>
      </c>
      <c r="IY14" s="28" t="s">
        <v>167</v>
      </c>
      <c r="IZ14" s="31" t="s">
        <v>168</v>
      </c>
      <c r="JA14" s="31" t="s">
        <v>166</v>
      </c>
      <c r="JB14" s="30" t="s">
        <v>167</v>
      </c>
    </row>
    <row r="15" spans="1:262" s="20" customFormat="1" ht="13.5" thickBot="1" x14ac:dyDescent="0.25">
      <c r="A15" s="20">
        <f t="shared" si="58"/>
        <v>6</v>
      </c>
      <c r="B15" s="33"/>
      <c r="C15" s="34">
        <v>1</v>
      </c>
      <c r="D15" s="35">
        <v>2</v>
      </c>
      <c r="E15" s="34">
        <v>3</v>
      </c>
      <c r="F15" s="34">
        <v>4</v>
      </c>
      <c r="G15" s="36">
        <v>5</v>
      </c>
      <c r="H15" s="34">
        <v>1</v>
      </c>
      <c r="I15" s="35">
        <v>2</v>
      </c>
      <c r="J15" s="34">
        <v>3</v>
      </c>
      <c r="K15" s="34">
        <v>4</v>
      </c>
      <c r="L15" s="36">
        <v>5</v>
      </c>
      <c r="M15" s="34">
        <v>1</v>
      </c>
      <c r="N15" s="34">
        <v>2</v>
      </c>
      <c r="O15" s="34">
        <v>3</v>
      </c>
      <c r="P15" s="34">
        <v>4</v>
      </c>
      <c r="Q15" s="36">
        <v>5</v>
      </c>
      <c r="R15" s="34">
        <v>1</v>
      </c>
      <c r="S15" s="34">
        <v>2</v>
      </c>
      <c r="T15" s="34">
        <v>3</v>
      </c>
      <c r="U15" s="34">
        <v>4</v>
      </c>
      <c r="V15" s="36">
        <v>5</v>
      </c>
      <c r="W15" s="34">
        <v>1</v>
      </c>
      <c r="X15" s="34">
        <v>2</v>
      </c>
      <c r="Y15" s="34">
        <v>3</v>
      </c>
      <c r="Z15" s="34">
        <v>4</v>
      </c>
      <c r="AA15" s="36">
        <v>5</v>
      </c>
      <c r="AB15" s="34">
        <v>1</v>
      </c>
      <c r="AC15" s="34">
        <v>2</v>
      </c>
      <c r="AD15" s="34">
        <v>3</v>
      </c>
      <c r="AE15" s="34">
        <v>4</v>
      </c>
      <c r="AF15" s="36">
        <v>5</v>
      </c>
      <c r="AG15" s="34">
        <v>1</v>
      </c>
      <c r="AH15" s="34">
        <v>2</v>
      </c>
      <c r="AI15" s="34">
        <v>3</v>
      </c>
      <c r="AJ15" s="34">
        <v>4</v>
      </c>
      <c r="AK15" s="36">
        <v>5</v>
      </c>
      <c r="AL15" s="34">
        <v>1</v>
      </c>
      <c r="AM15" s="34">
        <v>2</v>
      </c>
      <c r="AN15" s="34">
        <v>3</v>
      </c>
      <c r="AO15" s="34">
        <v>4</v>
      </c>
      <c r="AP15" s="36">
        <v>5</v>
      </c>
      <c r="AQ15" s="34">
        <v>1</v>
      </c>
      <c r="AR15" s="34">
        <v>2</v>
      </c>
      <c r="AS15" s="34">
        <v>3</v>
      </c>
      <c r="AT15" s="34">
        <v>4</v>
      </c>
      <c r="AU15" s="36">
        <v>5</v>
      </c>
      <c r="AV15" s="34">
        <v>1</v>
      </c>
      <c r="AW15" s="34">
        <v>2</v>
      </c>
      <c r="AX15" s="34">
        <v>3</v>
      </c>
      <c r="AY15" s="34">
        <v>4</v>
      </c>
      <c r="AZ15" s="36">
        <v>5</v>
      </c>
      <c r="BA15" s="34">
        <v>1</v>
      </c>
      <c r="BB15" s="34">
        <v>2</v>
      </c>
      <c r="BC15" s="34">
        <v>3</v>
      </c>
      <c r="BD15" s="34">
        <v>4</v>
      </c>
      <c r="BE15" s="36">
        <v>5</v>
      </c>
      <c r="BF15" s="34">
        <v>1</v>
      </c>
      <c r="BG15" s="34">
        <v>2</v>
      </c>
      <c r="BH15" s="34">
        <v>3</v>
      </c>
      <c r="BI15" s="34">
        <v>4</v>
      </c>
      <c r="BJ15" s="36">
        <v>5</v>
      </c>
      <c r="BK15" s="34">
        <v>1</v>
      </c>
      <c r="BL15" s="34">
        <v>2</v>
      </c>
      <c r="BM15" s="34">
        <v>3</v>
      </c>
      <c r="BN15" s="34">
        <v>4</v>
      </c>
      <c r="BO15" s="36">
        <v>5</v>
      </c>
      <c r="BP15" s="34">
        <v>1</v>
      </c>
      <c r="BQ15" s="34">
        <v>2</v>
      </c>
      <c r="BR15" s="34">
        <v>3</v>
      </c>
      <c r="BS15" s="34">
        <v>4</v>
      </c>
      <c r="BT15" s="36">
        <v>5</v>
      </c>
      <c r="BU15" s="34">
        <v>1</v>
      </c>
      <c r="BV15" s="34">
        <v>2</v>
      </c>
      <c r="BW15" s="34">
        <v>3</v>
      </c>
      <c r="BX15" s="34">
        <v>4</v>
      </c>
      <c r="BY15" s="36">
        <v>5</v>
      </c>
      <c r="BZ15" s="34">
        <v>1</v>
      </c>
      <c r="CA15" s="34">
        <v>2</v>
      </c>
      <c r="CB15" s="34">
        <v>3</v>
      </c>
      <c r="CC15" s="34">
        <v>4</v>
      </c>
      <c r="CD15" s="36">
        <v>5</v>
      </c>
      <c r="CE15" s="34">
        <v>1</v>
      </c>
      <c r="CF15" s="34">
        <v>2</v>
      </c>
      <c r="CG15" s="34">
        <v>3</v>
      </c>
      <c r="CH15" s="34">
        <v>4</v>
      </c>
      <c r="CI15" s="36">
        <v>5</v>
      </c>
      <c r="CJ15" s="34">
        <v>1</v>
      </c>
      <c r="CK15" s="34">
        <v>2</v>
      </c>
      <c r="CL15" s="34">
        <v>3</v>
      </c>
      <c r="CM15" s="34">
        <v>4</v>
      </c>
      <c r="CN15" s="36">
        <v>5</v>
      </c>
      <c r="CO15" s="34">
        <v>1</v>
      </c>
      <c r="CP15" s="34">
        <v>2</v>
      </c>
      <c r="CQ15" s="34">
        <v>3</v>
      </c>
      <c r="CR15" s="34">
        <v>4</v>
      </c>
      <c r="CS15" s="36">
        <v>5</v>
      </c>
      <c r="CT15" s="34">
        <v>1</v>
      </c>
      <c r="CU15" s="34">
        <v>2</v>
      </c>
      <c r="CV15" s="34">
        <v>3</v>
      </c>
      <c r="CW15" s="34">
        <v>4</v>
      </c>
      <c r="CX15" s="36">
        <v>5</v>
      </c>
      <c r="CY15" s="34">
        <v>1</v>
      </c>
      <c r="CZ15" s="34">
        <v>2</v>
      </c>
      <c r="DA15" s="34">
        <v>3</v>
      </c>
      <c r="DB15" s="34">
        <v>4</v>
      </c>
      <c r="DC15" s="36">
        <v>5</v>
      </c>
      <c r="DD15" s="34">
        <v>1</v>
      </c>
      <c r="DE15" s="34">
        <v>2</v>
      </c>
      <c r="DF15" s="34">
        <v>3</v>
      </c>
      <c r="DG15" s="34">
        <v>4</v>
      </c>
      <c r="DH15" s="36">
        <v>5</v>
      </c>
      <c r="DI15" s="34">
        <v>1</v>
      </c>
      <c r="DJ15" s="34">
        <v>2</v>
      </c>
      <c r="DK15" s="34">
        <v>3</v>
      </c>
      <c r="DL15" s="34">
        <v>4</v>
      </c>
      <c r="DM15" s="36">
        <v>5</v>
      </c>
      <c r="DN15" s="34">
        <v>1</v>
      </c>
      <c r="DO15" s="34">
        <v>2</v>
      </c>
      <c r="DP15" s="34">
        <v>3</v>
      </c>
      <c r="DQ15" s="34">
        <v>4</v>
      </c>
      <c r="DR15" s="36">
        <v>5</v>
      </c>
      <c r="DS15" s="34">
        <v>1</v>
      </c>
      <c r="DT15" s="34">
        <v>2</v>
      </c>
      <c r="DU15" s="34">
        <v>3</v>
      </c>
      <c r="DV15" s="34">
        <v>4</v>
      </c>
      <c r="DW15" s="36">
        <v>5</v>
      </c>
      <c r="DX15" s="34">
        <v>1</v>
      </c>
      <c r="DY15" s="34">
        <v>2</v>
      </c>
      <c r="DZ15" s="34">
        <v>3</v>
      </c>
      <c r="EA15" s="34">
        <v>4</v>
      </c>
      <c r="EB15" s="37">
        <v>5</v>
      </c>
      <c r="EC15" s="34">
        <v>1</v>
      </c>
      <c r="ED15" s="34">
        <v>2</v>
      </c>
      <c r="EE15" s="34">
        <v>3</v>
      </c>
      <c r="EF15" s="34">
        <v>4</v>
      </c>
      <c r="EG15" s="36">
        <v>5</v>
      </c>
      <c r="EH15" s="34">
        <v>1</v>
      </c>
      <c r="EI15" s="34">
        <v>2</v>
      </c>
      <c r="EJ15" s="34">
        <v>3</v>
      </c>
      <c r="EK15" s="34">
        <v>4</v>
      </c>
      <c r="EL15" s="36">
        <v>5</v>
      </c>
      <c r="EM15" s="34">
        <v>1</v>
      </c>
      <c r="EN15" s="34">
        <v>2</v>
      </c>
      <c r="EO15" s="34">
        <v>3</v>
      </c>
      <c r="EP15" s="34">
        <v>4</v>
      </c>
      <c r="EQ15" s="36">
        <v>5</v>
      </c>
      <c r="ER15" s="34">
        <v>1</v>
      </c>
      <c r="ES15" s="34">
        <v>2</v>
      </c>
      <c r="ET15" s="34">
        <v>3</v>
      </c>
      <c r="EU15" s="34">
        <v>4</v>
      </c>
      <c r="EV15" s="36">
        <v>5</v>
      </c>
      <c r="EW15" s="34">
        <v>1</v>
      </c>
      <c r="EX15" s="34">
        <v>2</v>
      </c>
      <c r="EY15" s="34">
        <v>3</v>
      </c>
      <c r="EZ15" s="34">
        <v>4</v>
      </c>
      <c r="FA15" s="36">
        <v>5</v>
      </c>
      <c r="FB15" s="34">
        <v>1</v>
      </c>
      <c r="FC15" s="34">
        <v>2</v>
      </c>
      <c r="FD15" s="34">
        <v>3</v>
      </c>
      <c r="FE15" s="34">
        <v>4</v>
      </c>
      <c r="FF15" s="36">
        <v>5</v>
      </c>
      <c r="FG15" s="34">
        <v>1</v>
      </c>
      <c r="FH15" s="34">
        <v>2</v>
      </c>
      <c r="FI15" s="34">
        <v>3</v>
      </c>
      <c r="FJ15" s="34">
        <v>4</v>
      </c>
      <c r="FK15" s="36">
        <v>5</v>
      </c>
      <c r="FL15" s="34">
        <v>1</v>
      </c>
      <c r="FM15" s="34">
        <v>2</v>
      </c>
      <c r="FN15" s="34">
        <v>3</v>
      </c>
      <c r="FO15" s="34">
        <v>4</v>
      </c>
      <c r="FP15" s="36">
        <v>5</v>
      </c>
      <c r="FQ15" s="34">
        <v>1</v>
      </c>
      <c r="FR15" s="34">
        <v>2</v>
      </c>
      <c r="FS15" s="34">
        <v>3</v>
      </c>
      <c r="FT15" s="34">
        <v>4</v>
      </c>
      <c r="FU15" s="36">
        <v>5</v>
      </c>
      <c r="FV15" s="34">
        <v>1</v>
      </c>
      <c r="FW15" s="34">
        <v>2</v>
      </c>
      <c r="FX15" s="34">
        <v>3</v>
      </c>
      <c r="FY15" s="34">
        <v>4</v>
      </c>
      <c r="FZ15" s="36">
        <v>5</v>
      </c>
      <c r="GA15" s="34">
        <v>1</v>
      </c>
      <c r="GB15" s="34">
        <v>2</v>
      </c>
      <c r="GC15" s="34">
        <v>3</v>
      </c>
      <c r="GD15" s="34">
        <v>4</v>
      </c>
      <c r="GE15" s="36">
        <v>5</v>
      </c>
      <c r="GF15" s="34">
        <v>1</v>
      </c>
      <c r="GG15" s="34">
        <v>2</v>
      </c>
      <c r="GH15" s="34">
        <v>3</v>
      </c>
      <c r="GI15" s="34">
        <v>4</v>
      </c>
      <c r="GJ15" s="36">
        <v>5</v>
      </c>
      <c r="GK15" s="34">
        <v>1</v>
      </c>
      <c r="GL15" s="34">
        <v>2</v>
      </c>
      <c r="GM15" s="34">
        <v>3</v>
      </c>
      <c r="GN15" s="34">
        <v>4</v>
      </c>
      <c r="GO15" s="36">
        <v>5</v>
      </c>
      <c r="GP15" s="34">
        <v>1</v>
      </c>
      <c r="GQ15" s="34">
        <v>2</v>
      </c>
      <c r="GR15" s="34">
        <v>3</v>
      </c>
      <c r="GS15" s="34">
        <v>4</v>
      </c>
      <c r="GT15" s="36">
        <v>5</v>
      </c>
      <c r="GU15" s="34">
        <v>1</v>
      </c>
      <c r="GV15" s="34">
        <v>2</v>
      </c>
      <c r="GW15" s="34">
        <v>3</v>
      </c>
      <c r="GX15" s="34">
        <v>4</v>
      </c>
      <c r="GY15" s="36">
        <v>5</v>
      </c>
      <c r="GZ15" s="34">
        <v>1</v>
      </c>
      <c r="HA15" s="34">
        <v>2</v>
      </c>
      <c r="HB15" s="34">
        <v>3</v>
      </c>
      <c r="HC15" s="34">
        <v>4</v>
      </c>
      <c r="HD15" s="36">
        <v>5</v>
      </c>
      <c r="HE15" s="34">
        <v>1</v>
      </c>
      <c r="HF15" s="34">
        <v>2</v>
      </c>
      <c r="HG15" s="34">
        <v>3</v>
      </c>
      <c r="HH15" s="34">
        <v>4</v>
      </c>
      <c r="HI15" s="36">
        <v>5</v>
      </c>
      <c r="HJ15" s="34">
        <v>1</v>
      </c>
      <c r="HK15" s="34">
        <v>2</v>
      </c>
      <c r="HL15" s="34">
        <v>3</v>
      </c>
      <c r="HM15" s="34">
        <v>4</v>
      </c>
      <c r="HN15" s="36">
        <v>5</v>
      </c>
      <c r="HO15" s="34">
        <v>1</v>
      </c>
      <c r="HP15" s="34">
        <v>2</v>
      </c>
      <c r="HQ15" s="34">
        <v>3</v>
      </c>
      <c r="HR15" s="34">
        <v>4</v>
      </c>
      <c r="HS15" s="36">
        <v>5</v>
      </c>
      <c r="HT15" s="34">
        <v>1</v>
      </c>
      <c r="HU15" s="34">
        <v>2</v>
      </c>
      <c r="HV15" s="34">
        <v>3</v>
      </c>
      <c r="HW15" s="34">
        <v>4</v>
      </c>
      <c r="HX15" s="36">
        <v>5</v>
      </c>
      <c r="HY15" s="34">
        <v>1</v>
      </c>
      <c r="HZ15" s="34">
        <v>2</v>
      </c>
      <c r="IA15" s="34">
        <v>3</v>
      </c>
      <c r="IB15" s="34">
        <v>4</v>
      </c>
      <c r="IC15" s="36">
        <v>5</v>
      </c>
      <c r="ID15" s="34">
        <v>1</v>
      </c>
      <c r="IE15" s="34">
        <v>2</v>
      </c>
      <c r="IF15" s="34">
        <v>3</v>
      </c>
      <c r="IG15" s="34">
        <v>4</v>
      </c>
      <c r="IH15" s="36">
        <v>5</v>
      </c>
      <c r="II15" s="34">
        <v>1</v>
      </c>
      <c r="IJ15" s="34">
        <v>2</v>
      </c>
      <c r="IK15" s="34">
        <v>3</v>
      </c>
      <c r="IL15" s="34">
        <v>4</v>
      </c>
      <c r="IM15" s="36">
        <v>5</v>
      </c>
      <c r="IN15" s="34">
        <v>1</v>
      </c>
      <c r="IO15" s="34">
        <v>2</v>
      </c>
      <c r="IP15" s="34">
        <v>3</v>
      </c>
      <c r="IQ15" s="34">
        <v>4</v>
      </c>
      <c r="IR15" s="36">
        <v>5</v>
      </c>
      <c r="IS15" s="34">
        <v>1</v>
      </c>
      <c r="IT15" s="34">
        <v>2</v>
      </c>
      <c r="IU15" s="34">
        <v>3</v>
      </c>
      <c r="IV15" s="34">
        <v>4</v>
      </c>
      <c r="IW15" s="36">
        <v>5</v>
      </c>
      <c r="IX15" s="34">
        <v>1</v>
      </c>
      <c r="IY15" s="34">
        <v>2</v>
      </c>
      <c r="IZ15" s="34">
        <v>3</v>
      </c>
      <c r="JA15" s="34">
        <v>4</v>
      </c>
      <c r="JB15" s="37">
        <v>5</v>
      </c>
    </row>
    <row r="16" spans="1:262" x14ac:dyDescent="0.2">
      <c r="A16" s="20">
        <f t="shared" si="58"/>
        <v>7</v>
      </c>
      <c r="B16" t="s">
        <v>1</v>
      </c>
      <c r="C16" s="4">
        <v>3419868195</v>
      </c>
      <c r="D16" s="3">
        <v>7.0000000000000007E-2</v>
      </c>
      <c r="E16" s="4">
        <v>2193443291</v>
      </c>
      <c r="F16" s="4">
        <v>1709268981</v>
      </c>
      <c r="G16" s="3">
        <v>0.16</v>
      </c>
      <c r="H16" s="4">
        <v>44644352</v>
      </c>
      <c r="I16" s="3">
        <v>0.53</v>
      </c>
      <c r="J16" s="4">
        <v>29092950</v>
      </c>
      <c r="K16" s="4">
        <v>21180567</v>
      </c>
      <c r="L16" s="3">
        <v>1.1499999999999999</v>
      </c>
      <c r="M16" s="4">
        <v>17371758</v>
      </c>
      <c r="N16" s="3">
        <v>0.16</v>
      </c>
      <c r="O16" s="4">
        <v>14020580</v>
      </c>
      <c r="P16" s="4">
        <v>5267139</v>
      </c>
      <c r="Q16" s="3">
        <v>1.21</v>
      </c>
      <c r="R16" s="4">
        <v>57247325</v>
      </c>
      <c r="S16" s="3">
        <v>0.33</v>
      </c>
      <c r="T16" s="4">
        <v>36947686</v>
      </c>
      <c r="U16" s="4">
        <v>28079502</v>
      </c>
      <c r="V16" s="3">
        <v>0.72</v>
      </c>
      <c r="W16" s="4">
        <v>26683523</v>
      </c>
      <c r="X16" s="3">
        <v>0.36</v>
      </c>
      <c r="Y16" s="4">
        <v>21541707</v>
      </c>
      <c r="Z16" s="4">
        <v>9820237</v>
      </c>
      <c r="AA16" s="3">
        <v>1</v>
      </c>
      <c r="AB16" s="4">
        <v>503939325</v>
      </c>
      <c r="AC16" s="3">
        <v>0.25</v>
      </c>
      <c r="AD16" s="4">
        <v>316235067</v>
      </c>
      <c r="AE16" s="4">
        <v>277446692</v>
      </c>
      <c r="AF16" s="3">
        <v>0.48</v>
      </c>
      <c r="AG16" s="4">
        <v>54853161</v>
      </c>
      <c r="AH16" s="3">
        <v>0.79</v>
      </c>
      <c r="AI16" s="4">
        <v>31004478</v>
      </c>
      <c r="AJ16" s="4">
        <v>29824625</v>
      </c>
      <c r="AK16" s="3">
        <v>1.48</v>
      </c>
      <c r="AL16" s="4">
        <v>45506342</v>
      </c>
      <c r="AM16" s="3">
        <v>0.35</v>
      </c>
      <c r="AN16" s="4">
        <v>31852785</v>
      </c>
      <c r="AO16" s="4">
        <v>18095438</v>
      </c>
      <c r="AP16" s="3">
        <v>0.99</v>
      </c>
      <c r="AQ16" s="4">
        <v>10912225</v>
      </c>
      <c r="AR16" s="3">
        <v>0.22</v>
      </c>
      <c r="AS16" s="4">
        <v>8937707</v>
      </c>
      <c r="AT16" s="4">
        <v>3393443</v>
      </c>
      <c r="AU16" s="3">
        <v>0.72</v>
      </c>
      <c r="AV16" s="4">
        <v>14093322</v>
      </c>
      <c r="AW16" s="3">
        <v>0</v>
      </c>
      <c r="AX16" s="4">
        <v>0</v>
      </c>
      <c r="AY16" s="4">
        <v>14093322</v>
      </c>
      <c r="AZ16" s="3">
        <v>0</v>
      </c>
      <c r="BA16" s="4">
        <v>171135006</v>
      </c>
      <c r="BB16" s="3">
        <v>0.46</v>
      </c>
      <c r="BC16" s="4">
        <v>95222070</v>
      </c>
      <c r="BD16" s="4">
        <v>94549133</v>
      </c>
      <c r="BE16" s="3">
        <v>0.86</v>
      </c>
      <c r="BF16" s="4">
        <v>86216256</v>
      </c>
      <c r="BG16" s="3">
        <v>0.32</v>
      </c>
      <c r="BH16" s="4">
        <v>53510459</v>
      </c>
      <c r="BI16" s="4">
        <v>43338694</v>
      </c>
      <c r="BJ16" s="3">
        <v>0.66</v>
      </c>
      <c r="BK16" s="4">
        <v>16384826</v>
      </c>
      <c r="BL16" s="3">
        <v>0</v>
      </c>
      <c r="BM16" s="4">
        <v>12944952</v>
      </c>
      <c r="BN16" s="4">
        <v>3681970</v>
      </c>
      <c r="BO16" s="3">
        <v>0</v>
      </c>
      <c r="BP16" s="4">
        <v>12646888</v>
      </c>
      <c r="BQ16" s="3">
        <v>0.44</v>
      </c>
      <c r="BR16" s="4">
        <v>9391142</v>
      </c>
      <c r="BS16" s="4">
        <v>5232415</v>
      </c>
      <c r="BT16" s="3">
        <v>1.08</v>
      </c>
      <c r="BU16" s="4">
        <v>139251764</v>
      </c>
      <c r="BV16" s="3">
        <v>0.31</v>
      </c>
      <c r="BW16" s="4">
        <v>84493376</v>
      </c>
      <c r="BX16" s="4">
        <v>72992366</v>
      </c>
      <c r="BY16" s="3">
        <v>0.66</v>
      </c>
      <c r="BZ16" s="4">
        <v>56115760</v>
      </c>
      <c r="CA16" s="3">
        <v>0.25</v>
      </c>
      <c r="CB16" s="4">
        <v>38141709</v>
      </c>
      <c r="CC16" s="4">
        <v>28032541</v>
      </c>
      <c r="CD16" s="3">
        <v>0.54</v>
      </c>
      <c r="CE16" s="4">
        <v>34018505</v>
      </c>
      <c r="CF16" s="3">
        <v>0.55000000000000004</v>
      </c>
      <c r="CG16" s="4">
        <v>23123901</v>
      </c>
      <c r="CH16" s="4">
        <v>15778635</v>
      </c>
      <c r="CI16" s="3">
        <v>1.22</v>
      </c>
      <c r="CJ16" s="4">
        <v>28650412</v>
      </c>
      <c r="CK16" s="3">
        <v>0.84</v>
      </c>
      <c r="CL16" s="4">
        <v>18013265</v>
      </c>
      <c r="CM16" s="4">
        <v>14551604</v>
      </c>
      <c r="CN16" s="3">
        <v>1.65</v>
      </c>
      <c r="CO16" s="4">
        <v>38093383</v>
      </c>
      <c r="CP16" s="3">
        <v>0.25</v>
      </c>
      <c r="CQ16" s="4">
        <v>28607106</v>
      </c>
      <c r="CR16" s="4">
        <v>13961273</v>
      </c>
      <c r="CS16" s="3">
        <v>0.73</v>
      </c>
      <c r="CT16" s="4">
        <v>47106791</v>
      </c>
      <c r="CU16" s="3">
        <v>0.46</v>
      </c>
      <c r="CV16" s="4">
        <v>31472244</v>
      </c>
      <c r="CW16" s="4">
        <v>22275292</v>
      </c>
      <c r="CX16" s="3">
        <v>1.04</v>
      </c>
      <c r="CY16" s="4">
        <v>13061463</v>
      </c>
      <c r="CZ16" s="3">
        <v>0.42</v>
      </c>
      <c r="DA16" s="4">
        <v>9571311</v>
      </c>
      <c r="DB16" s="4">
        <v>4763314</v>
      </c>
      <c r="DC16" s="3">
        <v>1.24</v>
      </c>
      <c r="DD16" s="4">
        <v>63917692</v>
      </c>
      <c r="DE16" s="3">
        <v>0.11</v>
      </c>
      <c r="DF16" s="4">
        <v>41802233</v>
      </c>
      <c r="DG16" s="4">
        <v>29805151</v>
      </c>
      <c r="DH16" s="3">
        <v>0.25</v>
      </c>
      <c r="DI16" s="4">
        <v>80495430</v>
      </c>
      <c r="DJ16" s="3">
        <v>0.63</v>
      </c>
      <c r="DK16" s="4">
        <v>55451223</v>
      </c>
      <c r="DL16" s="4">
        <v>34211120</v>
      </c>
      <c r="DM16" s="3">
        <v>1.53</v>
      </c>
      <c r="DN16" s="4">
        <v>95183919</v>
      </c>
      <c r="DO16" s="3">
        <v>0.24</v>
      </c>
      <c r="DP16" s="4">
        <v>66401159</v>
      </c>
      <c r="DQ16" s="4">
        <v>46914313</v>
      </c>
      <c r="DR16" s="3">
        <v>0.64</v>
      </c>
      <c r="DS16" s="4">
        <v>65110610</v>
      </c>
      <c r="DT16" s="3">
        <v>0.46</v>
      </c>
      <c r="DU16" s="4">
        <v>46561172</v>
      </c>
      <c r="DV16" s="4">
        <v>30017974</v>
      </c>
      <c r="DW16" s="3">
        <v>2.19</v>
      </c>
      <c r="DX16" s="4">
        <v>29791795</v>
      </c>
      <c r="DY16" s="3">
        <v>0.49</v>
      </c>
      <c r="DZ16" s="4">
        <v>21865219</v>
      </c>
      <c r="EA16" s="4">
        <v>12528607</v>
      </c>
      <c r="EB16" s="5">
        <v>1.33</v>
      </c>
      <c r="EC16" s="4">
        <v>57500264</v>
      </c>
      <c r="ED16" s="3">
        <v>0.54</v>
      </c>
      <c r="EE16" s="4">
        <v>37535142</v>
      </c>
      <c r="EF16" s="4">
        <v>26308603</v>
      </c>
      <c r="EG16" s="3">
        <v>1.21</v>
      </c>
      <c r="EH16" s="4">
        <v>10436893</v>
      </c>
      <c r="EI16" s="3">
        <v>0.19</v>
      </c>
      <c r="EJ16" s="4">
        <v>8007799</v>
      </c>
      <c r="EK16" s="4">
        <v>3681574</v>
      </c>
      <c r="EL16" s="3">
        <v>0.55000000000000004</v>
      </c>
      <c r="EM16" s="4">
        <v>22609379</v>
      </c>
      <c r="EN16" s="3">
        <v>0.56999999999999995</v>
      </c>
      <c r="EO16" s="4">
        <v>11484492</v>
      </c>
      <c r="EP16" s="4">
        <v>13281075</v>
      </c>
      <c r="EQ16" s="3">
        <v>1</v>
      </c>
      <c r="ER16" s="4">
        <v>25330520</v>
      </c>
      <c r="ES16" s="3">
        <v>0.05</v>
      </c>
      <c r="ET16" s="4">
        <v>17040569</v>
      </c>
      <c r="EU16" s="4">
        <v>13270773</v>
      </c>
      <c r="EV16" s="3">
        <v>0.09</v>
      </c>
      <c r="EW16" s="4">
        <v>12078693</v>
      </c>
      <c r="EX16" s="3">
        <v>0.12</v>
      </c>
      <c r="EY16" s="4">
        <v>8163715</v>
      </c>
      <c r="EZ16" s="4">
        <v>5686212</v>
      </c>
      <c r="FA16" s="3">
        <v>0.27</v>
      </c>
      <c r="FB16" s="4">
        <v>103183092</v>
      </c>
      <c r="FC16" s="3">
        <v>0.26</v>
      </c>
      <c r="FD16" s="4">
        <v>67982088</v>
      </c>
      <c r="FE16" s="4">
        <v>47603949</v>
      </c>
      <c r="FF16" s="3">
        <v>0.56999999999999995</v>
      </c>
      <c r="FG16" s="4">
        <v>22493944</v>
      </c>
      <c r="FH16" s="3">
        <v>0.39</v>
      </c>
      <c r="FI16" s="4">
        <v>17808300</v>
      </c>
      <c r="FJ16" s="4">
        <v>8499903</v>
      </c>
      <c r="FK16" s="3">
        <v>1.08</v>
      </c>
      <c r="FL16" s="4">
        <v>330872844</v>
      </c>
      <c r="FM16" s="3">
        <v>0.18</v>
      </c>
      <c r="FN16" s="4">
        <v>188460985</v>
      </c>
      <c r="FO16" s="4">
        <v>193254540</v>
      </c>
      <c r="FP16" s="3">
        <v>0.33</v>
      </c>
      <c r="FQ16" s="4">
        <v>91365819</v>
      </c>
      <c r="FR16" s="3">
        <v>0.37</v>
      </c>
      <c r="FS16" s="4">
        <v>60004493</v>
      </c>
      <c r="FT16" s="4">
        <v>45802233</v>
      </c>
      <c r="FU16" s="3">
        <v>1</v>
      </c>
      <c r="FV16" s="4">
        <v>11147294</v>
      </c>
      <c r="FW16" s="3">
        <v>0.19</v>
      </c>
      <c r="FX16" s="4">
        <v>8848268</v>
      </c>
      <c r="FY16" s="4">
        <v>3810131</v>
      </c>
      <c r="FZ16" s="3">
        <v>0.64</v>
      </c>
      <c r="GA16" s="4">
        <v>128180245</v>
      </c>
      <c r="GB16" s="3">
        <v>0.42</v>
      </c>
      <c r="GC16" s="4">
        <v>90385483</v>
      </c>
      <c r="GD16" s="4">
        <v>55199296</v>
      </c>
      <c r="GE16" s="3">
        <v>1.02</v>
      </c>
      <c r="GF16" s="4">
        <v>35911747</v>
      </c>
      <c r="GG16" s="3">
        <v>0.84</v>
      </c>
      <c r="GH16" s="4">
        <v>26344587</v>
      </c>
      <c r="GI16" s="4">
        <v>13578879</v>
      </c>
      <c r="GJ16" s="3">
        <v>2.23</v>
      </c>
      <c r="GK16" s="4">
        <v>45524579</v>
      </c>
      <c r="GL16" s="3">
        <v>0.48</v>
      </c>
      <c r="GM16" s="4">
        <v>32914634</v>
      </c>
      <c r="GN16" s="4">
        <v>18022561</v>
      </c>
      <c r="GO16" s="3">
        <v>1.22</v>
      </c>
      <c r="GP16" s="4">
        <v>132023885</v>
      </c>
      <c r="GQ16" s="3">
        <v>0.36</v>
      </c>
      <c r="GR16" s="4">
        <v>87910876</v>
      </c>
      <c r="GS16" s="4">
        <v>64386442</v>
      </c>
      <c r="GT16" s="3">
        <v>0.8</v>
      </c>
      <c r="GU16" s="4">
        <v>12129769</v>
      </c>
      <c r="GV16" s="3">
        <v>0.14000000000000001</v>
      </c>
      <c r="GW16" s="4">
        <v>8681540</v>
      </c>
      <c r="GX16" s="4">
        <v>4583894</v>
      </c>
      <c r="GY16" s="3">
        <v>0.37</v>
      </c>
      <c r="GZ16" s="4">
        <v>44391906</v>
      </c>
      <c r="HA16" s="3">
        <v>0.6</v>
      </c>
      <c r="HB16" s="4">
        <v>29638637</v>
      </c>
      <c r="HC16" s="4">
        <v>20263171</v>
      </c>
      <c r="HD16" s="3">
        <v>1.33</v>
      </c>
      <c r="HE16" s="4">
        <v>8381653</v>
      </c>
      <c r="HF16" s="3">
        <v>0.13</v>
      </c>
      <c r="HG16" s="4">
        <v>5759268</v>
      </c>
      <c r="HH16" s="4">
        <v>3399885</v>
      </c>
      <c r="HI16" s="3">
        <v>0.44</v>
      </c>
      <c r="HJ16" s="4">
        <v>57552372</v>
      </c>
      <c r="HK16" s="3">
        <v>0.8</v>
      </c>
      <c r="HL16" s="4">
        <v>31718284</v>
      </c>
      <c r="HM16" s="4">
        <v>32706444</v>
      </c>
      <c r="HN16" s="3">
        <v>1.7</v>
      </c>
      <c r="HO16" s="4">
        <v>232876013</v>
      </c>
      <c r="HP16" s="3">
        <v>0.37</v>
      </c>
      <c r="HQ16" s="4">
        <v>136985717</v>
      </c>
      <c r="HR16" s="4">
        <v>124646403</v>
      </c>
      <c r="HS16" s="3">
        <v>0.71</v>
      </c>
      <c r="HT16" s="4">
        <v>27032915</v>
      </c>
      <c r="HU16" s="3">
        <v>0.2</v>
      </c>
      <c r="HV16" s="4">
        <v>18442304</v>
      </c>
      <c r="HW16" s="4">
        <v>11570532</v>
      </c>
      <c r="HX16" s="3">
        <v>0.48</v>
      </c>
      <c r="HY16" s="4">
        <v>7423978</v>
      </c>
      <c r="HZ16" s="3">
        <v>0.3</v>
      </c>
      <c r="IA16" s="4">
        <v>6295755</v>
      </c>
      <c r="IB16" s="4">
        <v>2787762</v>
      </c>
      <c r="IC16" s="3">
        <v>1.07</v>
      </c>
      <c r="ID16" s="4">
        <v>78047201</v>
      </c>
      <c r="IE16" s="3">
        <v>0.49</v>
      </c>
      <c r="IF16" s="4">
        <v>50851769</v>
      </c>
      <c r="IG16" s="4">
        <v>38644207</v>
      </c>
      <c r="IH16" s="3">
        <v>1.33</v>
      </c>
      <c r="II16" s="4">
        <v>77878070</v>
      </c>
      <c r="IJ16" s="3">
        <v>0.47</v>
      </c>
      <c r="IK16" s="4">
        <v>47862480</v>
      </c>
      <c r="IL16" s="4">
        <v>40659965</v>
      </c>
      <c r="IM16" s="3">
        <v>0.91</v>
      </c>
      <c r="IN16" s="4">
        <v>18057824</v>
      </c>
      <c r="IO16" s="3">
        <v>0.33</v>
      </c>
      <c r="IP16" s="4">
        <v>14593283</v>
      </c>
      <c r="IQ16" s="4">
        <v>5479402</v>
      </c>
      <c r="IR16" s="3">
        <v>1.1000000000000001</v>
      </c>
      <c r="IS16" s="4">
        <v>64640604</v>
      </c>
      <c r="IT16" s="3">
        <v>0.4</v>
      </c>
      <c r="IU16" s="4">
        <v>45891806</v>
      </c>
      <c r="IV16" s="4">
        <v>27755022</v>
      </c>
      <c r="IW16" s="3">
        <v>1</v>
      </c>
      <c r="IX16" s="4">
        <v>10364859</v>
      </c>
      <c r="IY16" s="3">
        <v>0.28000000000000003</v>
      </c>
      <c r="IZ16" s="4">
        <v>7625516</v>
      </c>
      <c r="JA16" s="4">
        <v>4550756</v>
      </c>
      <c r="JB16" s="5">
        <v>0.98</v>
      </c>
    </row>
    <row r="17" spans="1:262" x14ac:dyDescent="0.2">
      <c r="A17" s="20">
        <f t="shared" si="58"/>
        <v>8</v>
      </c>
      <c r="C17" s="4"/>
      <c r="D17" s="3"/>
      <c r="E17" s="4"/>
      <c r="F17" s="4"/>
      <c r="G17" s="3"/>
      <c r="H17" s="4"/>
      <c r="I17" s="3"/>
      <c r="J17" s="4"/>
      <c r="K17" s="4"/>
      <c r="L17" s="3"/>
      <c r="M17" s="4"/>
      <c r="N17" s="3"/>
      <c r="O17" s="4"/>
      <c r="P17" s="4"/>
      <c r="Q17" s="3"/>
      <c r="R17" s="4"/>
      <c r="S17" s="3"/>
      <c r="T17" s="4"/>
      <c r="U17" s="4"/>
      <c r="V17" s="3"/>
      <c r="W17" s="4"/>
      <c r="X17" s="3"/>
      <c r="Y17" s="4"/>
      <c r="Z17" s="4"/>
      <c r="AA17" s="3"/>
      <c r="AB17" s="4"/>
      <c r="AC17" s="3"/>
      <c r="AD17" s="4"/>
      <c r="AE17" s="4"/>
      <c r="AF17" s="3"/>
      <c r="AG17" s="4"/>
      <c r="AH17" s="3"/>
      <c r="AI17" s="4"/>
      <c r="AJ17" s="4"/>
      <c r="AK17" s="3"/>
      <c r="AL17" s="4"/>
      <c r="AM17" s="3"/>
      <c r="AN17" s="4"/>
      <c r="AO17" s="4"/>
      <c r="AP17" s="3"/>
      <c r="AQ17" s="4"/>
      <c r="AR17" s="3"/>
      <c r="AS17" s="4"/>
      <c r="AT17" s="4"/>
      <c r="AU17" s="3"/>
      <c r="AV17" s="4"/>
      <c r="AW17" s="3"/>
      <c r="AX17" s="4"/>
      <c r="AY17" s="4"/>
      <c r="AZ17" s="3"/>
      <c r="BA17" s="4"/>
      <c r="BB17" s="3"/>
      <c r="BC17" s="4"/>
      <c r="BD17" s="4"/>
      <c r="BE17" s="3"/>
      <c r="BF17" s="4"/>
      <c r="BG17" s="3"/>
      <c r="BH17" s="4"/>
      <c r="BI17" s="4"/>
      <c r="BJ17" s="3"/>
      <c r="BK17" s="4"/>
      <c r="BL17" s="3"/>
      <c r="BM17" s="4"/>
      <c r="BN17" s="4"/>
      <c r="BO17" s="3"/>
      <c r="BP17" s="4"/>
      <c r="BQ17" s="3"/>
      <c r="BR17" s="4"/>
      <c r="BS17" s="4"/>
      <c r="BT17" s="3"/>
      <c r="BU17" s="4"/>
      <c r="BV17" s="3"/>
      <c r="BW17" s="4"/>
      <c r="BX17" s="4"/>
      <c r="BY17" s="3"/>
      <c r="BZ17" s="4"/>
      <c r="CA17" s="3"/>
      <c r="CB17" s="4"/>
      <c r="CC17" s="4"/>
      <c r="CD17" s="3"/>
      <c r="CE17" s="4"/>
      <c r="CF17" s="3"/>
      <c r="CG17" s="4"/>
      <c r="CH17" s="4"/>
      <c r="CI17" s="3"/>
      <c r="CJ17" s="4"/>
      <c r="CK17" s="3"/>
      <c r="CL17" s="4"/>
      <c r="CM17" s="4"/>
      <c r="CN17" s="3"/>
      <c r="CO17" s="4"/>
      <c r="CP17" s="3"/>
      <c r="CQ17" s="4"/>
      <c r="CR17" s="4"/>
      <c r="CS17" s="3"/>
      <c r="CT17" s="4"/>
      <c r="CU17" s="3"/>
      <c r="CV17" s="4"/>
      <c r="CW17" s="4"/>
      <c r="CX17" s="3"/>
      <c r="CY17" s="4"/>
      <c r="CZ17" s="3"/>
      <c r="DA17" s="4"/>
      <c r="DB17" s="4"/>
      <c r="DC17" s="3"/>
      <c r="DD17" s="4"/>
      <c r="DE17" s="3"/>
      <c r="DF17" s="4"/>
      <c r="DG17" s="4"/>
      <c r="DH17" s="3"/>
      <c r="DI17" s="4"/>
      <c r="DJ17" s="3"/>
      <c r="DK17" s="4"/>
      <c r="DL17" s="4"/>
      <c r="DM17" s="3"/>
      <c r="DN17" s="4"/>
      <c r="DO17" s="3"/>
      <c r="DP17" s="4"/>
      <c r="DQ17" s="4"/>
      <c r="DR17" s="3"/>
      <c r="DS17" s="4"/>
      <c r="DT17" s="3"/>
      <c r="DU17" s="4"/>
      <c r="DV17" s="4"/>
      <c r="DW17" s="3"/>
      <c r="DX17" s="4"/>
      <c r="DY17" s="3"/>
      <c r="DZ17" s="4"/>
      <c r="EA17" s="4"/>
      <c r="EB17" s="5"/>
      <c r="EC17" s="4"/>
      <c r="ED17" s="3"/>
      <c r="EE17" s="4"/>
      <c r="EF17" s="4"/>
      <c r="EG17" s="3"/>
      <c r="EH17" s="4"/>
      <c r="EI17" s="3"/>
      <c r="EJ17" s="4"/>
      <c r="EK17" s="4"/>
      <c r="EL17" s="3"/>
      <c r="EM17" s="4"/>
      <c r="EN17" s="3"/>
      <c r="EO17" s="4"/>
      <c r="EP17" s="4"/>
      <c r="EQ17" s="3"/>
      <c r="ER17" s="4"/>
      <c r="ES17" s="3"/>
      <c r="ET17" s="4"/>
      <c r="EU17" s="4"/>
      <c r="EV17" s="3"/>
      <c r="EW17" s="4"/>
      <c r="EX17" s="3"/>
      <c r="EY17" s="4"/>
      <c r="EZ17" s="4"/>
      <c r="FA17" s="3"/>
      <c r="FB17" s="4"/>
      <c r="FC17" s="3"/>
      <c r="FD17" s="4"/>
      <c r="FE17" s="4"/>
      <c r="FF17" s="3"/>
      <c r="FG17" s="4"/>
      <c r="FH17" s="3"/>
      <c r="FI17" s="4"/>
      <c r="FJ17" s="4"/>
      <c r="FK17" s="3"/>
      <c r="FL17" s="4"/>
      <c r="FM17" s="3"/>
      <c r="FN17" s="4"/>
      <c r="FO17" s="4"/>
      <c r="FP17" s="3"/>
      <c r="FQ17" s="4"/>
      <c r="FR17" s="3"/>
      <c r="FS17" s="4"/>
      <c r="FT17" s="4"/>
      <c r="FU17" s="3"/>
      <c r="FV17" s="4"/>
      <c r="FW17" s="3"/>
      <c r="FX17" s="4"/>
      <c r="FY17" s="4"/>
      <c r="FZ17" s="3"/>
      <c r="GA17" s="4"/>
      <c r="GB17" s="3"/>
      <c r="GC17" s="4"/>
      <c r="GD17" s="4"/>
      <c r="GE17" s="3"/>
      <c r="GF17" s="4"/>
      <c r="GG17" s="3"/>
      <c r="GH17" s="4"/>
      <c r="GI17" s="4"/>
      <c r="GJ17" s="3"/>
      <c r="GK17" s="4"/>
      <c r="GL17" s="3"/>
      <c r="GM17" s="4"/>
      <c r="GN17" s="4"/>
      <c r="GO17" s="3"/>
      <c r="GP17" s="4"/>
      <c r="GQ17" s="3"/>
      <c r="GR17" s="4"/>
      <c r="GS17" s="4"/>
      <c r="GT17" s="3"/>
      <c r="GU17" s="4"/>
      <c r="GV17" s="3"/>
      <c r="GW17" s="4"/>
      <c r="GX17" s="4"/>
      <c r="GY17" s="3"/>
      <c r="GZ17" s="4"/>
      <c r="HA17" s="3"/>
      <c r="HB17" s="4"/>
      <c r="HC17" s="4"/>
      <c r="HD17" s="3"/>
      <c r="HE17" s="4"/>
      <c r="HF17" s="3"/>
      <c r="HG17" s="4"/>
      <c r="HH17" s="4"/>
      <c r="HI17" s="3"/>
      <c r="HJ17" s="4"/>
      <c r="HK17" s="3"/>
      <c r="HL17" s="4"/>
      <c r="HM17" s="4"/>
      <c r="HN17" s="3"/>
      <c r="HO17" s="4"/>
      <c r="HP17" s="3"/>
      <c r="HQ17" s="4"/>
      <c r="HR17" s="4"/>
      <c r="HS17" s="3"/>
      <c r="HT17" s="4"/>
      <c r="HU17" s="3"/>
      <c r="HV17" s="4"/>
      <c r="HW17" s="4"/>
      <c r="HX17" s="3"/>
      <c r="HY17" s="4"/>
      <c r="HZ17" s="3"/>
      <c r="IA17" s="4"/>
      <c r="IB17" s="4"/>
      <c r="IC17" s="3"/>
      <c r="ID17" s="4"/>
      <c r="IE17" s="3"/>
      <c r="IF17" s="4"/>
      <c r="IG17" s="4"/>
      <c r="IH17" s="3"/>
      <c r="II17" s="4"/>
      <c r="IJ17" s="3"/>
      <c r="IK17" s="4"/>
      <c r="IL17" s="4"/>
      <c r="IM17" s="3"/>
      <c r="IN17" s="4"/>
      <c r="IO17" s="3"/>
      <c r="IP17" s="4"/>
      <c r="IQ17" s="4"/>
      <c r="IR17" s="3"/>
      <c r="IS17" s="4"/>
      <c r="IT17" s="3"/>
      <c r="IU17" s="4"/>
      <c r="IV17" s="4"/>
      <c r="IW17" s="3"/>
      <c r="IX17" s="4"/>
      <c r="IY17" s="3"/>
      <c r="IZ17" s="4"/>
      <c r="JA17" s="4"/>
      <c r="JB17" s="5"/>
    </row>
    <row r="18" spans="1:262" x14ac:dyDescent="0.2">
      <c r="A18" s="20">
        <f t="shared" si="58"/>
        <v>9</v>
      </c>
      <c r="B18" t="s">
        <v>2</v>
      </c>
      <c r="C18" s="4">
        <v>2690426735</v>
      </c>
      <c r="D18" s="3">
        <v>0.08</v>
      </c>
      <c r="E18" s="4">
        <v>1685745846</v>
      </c>
      <c r="F18" s="4">
        <v>1487524966</v>
      </c>
      <c r="G18" s="3">
        <v>0.16</v>
      </c>
      <c r="H18" s="4">
        <v>34986527</v>
      </c>
      <c r="I18" s="3">
        <v>0.54</v>
      </c>
      <c r="J18" s="4">
        <v>22759645</v>
      </c>
      <c r="K18" s="4">
        <v>17856047</v>
      </c>
      <c r="L18" s="3">
        <v>1.1100000000000001</v>
      </c>
      <c r="M18" s="4">
        <v>15229098</v>
      </c>
      <c r="N18" s="3">
        <v>0.18</v>
      </c>
      <c r="O18" s="4">
        <v>12280315</v>
      </c>
      <c r="P18" s="4">
        <v>4864744</v>
      </c>
      <c r="Q18" s="3">
        <v>1.3</v>
      </c>
      <c r="R18" s="4">
        <v>44336527</v>
      </c>
      <c r="S18" s="3">
        <v>0.37</v>
      </c>
      <c r="T18" s="4">
        <v>29176274</v>
      </c>
      <c r="U18" s="4">
        <v>22940116</v>
      </c>
      <c r="V18" s="3">
        <v>0.78</v>
      </c>
      <c r="W18" s="4">
        <v>21407512</v>
      </c>
      <c r="X18" s="3">
        <v>0.42</v>
      </c>
      <c r="Y18" s="4">
        <v>17310068</v>
      </c>
      <c r="Z18" s="4">
        <v>8775865</v>
      </c>
      <c r="AA18" s="3">
        <v>1.06</v>
      </c>
      <c r="AB18" s="4">
        <v>358013952</v>
      </c>
      <c r="AC18" s="3">
        <v>0.31</v>
      </c>
      <c r="AD18" s="4">
        <v>219692720</v>
      </c>
      <c r="AE18" s="4">
        <v>228063666</v>
      </c>
      <c r="AF18" s="3">
        <v>0.51</v>
      </c>
      <c r="AG18" s="4">
        <v>43510225</v>
      </c>
      <c r="AH18" s="3">
        <v>0.9</v>
      </c>
      <c r="AI18" s="4">
        <v>23129280</v>
      </c>
      <c r="AJ18" s="4">
        <v>26356887</v>
      </c>
      <c r="AK18" s="3">
        <v>1.51</v>
      </c>
      <c r="AL18" s="4">
        <v>37499739</v>
      </c>
      <c r="AM18" s="3">
        <v>0.43</v>
      </c>
      <c r="AN18" s="4">
        <v>25446414</v>
      </c>
      <c r="AO18" s="4">
        <v>16495206</v>
      </c>
      <c r="AP18" s="3">
        <v>1.08</v>
      </c>
      <c r="AQ18" s="4">
        <v>9258177</v>
      </c>
      <c r="AR18" s="3">
        <v>0.25</v>
      </c>
      <c r="AS18" s="4">
        <v>7793920</v>
      </c>
      <c r="AT18" s="4">
        <v>2883182</v>
      </c>
      <c r="AU18" s="3">
        <v>0.8</v>
      </c>
      <c r="AV18" s="4">
        <v>11949370</v>
      </c>
      <c r="AW18" s="3">
        <v>0</v>
      </c>
      <c r="AX18" s="4">
        <v>0</v>
      </c>
      <c r="AY18" s="4">
        <v>11949370</v>
      </c>
      <c r="AZ18" s="3">
        <v>0</v>
      </c>
      <c r="BA18" s="4">
        <v>136743157</v>
      </c>
      <c r="BB18" s="3">
        <v>0.5</v>
      </c>
      <c r="BC18" s="4">
        <v>74725923</v>
      </c>
      <c r="BD18" s="4">
        <v>80653431</v>
      </c>
      <c r="BE18" s="3">
        <v>0.87</v>
      </c>
      <c r="BF18" s="4">
        <v>65351441</v>
      </c>
      <c r="BG18" s="3">
        <v>0.25</v>
      </c>
      <c r="BH18" s="4">
        <v>38415259</v>
      </c>
      <c r="BI18" s="4">
        <v>37569079</v>
      </c>
      <c r="BJ18" s="3">
        <v>0.49</v>
      </c>
      <c r="BK18" s="4">
        <v>13894577</v>
      </c>
      <c r="BL18" s="3">
        <v>0</v>
      </c>
      <c r="BM18" s="4">
        <v>10825114</v>
      </c>
      <c r="BN18" s="4">
        <v>3311559</v>
      </c>
      <c r="BO18" s="3">
        <v>0</v>
      </c>
      <c r="BP18" s="4">
        <v>10373473</v>
      </c>
      <c r="BQ18" s="3">
        <v>0.5</v>
      </c>
      <c r="BR18" s="4">
        <v>7340263</v>
      </c>
      <c r="BS18" s="4">
        <v>5009879</v>
      </c>
      <c r="BT18" s="3">
        <v>1.05</v>
      </c>
      <c r="BU18" s="4">
        <v>109798236</v>
      </c>
      <c r="BV18" s="3">
        <v>0.34</v>
      </c>
      <c r="BW18" s="4">
        <v>65561519</v>
      </c>
      <c r="BX18" s="4">
        <v>62470695</v>
      </c>
      <c r="BY18" s="3">
        <v>0.7</v>
      </c>
      <c r="BZ18" s="4">
        <v>49226027</v>
      </c>
      <c r="CA18" s="3">
        <v>0.27</v>
      </c>
      <c r="CB18" s="4">
        <v>33499152</v>
      </c>
      <c r="CC18" s="4">
        <v>25785365</v>
      </c>
      <c r="CD18" s="3">
        <v>0.56999999999999995</v>
      </c>
      <c r="CE18" s="4">
        <v>28373087</v>
      </c>
      <c r="CF18" s="3">
        <v>0.62</v>
      </c>
      <c r="CG18" s="4">
        <v>18533679</v>
      </c>
      <c r="CH18" s="4">
        <v>14723439</v>
      </c>
      <c r="CI18" s="3">
        <v>1.25</v>
      </c>
      <c r="CJ18" s="4">
        <v>24265738</v>
      </c>
      <c r="CK18" s="3">
        <v>0.98</v>
      </c>
      <c r="CL18" s="4">
        <v>15245978</v>
      </c>
      <c r="CM18" s="4">
        <v>12934217</v>
      </c>
      <c r="CN18" s="3">
        <v>1.85</v>
      </c>
      <c r="CO18" s="4">
        <v>30722760</v>
      </c>
      <c r="CP18" s="3">
        <v>0.28000000000000003</v>
      </c>
      <c r="CQ18" s="4">
        <v>22926606</v>
      </c>
      <c r="CR18" s="4">
        <v>12271150</v>
      </c>
      <c r="CS18" s="3">
        <v>0.78</v>
      </c>
      <c r="CT18" s="4">
        <v>39492557</v>
      </c>
      <c r="CU18" s="3">
        <v>0.53</v>
      </c>
      <c r="CV18" s="4">
        <v>25255359</v>
      </c>
      <c r="CW18" s="4">
        <v>20877943</v>
      </c>
      <c r="CX18" s="3">
        <v>1.08</v>
      </c>
      <c r="CY18" s="4">
        <v>11328246</v>
      </c>
      <c r="CZ18" s="3">
        <v>0.43</v>
      </c>
      <c r="DA18" s="4">
        <v>7990979</v>
      </c>
      <c r="DB18" s="4">
        <v>4610429</v>
      </c>
      <c r="DC18" s="3">
        <v>1.1599999999999999</v>
      </c>
      <c r="DD18" s="4">
        <v>54172910</v>
      </c>
      <c r="DE18" s="3">
        <v>0.11</v>
      </c>
      <c r="DF18" s="4">
        <v>34779321</v>
      </c>
      <c r="DG18" s="4">
        <v>27083281</v>
      </c>
      <c r="DH18" s="3">
        <v>0.23</v>
      </c>
      <c r="DI18" s="4">
        <v>65571833</v>
      </c>
      <c r="DJ18" s="3">
        <v>0.63</v>
      </c>
      <c r="DK18" s="4">
        <v>46180318</v>
      </c>
      <c r="DL18" s="4">
        <v>28558428</v>
      </c>
      <c r="DM18" s="3">
        <v>1.51</v>
      </c>
      <c r="DN18" s="4">
        <v>77642668</v>
      </c>
      <c r="DO18" s="3">
        <v>0.28000000000000003</v>
      </c>
      <c r="DP18" s="4">
        <v>54343294</v>
      </c>
      <c r="DQ18" s="4">
        <v>41430927</v>
      </c>
      <c r="DR18" s="3">
        <v>0.71</v>
      </c>
      <c r="DS18" s="4">
        <v>51468015</v>
      </c>
      <c r="DT18" s="3">
        <v>0.55000000000000004</v>
      </c>
      <c r="DU18" s="4">
        <v>35611513</v>
      </c>
      <c r="DV18" s="4">
        <v>27325038</v>
      </c>
      <c r="DW18" s="3">
        <v>2.38</v>
      </c>
      <c r="DX18" s="4">
        <v>24528969</v>
      </c>
      <c r="DY18" s="3">
        <v>0.41</v>
      </c>
      <c r="DZ18" s="4">
        <v>17510532</v>
      </c>
      <c r="EA18" s="4">
        <v>11620468</v>
      </c>
      <c r="EB18" s="5">
        <v>1.1000000000000001</v>
      </c>
      <c r="EC18" s="4">
        <v>43110033</v>
      </c>
      <c r="ED18" s="3">
        <v>0.63</v>
      </c>
      <c r="EE18" s="4">
        <v>26662036</v>
      </c>
      <c r="EF18" s="4">
        <v>22791478</v>
      </c>
      <c r="EG18" s="3">
        <v>1.24</v>
      </c>
      <c r="EH18" s="4">
        <v>8064754</v>
      </c>
      <c r="EI18" s="3">
        <v>0.24</v>
      </c>
      <c r="EJ18" s="4">
        <v>5767554</v>
      </c>
      <c r="EK18" s="4">
        <v>3549680</v>
      </c>
      <c r="EL18" s="3">
        <v>0.56000000000000005</v>
      </c>
      <c r="EM18" s="4">
        <v>16289146</v>
      </c>
      <c r="EN18" s="3">
        <v>0.76</v>
      </c>
      <c r="EO18" s="4">
        <v>9819327</v>
      </c>
      <c r="EP18" s="4">
        <v>8626007</v>
      </c>
      <c r="EQ18" s="3">
        <v>1.49</v>
      </c>
      <c r="ER18" s="4">
        <v>18771416</v>
      </c>
      <c r="ES18" s="3">
        <v>0.06</v>
      </c>
      <c r="ET18" s="4">
        <v>11402396</v>
      </c>
      <c r="EU18" s="4">
        <v>12349842</v>
      </c>
      <c r="EV18" s="3">
        <v>0.1</v>
      </c>
      <c r="EW18" s="4">
        <v>9866143</v>
      </c>
      <c r="EX18" s="3">
        <v>0.14000000000000001</v>
      </c>
      <c r="EY18" s="4">
        <v>6132439</v>
      </c>
      <c r="EZ18" s="4">
        <v>5504938</v>
      </c>
      <c r="FA18" s="3">
        <v>0.27</v>
      </c>
      <c r="FB18" s="4">
        <v>87790247</v>
      </c>
      <c r="FC18" s="3">
        <v>0.25</v>
      </c>
      <c r="FD18" s="4">
        <v>53863834</v>
      </c>
      <c r="FE18" s="4">
        <v>46329358</v>
      </c>
      <c r="FF18" s="3">
        <v>0.5</v>
      </c>
      <c r="FG18" s="4">
        <v>18308946</v>
      </c>
      <c r="FH18" s="3">
        <v>0.4</v>
      </c>
      <c r="FI18" s="4">
        <v>14295361</v>
      </c>
      <c r="FJ18" s="4">
        <v>7827844</v>
      </c>
      <c r="FK18" s="3">
        <v>0.99</v>
      </c>
      <c r="FL18" s="4">
        <v>259435890</v>
      </c>
      <c r="FM18" s="3">
        <v>0.22</v>
      </c>
      <c r="FN18" s="4">
        <v>140802753</v>
      </c>
      <c r="FO18" s="4">
        <v>169475818</v>
      </c>
      <c r="FP18" s="3">
        <v>0.36</v>
      </c>
      <c r="FQ18" s="4">
        <v>73757849</v>
      </c>
      <c r="FR18" s="3">
        <v>0.38</v>
      </c>
      <c r="FS18" s="4">
        <v>47574530</v>
      </c>
      <c r="FT18" s="4">
        <v>40624226</v>
      </c>
      <c r="FU18" s="3">
        <v>1.03</v>
      </c>
      <c r="FV18" s="4">
        <v>10132589</v>
      </c>
      <c r="FW18" s="3">
        <v>0.2</v>
      </c>
      <c r="FX18" s="4">
        <v>8059929</v>
      </c>
      <c r="FY18" s="4">
        <v>3583765</v>
      </c>
      <c r="FZ18" s="3">
        <v>0.67</v>
      </c>
      <c r="GA18" s="4">
        <v>95486719</v>
      </c>
      <c r="GB18" s="3">
        <v>0.55000000000000004</v>
      </c>
      <c r="GC18" s="4">
        <v>60945518</v>
      </c>
      <c r="GD18" s="4">
        <v>51945735</v>
      </c>
      <c r="GE18" s="3">
        <v>1.06</v>
      </c>
      <c r="GF18" s="4">
        <v>28760729</v>
      </c>
      <c r="GG18" s="3">
        <v>0.55000000000000004</v>
      </c>
      <c r="GH18" s="4">
        <v>20799702</v>
      </c>
      <c r="GI18" s="4">
        <v>11972746</v>
      </c>
      <c r="GJ18" s="3">
        <v>1.36</v>
      </c>
      <c r="GK18" s="4">
        <v>34005316</v>
      </c>
      <c r="GL18" s="3">
        <v>0.63</v>
      </c>
      <c r="GM18" s="4">
        <v>22833016</v>
      </c>
      <c r="GN18" s="4">
        <v>16584916</v>
      </c>
      <c r="GO18" s="3">
        <v>1.31</v>
      </c>
      <c r="GP18" s="4">
        <v>108290397</v>
      </c>
      <c r="GQ18" s="3">
        <v>0.42</v>
      </c>
      <c r="GR18" s="4">
        <v>69755731</v>
      </c>
      <c r="GS18" s="4">
        <v>58808099</v>
      </c>
      <c r="GT18" s="3">
        <v>0.84</v>
      </c>
      <c r="GU18" s="4">
        <v>10069863</v>
      </c>
      <c r="GV18" s="3">
        <v>0.16</v>
      </c>
      <c r="GW18" s="4">
        <v>6933496</v>
      </c>
      <c r="GX18" s="4">
        <v>4272032</v>
      </c>
      <c r="GY18" s="3">
        <v>0.39</v>
      </c>
      <c r="GZ18" s="4">
        <v>35189349</v>
      </c>
      <c r="HA18" s="3">
        <v>0.72</v>
      </c>
      <c r="HB18" s="4">
        <v>22160859</v>
      </c>
      <c r="HC18" s="4">
        <v>18538392</v>
      </c>
      <c r="HD18" s="3">
        <v>1.38</v>
      </c>
      <c r="HE18" s="4">
        <v>6232503</v>
      </c>
      <c r="HF18" s="3">
        <v>0.16</v>
      </c>
      <c r="HG18" s="4">
        <v>4035680</v>
      </c>
      <c r="HH18" s="4">
        <v>2974323</v>
      </c>
      <c r="HI18" s="3">
        <v>0.48</v>
      </c>
      <c r="HJ18" s="4">
        <v>42605920</v>
      </c>
      <c r="HK18" s="3">
        <v>0.68</v>
      </c>
      <c r="HL18" s="4">
        <v>26763746</v>
      </c>
      <c r="HM18" s="4">
        <v>22714530</v>
      </c>
      <c r="HN18" s="3">
        <v>1.87</v>
      </c>
      <c r="HO18" s="4">
        <v>192129231</v>
      </c>
      <c r="HP18" s="3">
        <v>0.38</v>
      </c>
      <c r="HQ18" s="4">
        <v>112935910</v>
      </c>
      <c r="HR18" s="4">
        <v>107949428</v>
      </c>
      <c r="HS18" s="3">
        <v>0.68</v>
      </c>
      <c r="HT18" s="4">
        <v>21368721</v>
      </c>
      <c r="HU18" s="3">
        <v>0.24</v>
      </c>
      <c r="HV18" s="4">
        <v>14810655</v>
      </c>
      <c r="HW18" s="4">
        <v>9537987</v>
      </c>
      <c r="HX18" s="3">
        <v>0.56000000000000005</v>
      </c>
      <c r="HY18" s="4">
        <v>6532432</v>
      </c>
      <c r="HZ18" s="3">
        <v>0.32</v>
      </c>
      <c r="IA18" s="4">
        <v>5635209</v>
      </c>
      <c r="IB18" s="4">
        <v>2556762</v>
      </c>
      <c r="IC18" s="3">
        <v>1.1299999999999999</v>
      </c>
      <c r="ID18" s="4">
        <v>64324460</v>
      </c>
      <c r="IE18" s="3">
        <v>0.59</v>
      </c>
      <c r="IF18" s="4">
        <v>41140409</v>
      </c>
      <c r="IG18" s="4">
        <v>34632826</v>
      </c>
      <c r="IH18" s="3">
        <v>1.47</v>
      </c>
      <c r="II18" s="4">
        <v>58673972</v>
      </c>
      <c r="IJ18" s="3">
        <v>0.56000000000000005</v>
      </c>
      <c r="IK18" s="4">
        <v>35669826</v>
      </c>
      <c r="IL18" s="4">
        <v>33648521</v>
      </c>
      <c r="IM18" s="3">
        <v>1</v>
      </c>
      <c r="IN18" s="4">
        <v>15578949</v>
      </c>
      <c r="IO18" s="3">
        <v>0.36</v>
      </c>
      <c r="IP18" s="4">
        <v>12402596</v>
      </c>
      <c r="IQ18" s="4">
        <v>5191214</v>
      </c>
      <c r="IR18" s="3">
        <v>1.1100000000000001</v>
      </c>
      <c r="IS18" s="4">
        <v>48059915</v>
      </c>
      <c r="IT18" s="3">
        <v>0.47</v>
      </c>
      <c r="IU18" s="4">
        <v>32280837</v>
      </c>
      <c r="IV18" s="4">
        <v>24785302</v>
      </c>
      <c r="IW18" s="3">
        <v>0.99</v>
      </c>
      <c r="IX18" s="4">
        <v>8446425</v>
      </c>
      <c r="IY18" s="3">
        <v>0.31</v>
      </c>
      <c r="IZ18" s="4">
        <v>5929052</v>
      </c>
      <c r="JA18" s="4">
        <v>4328786</v>
      </c>
      <c r="JB18" s="5">
        <v>0.99</v>
      </c>
    </row>
    <row r="19" spans="1:262" x14ac:dyDescent="0.2">
      <c r="A19" s="20">
        <f t="shared" si="58"/>
        <v>10</v>
      </c>
      <c r="C19" s="4"/>
      <c r="D19" s="3"/>
      <c r="E19" s="4"/>
      <c r="F19" s="4"/>
      <c r="G19" s="3"/>
      <c r="H19" s="4"/>
      <c r="I19" s="3"/>
      <c r="J19" s="4"/>
      <c r="K19" s="4"/>
      <c r="L19" s="3"/>
      <c r="M19" s="4"/>
      <c r="N19" s="3"/>
      <c r="O19" s="4"/>
      <c r="P19" s="4"/>
      <c r="Q19" s="3"/>
      <c r="R19" s="4"/>
      <c r="S19" s="3"/>
      <c r="T19" s="4"/>
      <c r="U19" s="4"/>
      <c r="V19" s="3"/>
      <c r="W19" s="4"/>
      <c r="X19" s="3"/>
      <c r="Y19" s="4"/>
      <c r="Z19" s="4"/>
      <c r="AA19" s="3"/>
      <c r="AB19" s="4"/>
      <c r="AC19" s="3"/>
      <c r="AD19" s="4"/>
      <c r="AE19" s="4"/>
      <c r="AF19" s="3"/>
      <c r="AG19" s="4"/>
      <c r="AH19" s="3"/>
      <c r="AI19" s="4"/>
      <c r="AJ19" s="4"/>
      <c r="AK19" s="3"/>
      <c r="AL19" s="4"/>
      <c r="AM19" s="3"/>
      <c r="AN19" s="4"/>
      <c r="AO19" s="4"/>
      <c r="AP19" s="3"/>
      <c r="AQ19" s="4"/>
      <c r="AR19" s="3"/>
      <c r="AS19" s="4"/>
      <c r="AT19" s="4"/>
      <c r="AU19" s="3"/>
      <c r="AV19" s="4"/>
      <c r="AW19" s="3"/>
      <c r="AX19" s="4"/>
      <c r="AY19" s="4"/>
      <c r="AZ19" s="3"/>
      <c r="BA19" s="4"/>
      <c r="BB19" s="3"/>
      <c r="BC19" s="4"/>
      <c r="BD19" s="4"/>
      <c r="BE19" s="3"/>
      <c r="BF19" s="4"/>
      <c r="BG19" s="3"/>
      <c r="BH19" s="4"/>
      <c r="BI19" s="4"/>
      <c r="BJ19" s="3"/>
      <c r="BK19" s="4"/>
      <c r="BL19" s="3"/>
      <c r="BM19" s="4"/>
      <c r="BN19" s="4"/>
      <c r="BO19" s="3"/>
      <c r="BP19" s="4"/>
      <c r="BQ19" s="3"/>
      <c r="BR19" s="4"/>
      <c r="BS19" s="4"/>
      <c r="BT19" s="3"/>
      <c r="BU19" s="4"/>
      <c r="BV19" s="3"/>
      <c r="BW19" s="4"/>
      <c r="BX19" s="4"/>
      <c r="BY19" s="3"/>
      <c r="BZ19" s="4"/>
      <c r="CA19" s="3"/>
      <c r="CB19" s="4"/>
      <c r="CC19" s="4"/>
      <c r="CD19" s="3"/>
      <c r="CE19" s="4"/>
      <c r="CF19" s="3"/>
      <c r="CG19" s="4"/>
      <c r="CH19" s="4"/>
      <c r="CI19" s="3"/>
      <c r="CJ19" s="4"/>
      <c r="CK19" s="3"/>
      <c r="CL19" s="4"/>
      <c r="CM19" s="4"/>
      <c r="CN19" s="3"/>
      <c r="CO19" s="4"/>
      <c r="CP19" s="3"/>
      <c r="CQ19" s="4"/>
      <c r="CR19" s="4"/>
      <c r="CS19" s="3"/>
      <c r="CT19" s="4"/>
      <c r="CU19" s="3"/>
      <c r="CV19" s="4"/>
      <c r="CW19" s="4"/>
      <c r="CX19" s="3"/>
      <c r="CY19" s="4"/>
      <c r="CZ19" s="3"/>
      <c r="DA19" s="4"/>
      <c r="DB19" s="4"/>
      <c r="DC19" s="3"/>
      <c r="DD19" s="4"/>
      <c r="DE19" s="3"/>
      <c r="DF19" s="4"/>
      <c r="DG19" s="4"/>
      <c r="DH19" s="3"/>
      <c r="DI19" s="4"/>
      <c r="DJ19" s="3"/>
      <c r="DK19" s="4"/>
      <c r="DL19" s="4"/>
      <c r="DM19" s="3"/>
      <c r="DN19" s="4"/>
      <c r="DO19" s="3"/>
      <c r="DP19" s="4"/>
      <c r="DQ19" s="4"/>
      <c r="DR19" s="3"/>
      <c r="DS19" s="4"/>
      <c r="DT19" s="3"/>
      <c r="DU19" s="4"/>
      <c r="DV19" s="4"/>
      <c r="DW19" s="3"/>
      <c r="DX19" s="4"/>
      <c r="DY19" s="3"/>
      <c r="DZ19" s="4"/>
      <c r="EA19" s="4"/>
      <c r="EB19" s="5"/>
      <c r="EC19" s="4"/>
      <c r="ED19" s="3"/>
      <c r="EE19" s="4"/>
      <c r="EF19" s="4"/>
      <c r="EG19" s="3"/>
      <c r="EH19" s="4"/>
      <c r="EI19" s="3"/>
      <c r="EJ19" s="4"/>
      <c r="EK19" s="4"/>
      <c r="EL19" s="3"/>
      <c r="EM19" s="4"/>
      <c r="EN19" s="3"/>
      <c r="EO19" s="4"/>
      <c r="EP19" s="4"/>
      <c r="EQ19" s="3"/>
      <c r="ER19" s="4"/>
      <c r="ES19" s="3"/>
      <c r="ET19" s="4"/>
      <c r="EU19" s="4"/>
      <c r="EV19" s="3"/>
      <c r="EW19" s="4"/>
      <c r="EX19" s="3"/>
      <c r="EY19" s="4"/>
      <c r="EZ19" s="4"/>
      <c r="FA19" s="3"/>
      <c r="FB19" s="4"/>
      <c r="FC19" s="3"/>
      <c r="FD19" s="4"/>
      <c r="FE19" s="4"/>
      <c r="FF19" s="3"/>
      <c r="FG19" s="4"/>
      <c r="FH19" s="3"/>
      <c r="FI19" s="4"/>
      <c r="FJ19" s="4"/>
      <c r="FK19" s="3"/>
      <c r="FL19" s="4"/>
      <c r="FM19" s="3"/>
      <c r="FN19" s="4"/>
      <c r="FO19" s="4"/>
      <c r="FP19" s="3"/>
      <c r="FQ19" s="4"/>
      <c r="FR19" s="3"/>
      <c r="FS19" s="4"/>
      <c r="FT19" s="4"/>
      <c r="FU19" s="3"/>
      <c r="FV19" s="4"/>
      <c r="FW19" s="3"/>
      <c r="FX19" s="4"/>
      <c r="FY19" s="4"/>
      <c r="FZ19" s="3"/>
      <c r="GA19" s="4"/>
      <c r="GB19" s="3"/>
      <c r="GC19" s="4"/>
      <c r="GD19" s="4"/>
      <c r="GE19" s="3"/>
      <c r="GF19" s="4"/>
      <c r="GG19" s="3"/>
      <c r="GH19" s="4"/>
      <c r="GI19" s="4"/>
      <c r="GJ19" s="3"/>
      <c r="GK19" s="4"/>
      <c r="GL19" s="3"/>
      <c r="GM19" s="4"/>
      <c r="GN19" s="4"/>
      <c r="GO19" s="3"/>
      <c r="GP19" s="4"/>
      <c r="GQ19" s="3"/>
      <c r="GR19" s="4"/>
      <c r="GS19" s="4"/>
      <c r="GT19" s="3"/>
      <c r="GU19" s="4"/>
      <c r="GV19" s="3"/>
      <c r="GW19" s="4"/>
      <c r="GX19" s="4"/>
      <c r="GY19" s="3"/>
      <c r="GZ19" s="4"/>
      <c r="HA19" s="3"/>
      <c r="HB19" s="4"/>
      <c r="HC19" s="4"/>
      <c r="HD19" s="3"/>
      <c r="HE19" s="4"/>
      <c r="HF19" s="3"/>
      <c r="HG19" s="4"/>
      <c r="HH19" s="4"/>
      <c r="HI19" s="3"/>
      <c r="HJ19" s="4"/>
      <c r="HK19" s="3"/>
      <c r="HL19" s="4"/>
      <c r="HM19" s="4"/>
      <c r="HN19" s="3"/>
      <c r="HO19" s="4"/>
      <c r="HP19" s="3"/>
      <c r="HQ19" s="4"/>
      <c r="HR19" s="4"/>
      <c r="HS19" s="3"/>
      <c r="HT19" s="4"/>
      <c r="HU19" s="3"/>
      <c r="HV19" s="4"/>
      <c r="HW19" s="4"/>
      <c r="HX19" s="3"/>
      <c r="HY19" s="4"/>
      <c r="HZ19" s="3"/>
      <c r="IA19" s="4"/>
      <c r="IB19" s="4"/>
      <c r="IC19" s="3"/>
      <c r="ID19" s="4"/>
      <c r="IE19" s="3"/>
      <c r="IF19" s="4"/>
      <c r="IG19" s="4"/>
      <c r="IH19" s="3"/>
      <c r="II19" s="4"/>
      <c r="IJ19" s="3"/>
      <c r="IK19" s="4"/>
      <c r="IL19" s="4"/>
      <c r="IM19" s="3"/>
      <c r="IN19" s="4"/>
      <c r="IO19" s="3"/>
      <c r="IP19" s="4"/>
      <c r="IQ19" s="4"/>
      <c r="IR19" s="3"/>
      <c r="IS19" s="4"/>
      <c r="IT19" s="3"/>
      <c r="IU19" s="4"/>
      <c r="IV19" s="4"/>
      <c r="IW19" s="3"/>
      <c r="IX19" s="4"/>
      <c r="IY19" s="3"/>
      <c r="IZ19" s="4"/>
      <c r="JA19" s="4"/>
      <c r="JB19" s="5"/>
    </row>
    <row r="20" spans="1:262" x14ac:dyDescent="0.2">
      <c r="A20" s="20">
        <f t="shared" si="58"/>
        <v>11</v>
      </c>
      <c r="B20" t="s">
        <v>3</v>
      </c>
      <c r="C20" s="4">
        <v>584651830</v>
      </c>
      <c r="D20" s="3">
        <v>0.12</v>
      </c>
      <c r="E20" s="4">
        <v>527066355</v>
      </c>
      <c r="F20" s="4">
        <v>540429552</v>
      </c>
      <c r="G20" s="3">
        <v>0.23</v>
      </c>
      <c r="H20" s="4">
        <v>9186815</v>
      </c>
      <c r="I20" s="3">
        <v>0.72</v>
      </c>
      <c r="J20" s="4">
        <v>8338033</v>
      </c>
      <c r="K20" s="4">
        <v>6477947</v>
      </c>
      <c r="L20" s="3">
        <v>1.36</v>
      </c>
      <c r="M20" s="4">
        <v>3004845</v>
      </c>
      <c r="N20" s="3">
        <v>0.16</v>
      </c>
      <c r="O20" s="4">
        <v>2754412</v>
      </c>
      <c r="P20" s="4">
        <v>2166394</v>
      </c>
      <c r="Q20" s="3">
        <v>2.65</v>
      </c>
      <c r="R20" s="4">
        <v>11173613</v>
      </c>
      <c r="S20" s="3">
        <v>0.24</v>
      </c>
      <c r="T20" s="4">
        <v>10580523</v>
      </c>
      <c r="U20" s="4">
        <v>8372953</v>
      </c>
      <c r="V20" s="3">
        <v>0.91</v>
      </c>
      <c r="W20" s="4">
        <v>6015670</v>
      </c>
      <c r="X20" s="3">
        <v>0.41</v>
      </c>
      <c r="Y20" s="4">
        <v>5724598</v>
      </c>
      <c r="Z20" s="4">
        <v>4969493</v>
      </c>
      <c r="AA20" s="3">
        <v>0.63</v>
      </c>
      <c r="AB20" s="4">
        <v>66803001</v>
      </c>
      <c r="AC20" s="3">
        <v>0.48</v>
      </c>
      <c r="AD20" s="4">
        <v>58096373</v>
      </c>
      <c r="AE20" s="4">
        <v>98449062</v>
      </c>
      <c r="AF20" s="3">
        <v>0.47</v>
      </c>
      <c r="AG20" s="4">
        <v>7795888</v>
      </c>
      <c r="AH20" s="3">
        <v>1.1200000000000001</v>
      </c>
      <c r="AI20" s="4">
        <v>6508932</v>
      </c>
      <c r="AJ20" s="4">
        <v>7262898</v>
      </c>
      <c r="AK20" s="3">
        <v>1.6</v>
      </c>
      <c r="AL20" s="4">
        <v>6584182</v>
      </c>
      <c r="AM20" s="3">
        <v>1.49</v>
      </c>
      <c r="AN20" s="4">
        <v>5962699</v>
      </c>
      <c r="AO20" s="4">
        <v>5063364</v>
      </c>
      <c r="AP20" s="3">
        <v>2.4900000000000002</v>
      </c>
      <c r="AQ20" s="4">
        <v>2004163</v>
      </c>
      <c r="AR20" s="3">
        <v>0.65</v>
      </c>
      <c r="AS20" s="4">
        <v>1996011</v>
      </c>
      <c r="AT20" s="4">
        <v>1427077</v>
      </c>
      <c r="AU20" s="3">
        <v>0.91</v>
      </c>
      <c r="AV20" s="4">
        <v>3982425</v>
      </c>
      <c r="AW20" s="3">
        <v>0</v>
      </c>
      <c r="AX20" s="4">
        <v>0</v>
      </c>
      <c r="AY20" s="4">
        <v>3982425</v>
      </c>
      <c r="AZ20" s="3">
        <v>0</v>
      </c>
      <c r="BA20" s="4">
        <v>28094171</v>
      </c>
      <c r="BB20" s="3">
        <v>1.35</v>
      </c>
      <c r="BC20" s="4">
        <v>23880229</v>
      </c>
      <c r="BD20" s="4">
        <v>22850139</v>
      </c>
      <c r="BE20" s="3">
        <v>1.83</v>
      </c>
      <c r="BF20" s="4">
        <v>15775358</v>
      </c>
      <c r="BG20" s="3">
        <v>0.32</v>
      </c>
      <c r="BH20" s="4">
        <v>14619221</v>
      </c>
      <c r="BI20" s="4">
        <v>11789034</v>
      </c>
      <c r="BJ20" s="3">
        <v>0.83</v>
      </c>
      <c r="BK20" s="4">
        <v>2714227</v>
      </c>
      <c r="BL20" s="3">
        <v>0</v>
      </c>
      <c r="BM20" s="4">
        <v>2331449</v>
      </c>
      <c r="BN20" s="4">
        <v>624874</v>
      </c>
      <c r="BO20" s="3">
        <v>0</v>
      </c>
      <c r="BP20" s="4">
        <v>2655625</v>
      </c>
      <c r="BQ20" s="3">
        <v>0.83</v>
      </c>
      <c r="BR20" s="4">
        <v>2541438</v>
      </c>
      <c r="BS20" s="4">
        <v>2090856</v>
      </c>
      <c r="BT20" s="3">
        <v>1.1599999999999999</v>
      </c>
      <c r="BU20" s="4">
        <v>20196640</v>
      </c>
      <c r="BV20" s="3">
        <v>0.54</v>
      </c>
      <c r="BW20" s="4">
        <v>17312790</v>
      </c>
      <c r="BX20" s="4">
        <v>21117828</v>
      </c>
      <c r="BY20" s="3">
        <v>1.18</v>
      </c>
      <c r="BZ20" s="4">
        <v>11818797</v>
      </c>
      <c r="CA20" s="3">
        <v>0.25</v>
      </c>
      <c r="CB20" s="4">
        <v>11267810</v>
      </c>
      <c r="CC20" s="4">
        <v>10609477</v>
      </c>
      <c r="CD20" s="3">
        <v>0.64</v>
      </c>
      <c r="CE20" s="4">
        <v>6520575</v>
      </c>
      <c r="CF20" s="3">
        <v>0.31</v>
      </c>
      <c r="CG20" s="4">
        <v>5991401</v>
      </c>
      <c r="CH20" s="4">
        <v>5413205</v>
      </c>
      <c r="CI20" s="3">
        <v>0.98</v>
      </c>
      <c r="CJ20" s="4">
        <v>4036095</v>
      </c>
      <c r="CK20" s="3">
        <v>0.35</v>
      </c>
      <c r="CL20" s="4">
        <v>3845073</v>
      </c>
      <c r="CM20" s="4">
        <v>4105479</v>
      </c>
      <c r="CN20" s="3">
        <v>0.51</v>
      </c>
      <c r="CO20" s="4">
        <v>8509786</v>
      </c>
      <c r="CP20" s="3">
        <v>0.32</v>
      </c>
      <c r="CQ20" s="4">
        <v>8083482</v>
      </c>
      <c r="CR20" s="4">
        <v>4901300</v>
      </c>
      <c r="CS20" s="3">
        <v>0.99</v>
      </c>
      <c r="CT20" s="4">
        <v>11604895</v>
      </c>
      <c r="CU20" s="3">
        <v>0.96</v>
      </c>
      <c r="CV20" s="4">
        <v>10660261</v>
      </c>
      <c r="CW20" s="4">
        <v>7585379</v>
      </c>
      <c r="CX20" s="3">
        <v>1.89</v>
      </c>
      <c r="CY20" s="4">
        <v>2962691</v>
      </c>
      <c r="CZ20" s="3">
        <v>0.33</v>
      </c>
      <c r="DA20" s="4">
        <v>2830353</v>
      </c>
      <c r="DB20" s="4">
        <v>1405500</v>
      </c>
      <c r="DC20" s="3">
        <v>1.64</v>
      </c>
      <c r="DD20" s="4">
        <v>11275358</v>
      </c>
      <c r="DE20" s="3">
        <v>0.1</v>
      </c>
      <c r="DF20" s="4">
        <v>10325181</v>
      </c>
      <c r="DG20" s="4">
        <v>8639869</v>
      </c>
      <c r="DH20" s="3">
        <v>0.2</v>
      </c>
      <c r="DI20" s="4">
        <v>14654174</v>
      </c>
      <c r="DJ20" s="3">
        <v>0.4</v>
      </c>
      <c r="DK20" s="4">
        <v>13706498</v>
      </c>
      <c r="DL20" s="4">
        <v>10114589</v>
      </c>
      <c r="DM20" s="3">
        <v>1.31</v>
      </c>
      <c r="DN20" s="4">
        <v>19757302</v>
      </c>
      <c r="DO20" s="3">
        <v>0.14000000000000001</v>
      </c>
      <c r="DP20" s="4">
        <v>18007780</v>
      </c>
      <c r="DQ20" s="4">
        <v>19881075</v>
      </c>
      <c r="DR20" s="3">
        <v>1.02</v>
      </c>
      <c r="DS20" s="4">
        <v>10036723</v>
      </c>
      <c r="DT20" s="3">
        <v>0.41</v>
      </c>
      <c r="DU20" s="4">
        <v>9315259</v>
      </c>
      <c r="DV20" s="4">
        <v>12190000</v>
      </c>
      <c r="DW20" s="3">
        <v>4.82</v>
      </c>
      <c r="DX20" s="4">
        <v>7946976</v>
      </c>
      <c r="DY20" s="3">
        <v>0.24</v>
      </c>
      <c r="DZ20" s="4">
        <v>7649292</v>
      </c>
      <c r="EA20" s="4">
        <v>4899715</v>
      </c>
      <c r="EB20" s="5">
        <v>1.66</v>
      </c>
      <c r="EC20" s="4">
        <v>11053312</v>
      </c>
      <c r="ED20" s="3">
        <v>0.36</v>
      </c>
      <c r="EE20" s="4">
        <v>10497449</v>
      </c>
      <c r="EF20" s="4">
        <v>6899344</v>
      </c>
      <c r="EG20" s="3">
        <v>1.23</v>
      </c>
      <c r="EH20" s="4">
        <v>2407873</v>
      </c>
      <c r="EI20" s="3">
        <v>0.43</v>
      </c>
      <c r="EJ20" s="4">
        <v>2161997</v>
      </c>
      <c r="EK20" s="4">
        <v>1498356</v>
      </c>
      <c r="EL20" s="3">
        <v>0.75</v>
      </c>
      <c r="EM20" s="4">
        <v>3509525</v>
      </c>
      <c r="EN20" s="3">
        <v>0.64</v>
      </c>
      <c r="EO20" s="4">
        <v>3212304</v>
      </c>
      <c r="EP20" s="4">
        <v>2453409</v>
      </c>
      <c r="EQ20" s="3">
        <v>1.63</v>
      </c>
      <c r="ER20" s="4">
        <v>3349652</v>
      </c>
      <c r="ES20" s="3">
        <v>0</v>
      </c>
      <c r="ET20" s="4">
        <v>3080240</v>
      </c>
      <c r="EU20" s="4">
        <v>5250234</v>
      </c>
      <c r="EV20" s="3">
        <v>0.09</v>
      </c>
      <c r="EW20" s="4">
        <v>1822584</v>
      </c>
      <c r="EX20" s="3">
        <v>0.36</v>
      </c>
      <c r="EY20" s="4">
        <v>1883424</v>
      </c>
      <c r="EZ20" s="4">
        <v>1710394</v>
      </c>
      <c r="FA20" s="3">
        <v>0.51</v>
      </c>
      <c r="FB20" s="4">
        <v>14754857</v>
      </c>
      <c r="FC20" s="3">
        <v>0.17</v>
      </c>
      <c r="FD20" s="4">
        <v>14471986</v>
      </c>
      <c r="FE20" s="4">
        <v>12685816</v>
      </c>
      <c r="FF20" s="3">
        <v>0.55000000000000004</v>
      </c>
      <c r="FG20" s="4">
        <v>5610376</v>
      </c>
      <c r="FH20" s="3">
        <v>0.12</v>
      </c>
      <c r="FI20" s="4">
        <v>5416068</v>
      </c>
      <c r="FJ20" s="4">
        <v>4008567</v>
      </c>
      <c r="FK20" s="3">
        <v>0.64</v>
      </c>
      <c r="FL20" s="4">
        <v>53782083</v>
      </c>
      <c r="FM20" s="3">
        <v>0.1</v>
      </c>
      <c r="FN20" s="4">
        <v>47284329</v>
      </c>
      <c r="FO20" s="4">
        <v>57340435</v>
      </c>
      <c r="FP20" s="3">
        <v>0.35</v>
      </c>
      <c r="FQ20" s="4">
        <v>17692359</v>
      </c>
      <c r="FR20" s="3">
        <v>0.22</v>
      </c>
      <c r="FS20" s="4">
        <v>15769950</v>
      </c>
      <c r="FT20" s="4">
        <v>16363316</v>
      </c>
      <c r="FU20" s="3">
        <v>1.92</v>
      </c>
      <c r="FV20" s="4">
        <v>1735565</v>
      </c>
      <c r="FW20" s="3">
        <v>0.39</v>
      </c>
      <c r="FX20" s="4">
        <v>1572480</v>
      </c>
      <c r="FY20" s="4">
        <v>1674190</v>
      </c>
      <c r="FZ20" s="3">
        <v>0.83</v>
      </c>
      <c r="GA20" s="4">
        <v>23058726</v>
      </c>
      <c r="GB20" s="3">
        <v>0.77</v>
      </c>
      <c r="GC20" s="4">
        <v>21113847</v>
      </c>
      <c r="GD20" s="4">
        <v>19349413</v>
      </c>
      <c r="GE20" s="3">
        <v>1.24</v>
      </c>
      <c r="GF20" s="4">
        <v>7445216</v>
      </c>
      <c r="GG20" s="3">
        <v>0.27</v>
      </c>
      <c r="GH20" s="4">
        <v>7159511</v>
      </c>
      <c r="GI20" s="4">
        <v>4297424</v>
      </c>
      <c r="GJ20" s="3">
        <v>1</v>
      </c>
      <c r="GK20" s="4">
        <v>9069578</v>
      </c>
      <c r="GL20" s="3">
        <v>0.31</v>
      </c>
      <c r="GM20" s="4">
        <v>8003252</v>
      </c>
      <c r="GN20" s="4">
        <v>6478942</v>
      </c>
      <c r="GO20" s="3">
        <v>0.63</v>
      </c>
      <c r="GP20" s="4">
        <v>24022824</v>
      </c>
      <c r="GQ20" s="3">
        <v>0.47</v>
      </c>
      <c r="GR20" s="4">
        <v>21412638</v>
      </c>
      <c r="GS20" s="4">
        <v>22883619</v>
      </c>
      <c r="GT20" s="3">
        <v>0.96</v>
      </c>
      <c r="GU20" s="4">
        <v>2512543</v>
      </c>
      <c r="GV20" s="3">
        <v>0.37</v>
      </c>
      <c r="GW20" s="4">
        <v>2369822</v>
      </c>
      <c r="GX20" s="4">
        <v>1278386</v>
      </c>
      <c r="GY20" s="3">
        <v>0.74</v>
      </c>
      <c r="GZ20" s="4">
        <v>7108172</v>
      </c>
      <c r="HA20" s="3">
        <v>0.85</v>
      </c>
      <c r="HB20" s="4">
        <v>7202824</v>
      </c>
      <c r="HC20" s="4">
        <v>5415250</v>
      </c>
      <c r="HD20" s="3">
        <v>1.33</v>
      </c>
      <c r="HE20" s="4">
        <v>1760610</v>
      </c>
      <c r="HF20" s="3">
        <v>0.19</v>
      </c>
      <c r="HG20" s="4">
        <v>1605537</v>
      </c>
      <c r="HH20" s="4">
        <v>932573</v>
      </c>
      <c r="HI20" s="3">
        <v>1.18</v>
      </c>
      <c r="HJ20" s="4">
        <v>11597532</v>
      </c>
      <c r="HK20" s="3">
        <v>0.44</v>
      </c>
      <c r="HL20" s="4">
        <v>10900626</v>
      </c>
      <c r="HM20" s="4">
        <v>7569262</v>
      </c>
      <c r="HN20" s="3">
        <v>4.18</v>
      </c>
      <c r="HO20" s="4">
        <v>41527742</v>
      </c>
      <c r="HP20" s="3">
        <v>0.7</v>
      </c>
      <c r="HQ20" s="4">
        <v>37580061</v>
      </c>
      <c r="HR20" s="4">
        <v>32703788</v>
      </c>
      <c r="HS20" s="3">
        <v>0.95</v>
      </c>
      <c r="HT20" s="4">
        <v>4875132</v>
      </c>
      <c r="HU20" s="3">
        <v>0.3</v>
      </c>
      <c r="HV20" s="4">
        <v>4304061</v>
      </c>
      <c r="HW20" s="4">
        <v>3550992</v>
      </c>
      <c r="HX20" s="3">
        <v>0.48</v>
      </c>
      <c r="HY20" s="4">
        <v>1943820</v>
      </c>
      <c r="HZ20" s="3">
        <v>0.24</v>
      </c>
      <c r="IA20" s="4">
        <v>1872013</v>
      </c>
      <c r="IB20" s="4">
        <v>1731346</v>
      </c>
      <c r="IC20" s="3">
        <v>1.18</v>
      </c>
      <c r="ID20" s="4">
        <v>11205968</v>
      </c>
      <c r="IE20" s="3">
        <v>0.51</v>
      </c>
      <c r="IF20" s="4">
        <v>9959041</v>
      </c>
      <c r="IG20" s="4">
        <v>12695702</v>
      </c>
      <c r="IH20" s="3">
        <v>2.7</v>
      </c>
      <c r="II20" s="4">
        <v>11498164</v>
      </c>
      <c r="IJ20" s="3">
        <v>0.56999999999999995</v>
      </c>
      <c r="IK20" s="4">
        <v>10030961</v>
      </c>
      <c r="IL20" s="4">
        <v>12111578</v>
      </c>
      <c r="IM20" s="3">
        <v>0.85</v>
      </c>
      <c r="IN20" s="4">
        <v>4474847</v>
      </c>
      <c r="IO20" s="3">
        <v>0.71</v>
      </c>
      <c r="IP20" s="4">
        <v>4325052</v>
      </c>
      <c r="IQ20" s="4">
        <v>2164656</v>
      </c>
      <c r="IR20" s="3">
        <v>1.6</v>
      </c>
      <c r="IS20" s="4">
        <v>9520627</v>
      </c>
      <c r="IT20" s="3">
        <v>0.22</v>
      </c>
      <c r="IU20" s="4">
        <v>9228907</v>
      </c>
      <c r="IV20" s="4">
        <v>9297944</v>
      </c>
      <c r="IW20" s="3">
        <v>1.07</v>
      </c>
      <c r="IX20" s="4">
        <v>2202148</v>
      </c>
      <c r="IY20" s="3">
        <v>0.21</v>
      </c>
      <c r="IZ20" s="4">
        <v>2318877</v>
      </c>
      <c r="JA20" s="4">
        <v>1694684</v>
      </c>
      <c r="JB20" s="5">
        <v>2.02</v>
      </c>
    </row>
    <row r="21" spans="1:262" x14ac:dyDescent="0.2">
      <c r="A21" s="20">
        <f>A20+1</f>
        <v>12</v>
      </c>
      <c r="B21" t="s">
        <v>4</v>
      </c>
      <c r="C21" s="4">
        <v>584651830</v>
      </c>
      <c r="D21" s="3">
        <v>0.12</v>
      </c>
      <c r="E21" s="4">
        <v>513478951</v>
      </c>
      <c r="F21" s="4">
        <v>71172879</v>
      </c>
      <c r="G21" s="3">
        <v>0.95</v>
      </c>
      <c r="H21" s="4">
        <v>9186815</v>
      </c>
      <c r="I21" s="3">
        <v>0.72</v>
      </c>
      <c r="J21" s="4">
        <v>8226967</v>
      </c>
      <c r="K21" s="4">
        <v>959848</v>
      </c>
      <c r="L21" s="3">
        <v>6.87</v>
      </c>
      <c r="M21" s="4">
        <v>3004845</v>
      </c>
      <c r="N21" s="3">
        <v>0.16</v>
      </c>
      <c r="O21" s="4">
        <v>2747308</v>
      </c>
      <c r="P21" s="4">
        <v>257537</v>
      </c>
      <c r="Q21" s="3">
        <v>1.88</v>
      </c>
      <c r="R21" s="4">
        <v>11173613</v>
      </c>
      <c r="S21" s="3">
        <v>0.24</v>
      </c>
      <c r="T21" s="4">
        <v>10166478</v>
      </c>
      <c r="U21" s="4">
        <v>1007135</v>
      </c>
      <c r="V21" s="3">
        <v>2.69</v>
      </c>
      <c r="W21" s="4">
        <v>6015670</v>
      </c>
      <c r="X21" s="3">
        <v>0.41</v>
      </c>
      <c r="Y21" s="4">
        <v>5689390</v>
      </c>
      <c r="Z21" s="4">
        <v>326280</v>
      </c>
      <c r="AA21" s="3">
        <v>7.6</v>
      </c>
      <c r="AB21" s="4">
        <v>66803001</v>
      </c>
      <c r="AC21" s="3">
        <v>0.48</v>
      </c>
      <c r="AD21" s="4">
        <v>54827525</v>
      </c>
      <c r="AE21" s="4">
        <v>11975476</v>
      </c>
      <c r="AF21" s="3">
        <v>2.69</v>
      </c>
      <c r="AG21" s="4">
        <v>7795888</v>
      </c>
      <c r="AH21" s="3">
        <v>1.1200000000000001</v>
      </c>
      <c r="AI21" s="4">
        <v>6427852</v>
      </c>
      <c r="AJ21" s="4">
        <v>1368036</v>
      </c>
      <c r="AK21" s="3">
        <v>6.38</v>
      </c>
      <c r="AL21" s="4">
        <v>6584182</v>
      </c>
      <c r="AM21" s="3">
        <v>1.49</v>
      </c>
      <c r="AN21" s="4">
        <v>5949159</v>
      </c>
      <c r="AO21" s="4">
        <v>635023</v>
      </c>
      <c r="AP21" s="3">
        <v>15.46</v>
      </c>
      <c r="AQ21" s="4">
        <v>2004163</v>
      </c>
      <c r="AR21" s="3">
        <v>0.65</v>
      </c>
      <c r="AS21" s="4">
        <v>1929185</v>
      </c>
      <c r="AT21" s="4">
        <v>74978</v>
      </c>
      <c r="AU21" s="3">
        <v>17.25</v>
      </c>
      <c r="AV21" s="4">
        <v>3982425</v>
      </c>
      <c r="AW21" s="3">
        <v>0</v>
      </c>
      <c r="AX21" s="4">
        <v>0</v>
      </c>
      <c r="AY21" s="4">
        <v>3982425</v>
      </c>
      <c r="AZ21" s="3">
        <v>0</v>
      </c>
      <c r="BA21" s="4">
        <v>28094171</v>
      </c>
      <c r="BB21" s="3">
        <v>1.35</v>
      </c>
      <c r="BC21" s="4">
        <v>23506254</v>
      </c>
      <c r="BD21" s="4">
        <v>4587917</v>
      </c>
      <c r="BE21" s="3">
        <v>8.27</v>
      </c>
      <c r="BF21" s="4">
        <v>15775358</v>
      </c>
      <c r="BG21" s="3">
        <v>0.32</v>
      </c>
      <c r="BH21" s="4">
        <v>14323163</v>
      </c>
      <c r="BI21" s="4">
        <v>1452195</v>
      </c>
      <c r="BJ21" s="3">
        <v>3.46</v>
      </c>
      <c r="BK21" s="4">
        <v>2714227</v>
      </c>
      <c r="BL21" s="3">
        <v>0</v>
      </c>
      <c r="BM21" s="4">
        <v>2326602</v>
      </c>
      <c r="BN21" s="4">
        <v>387625</v>
      </c>
      <c r="BO21" s="3">
        <v>0</v>
      </c>
      <c r="BP21" s="4">
        <v>2655625</v>
      </c>
      <c r="BQ21" s="3">
        <v>0.83</v>
      </c>
      <c r="BR21" s="4">
        <v>2522766</v>
      </c>
      <c r="BS21" s="4">
        <v>132859</v>
      </c>
      <c r="BT21" s="3">
        <v>16.55</v>
      </c>
      <c r="BU21" s="4">
        <v>20196640</v>
      </c>
      <c r="BV21" s="3">
        <v>0.54</v>
      </c>
      <c r="BW21" s="4">
        <v>16973577</v>
      </c>
      <c r="BX21" s="4">
        <v>3223063</v>
      </c>
      <c r="BY21" s="3">
        <v>3.37</v>
      </c>
      <c r="BZ21" s="4">
        <v>11818797</v>
      </c>
      <c r="CA21" s="3">
        <v>0.25</v>
      </c>
      <c r="CB21" s="4">
        <v>11192452</v>
      </c>
      <c r="CC21" s="4">
        <v>626345</v>
      </c>
      <c r="CD21" s="3">
        <v>4.74</v>
      </c>
      <c r="CE21" s="4">
        <v>6520575</v>
      </c>
      <c r="CF21" s="3">
        <v>0.31</v>
      </c>
      <c r="CG21" s="4">
        <v>5915221</v>
      </c>
      <c r="CH21" s="4">
        <v>605354</v>
      </c>
      <c r="CI21" s="3">
        <v>3.33</v>
      </c>
      <c r="CJ21" s="4">
        <v>4036095</v>
      </c>
      <c r="CK21" s="3">
        <v>0.35</v>
      </c>
      <c r="CL21" s="4">
        <v>3788962</v>
      </c>
      <c r="CM21" s="4">
        <v>247133</v>
      </c>
      <c r="CN21" s="3">
        <v>5.8</v>
      </c>
      <c r="CO21" s="4">
        <v>8509786</v>
      </c>
      <c r="CP21" s="3">
        <v>0.32</v>
      </c>
      <c r="CQ21" s="4">
        <v>8047093</v>
      </c>
      <c r="CR21" s="4">
        <v>462693</v>
      </c>
      <c r="CS21" s="3">
        <v>5.87</v>
      </c>
      <c r="CT21" s="4">
        <v>11604895</v>
      </c>
      <c r="CU21" s="3">
        <v>0.96</v>
      </c>
      <c r="CV21" s="4">
        <v>10592657</v>
      </c>
      <c r="CW21" s="4">
        <v>1012238</v>
      </c>
      <c r="CX21" s="3">
        <v>11.04</v>
      </c>
      <c r="CY21" s="4">
        <v>2962691</v>
      </c>
      <c r="CZ21" s="3">
        <v>0.33</v>
      </c>
      <c r="DA21" s="4">
        <v>2821145</v>
      </c>
      <c r="DB21" s="4">
        <v>141546</v>
      </c>
      <c r="DC21" s="3">
        <v>6.94</v>
      </c>
      <c r="DD21" s="4">
        <v>11275358</v>
      </c>
      <c r="DE21" s="3">
        <v>0.1</v>
      </c>
      <c r="DF21" s="4">
        <v>9952960</v>
      </c>
      <c r="DG21" s="4">
        <v>1322398</v>
      </c>
      <c r="DH21" s="3">
        <v>0.85</v>
      </c>
      <c r="DI21" s="4">
        <v>14654174</v>
      </c>
      <c r="DJ21" s="3">
        <v>0.4</v>
      </c>
      <c r="DK21" s="4">
        <v>13233244</v>
      </c>
      <c r="DL21" s="4">
        <v>1420930</v>
      </c>
      <c r="DM21" s="3">
        <v>4.1500000000000004</v>
      </c>
      <c r="DN21" s="4">
        <v>19757302</v>
      </c>
      <c r="DO21" s="3">
        <v>0.14000000000000001</v>
      </c>
      <c r="DP21" s="4">
        <v>17829882</v>
      </c>
      <c r="DQ21" s="4">
        <v>1927420</v>
      </c>
      <c r="DR21" s="3">
        <v>1.44</v>
      </c>
      <c r="DS21" s="4">
        <v>10036723</v>
      </c>
      <c r="DT21" s="3">
        <v>0.41</v>
      </c>
      <c r="DU21" s="4">
        <v>9141995</v>
      </c>
      <c r="DV21" s="4">
        <v>894728</v>
      </c>
      <c r="DW21" s="3">
        <v>4.5599999999999996</v>
      </c>
      <c r="DX21" s="4">
        <v>7946976</v>
      </c>
      <c r="DY21" s="3">
        <v>0.24</v>
      </c>
      <c r="DZ21" s="4">
        <v>7509589</v>
      </c>
      <c r="EA21" s="4">
        <v>437387</v>
      </c>
      <c r="EB21" s="5">
        <v>4.28</v>
      </c>
      <c r="EC21" s="4">
        <v>11053312</v>
      </c>
      <c r="ED21" s="3">
        <v>0.36</v>
      </c>
      <c r="EE21" s="4">
        <v>10188272</v>
      </c>
      <c r="EF21" s="4">
        <v>865040</v>
      </c>
      <c r="EG21" s="3">
        <v>4.55</v>
      </c>
      <c r="EH21" s="4">
        <v>2407873</v>
      </c>
      <c r="EI21" s="3">
        <v>0.43</v>
      </c>
      <c r="EJ21" s="4">
        <v>2158227</v>
      </c>
      <c r="EK21" s="4">
        <v>249646</v>
      </c>
      <c r="EL21" s="3">
        <v>4.13</v>
      </c>
      <c r="EM21" s="4">
        <v>3509525</v>
      </c>
      <c r="EN21" s="3">
        <v>0.64</v>
      </c>
      <c r="EO21" s="4">
        <v>3154670</v>
      </c>
      <c r="EP21" s="4">
        <v>354855</v>
      </c>
      <c r="EQ21" s="3">
        <v>6.32</v>
      </c>
      <c r="ER21" s="4">
        <v>3349652</v>
      </c>
      <c r="ES21" s="3">
        <v>0</v>
      </c>
      <c r="ET21" s="4">
        <v>2844973</v>
      </c>
      <c r="EU21" s="4">
        <v>504679</v>
      </c>
      <c r="EV21" s="3">
        <v>0</v>
      </c>
      <c r="EW21" s="4">
        <v>1822584</v>
      </c>
      <c r="EX21" s="3">
        <v>0.36</v>
      </c>
      <c r="EY21" s="4">
        <v>1659853</v>
      </c>
      <c r="EZ21" s="4">
        <v>162731</v>
      </c>
      <c r="FA21" s="3">
        <v>4.08</v>
      </c>
      <c r="FB21" s="4">
        <v>14754857</v>
      </c>
      <c r="FC21" s="3">
        <v>0.17</v>
      </c>
      <c r="FD21" s="4">
        <v>13755548</v>
      </c>
      <c r="FE21" s="4">
        <v>999309</v>
      </c>
      <c r="FF21" s="3">
        <v>2.5099999999999998</v>
      </c>
      <c r="FG21" s="4">
        <v>5610376</v>
      </c>
      <c r="FH21" s="3">
        <v>0.12</v>
      </c>
      <c r="FI21" s="4">
        <v>5228141</v>
      </c>
      <c r="FJ21" s="4">
        <v>382235</v>
      </c>
      <c r="FK21" s="3">
        <v>1.77</v>
      </c>
      <c r="FL21" s="4">
        <v>53782083</v>
      </c>
      <c r="FM21" s="3">
        <v>0.1</v>
      </c>
      <c r="FN21" s="4">
        <v>46272851</v>
      </c>
      <c r="FO21" s="4">
        <v>7509232</v>
      </c>
      <c r="FP21" s="3">
        <v>0.71</v>
      </c>
      <c r="FQ21" s="4">
        <v>17692359</v>
      </c>
      <c r="FR21" s="3">
        <v>0.22</v>
      </c>
      <c r="FS21" s="4">
        <v>15470808</v>
      </c>
      <c r="FT21" s="4">
        <v>2221551</v>
      </c>
      <c r="FU21" s="3">
        <v>1.79</v>
      </c>
      <c r="FV21" s="4">
        <v>1735565</v>
      </c>
      <c r="FW21" s="3">
        <v>0.39</v>
      </c>
      <c r="FX21" s="4">
        <v>1529135</v>
      </c>
      <c r="FY21" s="4">
        <v>206430</v>
      </c>
      <c r="FZ21" s="3">
        <v>3.31</v>
      </c>
      <c r="GA21" s="4">
        <v>23058726</v>
      </c>
      <c r="GB21" s="3">
        <v>0.77</v>
      </c>
      <c r="GC21" s="4">
        <v>20482575</v>
      </c>
      <c r="GD21" s="4">
        <v>2576151</v>
      </c>
      <c r="GE21" s="3">
        <v>6.86</v>
      </c>
      <c r="GF21" s="4">
        <v>7445216</v>
      </c>
      <c r="GG21" s="3">
        <v>0.27</v>
      </c>
      <c r="GH21" s="4">
        <v>7028733</v>
      </c>
      <c r="GI21" s="4">
        <v>416483</v>
      </c>
      <c r="GJ21" s="3">
        <v>4.84</v>
      </c>
      <c r="GK21" s="4">
        <v>9069578</v>
      </c>
      <c r="GL21" s="3">
        <v>0.31</v>
      </c>
      <c r="GM21" s="4">
        <v>7987139</v>
      </c>
      <c r="GN21" s="4">
        <v>1082439</v>
      </c>
      <c r="GO21" s="3">
        <v>2.57</v>
      </c>
      <c r="GP21" s="4">
        <v>24022824</v>
      </c>
      <c r="GQ21" s="3">
        <v>0.47</v>
      </c>
      <c r="GR21" s="4">
        <v>21219116</v>
      </c>
      <c r="GS21" s="4">
        <v>2803708</v>
      </c>
      <c r="GT21" s="3">
        <v>4.04</v>
      </c>
      <c r="GU21" s="4">
        <v>2512543</v>
      </c>
      <c r="GV21" s="3">
        <v>0.37</v>
      </c>
      <c r="GW21" s="4">
        <v>2331473</v>
      </c>
      <c r="GX21" s="4">
        <v>181070</v>
      </c>
      <c r="GY21" s="3">
        <v>5.18</v>
      </c>
      <c r="GZ21" s="4">
        <v>7108172</v>
      </c>
      <c r="HA21" s="3">
        <v>0.85</v>
      </c>
      <c r="HB21" s="4">
        <v>6698952</v>
      </c>
      <c r="HC21" s="4">
        <v>409220</v>
      </c>
      <c r="HD21" s="3">
        <v>14.82</v>
      </c>
      <c r="HE21" s="4">
        <v>1760610</v>
      </c>
      <c r="HF21" s="3">
        <v>0.19</v>
      </c>
      <c r="HG21" s="4">
        <v>1575212</v>
      </c>
      <c r="HH21" s="4">
        <v>185398</v>
      </c>
      <c r="HI21" s="3">
        <v>1.83</v>
      </c>
      <c r="HJ21" s="4">
        <v>11597532</v>
      </c>
      <c r="HK21" s="3">
        <v>0.44</v>
      </c>
      <c r="HL21" s="4">
        <v>10819977</v>
      </c>
      <c r="HM21" s="4">
        <v>777555</v>
      </c>
      <c r="HN21" s="3">
        <v>6.51</v>
      </c>
      <c r="HO21" s="4">
        <v>41527742</v>
      </c>
      <c r="HP21" s="3">
        <v>0.7</v>
      </c>
      <c r="HQ21" s="4">
        <v>36844736</v>
      </c>
      <c r="HR21" s="4">
        <v>4683006</v>
      </c>
      <c r="HS21" s="3">
        <v>6.18</v>
      </c>
      <c r="HT21" s="4">
        <v>4875132</v>
      </c>
      <c r="HU21" s="3">
        <v>0.3</v>
      </c>
      <c r="HV21" s="4">
        <v>4298917</v>
      </c>
      <c r="HW21" s="4">
        <v>576215</v>
      </c>
      <c r="HX21" s="3">
        <v>2.52</v>
      </c>
      <c r="HY21" s="4">
        <v>1943820</v>
      </c>
      <c r="HZ21" s="3">
        <v>0.24</v>
      </c>
      <c r="IA21" s="4">
        <v>1869831</v>
      </c>
      <c r="IB21" s="4">
        <v>73989</v>
      </c>
      <c r="IC21" s="3">
        <v>6.22</v>
      </c>
      <c r="ID21" s="4">
        <v>11205968</v>
      </c>
      <c r="IE21" s="3">
        <v>0.51</v>
      </c>
      <c r="IF21" s="4">
        <v>9412343</v>
      </c>
      <c r="IG21" s="4">
        <v>1793625</v>
      </c>
      <c r="IH21" s="3">
        <v>3.17</v>
      </c>
      <c r="II21" s="4">
        <v>11498164</v>
      </c>
      <c r="IJ21" s="3">
        <v>0.56999999999999995</v>
      </c>
      <c r="IK21" s="4">
        <v>9737429</v>
      </c>
      <c r="IL21" s="4">
        <v>1760735</v>
      </c>
      <c r="IM21" s="3">
        <v>3.74</v>
      </c>
      <c r="IN21" s="4">
        <v>4474847</v>
      </c>
      <c r="IO21" s="3">
        <v>0.71</v>
      </c>
      <c r="IP21" s="4">
        <v>4230663</v>
      </c>
      <c r="IQ21" s="4">
        <v>244184</v>
      </c>
      <c r="IR21" s="3">
        <v>13</v>
      </c>
      <c r="IS21" s="4">
        <v>9520627</v>
      </c>
      <c r="IT21" s="3">
        <v>0.22</v>
      </c>
      <c r="IU21" s="4">
        <v>8952020</v>
      </c>
      <c r="IV21" s="4">
        <v>568607</v>
      </c>
      <c r="IW21" s="3">
        <v>3.65</v>
      </c>
      <c r="IX21" s="4">
        <v>2202148</v>
      </c>
      <c r="IY21" s="3">
        <v>0.21</v>
      </c>
      <c r="IZ21" s="4">
        <v>2085931</v>
      </c>
      <c r="JA21" s="4">
        <v>116217</v>
      </c>
      <c r="JB21" s="5">
        <v>4.03</v>
      </c>
    </row>
    <row r="22" spans="1:262" x14ac:dyDescent="0.2">
      <c r="A22" s="20">
        <f t="shared" si="58"/>
        <v>13</v>
      </c>
      <c r="B22" t="s">
        <v>5</v>
      </c>
      <c r="C22" s="4">
        <v>0</v>
      </c>
      <c r="D22" s="3">
        <v>0</v>
      </c>
      <c r="E22" s="4">
        <v>0</v>
      </c>
      <c r="F22" s="4">
        <v>469256673</v>
      </c>
      <c r="G22" s="3">
        <v>0.22</v>
      </c>
      <c r="H22" s="4">
        <v>0</v>
      </c>
      <c r="I22" s="3">
        <v>0</v>
      </c>
      <c r="J22" s="4">
        <v>0</v>
      </c>
      <c r="K22" s="4">
        <v>5518099</v>
      </c>
      <c r="L22" s="3">
        <v>1.06</v>
      </c>
      <c r="M22" s="4">
        <v>0</v>
      </c>
      <c r="N22" s="3">
        <v>0</v>
      </c>
      <c r="O22" s="4">
        <v>0</v>
      </c>
      <c r="P22" s="4">
        <v>1908857</v>
      </c>
      <c r="Q22" s="3">
        <v>3</v>
      </c>
      <c r="R22" s="4">
        <v>0</v>
      </c>
      <c r="S22" s="3">
        <v>0</v>
      </c>
      <c r="T22" s="4">
        <v>0</v>
      </c>
      <c r="U22" s="4">
        <v>7365818</v>
      </c>
      <c r="V22" s="3">
        <v>0.96</v>
      </c>
      <c r="W22" s="4">
        <v>0</v>
      </c>
      <c r="X22" s="3">
        <v>0</v>
      </c>
      <c r="Y22" s="4">
        <v>0</v>
      </c>
      <c r="Z22" s="4">
        <v>4643213</v>
      </c>
      <c r="AA22" s="3">
        <v>0.4</v>
      </c>
      <c r="AB22" s="4">
        <v>0</v>
      </c>
      <c r="AC22" s="3">
        <v>0</v>
      </c>
      <c r="AD22" s="4">
        <v>0</v>
      </c>
      <c r="AE22" s="4">
        <v>86473586</v>
      </c>
      <c r="AF22" s="3">
        <v>0.39</v>
      </c>
      <c r="AG22" s="4">
        <v>0</v>
      </c>
      <c r="AH22" s="3">
        <v>0</v>
      </c>
      <c r="AI22" s="4">
        <v>0</v>
      </c>
      <c r="AJ22" s="4">
        <v>5894862</v>
      </c>
      <c r="AK22" s="3">
        <v>1.31</v>
      </c>
      <c r="AL22" s="4">
        <v>0</v>
      </c>
      <c r="AM22" s="3">
        <v>0</v>
      </c>
      <c r="AN22" s="4">
        <v>0</v>
      </c>
      <c r="AO22" s="4">
        <v>4428341</v>
      </c>
      <c r="AP22" s="3">
        <v>1.78</v>
      </c>
      <c r="AQ22" s="4">
        <v>0</v>
      </c>
      <c r="AR22" s="3">
        <v>0</v>
      </c>
      <c r="AS22" s="4">
        <v>0</v>
      </c>
      <c r="AT22" s="4">
        <v>1352099</v>
      </c>
      <c r="AU22" s="3">
        <v>0.12</v>
      </c>
      <c r="AV22" s="4">
        <v>0</v>
      </c>
      <c r="AW22" s="3">
        <v>0</v>
      </c>
      <c r="AX22" s="4">
        <v>0</v>
      </c>
      <c r="AY22" s="4">
        <v>0</v>
      </c>
      <c r="AZ22" s="3">
        <v>0</v>
      </c>
      <c r="BA22" s="4">
        <v>0</v>
      </c>
      <c r="BB22" s="3">
        <v>0</v>
      </c>
      <c r="BC22" s="4">
        <v>0</v>
      </c>
      <c r="BD22" s="4">
        <v>18262222</v>
      </c>
      <c r="BE22" s="3">
        <v>0.97</v>
      </c>
      <c r="BF22" s="4">
        <v>0</v>
      </c>
      <c r="BG22" s="3">
        <v>0</v>
      </c>
      <c r="BH22" s="4">
        <v>0</v>
      </c>
      <c r="BI22" s="4">
        <v>10336839</v>
      </c>
      <c r="BJ22" s="3">
        <v>0.82</v>
      </c>
      <c r="BK22" s="4">
        <v>0</v>
      </c>
      <c r="BL22" s="3">
        <v>0</v>
      </c>
      <c r="BM22" s="4">
        <v>0</v>
      </c>
      <c r="BN22" s="4">
        <v>237249</v>
      </c>
      <c r="BO22" s="3">
        <v>0</v>
      </c>
      <c r="BP22" s="4">
        <v>0</v>
      </c>
      <c r="BQ22" s="3">
        <v>0</v>
      </c>
      <c r="BR22" s="4">
        <v>0</v>
      </c>
      <c r="BS22" s="4">
        <v>1957997</v>
      </c>
      <c r="BT22" s="3">
        <v>0.53</v>
      </c>
      <c r="BU22" s="4">
        <v>0</v>
      </c>
      <c r="BV22" s="3">
        <v>0</v>
      </c>
      <c r="BW22" s="4">
        <v>0</v>
      </c>
      <c r="BX22" s="4">
        <v>17894765</v>
      </c>
      <c r="BY22" s="3">
        <v>1.26</v>
      </c>
      <c r="BZ22" s="4">
        <v>0</v>
      </c>
      <c r="CA22" s="3">
        <v>0</v>
      </c>
      <c r="CB22" s="4">
        <v>0</v>
      </c>
      <c r="CC22" s="4">
        <v>9983132</v>
      </c>
      <c r="CD22" s="3">
        <v>0.61</v>
      </c>
      <c r="CE22" s="4">
        <v>0</v>
      </c>
      <c r="CF22" s="3">
        <v>0</v>
      </c>
      <c r="CG22" s="4">
        <v>0</v>
      </c>
      <c r="CH22" s="4">
        <v>4807851</v>
      </c>
      <c r="CI22" s="3">
        <v>1.02</v>
      </c>
      <c r="CJ22" s="4">
        <v>0</v>
      </c>
      <c r="CK22" s="3">
        <v>0</v>
      </c>
      <c r="CL22" s="4">
        <v>0</v>
      </c>
      <c r="CM22" s="4">
        <v>3858346</v>
      </c>
      <c r="CN22" s="3">
        <v>0.39</v>
      </c>
      <c r="CO22" s="4">
        <v>0</v>
      </c>
      <c r="CP22" s="3">
        <v>0</v>
      </c>
      <c r="CQ22" s="4">
        <v>0</v>
      </c>
      <c r="CR22" s="4">
        <v>4438607</v>
      </c>
      <c r="CS22" s="3">
        <v>0.9</v>
      </c>
      <c r="CT22" s="4">
        <v>0</v>
      </c>
      <c r="CU22" s="3">
        <v>0</v>
      </c>
      <c r="CV22" s="4">
        <v>0</v>
      </c>
      <c r="CW22" s="4">
        <v>6573141</v>
      </c>
      <c r="CX22" s="3">
        <v>1.36</v>
      </c>
      <c r="CY22" s="4">
        <v>0</v>
      </c>
      <c r="CZ22" s="3">
        <v>0</v>
      </c>
      <c r="DA22" s="4">
        <v>0</v>
      </c>
      <c r="DB22" s="4">
        <v>1263954</v>
      </c>
      <c r="DC22" s="3">
        <v>1.65</v>
      </c>
      <c r="DD22" s="4">
        <v>0</v>
      </c>
      <c r="DE22" s="3">
        <v>0</v>
      </c>
      <c r="DF22" s="4">
        <v>0</v>
      </c>
      <c r="DG22" s="4">
        <v>7317471</v>
      </c>
      <c r="DH22" s="3">
        <v>0.18</v>
      </c>
      <c r="DI22" s="4">
        <v>0</v>
      </c>
      <c r="DJ22" s="3">
        <v>0</v>
      </c>
      <c r="DK22" s="4">
        <v>0</v>
      </c>
      <c r="DL22" s="4">
        <v>8693659</v>
      </c>
      <c r="DM22" s="3">
        <v>1.36</v>
      </c>
      <c r="DN22" s="4">
        <v>0</v>
      </c>
      <c r="DO22" s="3">
        <v>0</v>
      </c>
      <c r="DP22" s="4">
        <v>0</v>
      </c>
      <c r="DQ22" s="4">
        <v>17953655</v>
      </c>
      <c r="DR22" s="3">
        <v>1.1200000000000001</v>
      </c>
      <c r="DS22" s="4">
        <v>0</v>
      </c>
      <c r="DT22" s="3">
        <v>0</v>
      </c>
      <c r="DU22" s="4">
        <v>0</v>
      </c>
      <c r="DV22" s="4">
        <v>11295272</v>
      </c>
      <c r="DW22" s="3">
        <v>5.18</v>
      </c>
      <c r="DX22" s="4">
        <v>0</v>
      </c>
      <c r="DY22" s="3">
        <v>0</v>
      </c>
      <c r="DZ22" s="4">
        <v>0</v>
      </c>
      <c r="EA22" s="4">
        <v>4462328</v>
      </c>
      <c r="EB22" s="5">
        <v>1.78</v>
      </c>
      <c r="EC22" s="4">
        <v>0</v>
      </c>
      <c r="ED22" s="3">
        <v>0</v>
      </c>
      <c r="EE22" s="4">
        <v>0</v>
      </c>
      <c r="EF22" s="4">
        <v>6034304</v>
      </c>
      <c r="EG22" s="3">
        <v>1.24</v>
      </c>
      <c r="EH22" s="4">
        <v>0</v>
      </c>
      <c r="EI22" s="3">
        <v>0</v>
      </c>
      <c r="EJ22" s="4">
        <v>0</v>
      </c>
      <c r="EK22" s="4">
        <v>1248710</v>
      </c>
      <c r="EL22" s="3">
        <v>0.35</v>
      </c>
      <c r="EM22" s="4">
        <v>0</v>
      </c>
      <c r="EN22" s="3">
        <v>0</v>
      </c>
      <c r="EO22" s="4">
        <v>0</v>
      </c>
      <c r="EP22" s="4">
        <v>2098554</v>
      </c>
      <c r="EQ22" s="3">
        <v>1.58</v>
      </c>
      <c r="ER22" s="4">
        <v>0</v>
      </c>
      <c r="ES22" s="3">
        <v>0</v>
      </c>
      <c r="ET22" s="4">
        <v>0</v>
      </c>
      <c r="EU22" s="4">
        <v>4745555</v>
      </c>
      <c r="EV22" s="3">
        <v>0.09</v>
      </c>
      <c r="EW22" s="4">
        <v>0</v>
      </c>
      <c r="EX22" s="3">
        <v>0</v>
      </c>
      <c r="EY22" s="4">
        <v>0</v>
      </c>
      <c r="EZ22" s="4">
        <v>1547663</v>
      </c>
      <c r="FA22" s="3">
        <v>0.36</v>
      </c>
      <c r="FB22" s="4">
        <v>0</v>
      </c>
      <c r="FC22" s="3">
        <v>0</v>
      </c>
      <c r="FD22" s="4">
        <v>0</v>
      </c>
      <c r="FE22" s="4">
        <v>11686507</v>
      </c>
      <c r="FF22" s="3">
        <v>0.56000000000000005</v>
      </c>
      <c r="FG22" s="4">
        <v>0</v>
      </c>
      <c r="FH22" s="3">
        <v>0</v>
      </c>
      <c r="FI22" s="4">
        <v>0</v>
      </c>
      <c r="FJ22" s="4">
        <v>3626332</v>
      </c>
      <c r="FK22" s="3">
        <v>0.69</v>
      </c>
      <c r="FL22" s="4">
        <v>0</v>
      </c>
      <c r="FM22" s="3">
        <v>0</v>
      </c>
      <c r="FN22" s="4">
        <v>0</v>
      </c>
      <c r="FO22" s="4">
        <v>49831203</v>
      </c>
      <c r="FP22" s="3">
        <v>0.39</v>
      </c>
      <c r="FQ22" s="4">
        <v>0</v>
      </c>
      <c r="FR22" s="3">
        <v>0</v>
      </c>
      <c r="FS22" s="4">
        <v>0</v>
      </c>
      <c r="FT22" s="4">
        <v>14141765</v>
      </c>
      <c r="FU22" s="3">
        <v>2.2000000000000002</v>
      </c>
      <c r="FV22" s="4">
        <v>0</v>
      </c>
      <c r="FW22" s="3">
        <v>0</v>
      </c>
      <c r="FX22" s="4">
        <v>0</v>
      </c>
      <c r="FY22" s="4">
        <v>1467760</v>
      </c>
      <c r="FZ22" s="3">
        <v>0.83</v>
      </c>
      <c r="GA22" s="4">
        <v>0</v>
      </c>
      <c r="GB22" s="3">
        <v>0</v>
      </c>
      <c r="GC22" s="4">
        <v>0</v>
      </c>
      <c r="GD22" s="4">
        <v>16773262</v>
      </c>
      <c r="GE22" s="3">
        <v>0.96</v>
      </c>
      <c r="GF22" s="4">
        <v>0</v>
      </c>
      <c r="GG22" s="3">
        <v>0</v>
      </c>
      <c r="GH22" s="4">
        <v>0</v>
      </c>
      <c r="GI22" s="4">
        <v>3880941</v>
      </c>
      <c r="GJ22" s="3">
        <v>0.97</v>
      </c>
      <c r="GK22" s="4">
        <v>0</v>
      </c>
      <c r="GL22" s="3">
        <v>0</v>
      </c>
      <c r="GM22" s="4">
        <v>0</v>
      </c>
      <c r="GN22" s="4">
        <v>5396503</v>
      </c>
      <c r="GO22" s="3">
        <v>0.55000000000000004</v>
      </c>
      <c r="GP22" s="4">
        <v>0</v>
      </c>
      <c r="GQ22" s="3">
        <v>0</v>
      </c>
      <c r="GR22" s="4">
        <v>0</v>
      </c>
      <c r="GS22" s="4">
        <v>20079911</v>
      </c>
      <c r="GT22" s="3">
        <v>0.94</v>
      </c>
      <c r="GU22" s="4">
        <v>0</v>
      </c>
      <c r="GV22" s="3">
        <v>0</v>
      </c>
      <c r="GW22" s="4">
        <v>0</v>
      </c>
      <c r="GX22" s="4">
        <v>1097316</v>
      </c>
      <c r="GY22" s="3">
        <v>0.05</v>
      </c>
      <c r="GZ22" s="4">
        <v>0</v>
      </c>
      <c r="HA22" s="3">
        <v>0</v>
      </c>
      <c r="HB22" s="4">
        <v>0</v>
      </c>
      <c r="HC22" s="4">
        <v>5006030</v>
      </c>
      <c r="HD22" s="3">
        <v>0.77</v>
      </c>
      <c r="HE22" s="4">
        <v>0</v>
      </c>
      <c r="HF22" s="3">
        <v>0</v>
      </c>
      <c r="HG22" s="4">
        <v>0</v>
      </c>
      <c r="HH22" s="4">
        <v>747175</v>
      </c>
      <c r="HI22" s="3">
        <v>1.4</v>
      </c>
      <c r="HJ22" s="4">
        <v>0</v>
      </c>
      <c r="HK22" s="3">
        <v>0</v>
      </c>
      <c r="HL22" s="4">
        <v>0</v>
      </c>
      <c r="HM22" s="4">
        <v>6791707</v>
      </c>
      <c r="HN22" s="3">
        <v>4.5999999999999996</v>
      </c>
      <c r="HO22" s="4">
        <v>0</v>
      </c>
      <c r="HP22" s="3">
        <v>0</v>
      </c>
      <c r="HQ22" s="4">
        <v>0</v>
      </c>
      <c r="HR22" s="4">
        <v>28020782</v>
      </c>
      <c r="HS22" s="3">
        <v>0.39</v>
      </c>
      <c r="HT22" s="4">
        <v>0</v>
      </c>
      <c r="HU22" s="3">
        <v>0</v>
      </c>
      <c r="HV22" s="4">
        <v>0</v>
      </c>
      <c r="HW22" s="4">
        <v>2974777</v>
      </c>
      <c r="HX22" s="3">
        <v>0.3</v>
      </c>
      <c r="HY22" s="4">
        <v>0</v>
      </c>
      <c r="HZ22" s="3">
        <v>0</v>
      </c>
      <c r="IA22" s="4">
        <v>0</v>
      </c>
      <c r="IB22" s="4">
        <v>1657357</v>
      </c>
      <c r="IC22" s="3">
        <v>1.2</v>
      </c>
      <c r="ID22" s="4">
        <v>0</v>
      </c>
      <c r="IE22" s="3">
        <v>0</v>
      </c>
      <c r="IF22" s="4">
        <v>0</v>
      </c>
      <c r="IG22" s="4">
        <v>10902077</v>
      </c>
      <c r="IH22" s="3">
        <v>3.11</v>
      </c>
      <c r="II22" s="4">
        <v>0</v>
      </c>
      <c r="IJ22" s="3">
        <v>0</v>
      </c>
      <c r="IK22" s="4">
        <v>0</v>
      </c>
      <c r="IL22" s="4">
        <v>10350843</v>
      </c>
      <c r="IM22" s="3">
        <v>0.76</v>
      </c>
      <c r="IN22" s="4">
        <v>0</v>
      </c>
      <c r="IO22" s="3">
        <v>0</v>
      </c>
      <c r="IP22" s="4">
        <v>0</v>
      </c>
      <c r="IQ22" s="4">
        <v>1920472</v>
      </c>
      <c r="IR22" s="3">
        <v>0.73</v>
      </c>
      <c r="IS22" s="4">
        <v>0</v>
      </c>
      <c r="IT22" s="3">
        <v>0</v>
      </c>
      <c r="IU22" s="4">
        <v>0</v>
      </c>
      <c r="IV22" s="4">
        <v>8729337</v>
      </c>
      <c r="IW22" s="3">
        <v>1.1200000000000001</v>
      </c>
      <c r="IX22" s="4">
        <v>0</v>
      </c>
      <c r="IY22" s="3">
        <v>0</v>
      </c>
      <c r="IZ22" s="4">
        <v>0</v>
      </c>
      <c r="JA22" s="4">
        <v>1578467</v>
      </c>
      <c r="JB22" s="5">
        <v>2.15</v>
      </c>
    </row>
    <row r="23" spans="1:262" x14ac:dyDescent="0.2">
      <c r="A23" s="20">
        <f t="shared" si="58"/>
        <v>14</v>
      </c>
      <c r="B23" t="s">
        <v>6</v>
      </c>
      <c r="C23" s="4">
        <v>0</v>
      </c>
      <c r="D23" s="3">
        <v>0</v>
      </c>
      <c r="E23" s="4">
        <v>13587404</v>
      </c>
      <c r="F23" s="4">
        <v>0</v>
      </c>
      <c r="G23" s="3">
        <v>0</v>
      </c>
      <c r="H23" s="4">
        <v>0</v>
      </c>
      <c r="I23" s="3">
        <v>0</v>
      </c>
      <c r="J23" s="4">
        <v>111066</v>
      </c>
      <c r="K23" s="4">
        <v>0</v>
      </c>
      <c r="L23" s="3">
        <v>0</v>
      </c>
      <c r="M23" s="4">
        <v>0</v>
      </c>
      <c r="N23" s="3">
        <v>0</v>
      </c>
      <c r="O23" s="4">
        <v>7104</v>
      </c>
      <c r="P23" s="4">
        <v>0</v>
      </c>
      <c r="Q23" s="3">
        <v>0</v>
      </c>
      <c r="R23" s="4">
        <v>0</v>
      </c>
      <c r="S23" s="3">
        <v>0</v>
      </c>
      <c r="T23" s="4">
        <v>414045</v>
      </c>
      <c r="U23" s="4">
        <v>0</v>
      </c>
      <c r="V23" s="3">
        <v>0</v>
      </c>
      <c r="W23" s="4">
        <v>0</v>
      </c>
      <c r="X23" s="3">
        <v>0</v>
      </c>
      <c r="Y23" s="4">
        <v>35208</v>
      </c>
      <c r="Z23" s="4">
        <v>0</v>
      </c>
      <c r="AA23" s="3">
        <v>0</v>
      </c>
      <c r="AB23" s="4">
        <v>0</v>
      </c>
      <c r="AC23" s="3">
        <v>0</v>
      </c>
      <c r="AD23" s="4">
        <v>3268848</v>
      </c>
      <c r="AE23" s="4">
        <v>0</v>
      </c>
      <c r="AF23" s="3">
        <v>0</v>
      </c>
      <c r="AG23" s="4">
        <v>0</v>
      </c>
      <c r="AH23" s="3">
        <v>0</v>
      </c>
      <c r="AI23" s="4">
        <v>81080</v>
      </c>
      <c r="AJ23" s="4">
        <v>0</v>
      </c>
      <c r="AK23" s="3">
        <v>0</v>
      </c>
      <c r="AL23" s="4">
        <v>0</v>
      </c>
      <c r="AM23" s="3">
        <v>0</v>
      </c>
      <c r="AN23" s="4">
        <v>13540</v>
      </c>
      <c r="AO23" s="4">
        <v>0</v>
      </c>
      <c r="AP23" s="3">
        <v>0</v>
      </c>
      <c r="AQ23" s="4">
        <v>0</v>
      </c>
      <c r="AR23" s="3">
        <v>0</v>
      </c>
      <c r="AS23" s="4">
        <v>66826</v>
      </c>
      <c r="AT23" s="4">
        <v>0</v>
      </c>
      <c r="AU23" s="3">
        <v>0</v>
      </c>
      <c r="AV23" s="4">
        <v>0</v>
      </c>
      <c r="AW23" s="3">
        <v>0</v>
      </c>
      <c r="AX23" s="4">
        <v>0</v>
      </c>
      <c r="AY23" s="4">
        <v>0</v>
      </c>
      <c r="AZ23" s="3">
        <v>0</v>
      </c>
      <c r="BA23" s="4">
        <v>0</v>
      </c>
      <c r="BB23" s="3">
        <v>0</v>
      </c>
      <c r="BC23" s="4">
        <v>373975</v>
      </c>
      <c r="BD23" s="4">
        <v>0</v>
      </c>
      <c r="BE23" s="3">
        <v>0</v>
      </c>
      <c r="BF23" s="4">
        <v>0</v>
      </c>
      <c r="BG23" s="3">
        <v>0</v>
      </c>
      <c r="BH23" s="4">
        <v>296058</v>
      </c>
      <c r="BI23" s="4">
        <v>0</v>
      </c>
      <c r="BJ23" s="3">
        <v>0</v>
      </c>
      <c r="BK23" s="4">
        <v>0</v>
      </c>
      <c r="BL23" s="3">
        <v>0</v>
      </c>
      <c r="BM23" s="4">
        <v>4847</v>
      </c>
      <c r="BN23" s="4">
        <v>0</v>
      </c>
      <c r="BO23" s="3">
        <v>0</v>
      </c>
      <c r="BP23" s="4">
        <v>0</v>
      </c>
      <c r="BQ23" s="3">
        <v>0</v>
      </c>
      <c r="BR23" s="4">
        <v>18672</v>
      </c>
      <c r="BS23" s="4">
        <v>0</v>
      </c>
      <c r="BT23" s="3">
        <v>0</v>
      </c>
      <c r="BU23" s="4">
        <v>0</v>
      </c>
      <c r="BV23" s="3">
        <v>0</v>
      </c>
      <c r="BW23" s="4">
        <v>339213</v>
      </c>
      <c r="BX23" s="4">
        <v>0</v>
      </c>
      <c r="BY23" s="3">
        <v>0</v>
      </c>
      <c r="BZ23" s="4">
        <v>0</v>
      </c>
      <c r="CA23" s="3">
        <v>0</v>
      </c>
      <c r="CB23" s="4">
        <v>75358</v>
      </c>
      <c r="CC23" s="4">
        <v>0</v>
      </c>
      <c r="CD23" s="3">
        <v>0</v>
      </c>
      <c r="CE23" s="4">
        <v>0</v>
      </c>
      <c r="CF23" s="3">
        <v>0</v>
      </c>
      <c r="CG23" s="4">
        <v>76180</v>
      </c>
      <c r="CH23" s="4">
        <v>0</v>
      </c>
      <c r="CI23" s="3">
        <v>0</v>
      </c>
      <c r="CJ23" s="4">
        <v>0</v>
      </c>
      <c r="CK23" s="3">
        <v>0</v>
      </c>
      <c r="CL23" s="4">
        <v>56111</v>
      </c>
      <c r="CM23" s="4">
        <v>0</v>
      </c>
      <c r="CN23" s="3">
        <v>0</v>
      </c>
      <c r="CO23" s="4">
        <v>0</v>
      </c>
      <c r="CP23" s="3">
        <v>0</v>
      </c>
      <c r="CQ23" s="4">
        <v>36389</v>
      </c>
      <c r="CR23" s="4">
        <v>0</v>
      </c>
      <c r="CS23" s="3">
        <v>0</v>
      </c>
      <c r="CT23" s="4">
        <v>0</v>
      </c>
      <c r="CU23" s="3">
        <v>0</v>
      </c>
      <c r="CV23" s="4">
        <v>67604</v>
      </c>
      <c r="CW23" s="4">
        <v>0</v>
      </c>
      <c r="CX23" s="3">
        <v>0</v>
      </c>
      <c r="CY23" s="4">
        <v>0</v>
      </c>
      <c r="CZ23" s="3">
        <v>0</v>
      </c>
      <c r="DA23" s="4">
        <v>9208</v>
      </c>
      <c r="DB23" s="4">
        <v>0</v>
      </c>
      <c r="DC23" s="3">
        <v>0</v>
      </c>
      <c r="DD23" s="4">
        <v>0</v>
      </c>
      <c r="DE23" s="3">
        <v>0</v>
      </c>
      <c r="DF23" s="4">
        <v>372221</v>
      </c>
      <c r="DG23" s="4">
        <v>0</v>
      </c>
      <c r="DH23" s="3">
        <v>0</v>
      </c>
      <c r="DI23" s="4">
        <v>0</v>
      </c>
      <c r="DJ23" s="3">
        <v>0</v>
      </c>
      <c r="DK23" s="4">
        <v>473254</v>
      </c>
      <c r="DL23" s="4">
        <v>0</v>
      </c>
      <c r="DM23" s="3">
        <v>0</v>
      </c>
      <c r="DN23" s="4">
        <v>0</v>
      </c>
      <c r="DO23" s="3">
        <v>0</v>
      </c>
      <c r="DP23" s="4">
        <v>177898</v>
      </c>
      <c r="DQ23" s="4">
        <v>0</v>
      </c>
      <c r="DR23" s="3">
        <v>0</v>
      </c>
      <c r="DS23" s="4">
        <v>0</v>
      </c>
      <c r="DT23" s="3">
        <v>0</v>
      </c>
      <c r="DU23" s="4">
        <v>173264</v>
      </c>
      <c r="DV23" s="4">
        <v>0</v>
      </c>
      <c r="DW23" s="3">
        <v>0</v>
      </c>
      <c r="DX23" s="4">
        <v>0</v>
      </c>
      <c r="DY23" s="3">
        <v>0</v>
      </c>
      <c r="DZ23" s="4">
        <v>139703</v>
      </c>
      <c r="EA23" s="4">
        <v>0</v>
      </c>
      <c r="EB23" s="5">
        <v>0</v>
      </c>
      <c r="EC23" s="4">
        <v>0</v>
      </c>
      <c r="ED23" s="3">
        <v>0</v>
      </c>
      <c r="EE23" s="4">
        <v>309177</v>
      </c>
      <c r="EF23" s="4">
        <v>0</v>
      </c>
      <c r="EG23" s="3">
        <v>0</v>
      </c>
      <c r="EH23" s="4">
        <v>0</v>
      </c>
      <c r="EI23" s="3">
        <v>0</v>
      </c>
      <c r="EJ23" s="4">
        <v>3770</v>
      </c>
      <c r="EK23" s="4">
        <v>0</v>
      </c>
      <c r="EL23" s="3">
        <v>0</v>
      </c>
      <c r="EM23" s="4">
        <v>0</v>
      </c>
      <c r="EN23" s="3">
        <v>0</v>
      </c>
      <c r="EO23" s="4">
        <v>57634</v>
      </c>
      <c r="EP23" s="4">
        <v>0</v>
      </c>
      <c r="EQ23" s="3">
        <v>0</v>
      </c>
      <c r="ER23" s="4">
        <v>0</v>
      </c>
      <c r="ES23" s="3">
        <v>0</v>
      </c>
      <c r="ET23" s="4">
        <v>235267</v>
      </c>
      <c r="EU23" s="4">
        <v>0</v>
      </c>
      <c r="EV23" s="3">
        <v>0</v>
      </c>
      <c r="EW23" s="4">
        <v>0</v>
      </c>
      <c r="EX23" s="3">
        <v>0</v>
      </c>
      <c r="EY23" s="4">
        <v>223571</v>
      </c>
      <c r="EZ23" s="4">
        <v>0</v>
      </c>
      <c r="FA23" s="3">
        <v>0</v>
      </c>
      <c r="FB23" s="4">
        <v>0</v>
      </c>
      <c r="FC23" s="3">
        <v>0</v>
      </c>
      <c r="FD23" s="4">
        <v>716438</v>
      </c>
      <c r="FE23" s="4">
        <v>0</v>
      </c>
      <c r="FF23" s="3">
        <v>0</v>
      </c>
      <c r="FG23" s="4">
        <v>0</v>
      </c>
      <c r="FH23" s="3">
        <v>0</v>
      </c>
      <c r="FI23" s="4">
        <v>187927</v>
      </c>
      <c r="FJ23" s="4">
        <v>0</v>
      </c>
      <c r="FK23" s="3">
        <v>0</v>
      </c>
      <c r="FL23" s="4">
        <v>0</v>
      </c>
      <c r="FM23" s="3">
        <v>0</v>
      </c>
      <c r="FN23" s="4">
        <v>1011478</v>
      </c>
      <c r="FO23" s="4">
        <v>0</v>
      </c>
      <c r="FP23" s="3">
        <v>0</v>
      </c>
      <c r="FQ23" s="4">
        <v>0</v>
      </c>
      <c r="FR23" s="3">
        <v>0</v>
      </c>
      <c r="FS23" s="4">
        <v>299142</v>
      </c>
      <c r="FT23" s="4">
        <v>0</v>
      </c>
      <c r="FU23" s="3">
        <v>0</v>
      </c>
      <c r="FV23" s="4">
        <v>0</v>
      </c>
      <c r="FW23" s="3">
        <v>0</v>
      </c>
      <c r="FX23" s="4">
        <v>43345</v>
      </c>
      <c r="FY23" s="4">
        <v>0</v>
      </c>
      <c r="FZ23" s="3">
        <v>0</v>
      </c>
      <c r="GA23" s="4">
        <v>0</v>
      </c>
      <c r="GB23" s="3">
        <v>0</v>
      </c>
      <c r="GC23" s="4">
        <v>631272</v>
      </c>
      <c r="GD23" s="4">
        <v>0</v>
      </c>
      <c r="GE23" s="3">
        <v>0</v>
      </c>
      <c r="GF23" s="4">
        <v>0</v>
      </c>
      <c r="GG23" s="3">
        <v>0</v>
      </c>
      <c r="GH23" s="4">
        <v>130778</v>
      </c>
      <c r="GI23" s="4">
        <v>0</v>
      </c>
      <c r="GJ23" s="3">
        <v>0</v>
      </c>
      <c r="GK23" s="4">
        <v>0</v>
      </c>
      <c r="GL23" s="3">
        <v>0</v>
      </c>
      <c r="GM23" s="4">
        <v>16113</v>
      </c>
      <c r="GN23" s="4">
        <v>0</v>
      </c>
      <c r="GO23" s="3">
        <v>0</v>
      </c>
      <c r="GP23" s="4">
        <v>0</v>
      </c>
      <c r="GQ23" s="3">
        <v>0</v>
      </c>
      <c r="GR23" s="4">
        <v>193522</v>
      </c>
      <c r="GS23" s="4">
        <v>0</v>
      </c>
      <c r="GT23" s="3">
        <v>0</v>
      </c>
      <c r="GU23" s="4">
        <v>0</v>
      </c>
      <c r="GV23" s="3">
        <v>0</v>
      </c>
      <c r="GW23" s="4">
        <v>38349</v>
      </c>
      <c r="GX23" s="4">
        <v>0</v>
      </c>
      <c r="GY23" s="3">
        <v>0</v>
      </c>
      <c r="GZ23" s="4">
        <v>0</v>
      </c>
      <c r="HA23" s="3">
        <v>0</v>
      </c>
      <c r="HB23" s="4">
        <v>503872</v>
      </c>
      <c r="HC23" s="4">
        <v>0</v>
      </c>
      <c r="HD23" s="3">
        <v>0</v>
      </c>
      <c r="HE23" s="4">
        <v>0</v>
      </c>
      <c r="HF23" s="3">
        <v>0</v>
      </c>
      <c r="HG23" s="4">
        <v>30325</v>
      </c>
      <c r="HH23" s="4">
        <v>0</v>
      </c>
      <c r="HI23" s="3">
        <v>0</v>
      </c>
      <c r="HJ23" s="4">
        <v>0</v>
      </c>
      <c r="HK23" s="3">
        <v>0</v>
      </c>
      <c r="HL23" s="4">
        <v>80649</v>
      </c>
      <c r="HM23" s="4">
        <v>0</v>
      </c>
      <c r="HN23" s="3">
        <v>0</v>
      </c>
      <c r="HO23" s="4">
        <v>0</v>
      </c>
      <c r="HP23" s="3">
        <v>0</v>
      </c>
      <c r="HQ23" s="4">
        <v>735325</v>
      </c>
      <c r="HR23" s="4">
        <v>0</v>
      </c>
      <c r="HS23" s="3">
        <v>0</v>
      </c>
      <c r="HT23" s="4">
        <v>0</v>
      </c>
      <c r="HU23" s="3">
        <v>0</v>
      </c>
      <c r="HV23" s="4">
        <v>5144</v>
      </c>
      <c r="HW23" s="4">
        <v>0</v>
      </c>
      <c r="HX23" s="3">
        <v>0</v>
      </c>
      <c r="HY23" s="4">
        <v>0</v>
      </c>
      <c r="HZ23" s="3">
        <v>0</v>
      </c>
      <c r="IA23" s="4">
        <v>2182</v>
      </c>
      <c r="IB23" s="4">
        <v>0</v>
      </c>
      <c r="IC23" s="3">
        <v>0</v>
      </c>
      <c r="ID23" s="4">
        <v>0</v>
      </c>
      <c r="IE23" s="3">
        <v>0</v>
      </c>
      <c r="IF23" s="4">
        <v>546698</v>
      </c>
      <c r="IG23" s="4">
        <v>0</v>
      </c>
      <c r="IH23" s="3">
        <v>0</v>
      </c>
      <c r="II23" s="4">
        <v>0</v>
      </c>
      <c r="IJ23" s="3">
        <v>0</v>
      </c>
      <c r="IK23" s="4">
        <v>293532</v>
      </c>
      <c r="IL23" s="4">
        <v>0</v>
      </c>
      <c r="IM23" s="3">
        <v>0</v>
      </c>
      <c r="IN23" s="4">
        <v>0</v>
      </c>
      <c r="IO23" s="3">
        <v>0</v>
      </c>
      <c r="IP23" s="4">
        <v>94389</v>
      </c>
      <c r="IQ23" s="4">
        <v>0</v>
      </c>
      <c r="IR23" s="3">
        <v>0</v>
      </c>
      <c r="IS23" s="4">
        <v>0</v>
      </c>
      <c r="IT23" s="3">
        <v>0</v>
      </c>
      <c r="IU23" s="4">
        <v>276887</v>
      </c>
      <c r="IV23" s="4">
        <v>0</v>
      </c>
      <c r="IW23" s="3">
        <v>0</v>
      </c>
      <c r="IX23" s="4">
        <v>0</v>
      </c>
      <c r="IY23" s="3">
        <v>0</v>
      </c>
      <c r="IZ23" s="4">
        <v>232946</v>
      </c>
      <c r="JA23" s="4">
        <v>0</v>
      </c>
      <c r="JB23" s="5">
        <v>0</v>
      </c>
    </row>
    <row r="24" spans="1:262" x14ac:dyDescent="0.2">
      <c r="A24" s="20">
        <f t="shared" si="58"/>
        <v>15</v>
      </c>
      <c r="C24" s="4"/>
      <c r="D24" s="3"/>
      <c r="E24" s="4"/>
      <c r="F24" s="4"/>
      <c r="G24" s="3"/>
      <c r="H24" s="4"/>
      <c r="I24" s="3"/>
      <c r="J24" s="4"/>
      <c r="K24" s="4"/>
      <c r="L24" s="3"/>
      <c r="M24" s="4"/>
      <c r="N24" s="3"/>
      <c r="O24" s="4"/>
      <c r="P24" s="4"/>
      <c r="Q24" s="3"/>
      <c r="R24" s="4"/>
      <c r="S24" s="3"/>
      <c r="T24" s="4"/>
      <c r="U24" s="4"/>
      <c r="V24" s="3"/>
      <c r="W24" s="4"/>
      <c r="X24" s="3"/>
      <c r="Y24" s="4"/>
      <c r="Z24" s="4"/>
      <c r="AA24" s="3"/>
      <c r="AB24" s="4"/>
      <c r="AC24" s="3"/>
      <c r="AD24" s="4"/>
      <c r="AE24" s="4"/>
      <c r="AF24" s="3"/>
      <c r="AG24" s="4"/>
      <c r="AH24" s="3"/>
      <c r="AI24" s="4"/>
      <c r="AJ24" s="4"/>
      <c r="AK24" s="3"/>
      <c r="AL24" s="4"/>
      <c r="AM24" s="3"/>
      <c r="AN24" s="4"/>
      <c r="AO24" s="4"/>
      <c r="AP24" s="3"/>
      <c r="AQ24" s="4"/>
      <c r="AR24" s="3"/>
      <c r="AS24" s="4"/>
      <c r="AT24" s="4"/>
      <c r="AU24" s="3"/>
      <c r="AV24" s="4"/>
      <c r="AW24" s="3"/>
      <c r="AX24" s="4"/>
      <c r="AY24" s="4"/>
      <c r="AZ24" s="3"/>
      <c r="BA24" s="4"/>
      <c r="BB24" s="3"/>
      <c r="BC24" s="4"/>
      <c r="BD24" s="4"/>
      <c r="BE24" s="3"/>
      <c r="BF24" s="4"/>
      <c r="BG24" s="3"/>
      <c r="BH24" s="4"/>
      <c r="BI24" s="4"/>
      <c r="BJ24" s="3"/>
      <c r="BK24" s="4"/>
      <c r="BL24" s="3"/>
      <c r="BM24" s="4"/>
      <c r="BN24" s="4"/>
      <c r="BO24" s="3"/>
      <c r="BP24" s="4"/>
      <c r="BQ24" s="3"/>
      <c r="BR24" s="4"/>
      <c r="BS24" s="4"/>
      <c r="BT24" s="3"/>
      <c r="BU24" s="4"/>
      <c r="BV24" s="3"/>
      <c r="BW24" s="4"/>
      <c r="BX24" s="4"/>
      <c r="BY24" s="3"/>
      <c r="BZ24" s="4"/>
      <c r="CA24" s="3"/>
      <c r="CB24" s="4"/>
      <c r="CC24" s="4"/>
      <c r="CD24" s="3"/>
      <c r="CE24" s="4"/>
      <c r="CF24" s="3"/>
      <c r="CG24" s="4"/>
      <c r="CH24" s="4"/>
      <c r="CI24" s="3"/>
      <c r="CJ24" s="4"/>
      <c r="CK24" s="3"/>
      <c r="CL24" s="4"/>
      <c r="CM24" s="4"/>
      <c r="CN24" s="3"/>
      <c r="CO24" s="4"/>
      <c r="CP24" s="3"/>
      <c r="CQ24" s="4"/>
      <c r="CR24" s="4"/>
      <c r="CS24" s="3"/>
      <c r="CT24" s="4"/>
      <c r="CU24" s="3"/>
      <c r="CV24" s="4"/>
      <c r="CW24" s="4"/>
      <c r="CX24" s="3"/>
      <c r="CY24" s="4"/>
      <c r="CZ24" s="3"/>
      <c r="DA24" s="4"/>
      <c r="DB24" s="4"/>
      <c r="DC24" s="3"/>
      <c r="DD24" s="4"/>
      <c r="DE24" s="3"/>
      <c r="DF24" s="4"/>
      <c r="DG24" s="4"/>
      <c r="DH24" s="3"/>
      <c r="DI24" s="4"/>
      <c r="DJ24" s="3"/>
      <c r="DK24" s="4"/>
      <c r="DL24" s="4"/>
      <c r="DM24" s="3"/>
      <c r="DN24" s="4"/>
      <c r="DO24" s="3"/>
      <c r="DP24" s="4"/>
      <c r="DQ24" s="4"/>
      <c r="DR24" s="3"/>
      <c r="DS24" s="4"/>
      <c r="DT24" s="3"/>
      <c r="DU24" s="4"/>
      <c r="DV24" s="4"/>
      <c r="DW24" s="3"/>
      <c r="DX24" s="4"/>
      <c r="DY24" s="3"/>
      <c r="DZ24" s="4"/>
      <c r="EA24" s="4"/>
      <c r="EB24" s="5"/>
      <c r="EC24" s="4"/>
      <c r="ED24" s="3"/>
      <c r="EE24" s="4"/>
      <c r="EF24" s="4"/>
      <c r="EG24" s="3"/>
      <c r="EH24" s="4"/>
      <c r="EI24" s="3"/>
      <c r="EJ24" s="4"/>
      <c r="EK24" s="4"/>
      <c r="EL24" s="3"/>
      <c r="EM24" s="4"/>
      <c r="EN24" s="3"/>
      <c r="EO24" s="4"/>
      <c r="EP24" s="4"/>
      <c r="EQ24" s="3"/>
      <c r="ER24" s="4"/>
      <c r="ES24" s="3"/>
      <c r="ET24" s="4"/>
      <c r="EU24" s="4"/>
      <c r="EV24" s="3"/>
      <c r="EW24" s="4"/>
      <c r="EX24" s="3"/>
      <c r="EY24" s="4"/>
      <c r="EZ24" s="4"/>
      <c r="FA24" s="3"/>
      <c r="FB24" s="4"/>
      <c r="FC24" s="3"/>
      <c r="FD24" s="4"/>
      <c r="FE24" s="4"/>
      <c r="FF24" s="3"/>
      <c r="FG24" s="4"/>
      <c r="FH24" s="3"/>
      <c r="FI24" s="4"/>
      <c r="FJ24" s="4"/>
      <c r="FK24" s="3"/>
      <c r="FL24" s="4"/>
      <c r="FM24" s="3"/>
      <c r="FN24" s="4"/>
      <c r="FO24" s="4"/>
      <c r="FP24" s="3"/>
      <c r="FQ24" s="4"/>
      <c r="FR24" s="3"/>
      <c r="FS24" s="4"/>
      <c r="FT24" s="4"/>
      <c r="FU24" s="3"/>
      <c r="FV24" s="4"/>
      <c r="FW24" s="3"/>
      <c r="FX24" s="4"/>
      <c r="FY24" s="4"/>
      <c r="FZ24" s="3"/>
      <c r="GA24" s="4"/>
      <c r="GB24" s="3"/>
      <c r="GC24" s="4"/>
      <c r="GD24" s="4"/>
      <c r="GE24" s="3"/>
      <c r="GF24" s="4"/>
      <c r="GG24" s="3"/>
      <c r="GH24" s="4"/>
      <c r="GI24" s="4"/>
      <c r="GJ24" s="3"/>
      <c r="GK24" s="4"/>
      <c r="GL24" s="3"/>
      <c r="GM24" s="4"/>
      <c r="GN24" s="4"/>
      <c r="GO24" s="3"/>
      <c r="GP24" s="4"/>
      <c r="GQ24" s="3"/>
      <c r="GR24" s="4"/>
      <c r="GS24" s="4"/>
      <c r="GT24" s="3"/>
      <c r="GU24" s="4"/>
      <c r="GV24" s="3"/>
      <c r="GW24" s="4"/>
      <c r="GX24" s="4"/>
      <c r="GY24" s="3"/>
      <c r="GZ24" s="4"/>
      <c r="HA24" s="3"/>
      <c r="HB24" s="4"/>
      <c r="HC24" s="4"/>
      <c r="HD24" s="3"/>
      <c r="HE24" s="4"/>
      <c r="HF24" s="3"/>
      <c r="HG24" s="4"/>
      <c r="HH24" s="4"/>
      <c r="HI24" s="3"/>
      <c r="HJ24" s="4"/>
      <c r="HK24" s="3"/>
      <c r="HL24" s="4"/>
      <c r="HM24" s="4"/>
      <c r="HN24" s="3"/>
      <c r="HO24" s="4"/>
      <c r="HP24" s="3"/>
      <c r="HQ24" s="4"/>
      <c r="HR24" s="4"/>
      <c r="HS24" s="3"/>
      <c r="HT24" s="4"/>
      <c r="HU24" s="3"/>
      <c r="HV24" s="4"/>
      <c r="HW24" s="4"/>
      <c r="HX24" s="3"/>
      <c r="HY24" s="4"/>
      <c r="HZ24" s="3"/>
      <c r="IA24" s="4"/>
      <c r="IB24" s="4"/>
      <c r="IC24" s="3"/>
      <c r="ID24" s="4"/>
      <c r="IE24" s="3"/>
      <c r="IF24" s="4"/>
      <c r="IG24" s="4"/>
      <c r="IH24" s="3"/>
      <c r="II24" s="4"/>
      <c r="IJ24" s="3"/>
      <c r="IK24" s="4"/>
      <c r="IL24" s="4"/>
      <c r="IM24" s="3"/>
      <c r="IN24" s="4"/>
      <c r="IO24" s="3"/>
      <c r="IP24" s="4"/>
      <c r="IQ24" s="4"/>
      <c r="IR24" s="3"/>
      <c r="IS24" s="4"/>
      <c r="IT24" s="3"/>
      <c r="IU24" s="4"/>
      <c r="IV24" s="4"/>
      <c r="IW24" s="3"/>
      <c r="IX24" s="4"/>
      <c r="IY24" s="3"/>
      <c r="IZ24" s="4"/>
      <c r="JA24" s="4"/>
      <c r="JB24" s="5"/>
    </row>
    <row r="25" spans="1:262" x14ac:dyDescent="0.2">
      <c r="A25" s="20">
        <f t="shared" si="58"/>
        <v>16</v>
      </c>
      <c r="B25" t="s">
        <v>7</v>
      </c>
      <c r="C25" s="4">
        <v>2105774905</v>
      </c>
      <c r="D25" s="3">
        <v>0.1</v>
      </c>
      <c r="E25" s="4">
        <v>1158679491</v>
      </c>
      <c r="F25" s="4">
        <v>947095414</v>
      </c>
      <c r="G25" s="3">
        <v>0.22</v>
      </c>
      <c r="H25" s="4">
        <v>25799712</v>
      </c>
      <c r="I25" s="3">
        <v>0.69</v>
      </c>
      <c r="J25" s="4">
        <v>14421612</v>
      </c>
      <c r="K25" s="4">
        <v>11378100</v>
      </c>
      <c r="L25" s="3">
        <v>1.57</v>
      </c>
      <c r="M25" s="4">
        <v>12224253</v>
      </c>
      <c r="N25" s="3">
        <v>0.22</v>
      </c>
      <c r="O25" s="4">
        <v>9525903</v>
      </c>
      <c r="P25" s="4">
        <v>2698350</v>
      </c>
      <c r="Q25" s="3">
        <v>0.98</v>
      </c>
      <c r="R25" s="4">
        <v>33162914</v>
      </c>
      <c r="S25" s="3">
        <v>0.49</v>
      </c>
      <c r="T25" s="4">
        <v>18595751</v>
      </c>
      <c r="U25" s="4">
        <v>14567163</v>
      </c>
      <c r="V25" s="3">
        <v>1.1200000000000001</v>
      </c>
      <c r="W25" s="4">
        <v>15391842</v>
      </c>
      <c r="X25" s="3">
        <v>0.56999999999999995</v>
      </c>
      <c r="Y25" s="4">
        <v>11585470</v>
      </c>
      <c r="Z25" s="4">
        <v>3806372</v>
      </c>
      <c r="AA25" s="3">
        <v>2.2999999999999998</v>
      </c>
      <c r="AB25" s="4">
        <v>291210951</v>
      </c>
      <c r="AC25" s="3">
        <v>0.37</v>
      </c>
      <c r="AD25" s="4">
        <v>161596347</v>
      </c>
      <c r="AE25" s="4">
        <v>129614604</v>
      </c>
      <c r="AF25" s="3">
        <v>0.83</v>
      </c>
      <c r="AG25" s="4">
        <v>35714337</v>
      </c>
      <c r="AH25" s="3">
        <v>1.07</v>
      </c>
      <c r="AI25" s="4">
        <v>16620348</v>
      </c>
      <c r="AJ25" s="4">
        <v>19093989</v>
      </c>
      <c r="AK25" s="3">
        <v>1.99</v>
      </c>
      <c r="AL25" s="4">
        <v>30915557</v>
      </c>
      <c r="AM25" s="3">
        <v>0.41</v>
      </c>
      <c r="AN25" s="4">
        <v>19483715</v>
      </c>
      <c r="AO25" s="4">
        <v>11431842</v>
      </c>
      <c r="AP25" s="3">
        <v>1.1100000000000001</v>
      </c>
      <c r="AQ25" s="4">
        <v>7254014</v>
      </c>
      <c r="AR25" s="3">
        <v>0.26</v>
      </c>
      <c r="AS25" s="4">
        <v>5797909</v>
      </c>
      <c r="AT25" s="4">
        <v>1456105</v>
      </c>
      <c r="AU25" s="3">
        <v>1.3</v>
      </c>
      <c r="AV25" s="4">
        <v>7966945</v>
      </c>
      <c r="AW25" s="3">
        <v>0</v>
      </c>
      <c r="AX25" s="4">
        <v>0</v>
      </c>
      <c r="AY25" s="4">
        <v>7966945</v>
      </c>
      <c r="AZ25" s="3">
        <v>0</v>
      </c>
      <c r="BA25" s="4">
        <v>108648986</v>
      </c>
      <c r="BB25" s="3">
        <v>0.52</v>
      </c>
      <c r="BC25" s="4">
        <v>50845694</v>
      </c>
      <c r="BD25" s="4">
        <v>57803292</v>
      </c>
      <c r="BE25" s="3">
        <v>0.98</v>
      </c>
      <c r="BF25" s="4">
        <v>49576083</v>
      </c>
      <c r="BG25" s="3">
        <v>0.32</v>
      </c>
      <c r="BH25" s="4">
        <v>23796038</v>
      </c>
      <c r="BI25" s="4">
        <v>25780045</v>
      </c>
      <c r="BJ25" s="3">
        <v>0.61</v>
      </c>
      <c r="BK25" s="4">
        <v>11180350</v>
      </c>
      <c r="BL25" s="3">
        <v>0</v>
      </c>
      <c r="BM25" s="4">
        <v>8493665</v>
      </c>
      <c r="BN25" s="4">
        <v>2686685</v>
      </c>
      <c r="BO25" s="3">
        <v>0</v>
      </c>
      <c r="BP25" s="4">
        <v>7717848</v>
      </c>
      <c r="BQ25" s="3">
        <v>0.61</v>
      </c>
      <c r="BR25" s="4">
        <v>4798825</v>
      </c>
      <c r="BS25" s="4">
        <v>2919023</v>
      </c>
      <c r="BT25" s="3">
        <v>1.6</v>
      </c>
      <c r="BU25" s="4">
        <v>89601596</v>
      </c>
      <c r="BV25" s="3">
        <v>0.4</v>
      </c>
      <c r="BW25" s="4">
        <v>48248729</v>
      </c>
      <c r="BX25" s="4">
        <v>41352867</v>
      </c>
      <c r="BY25" s="3">
        <v>0.87</v>
      </c>
      <c r="BZ25" s="4">
        <v>37407230</v>
      </c>
      <c r="CA25" s="3">
        <v>0.35</v>
      </c>
      <c r="CB25" s="4">
        <v>22231342</v>
      </c>
      <c r="CC25" s="4">
        <v>15175888</v>
      </c>
      <c r="CD25" s="3">
        <v>0.86</v>
      </c>
      <c r="CE25" s="4">
        <v>21852512</v>
      </c>
      <c r="CF25" s="3">
        <v>0.81</v>
      </c>
      <c r="CG25" s="4">
        <v>12542278</v>
      </c>
      <c r="CH25" s="4">
        <v>9310234</v>
      </c>
      <c r="CI25" s="3">
        <v>1.89</v>
      </c>
      <c r="CJ25" s="4">
        <v>20229643</v>
      </c>
      <c r="CK25" s="3">
        <v>1.18</v>
      </c>
      <c r="CL25" s="4">
        <v>11400905</v>
      </c>
      <c r="CM25" s="4">
        <v>8828738</v>
      </c>
      <c r="CN25" s="3">
        <v>2.7</v>
      </c>
      <c r="CO25" s="4">
        <v>22212974</v>
      </c>
      <c r="CP25" s="3">
        <v>0.37</v>
      </c>
      <c r="CQ25" s="4">
        <v>14843124</v>
      </c>
      <c r="CR25" s="4">
        <v>7369850</v>
      </c>
      <c r="CS25" s="3">
        <v>1.1299999999999999</v>
      </c>
      <c r="CT25" s="4">
        <v>27887662</v>
      </c>
      <c r="CU25" s="3">
        <v>0.63</v>
      </c>
      <c r="CV25" s="4">
        <v>14595098</v>
      </c>
      <c r="CW25" s="4">
        <v>13292564</v>
      </c>
      <c r="CX25" s="3">
        <v>1.31</v>
      </c>
      <c r="CY25" s="4">
        <v>8365555</v>
      </c>
      <c r="CZ25" s="3">
        <v>0.57999999999999996</v>
      </c>
      <c r="DA25" s="4">
        <v>5160626</v>
      </c>
      <c r="DB25" s="4">
        <v>3204929</v>
      </c>
      <c r="DC25" s="3">
        <v>1.51</v>
      </c>
      <c r="DD25" s="4">
        <v>42897552</v>
      </c>
      <c r="DE25" s="3">
        <v>0.14000000000000001</v>
      </c>
      <c r="DF25" s="4">
        <v>24454140</v>
      </c>
      <c r="DG25" s="4">
        <v>18443412</v>
      </c>
      <c r="DH25" s="3">
        <v>0.32</v>
      </c>
      <c r="DI25" s="4">
        <v>50917659</v>
      </c>
      <c r="DJ25" s="3">
        <v>0.81</v>
      </c>
      <c r="DK25" s="4">
        <v>32473820</v>
      </c>
      <c r="DL25" s="4">
        <v>18443839</v>
      </c>
      <c r="DM25" s="3">
        <v>2.23</v>
      </c>
      <c r="DN25" s="4">
        <v>57885366</v>
      </c>
      <c r="DO25" s="3">
        <v>0.37</v>
      </c>
      <c r="DP25" s="4">
        <v>36335514</v>
      </c>
      <c r="DQ25" s="4">
        <v>21549852</v>
      </c>
      <c r="DR25" s="3">
        <v>1</v>
      </c>
      <c r="DS25" s="4">
        <v>41431292</v>
      </c>
      <c r="DT25" s="3">
        <v>0.68</v>
      </c>
      <c r="DU25" s="4">
        <v>26296254</v>
      </c>
      <c r="DV25" s="4">
        <v>15135038</v>
      </c>
      <c r="DW25" s="3">
        <v>1.86</v>
      </c>
      <c r="DX25" s="4">
        <v>16581993</v>
      </c>
      <c r="DY25" s="3">
        <v>0.59</v>
      </c>
      <c r="DZ25" s="4">
        <v>9861240</v>
      </c>
      <c r="EA25" s="4">
        <v>6720753</v>
      </c>
      <c r="EB25" s="5">
        <v>1.45</v>
      </c>
      <c r="EC25" s="4">
        <v>32056721</v>
      </c>
      <c r="ED25" s="3">
        <v>0.84</v>
      </c>
      <c r="EE25" s="4">
        <v>16164587</v>
      </c>
      <c r="EF25" s="4">
        <v>15892134</v>
      </c>
      <c r="EG25" s="3">
        <v>1.7</v>
      </c>
      <c r="EH25" s="4">
        <v>5656881</v>
      </c>
      <c r="EI25" s="3">
        <v>0.28999999999999998</v>
      </c>
      <c r="EJ25" s="4">
        <v>3605557</v>
      </c>
      <c r="EK25" s="4">
        <v>2051324</v>
      </c>
      <c r="EL25" s="3">
        <v>0.79</v>
      </c>
      <c r="EM25" s="4">
        <v>12779621</v>
      </c>
      <c r="EN25" s="3">
        <v>0.96</v>
      </c>
      <c r="EO25" s="4">
        <v>6607023</v>
      </c>
      <c r="EP25" s="4">
        <v>6172598</v>
      </c>
      <c r="EQ25" s="3">
        <v>1.98</v>
      </c>
      <c r="ER25" s="4">
        <v>15421764</v>
      </c>
      <c r="ES25" s="3">
        <v>7.0000000000000007E-2</v>
      </c>
      <c r="ET25" s="4">
        <v>8322156</v>
      </c>
      <c r="EU25" s="4">
        <v>7099608</v>
      </c>
      <c r="EV25" s="3">
        <v>0.16</v>
      </c>
      <c r="EW25" s="4">
        <v>8043559</v>
      </c>
      <c r="EX25" s="3">
        <v>0.15</v>
      </c>
      <c r="EY25" s="4">
        <v>4249015</v>
      </c>
      <c r="EZ25" s="4">
        <v>3794544</v>
      </c>
      <c r="FA25" s="3">
        <v>0.31</v>
      </c>
      <c r="FB25" s="4">
        <v>73035390</v>
      </c>
      <c r="FC25" s="3">
        <v>0.3</v>
      </c>
      <c r="FD25" s="4">
        <v>39391848</v>
      </c>
      <c r="FE25" s="4">
        <v>33643542</v>
      </c>
      <c r="FF25" s="3">
        <v>0.66</v>
      </c>
      <c r="FG25" s="4">
        <v>12698570</v>
      </c>
      <c r="FH25" s="3">
        <v>0.57999999999999996</v>
      </c>
      <c r="FI25" s="4">
        <v>8879293</v>
      </c>
      <c r="FJ25" s="4">
        <v>3819277</v>
      </c>
      <c r="FK25" s="3">
        <v>1.92</v>
      </c>
      <c r="FL25" s="4">
        <v>205653807</v>
      </c>
      <c r="FM25" s="3">
        <v>0.28000000000000003</v>
      </c>
      <c r="FN25" s="4">
        <v>93518424</v>
      </c>
      <c r="FO25" s="4">
        <v>112135383</v>
      </c>
      <c r="FP25" s="3">
        <v>0.52</v>
      </c>
      <c r="FQ25" s="4">
        <v>56065490</v>
      </c>
      <c r="FR25" s="3">
        <v>0.5</v>
      </c>
      <c r="FS25" s="4">
        <v>31804580</v>
      </c>
      <c r="FT25" s="4">
        <v>24260910</v>
      </c>
      <c r="FU25" s="3">
        <v>1.1499999999999999</v>
      </c>
      <c r="FV25" s="4">
        <v>8397024</v>
      </c>
      <c r="FW25" s="3">
        <v>0.23</v>
      </c>
      <c r="FX25" s="4">
        <v>6487449</v>
      </c>
      <c r="FY25" s="4">
        <v>1909575</v>
      </c>
      <c r="FZ25" s="3">
        <v>1.03</v>
      </c>
      <c r="GA25" s="4">
        <v>72427993</v>
      </c>
      <c r="GB25" s="3">
        <v>0.68</v>
      </c>
      <c r="GC25" s="4">
        <v>39831671</v>
      </c>
      <c r="GD25" s="4">
        <v>32596322</v>
      </c>
      <c r="GE25" s="3">
        <v>1.52</v>
      </c>
      <c r="GF25" s="4">
        <v>21315513</v>
      </c>
      <c r="GG25" s="3">
        <v>0.74</v>
      </c>
      <c r="GH25" s="4">
        <v>13640191</v>
      </c>
      <c r="GI25" s="4">
        <v>7675322</v>
      </c>
      <c r="GJ25" s="3">
        <v>2.0499999999999998</v>
      </c>
      <c r="GK25" s="4">
        <v>24935738</v>
      </c>
      <c r="GL25" s="3">
        <v>0.85</v>
      </c>
      <c r="GM25" s="4">
        <v>14829764</v>
      </c>
      <c r="GN25" s="4">
        <v>10105974</v>
      </c>
      <c r="GO25" s="3">
        <v>2.1</v>
      </c>
      <c r="GP25" s="4">
        <v>84267573</v>
      </c>
      <c r="GQ25" s="3">
        <v>0.52</v>
      </c>
      <c r="GR25" s="4">
        <v>48343093</v>
      </c>
      <c r="GS25" s="4">
        <v>35924480</v>
      </c>
      <c r="GT25" s="3">
        <v>1.23</v>
      </c>
      <c r="GU25" s="4">
        <v>7557320</v>
      </c>
      <c r="GV25" s="3">
        <v>0.18</v>
      </c>
      <c r="GW25" s="4">
        <v>4563674</v>
      </c>
      <c r="GX25" s="4">
        <v>2993646</v>
      </c>
      <c r="GY25" s="3">
        <v>0.45</v>
      </c>
      <c r="GZ25" s="4">
        <v>28081177</v>
      </c>
      <c r="HA25" s="3">
        <v>0.87</v>
      </c>
      <c r="HB25" s="4">
        <v>14958035</v>
      </c>
      <c r="HC25" s="4">
        <v>13123142</v>
      </c>
      <c r="HD25" s="3">
        <v>1.87</v>
      </c>
      <c r="HE25" s="4">
        <v>4471893</v>
      </c>
      <c r="HF25" s="3">
        <v>0.2</v>
      </c>
      <c r="HG25" s="4">
        <v>2430143</v>
      </c>
      <c r="HH25" s="4">
        <v>2041750</v>
      </c>
      <c r="HI25" s="3">
        <v>0.45</v>
      </c>
      <c r="HJ25" s="4">
        <v>31008388</v>
      </c>
      <c r="HK25" s="3">
        <v>0.92</v>
      </c>
      <c r="HL25" s="4">
        <v>15863120</v>
      </c>
      <c r="HM25" s="4">
        <v>15145268</v>
      </c>
      <c r="HN25" s="3">
        <v>1.88</v>
      </c>
      <c r="HO25" s="4">
        <v>150601489</v>
      </c>
      <c r="HP25" s="3">
        <v>0.44</v>
      </c>
      <c r="HQ25" s="4">
        <v>75355849</v>
      </c>
      <c r="HR25" s="4">
        <v>75245640</v>
      </c>
      <c r="HS25" s="3">
        <v>0.88</v>
      </c>
      <c r="HT25" s="4">
        <v>16493589</v>
      </c>
      <c r="HU25" s="3">
        <v>0.3</v>
      </c>
      <c r="HV25" s="4">
        <v>10506594</v>
      </c>
      <c r="HW25" s="4">
        <v>5986995</v>
      </c>
      <c r="HX25" s="3">
        <v>0.84</v>
      </c>
      <c r="HY25" s="4">
        <v>4588612</v>
      </c>
      <c r="HZ25" s="3">
        <v>0.45</v>
      </c>
      <c r="IA25" s="4">
        <v>3763196</v>
      </c>
      <c r="IB25" s="4">
        <v>825416</v>
      </c>
      <c r="IC25" s="3">
        <v>2.4900000000000002</v>
      </c>
      <c r="ID25" s="4">
        <v>53118492</v>
      </c>
      <c r="IE25" s="3">
        <v>0.71</v>
      </c>
      <c r="IF25" s="4">
        <v>31181368</v>
      </c>
      <c r="IG25" s="4">
        <v>21937124</v>
      </c>
      <c r="IH25" s="3">
        <v>1.72</v>
      </c>
      <c r="II25" s="4">
        <v>47175808</v>
      </c>
      <c r="IJ25" s="3">
        <v>0.68</v>
      </c>
      <c r="IK25" s="4">
        <v>25638865</v>
      </c>
      <c r="IL25" s="4">
        <v>21536943</v>
      </c>
      <c r="IM25" s="3">
        <v>1.49</v>
      </c>
      <c r="IN25" s="4">
        <v>11104102</v>
      </c>
      <c r="IO25" s="3">
        <v>0.42</v>
      </c>
      <c r="IP25" s="4">
        <v>8077544</v>
      </c>
      <c r="IQ25" s="4">
        <v>3026558</v>
      </c>
      <c r="IR25" s="3">
        <v>1.53</v>
      </c>
      <c r="IS25" s="4">
        <v>38539288</v>
      </c>
      <c r="IT25" s="3">
        <v>0.57999999999999996</v>
      </c>
      <c r="IU25" s="4">
        <v>23051930</v>
      </c>
      <c r="IV25" s="4">
        <v>15487358</v>
      </c>
      <c r="IW25" s="3">
        <v>1.45</v>
      </c>
      <c r="IX25" s="4">
        <v>6244277</v>
      </c>
      <c r="IY25" s="3">
        <v>0.41</v>
      </c>
      <c r="IZ25" s="4">
        <v>3610175</v>
      </c>
      <c r="JA25" s="4">
        <v>2634102</v>
      </c>
      <c r="JB25" s="5">
        <v>0.96</v>
      </c>
    </row>
    <row r="26" spans="1:262" x14ac:dyDescent="0.2">
      <c r="A26" s="20">
        <f t="shared" si="58"/>
        <v>17</v>
      </c>
      <c r="B26" t="s">
        <v>8</v>
      </c>
      <c r="C26" s="4">
        <v>1455498630</v>
      </c>
      <c r="D26" s="3">
        <v>0.12</v>
      </c>
      <c r="E26" s="4">
        <v>847434611</v>
      </c>
      <c r="F26" s="4">
        <v>608064019</v>
      </c>
      <c r="G26" s="3">
        <v>0.27</v>
      </c>
      <c r="H26" s="4">
        <v>14724783</v>
      </c>
      <c r="I26" s="3">
        <v>1.03</v>
      </c>
      <c r="J26" s="4">
        <v>9267567</v>
      </c>
      <c r="K26" s="4">
        <v>5457216</v>
      </c>
      <c r="L26" s="3">
        <v>2.77</v>
      </c>
      <c r="M26" s="4">
        <v>6792745</v>
      </c>
      <c r="N26" s="3">
        <v>0.22</v>
      </c>
      <c r="O26" s="4">
        <v>5132811</v>
      </c>
      <c r="P26" s="4">
        <v>1659934</v>
      </c>
      <c r="Q26" s="3">
        <v>0.93</v>
      </c>
      <c r="R26" s="4">
        <v>22656410</v>
      </c>
      <c r="S26" s="3">
        <v>0.62</v>
      </c>
      <c r="T26" s="4">
        <v>13471690</v>
      </c>
      <c r="U26" s="4">
        <v>9184720</v>
      </c>
      <c r="V26" s="3">
        <v>1.53</v>
      </c>
      <c r="W26" s="4">
        <v>10764696</v>
      </c>
      <c r="X26" s="3">
        <v>0.67</v>
      </c>
      <c r="Y26" s="4">
        <v>8586407</v>
      </c>
      <c r="Z26" s="4">
        <v>2178289</v>
      </c>
      <c r="AA26" s="3">
        <v>3.29</v>
      </c>
      <c r="AB26" s="4">
        <v>204653383</v>
      </c>
      <c r="AC26" s="3">
        <v>0.41</v>
      </c>
      <c r="AD26" s="4">
        <v>133184246</v>
      </c>
      <c r="AE26" s="4">
        <v>71469137</v>
      </c>
      <c r="AF26" s="3">
        <v>1.18</v>
      </c>
      <c r="AG26" s="4">
        <v>22870573</v>
      </c>
      <c r="AH26" s="3">
        <v>1.46</v>
      </c>
      <c r="AI26" s="4">
        <v>11245662</v>
      </c>
      <c r="AJ26" s="4">
        <v>11624911</v>
      </c>
      <c r="AK26" s="3">
        <v>2.88</v>
      </c>
      <c r="AL26" s="4">
        <v>26125481</v>
      </c>
      <c r="AM26" s="3">
        <v>0.46</v>
      </c>
      <c r="AN26" s="4">
        <v>16189525</v>
      </c>
      <c r="AO26" s="4">
        <v>9935956</v>
      </c>
      <c r="AP26" s="3">
        <v>1.2</v>
      </c>
      <c r="AQ26" s="4">
        <v>4266923</v>
      </c>
      <c r="AR26" s="3">
        <v>0.39</v>
      </c>
      <c r="AS26" s="4">
        <v>3346316</v>
      </c>
      <c r="AT26" s="4">
        <v>920607</v>
      </c>
      <c r="AU26" s="3">
        <v>1.8</v>
      </c>
      <c r="AV26" s="4">
        <v>6179767</v>
      </c>
      <c r="AW26" s="3">
        <v>0</v>
      </c>
      <c r="AX26" s="4">
        <v>0</v>
      </c>
      <c r="AY26" s="4">
        <v>6179767</v>
      </c>
      <c r="AZ26" s="3">
        <v>0</v>
      </c>
      <c r="BA26" s="4">
        <v>66199688</v>
      </c>
      <c r="BB26" s="3">
        <v>0.67</v>
      </c>
      <c r="BC26" s="4">
        <v>35377566</v>
      </c>
      <c r="BD26" s="4">
        <v>30822122</v>
      </c>
      <c r="BE26" s="3">
        <v>1.43</v>
      </c>
      <c r="BF26" s="4">
        <v>33215010</v>
      </c>
      <c r="BG26" s="3">
        <v>0.39</v>
      </c>
      <c r="BH26" s="4">
        <v>17817617</v>
      </c>
      <c r="BI26" s="4">
        <v>15397393</v>
      </c>
      <c r="BJ26" s="3">
        <v>0.83</v>
      </c>
      <c r="BK26" s="4">
        <v>8041176</v>
      </c>
      <c r="BL26" s="3">
        <v>0</v>
      </c>
      <c r="BM26" s="4">
        <v>6092893</v>
      </c>
      <c r="BN26" s="4">
        <v>1948283</v>
      </c>
      <c r="BO26" s="3">
        <v>0</v>
      </c>
      <c r="BP26" s="4">
        <v>5104976</v>
      </c>
      <c r="BQ26" s="3">
        <v>0.57999999999999996</v>
      </c>
      <c r="BR26" s="4">
        <v>3579093</v>
      </c>
      <c r="BS26" s="4">
        <v>1525883</v>
      </c>
      <c r="BT26" s="3">
        <v>1.93</v>
      </c>
      <c r="BU26" s="4">
        <v>69268459</v>
      </c>
      <c r="BV26" s="3">
        <v>0.42</v>
      </c>
      <c r="BW26" s="4">
        <v>38729322</v>
      </c>
      <c r="BX26" s="4">
        <v>30539137</v>
      </c>
      <c r="BY26" s="3">
        <v>0.96</v>
      </c>
      <c r="BZ26" s="4">
        <v>24919642</v>
      </c>
      <c r="CA26" s="3">
        <v>0.4</v>
      </c>
      <c r="CB26" s="4">
        <v>16930731</v>
      </c>
      <c r="CC26" s="4">
        <v>7988911</v>
      </c>
      <c r="CD26" s="3">
        <v>1.25</v>
      </c>
      <c r="CE26" s="4">
        <v>13787267</v>
      </c>
      <c r="CF26" s="3">
        <v>0.84</v>
      </c>
      <c r="CG26" s="4">
        <v>8374376</v>
      </c>
      <c r="CH26" s="4">
        <v>5412891</v>
      </c>
      <c r="CI26" s="3">
        <v>2.14</v>
      </c>
      <c r="CJ26" s="4">
        <v>12902577</v>
      </c>
      <c r="CK26" s="3">
        <v>1.3</v>
      </c>
      <c r="CL26" s="4">
        <v>7620282</v>
      </c>
      <c r="CM26" s="4">
        <v>5282295</v>
      </c>
      <c r="CN26" s="3">
        <v>3.17</v>
      </c>
      <c r="CO26" s="4">
        <v>15431580</v>
      </c>
      <c r="CP26" s="3">
        <v>0.43</v>
      </c>
      <c r="CQ26" s="4">
        <v>10815954</v>
      </c>
      <c r="CR26" s="4">
        <v>4615626</v>
      </c>
      <c r="CS26" s="3">
        <v>1.43</v>
      </c>
      <c r="CT26" s="4">
        <v>17566975</v>
      </c>
      <c r="CU26" s="3">
        <v>0.79</v>
      </c>
      <c r="CV26" s="4">
        <v>9223829</v>
      </c>
      <c r="CW26" s="4">
        <v>8343146</v>
      </c>
      <c r="CX26" s="3">
        <v>1.66</v>
      </c>
      <c r="CY26" s="4">
        <v>6402709</v>
      </c>
      <c r="CZ26" s="3">
        <v>0.67</v>
      </c>
      <c r="DA26" s="4">
        <v>3884450</v>
      </c>
      <c r="DB26" s="4">
        <v>2518259</v>
      </c>
      <c r="DC26" s="3">
        <v>1.71</v>
      </c>
      <c r="DD26" s="4">
        <v>32470068</v>
      </c>
      <c r="DE26" s="3">
        <v>0.16</v>
      </c>
      <c r="DF26" s="4">
        <v>18118191</v>
      </c>
      <c r="DG26" s="4">
        <v>14351877</v>
      </c>
      <c r="DH26" s="3">
        <v>0.36</v>
      </c>
      <c r="DI26" s="4">
        <v>38394358</v>
      </c>
      <c r="DJ26" s="3">
        <v>0.74</v>
      </c>
      <c r="DK26" s="4">
        <v>23901047</v>
      </c>
      <c r="DL26" s="4">
        <v>14493311</v>
      </c>
      <c r="DM26" s="3">
        <v>1.97</v>
      </c>
      <c r="DN26" s="4">
        <v>37122183</v>
      </c>
      <c r="DO26" s="3">
        <v>0.34</v>
      </c>
      <c r="DP26" s="4">
        <v>24936087</v>
      </c>
      <c r="DQ26" s="4">
        <v>12186096</v>
      </c>
      <c r="DR26" s="3">
        <v>1.03</v>
      </c>
      <c r="DS26" s="4">
        <v>30075762</v>
      </c>
      <c r="DT26" s="3">
        <v>0.77</v>
      </c>
      <c r="DU26" s="4">
        <v>21991844</v>
      </c>
      <c r="DV26" s="4">
        <v>8083918</v>
      </c>
      <c r="DW26" s="3">
        <v>2.86</v>
      </c>
      <c r="DX26" s="4">
        <v>10262494</v>
      </c>
      <c r="DY26" s="3">
        <v>0.69</v>
      </c>
      <c r="DZ26" s="4">
        <v>7402725</v>
      </c>
      <c r="EA26" s="4">
        <v>2859769</v>
      </c>
      <c r="EB26" s="5">
        <v>2.4900000000000002</v>
      </c>
      <c r="EC26" s="4">
        <v>20909857</v>
      </c>
      <c r="ED26" s="3">
        <v>0.82</v>
      </c>
      <c r="EE26" s="4">
        <v>11139394</v>
      </c>
      <c r="EF26" s="4">
        <v>9770463</v>
      </c>
      <c r="EG26" s="3">
        <v>1.75</v>
      </c>
      <c r="EH26" s="4">
        <v>3852584</v>
      </c>
      <c r="EI26" s="3">
        <v>0.31</v>
      </c>
      <c r="EJ26" s="4">
        <v>2644610</v>
      </c>
      <c r="EK26" s="4">
        <v>1207974</v>
      </c>
      <c r="EL26" s="3">
        <v>0.98</v>
      </c>
      <c r="EM26" s="4">
        <v>8697819</v>
      </c>
      <c r="EN26" s="3">
        <v>0.86</v>
      </c>
      <c r="EO26" s="4">
        <v>4718944</v>
      </c>
      <c r="EP26" s="4">
        <v>3978875</v>
      </c>
      <c r="EQ26" s="3">
        <v>1.89</v>
      </c>
      <c r="ER26" s="4">
        <v>10817783</v>
      </c>
      <c r="ES26" s="3">
        <v>7.0000000000000007E-2</v>
      </c>
      <c r="ET26" s="4">
        <v>7026626</v>
      </c>
      <c r="EU26" s="4">
        <v>3791157</v>
      </c>
      <c r="EV26" s="3">
        <v>0.19</v>
      </c>
      <c r="EW26" s="4">
        <v>5551156</v>
      </c>
      <c r="EX26" s="3">
        <v>0.19</v>
      </c>
      <c r="EY26" s="4">
        <v>2349693</v>
      </c>
      <c r="EZ26" s="4">
        <v>3201463</v>
      </c>
      <c r="FA26" s="3">
        <v>0.33</v>
      </c>
      <c r="FB26" s="4">
        <v>56199438</v>
      </c>
      <c r="FC26" s="3">
        <v>0.35</v>
      </c>
      <c r="FD26" s="4">
        <v>29076881</v>
      </c>
      <c r="FE26" s="4">
        <v>27122557</v>
      </c>
      <c r="FF26" s="3">
        <v>0.72</v>
      </c>
      <c r="FG26" s="4">
        <v>7666140</v>
      </c>
      <c r="FH26" s="3">
        <v>0.73</v>
      </c>
      <c r="FI26" s="4">
        <v>5201576</v>
      </c>
      <c r="FJ26" s="4">
        <v>2464564</v>
      </c>
      <c r="FK26" s="3">
        <v>2.2799999999999998</v>
      </c>
      <c r="FL26" s="4">
        <v>158492164</v>
      </c>
      <c r="FM26" s="3">
        <v>0.3</v>
      </c>
      <c r="FN26" s="4">
        <v>73667171</v>
      </c>
      <c r="FO26" s="4">
        <v>84824993</v>
      </c>
      <c r="FP26" s="3">
        <v>0.56999999999999995</v>
      </c>
      <c r="FQ26" s="4">
        <v>35538649</v>
      </c>
      <c r="FR26" s="3">
        <v>0.73</v>
      </c>
      <c r="FS26" s="4">
        <v>23768578</v>
      </c>
      <c r="FT26" s="4">
        <v>11770071</v>
      </c>
      <c r="FU26" s="3">
        <v>2.2200000000000002</v>
      </c>
      <c r="FV26" s="4">
        <v>6384310</v>
      </c>
      <c r="FW26" s="3">
        <v>0.24</v>
      </c>
      <c r="FX26" s="4">
        <v>5298770</v>
      </c>
      <c r="FY26" s="4">
        <v>1085540</v>
      </c>
      <c r="FZ26" s="3">
        <v>1.41</v>
      </c>
      <c r="GA26" s="4">
        <v>49464684</v>
      </c>
      <c r="GB26" s="3">
        <v>0.94</v>
      </c>
      <c r="GC26" s="4">
        <v>27516947</v>
      </c>
      <c r="GD26" s="4">
        <v>21947737</v>
      </c>
      <c r="GE26" s="3">
        <v>2.12</v>
      </c>
      <c r="GF26" s="4">
        <v>13455922</v>
      </c>
      <c r="GG26" s="3">
        <v>1.1000000000000001</v>
      </c>
      <c r="GH26" s="4">
        <v>8892503</v>
      </c>
      <c r="GI26" s="4">
        <v>4563419</v>
      </c>
      <c r="GJ26" s="3">
        <v>3.24</v>
      </c>
      <c r="GK26" s="4">
        <v>15353218</v>
      </c>
      <c r="GL26" s="3">
        <v>1.33</v>
      </c>
      <c r="GM26" s="4">
        <v>9160887</v>
      </c>
      <c r="GN26" s="4">
        <v>6192331</v>
      </c>
      <c r="GO26" s="3">
        <v>3.31</v>
      </c>
      <c r="GP26" s="4">
        <v>59135426</v>
      </c>
      <c r="GQ26" s="3">
        <v>0.45</v>
      </c>
      <c r="GR26" s="4">
        <v>33965626</v>
      </c>
      <c r="GS26" s="4">
        <v>25169800</v>
      </c>
      <c r="GT26" s="3">
        <v>1.07</v>
      </c>
      <c r="GU26" s="4">
        <v>5402158</v>
      </c>
      <c r="GV26" s="3">
        <v>0.23</v>
      </c>
      <c r="GW26" s="4">
        <v>2940433</v>
      </c>
      <c r="GX26" s="4">
        <v>2461725</v>
      </c>
      <c r="GY26" s="3">
        <v>0.5</v>
      </c>
      <c r="GZ26" s="4">
        <v>15241839</v>
      </c>
      <c r="HA26" s="3">
        <v>1.0900000000000001</v>
      </c>
      <c r="HB26" s="4">
        <v>8721305</v>
      </c>
      <c r="HC26" s="4">
        <v>6520534</v>
      </c>
      <c r="HD26" s="3">
        <v>2.54</v>
      </c>
      <c r="HE26" s="4">
        <v>2965725</v>
      </c>
      <c r="HF26" s="3">
        <v>0.25</v>
      </c>
      <c r="HG26" s="4">
        <v>1533663</v>
      </c>
      <c r="HH26" s="4">
        <v>1432062</v>
      </c>
      <c r="HI26" s="3">
        <v>0.52</v>
      </c>
      <c r="HJ26" s="4">
        <v>20177658</v>
      </c>
      <c r="HK26" s="3">
        <v>1.1200000000000001</v>
      </c>
      <c r="HL26" s="4">
        <v>11728827</v>
      </c>
      <c r="HM26" s="4">
        <v>8448831</v>
      </c>
      <c r="HN26" s="3">
        <v>2.67</v>
      </c>
      <c r="HO26" s="4">
        <v>102372906</v>
      </c>
      <c r="HP26" s="3">
        <v>0.57999999999999996</v>
      </c>
      <c r="HQ26" s="4">
        <v>51714295</v>
      </c>
      <c r="HR26" s="4">
        <v>50658611</v>
      </c>
      <c r="HS26" s="3">
        <v>1.1599999999999999</v>
      </c>
      <c r="HT26" s="4">
        <v>10188214</v>
      </c>
      <c r="HU26" s="3">
        <v>0.39</v>
      </c>
      <c r="HV26" s="4">
        <v>6325126</v>
      </c>
      <c r="HW26" s="4">
        <v>3863088</v>
      </c>
      <c r="HX26" s="3">
        <v>1.04</v>
      </c>
      <c r="HY26" s="4">
        <v>3399212</v>
      </c>
      <c r="HZ26" s="3">
        <v>0.56000000000000005</v>
      </c>
      <c r="IA26" s="4">
        <v>2878930</v>
      </c>
      <c r="IB26" s="4">
        <v>520282</v>
      </c>
      <c r="IC26" s="3">
        <v>3.63</v>
      </c>
      <c r="ID26" s="4">
        <v>35046760</v>
      </c>
      <c r="IE26" s="3">
        <v>1.03</v>
      </c>
      <c r="IF26" s="4">
        <v>19186853</v>
      </c>
      <c r="IG26" s="4">
        <v>15859907</v>
      </c>
      <c r="IH26" s="3">
        <v>2.27</v>
      </c>
      <c r="II26" s="4">
        <v>30792952</v>
      </c>
      <c r="IJ26" s="3">
        <v>0.75</v>
      </c>
      <c r="IK26" s="4">
        <v>18667044</v>
      </c>
      <c r="IL26" s="4">
        <v>12125908</v>
      </c>
      <c r="IM26" s="3">
        <v>1.9</v>
      </c>
      <c r="IN26" s="4">
        <v>7224929</v>
      </c>
      <c r="IO26" s="3">
        <v>0.36</v>
      </c>
      <c r="IP26" s="4">
        <v>5389952</v>
      </c>
      <c r="IQ26" s="4">
        <v>1834977</v>
      </c>
      <c r="IR26" s="3">
        <v>1.43</v>
      </c>
      <c r="IS26" s="4">
        <v>27588284</v>
      </c>
      <c r="IT26" s="3">
        <v>0.7</v>
      </c>
      <c r="IU26" s="4">
        <v>16513692</v>
      </c>
      <c r="IV26" s="4">
        <v>11074592</v>
      </c>
      <c r="IW26" s="3">
        <v>1.76</v>
      </c>
      <c r="IX26" s="4">
        <v>3379158</v>
      </c>
      <c r="IY26" s="3">
        <v>0.61</v>
      </c>
      <c r="IZ26" s="4">
        <v>2186054</v>
      </c>
      <c r="JA26" s="4">
        <v>1193104</v>
      </c>
      <c r="JB26" s="5">
        <v>1.71</v>
      </c>
    </row>
    <row r="27" spans="1:262" x14ac:dyDescent="0.2">
      <c r="A27" s="20">
        <f t="shared" si="58"/>
        <v>18</v>
      </c>
      <c r="B27" t="s">
        <v>9</v>
      </c>
      <c r="C27" s="4">
        <v>455441810</v>
      </c>
      <c r="D27" s="3">
        <v>0.32</v>
      </c>
      <c r="E27" s="4">
        <v>13053517</v>
      </c>
      <c r="F27" s="4">
        <v>442388293</v>
      </c>
      <c r="G27" s="3">
        <v>0.32</v>
      </c>
      <c r="H27" s="4">
        <v>2645349</v>
      </c>
      <c r="I27" s="3">
        <v>3.2</v>
      </c>
      <c r="J27" s="4">
        <v>322300</v>
      </c>
      <c r="K27" s="4">
        <v>2323049</v>
      </c>
      <c r="L27" s="3">
        <v>3.65</v>
      </c>
      <c r="M27" s="4">
        <v>1411018</v>
      </c>
      <c r="N27" s="3">
        <v>0.92</v>
      </c>
      <c r="O27" s="4">
        <v>99598</v>
      </c>
      <c r="P27" s="4">
        <v>1311420</v>
      </c>
      <c r="Q27" s="3">
        <v>1</v>
      </c>
      <c r="R27" s="4">
        <v>6688638</v>
      </c>
      <c r="S27" s="3">
        <v>1.27</v>
      </c>
      <c r="T27" s="4">
        <v>762651</v>
      </c>
      <c r="U27" s="4">
        <v>5925987</v>
      </c>
      <c r="V27" s="3">
        <v>1.43</v>
      </c>
      <c r="W27" s="4">
        <v>1949568</v>
      </c>
      <c r="X27" s="3">
        <v>1.33</v>
      </c>
      <c r="Y27" s="4">
        <v>1022066</v>
      </c>
      <c r="Z27" s="4">
        <v>927502</v>
      </c>
      <c r="AA27" s="3">
        <v>2.8</v>
      </c>
      <c r="AB27" s="4">
        <v>52442692</v>
      </c>
      <c r="AC27" s="3">
        <v>1.29</v>
      </c>
      <c r="AD27" s="4">
        <v>1982208</v>
      </c>
      <c r="AE27" s="4">
        <v>50460484</v>
      </c>
      <c r="AF27" s="3">
        <v>1.34</v>
      </c>
      <c r="AG27" s="4">
        <v>7027778</v>
      </c>
      <c r="AH27" s="3">
        <v>2.86</v>
      </c>
      <c r="AI27" s="4">
        <v>0</v>
      </c>
      <c r="AJ27" s="4">
        <v>7027778</v>
      </c>
      <c r="AK27" s="3">
        <v>2.86</v>
      </c>
      <c r="AL27" s="4">
        <v>9806529</v>
      </c>
      <c r="AM27" s="3">
        <v>1.22</v>
      </c>
      <c r="AN27" s="4">
        <v>0</v>
      </c>
      <c r="AO27" s="4">
        <v>9806529</v>
      </c>
      <c r="AP27" s="3">
        <v>1.22</v>
      </c>
      <c r="AQ27" s="4">
        <v>763406</v>
      </c>
      <c r="AR27" s="3">
        <v>2.12</v>
      </c>
      <c r="AS27" s="4">
        <v>0</v>
      </c>
      <c r="AT27" s="4">
        <v>763406</v>
      </c>
      <c r="AU27" s="3">
        <v>2.12</v>
      </c>
      <c r="AV27" s="4">
        <v>1969718</v>
      </c>
      <c r="AW27" s="3">
        <v>0</v>
      </c>
      <c r="AX27" s="4">
        <v>0</v>
      </c>
      <c r="AY27" s="4">
        <v>1969718</v>
      </c>
      <c r="AZ27" s="3">
        <v>0</v>
      </c>
      <c r="BA27" s="4">
        <v>23817726</v>
      </c>
      <c r="BB27" s="3">
        <v>1.69</v>
      </c>
      <c r="BC27" s="4">
        <v>360</v>
      </c>
      <c r="BD27" s="4">
        <v>23817366</v>
      </c>
      <c r="BE27" s="3">
        <v>1.69</v>
      </c>
      <c r="BF27" s="4">
        <v>10100046</v>
      </c>
      <c r="BG27" s="3">
        <v>1.02</v>
      </c>
      <c r="BH27" s="4">
        <v>61052</v>
      </c>
      <c r="BI27" s="4">
        <v>10038994</v>
      </c>
      <c r="BJ27" s="3">
        <v>1.03</v>
      </c>
      <c r="BK27" s="4">
        <v>1328624</v>
      </c>
      <c r="BL27" s="3">
        <v>0</v>
      </c>
      <c r="BM27" s="4">
        <v>0</v>
      </c>
      <c r="BN27" s="4">
        <v>1328624</v>
      </c>
      <c r="BO27" s="3">
        <v>0</v>
      </c>
      <c r="BP27" s="4">
        <v>1431374</v>
      </c>
      <c r="BQ27" s="3">
        <v>1.99</v>
      </c>
      <c r="BR27" s="4">
        <v>0</v>
      </c>
      <c r="BS27" s="4">
        <v>1431374</v>
      </c>
      <c r="BT27" s="3">
        <v>1.99</v>
      </c>
      <c r="BU27" s="4">
        <v>25541107</v>
      </c>
      <c r="BV27" s="3">
        <v>1.0900000000000001</v>
      </c>
      <c r="BW27" s="4">
        <v>61806</v>
      </c>
      <c r="BX27" s="4">
        <v>25479301</v>
      </c>
      <c r="BY27" s="3">
        <v>1.0900000000000001</v>
      </c>
      <c r="BZ27" s="4">
        <v>6358368</v>
      </c>
      <c r="CA27" s="3">
        <v>1.46</v>
      </c>
      <c r="CB27" s="4">
        <v>7008</v>
      </c>
      <c r="CC27" s="4">
        <v>6351360</v>
      </c>
      <c r="CD27" s="3">
        <v>1.46</v>
      </c>
      <c r="CE27" s="4">
        <v>4683787</v>
      </c>
      <c r="CF27" s="3">
        <v>2.4300000000000002</v>
      </c>
      <c r="CG27" s="4">
        <v>0</v>
      </c>
      <c r="CH27" s="4">
        <v>4683787</v>
      </c>
      <c r="CI27" s="3">
        <v>2.4300000000000002</v>
      </c>
      <c r="CJ27" s="4">
        <v>4125384</v>
      </c>
      <c r="CK27" s="3">
        <v>3.92</v>
      </c>
      <c r="CL27" s="4">
        <v>79475</v>
      </c>
      <c r="CM27" s="4">
        <v>4045909</v>
      </c>
      <c r="CN27" s="3">
        <v>3.99</v>
      </c>
      <c r="CO27" s="4">
        <v>3217861</v>
      </c>
      <c r="CP27" s="3">
        <v>1.81</v>
      </c>
      <c r="CQ27" s="4">
        <v>558377</v>
      </c>
      <c r="CR27" s="4">
        <v>2659484</v>
      </c>
      <c r="CS27" s="3">
        <v>2.19</v>
      </c>
      <c r="CT27" s="4">
        <v>3931013</v>
      </c>
      <c r="CU27" s="3">
        <v>2.89</v>
      </c>
      <c r="CV27" s="4">
        <v>52686</v>
      </c>
      <c r="CW27" s="4">
        <v>3878327</v>
      </c>
      <c r="CX27" s="3">
        <v>2.93</v>
      </c>
      <c r="CY27" s="4">
        <v>2533872</v>
      </c>
      <c r="CZ27" s="3">
        <v>1.7</v>
      </c>
      <c r="DA27" s="4">
        <v>38636</v>
      </c>
      <c r="DB27" s="4">
        <v>2495236</v>
      </c>
      <c r="DC27" s="3">
        <v>1.73</v>
      </c>
      <c r="DD27" s="4">
        <v>8927867</v>
      </c>
      <c r="DE27" s="3">
        <v>0.56000000000000005</v>
      </c>
      <c r="DF27" s="4">
        <v>750927</v>
      </c>
      <c r="DG27" s="4">
        <v>8176940</v>
      </c>
      <c r="DH27" s="3">
        <v>0.61</v>
      </c>
      <c r="DI27" s="4">
        <v>13883777</v>
      </c>
      <c r="DJ27" s="3">
        <v>2.0499999999999998</v>
      </c>
      <c r="DK27" s="4">
        <v>4795</v>
      </c>
      <c r="DL27" s="4">
        <v>13878982</v>
      </c>
      <c r="DM27" s="3">
        <v>2.06</v>
      </c>
      <c r="DN27" s="4">
        <v>13069522</v>
      </c>
      <c r="DO27" s="3">
        <v>0.95</v>
      </c>
      <c r="DP27" s="4">
        <v>1879024</v>
      </c>
      <c r="DQ27" s="4">
        <v>11190498</v>
      </c>
      <c r="DR27" s="3">
        <v>1.1100000000000001</v>
      </c>
      <c r="DS27" s="4">
        <v>8386600</v>
      </c>
      <c r="DT27" s="3">
        <v>2.76</v>
      </c>
      <c r="DU27" s="4">
        <v>821799</v>
      </c>
      <c r="DV27" s="4">
        <v>7564801</v>
      </c>
      <c r="DW27" s="3">
        <v>3.06</v>
      </c>
      <c r="DX27" s="4">
        <v>2689489</v>
      </c>
      <c r="DY27" s="3">
        <v>2.6</v>
      </c>
      <c r="DZ27" s="4">
        <v>24122</v>
      </c>
      <c r="EA27" s="4">
        <v>2665367</v>
      </c>
      <c r="EB27" s="5">
        <v>2.63</v>
      </c>
      <c r="EC27" s="4">
        <v>5901969</v>
      </c>
      <c r="ED27" s="3">
        <v>2.14</v>
      </c>
      <c r="EE27" s="4">
        <v>29896</v>
      </c>
      <c r="EF27" s="4">
        <v>5872073</v>
      </c>
      <c r="EG27" s="3">
        <v>2.15</v>
      </c>
      <c r="EH27" s="4">
        <v>1426817</v>
      </c>
      <c r="EI27" s="3">
        <v>0.77</v>
      </c>
      <c r="EJ27" s="4">
        <v>262313</v>
      </c>
      <c r="EK27" s="4">
        <v>1164504</v>
      </c>
      <c r="EL27" s="3">
        <v>0.95</v>
      </c>
      <c r="EM27" s="4">
        <v>3081714</v>
      </c>
      <c r="EN27" s="3">
        <v>2.42</v>
      </c>
      <c r="EO27" s="4">
        <v>148</v>
      </c>
      <c r="EP27" s="4">
        <v>3081566</v>
      </c>
      <c r="EQ27" s="3">
        <v>2.42</v>
      </c>
      <c r="ER27" s="4">
        <v>2713097</v>
      </c>
      <c r="ES27" s="3">
        <v>0.26</v>
      </c>
      <c r="ET27" s="4">
        <v>235143</v>
      </c>
      <c r="EU27" s="4">
        <v>2477954</v>
      </c>
      <c r="EV27" s="3">
        <v>0.28999999999999998</v>
      </c>
      <c r="EW27" s="4">
        <v>3558546</v>
      </c>
      <c r="EX27" s="3">
        <v>0.28999999999999998</v>
      </c>
      <c r="EY27" s="4">
        <v>400369</v>
      </c>
      <c r="EZ27" s="4">
        <v>3158177</v>
      </c>
      <c r="FA27" s="3">
        <v>0.33</v>
      </c>
      <c r="FB27" s="4">
        <v>26624057</v>
      </c>
      <c r="FC27" s="3">
        <v>0.73</v>
      </c>
      <c r="FD27" s="4">
        <v>4620</v>
      </c>
      <c r="FE27" s="4">
        <v>26619437</v>
      </c>
      <c r="FF27" s="3">
        <v>0.73</v>
      </c>
      <c r="FG27" s="4">
        <v>1428570</v>
      </c>
      <c r="FH27" s="3">
        <v>2.3199999999999998</v>
      </c>
      <c r="FI27" s="4">
        <v>71583</v>
      </c>
      <c r="FJ27" s="4">
        <v>1356987</v>
      </c>
      <c r="FK27" s="3">
        <v>2.44</v>
      </c>
      <c r="FL27" s="4">
        <v>49100972</v>
      </c>
      <c r="FM27" s="3">
        <v>0.79</v>
      </c>
      <c r="FN27" s="4">
        <v>0</v>
      </c>
      <c r="FO27" s="4">
        <v>49100972</v>
      </c>
      <c r="FP27" s="3">
        <v>0.79</v>
      </c>
      <c r="FQ27" s="4">
        <v>8891965</v>
      </c>
      <c r="FR27" s="3">
        <v>2.84</v>
      </c>
      <c r="FS27" s="4">
        <v>0</v>
      </c>
      <c r="FT27" s="4">
        <v>8891965</v>
      </c>
      <c r="FU27" s="3">
        <v>2.84</v>
      </c>
      <c r="FV27" s="4">
        <v>825158</v>
      </c>
      <c r="FW27" s="3">
        <v>1.84</v>
      </c>
      <c r="FX27" s="4">
        <v>2808</v>
      </c>
      <c r="FY27" s="4">
        <v>822350</v>
      </c>
      <c r="FZ27" s="3">
        <v>1.85</v>
      </c>
      <c r="GA27" s="4">
        <v>14060448</v>
      </c>
      <c r="GB27" s="3">
        <v>2.92</v>
      </c>
      <c r="GC27" s="4">
        <v>0</v>
      </c>
      <c r="GD27" s="4">
        <v>14060448</v>
      </c>
      <c r="GE27" s="3">
        <v>2.92</v>
      </c>
      <c r="GF27" s="4">
        <v>2293338</v>
      </c>
      <c r="GG27" s="3">
        <v>1.31</v>
      </c>
      <c r="GH27" s="4">
        <v>0</v>
      </c>
      <c r="GI27" s="4">
        <v>2293338</v>
      </c>
      <c r="GJ27" s="3">
        <v>1.31</v>
      </c>
      <c r="GK27" s="4">
        <v>5047590</v>
      </c>
      <c r="GL27" s="3">
        <v>4.01</v>
      </c>
      <c r="GM27" s="4">
        <v>19893</v>
      </c>
      <c r="GN27" s="4">
        <v>5027697</v>
      </c>
      <c r="GO27" s="3">
        <v>4.03</v>
      </c>
      <c r="GP27" s="4">
        <v>17591680</v>
      </c>
      <c r="GQ27" s="3">
        <v>1.26</v>
      </c>
      <c r="GR27" s="4">
        <v>55537</v>
      </c>
      <c r="GS27" s="4">
        <v>17536143</v>
      </c>
      <c r="GT27" s="3">
        <v>1.26</v>
      </c>
      <c r="GU27" s="4">
        <v>2402791</v>
      </c>
      <c r="GV27" s="3">
        <v>0.49</v>
      </c>
      <c r="GW27" s="4">
        <v>2331</v>
      </c>
      <c r="GX27" s="4">
        <v>2400460</v>
      </c>
      <c r="GY27" s="3">
        <v>0.49</v>
      </c>
      <c r="GZ27" s="4">
        <v>5137971</v>
      </c>
      <c r="HA27" s="3">
        <v>3.13</v>
      </c>
      <c r="HB27" s="4">
        <v>8549</v>
      </c>
      <c r="HC27" s="4">
        <v>5129422</v>
      </c>
      <c r="HD27" s="3">
        <v>3.14</v>
      </c>
      <c r="HE27" s="4">
        <v>1040165</v>
      </c>
      <c r="HF27" s="3">
        <v>0.68</v>
      </c>
      <c r="HG27" s="4">
        <v>0</v>
      </c>
      <c r="HH27" s="4">
        <v>1040165</v>
      </c>
      <c r="HI27" s="3">
        <v>0.68</v>
      </c>
      <c r="HJ27" s="4">
        <v>5444910</v>
      </c>
      <c r="HK27" s="3">
        <v>3.66</v>
      </c>
      <c r="HL27" s="4">
        <v>0</v>
      </c>
      <c r="HM27" s="4">
        <v>5444910</v>
      </c>
      <c r="HN27" s="3">
        <v>3.66</v>
      </c>
      <c r="HO27" s="4">
        <v>41341895</v>
      </c>
      <c r="HP27" s="3">
        <v>1.25</v>
      </c>
      <c r="HQ27" s="4">
        <v>0</v>
      </c>
      <c r="HR27" s="4">
        <v>41341895</v>
      </c>
      <c r="HS27" s="3">
        <v>1.25</v>
      </c>
      <c r="HT27" s="4">
        <v>2763278</v>
      </c>
      <c r="HU27" s="3">
        <v>1.2</v>
      </c>
      <c r="HV27" s="4">
        <v>0</v>
      </c>
      <c r="HW27" s="4">
        <v>2763278</v>
      </c>
      <c r="HX27" s="3">
        <v>1.2</v>
      </c>
      <c r="HY27" s="4">
        <v>1462078</v>
      </c>
      <c r="HZ27" s="3">
        <v>1.29</v>
      </c>
      <c r="IA27" s="4">
        <v>971718</v>
      </c>
      <c r="IB27" s="4">
        <v>490360</v>
      </c>
      <c r="IC27" s="3">
        <v>3.84</v>
      </c>
      <c r="ID27" s="4">
        <v>11826422</v>
      </c>
      <c r="IE27" s="3">
        <v>2.9</v>
      </c>
      <c r="IF27" s="4">
        <v>33188</v>
      </c>
      <c r="IG27" s="4">
        <v>11793234</v>
      </c>
      <c r="IH27" s="3">
        <v>2.91</v>
      </c>
      <c r="II27" s="4">
        <v>9415715</v>
      </c>
      <c r="IJ27" s="3">
        <v>2.21</v>
      </c>
      <c r="IK27" s="4">
        <v>1939883</v>
      </c>
      <c r="IL27" s="4">
        <v>7475832</v>
      </c>
      <c r="IM27" s="3">
        <v>2.78</v>
      </c>
      <c r="IN27" s="4">
        <v>1479014</v>
      </c>
      <c r="IO27" s="3">
        <v>1.59</v>
      </c>
      <c r="IP27" s="4">
        <v>6149</v>
      </c>
      <c r="IQ27" s="4">
        <v>1472865</v>
      </c>
      <c r="IR27" s="3">
        <v>1.6</v>
      </c>
      <c r="IS27" s="4">
        <v>10583547</v>
      </c>
      <c r="IT27" s="3">
        <v>1.81</v>
      </c>
      <c r="IU27" s="4">
        <v>148600</v>
      </c>
      <c r="IV27" s="4">
        <v>10434947</v>
      </c>
      <c r="IW27" s="3">
        <v>1.84</v>
      </c>
      <c r="IX27" s="4">
        <v>1266990</v>
      </c>
      <c r="IY27" s="3">
        <v>1.46</v>
      </c>
      <c r="IZ27" s="4">
        <v>331899</v>
      </c>
      <c r="JA27" s="4">
        <v>935091</v>
      </c>
      <c r="JB27" s="5">
        <v>1.97</v>
      </c>
    </row>
    <row r="28" spans="1:262" x14ac:dyDescent="0.2">
      <c r="A28" s="20">
        <f t="shared" si="58"/>
        <v>19</v>
      </c>
      <c r="B28" t="s">
        <v>10</v>
      </c>
      <c r="C28" s="4">
        <v>496439247</v>
      </c>
      <c r="D28" s="3">
        <v>0.15</v>
      </c>
      <c r="E28" s="4">
        <v>394086475</v>
      </c>
      <c r="F28" s="4">
        <v>102352772</v>
      </c>
      <c r="G28" s="3">
        <v>0.75</v>
      </c>
      <c r="H28" s="4">
        <v>7001826</v>
      </c>
      <c r="I28" s="3">
        <v>1.7</v>
      </c>
      <c r="J28" s="4">
        <v>4708518</v>
      </c>
      <c r="K28" s="4">
        <v>2293308</v>
      </c>
      <c r="L28" s="3">
        <v>5.19</v>
      </c>
      <c r="M28" s="4">
        <v>548657</v>
      </c>
      <c r="N28" s="3">
        <v>1.44</v>
      </c>
      <c r="O28" s="4">
        <v>249586</v>
      </c>
      <c r="P28" s="4">
        <v>299071</v>
      </c>
      <c r="Q28" s="3">
        <v>2.64</v>
      </c>
      <c r="R28" s="4">
        <v>11039369</v>
      </c>
      <c r="S28" s="3">
        <v>1</v>
      </c>
      <c r="T28" s="4">
        <v>8206708</v>
      </c>
      <c r="U28" s="4">
        <v>2832661</v>
      </c>
      <c r="V28" s="3">
        <v>3.88</v>
      </c>
      <c r="W28" s="4">
        <v>5233233</v>
      </c>
      <c r="X28" s="3">
        <v>1.28</v>
      </c>
      <c r="Y28" s="4">
        <v>4019203</v>
      </c>
      <c r="Z28" s="4">
        <v>1214030</v>
      </c>
      <c r="AA28" s="3">
        <v>5.5</v>
      </c>
      <c r="AB28" s="4">
        <v>63997222</v>
      </c>
      <c r="AC28" s="3">
        <v>0.73</v>
      </c>
      <c r="AD28" s="4">
        <v>48074580</v>
      </c>
      <c r="AE28" s="4">
        <v>15922642</v>
      </c>
      <c r="AF28" s="3">
        <v>2.92</v>
      </c>
      <c r="AG28" s="4">
        <v>8372199</v>
      </c>
      <c r="AH28" s="3">
        <v>3.15</v>
      </c>
      <c r="AI28" s="4">
        <v>4279544</v>
      </c>
      <c r="AJ28" s="4">
        <v>4092655</v>
      </c>
      <c r="AK28" s="3">
        <v>6.44</v>
      </c>
      <c r="AL28" s="4">
        <v>6776058</v>
      </c>
      <c r="AM28" s="3">
        <v>0</v>
      </c>
      <c r="AN28" s="4">
        <v>6776058</v>
      </c>
      <c r="AO28" s="4">
        <v>0</v>
      </c>
      <c r="AP28" s="3">
        <v>0</v>
      </c>
      <c r="AQ28" s="4">
        <v>501886</v>
      </c>
      <c r="AR28" s="3">
        <v>0.37</v>
      </c>
      <c r="AS28" s="4">
        <v>487202</v>
      </c>
      <c r="AT28" s="4">
        <v>14684</v>
      </c>
      <c r="AU28" s="3">
        <v>12.68</v>
      </c>
      <c r="AV28" s="4">
        <v>1511078</v>
      </c>
      <c r="AW28" s="3">
        <v>0</v>
      </c>
      <c r="AX28" s="4">
        <v>0</v>
      </c>
      <c r="AY28" s="4">
        <v>1511078</v>
      </c>
      <c r="AZ28" s="3">
        <v>0</v>
      </c>
      <c r="BA28" s="4">
        <v>34665077</v>
      </c>
      <c r="BB28" s="3">
        <v>0.43</v>
      </c>
      <c r="BC28" s="4">
        <v>29315741</v>
      </c>
      <c r="BD28" s="4">
        <v>5349336</v>
      </c>
      <c r="BE28" s="3">
        <v>2.81</v>
      </c>
      <c r="BF28" s="4">
        <v>12375571</v>
      </c>
      <c r="BG28" s="3">
        <v>0.6</v>
      </c>
      <c r="BH28" s="4">
        <v>7408422</v>
      </c>
      <c r="BI28" s="4">
        <v>4967149</v>
      </c>
      <c r="BJ28" s="3">
        <v>1.51</v>
      </c>
      <c r="BK28" s="4">
        <v>4341308</v>
      </c>
      <c r="BL28" s="3">
        <v>0</v>
      </c>
      <c r="BM28" s="4">
        <v>3932220</v>
      </c>
      <c r="BN28" s="4">
        <v>409088</v>
      </c>
      <c r="BO28" s="3">
        <v>0</v>
      </c>
      <c r="BP28" s="4">
        <v>1800527</v>
      </c>
      <c r="BQ28" s="3">
        <v>0.06</v>
      </c>
      <c r="BR28" s="4">
        <v>1773270</v>
      </c>
      <c r="BS28" s="4">
        <v>27257</v>
      </c>
      <c r="BT28" s="3">
        <v>3.76</v>
      </c>
      <c r="BU28" s="4">
        <v>19011345</v>
      </c>
      <c r="BV28" s="3">
        <v>0.46</v>
      </c>
      <c r="BW28" s="4">
        <v>14719741</v>
      </c>
      <c r="BX28" s="4">
        <v>4291604</v>
      </c>
      <c r="BY28" s="3">
        <v>2.0499999999999998</v>
      </c>
      <c r="BZ28" s="4">
        <v>10529410</v>
      </c>
      <c r="CA28" s="3">
        <v>0.04</v>
      </c>
      <c r="CB28" s="4">
        <v>10298491</v>
      </c>
      <c r="CC28" s="4">
        <v>230919</v>
      </c>
      <c r="CD28" s="3">
        <v>2.0099999999999998</v>
      </c>
      <c r="CE28" s="4">
        <v>4154294</v>
      </c>
      <c r="CF28" s="3">
        <v>0.49</v>
      </c>
      <c r="CG28" s="4">
        <v>3608991</v>
      </c>
      <c r="CH28" s="4">
        <v>545303</v>
      </c>
      <c r="CI28" s="3">
        <v>3.71</v>
      </c>
      <c r="CJ28" s="4">
        <v>4864678</v>
      </c>
      <c r="CK28" s="3">
        <v>0.89</v>
      </c>
      <c r="CL28" s="4">
        <v>3742916</v>
      </c>
      <c r="CM28" s="4">
        <v>1121762</v>
      </c>
      <c r="CN28" s="3">
        <v>3.84</v>
      </c>
      <c r="CO28" s="4">
        <v>5667407</v>
      </c>
      <c r="CP28" s="3">
        <v>0.37</v>
      </c>
      <c r="CQ28" s="4">
        <v>5110456</v>
      </c>
      <c r="CR28" s="4">
        <v>556951</v>
      </c>
      <c r="CS28" s="3">
        <v>3.81</v>
      </c>
      <c r="CT28" s="4">
        <v>9254847</v>
      </c>
      <c r="CU28" s="3">
        <v>0.85</v>
      </c>
      <c r="CV28" s="4">
        <v>4974642</v>
      </c>
      <c r="CW28" s="4">
        <v>4280205</v>
      </c>
      <c r="CX28" s="3">
        <v>1.83</v>
      </c>
      <c r="CY28" s="4">
        <v>1786258</v>
      </c>
      <c r="CZ28" s="3">
        <v>0.03</v>
      </c>
      <c r="DA28" s="4">
        <v>1779873</v>
      </c>
      <c r="DB28" s="4">
        <v>6385</v>
      </c>
      <c r="DC28" s="3">
        <v>9.52</v>
      </c>
      <c r="DD28" s="4">
        <v>8125323</v>
      </c>
      <c r="DE28" s="3">
        <v>0.05</v>
      </c>
      <c r="DF28" s="4">
        <v>7347048</v>
      </c>
      <c r="DG28" s="4">
        <v>778275</v>
      </c>
      <c r="DH28" s="3">
        <v>0.56999999999999995</v>
      </c>
      <c r="DI28" s="4">
        <v>7786069</v>
      </c>
      <c r="DJ28" s="3">
        <v>0.1</v>
      </c>
      <c r="DK28" s="4">
        <v>7455326</v>
      </c>
      <c r="DL28" s="4">
        <v>330743</v>
      </c>
      <c r="DM28" s="3">
        <v>2.4</v>
      </c>
      <c r="DN28" s="4">
        <v>12572724</v>
      </c>
      <c r="DO28" s="3">
        <v>0.01</v>
      </c>
      <c r="DP28" s="4">
        <v>12298069</v>
      </c>
      <c r="DQ28" s="4">
        <v>274655</v>
      </c>
      <c r="DR28" s="3">
        <v>0.34</v>
      </c>
      <c r="DS28" s="4">
        <v>9559020</v>
      </c>
      <c r="DT28" s="3">
        <v>0.04</v>
      </c>
      <c r="DU28" s="4">
        <v>9249815</v>
      </c>
      <c r="DV28" s="4">
        <v>309205</v>
      </c>
      <c r="DW28" s="3">
        <v>1.36</v>
      </c>
      <c r="DX28" s="4">
        <v>4682601</v>
      </c>
      <c r="DY28" s="3">
        <v>0.26</v>
      </c>
      <c r="DZ28" s="4">
        <v>4571294</v>
      </c>
      <c r="EA28" s="4">
        <v>111307</v>
      </c>
      <c r="EB28" s="5">
        <v>11.06</v>
      </c>
      <c r="EC28" s="4">
        <v>7640744</v>
      </c>
      <c r="ED28" s="3">
        <v>1.39</v>
      </c>
      <c r="EE28" s="4">
        <v>4791043</v>
      </c>
      <c r="EF28" s="4">
        <v>2849701</v>
      </c>
      <c r="EG28" s="3">
        <v>3.73</v>
      </c>
      <c r="EH28" s="4">
        <v>568288</v>
      </c>
      <c r="EI28" s="3">
        <v>0.74</v>
      </c>
      <c r="EJ28" s="4">
        <v>558961</v>
      </c>
      <c r="EK28" s="4">
        <v>9327</v>
      </c>
      <c r="EL28" s="3">
        <v>44.77</v>
      </c>
      <c r="EM28" s="4">
        <v>2635468</v>
      </c>
      <c r="EN28" s="3">
        <v>0.24</v>
      </c>
      <c r="EO28" s="4">
        <v>2197988</v>
      </c>
      <c r="EP28" s="4">
        <v>437480</v>
      </c>
      <c r="EQ28" s="3">
        <v>1.46</v>
      </c>
      <c r="ER28" s="4">
        <v>6450929</v>
      </c>
      <c r="ES28" s="3">
        <v>0</v>
      </c>
      <c r="ET28" s="4">
        <v>5468363</v>
      </c>
      <c r="EU28" s="4">
        <v>982566</v>
      </c>
      <c r="EV28" s="3">
        <v>0</v>
      </c>
      <c r="EW28" s="4">
        <v>945290</v>
      </c>
      <c r="EX28" s="3">
        <v>0</v>
      </c>
      <c r="EY28" s="4">
        <v>945290</v>
      </c>
      <c r="EZ28" s="4">
        <v>0</v>
      </c>
      <c r="FA28" s="3">
        <v>0</v>
      </c>
      <c r="FB28" s="4">
        <v>12363989</v>
      </c>
      <c r="FC28" s="3">
        <v>0.09</v>
      </c>
      <c r="FD28" s="4">
        <v>12198133</v>
      </c>
      <c r="FE28" s="4">
        <v>165856</v>
      </c>
      <c r="FF28" s="3">
        <v>6.37</v>
      </c>
      <c r="FG28" s="4">
        <v>3706686</v>
      </c>
      <c r="FH28" s="3">
        <v>1.22</v>
      </c>
      <c r="FI28" s="4">
        <v>2651625</v>
      </c>
      <c r="FJ28" s="4">
        <v>1055061</v>
      </c>
      <c r="FK28" s="3">
        <v>4.26</v>
      </c>
      <c r="FL28" s="4">
        <v>39122124</v>
      </c>
      <c r="FM28" s="3">
        <v>0.72</v>
      </c>
      <c r="FN28" s="4">
        <v>23217491</v>
      </c>
      <c r="FO28" s="4">
        <v>15904633</v>
      </c>
      <c r="FP28" s="3">
        <v>1.76</v>
      </c>
      <c r="FQ28" s="4">
        <v>12230298</v>
      </c>
      <c r="FR28" s="3">
        <v>0.53</v>
      </c>
      <c r="FS28" s="4">
        <v>9714217</v>
      </c>
      <c r="FT28" s="4">
        <v>2516081</v>
      </c>
      <c r="FU28" s="3">
        <v>2.56</v>
      </c>
      <c r="FV28" s="4">
        <v>1986027</v>
      </c>
      <c r="FW28" s="3">
        <v>0.09</v>
      </c>
      <c r="FX28" s="4">
        <v>1763437</v>
      </c>
      <c r="FY28" s="4">
        <v>222590</v>
      </c>
      <c r="FZ28" s="3">
        <v>0.76</v>
      </c>
      <c r="GA28" s="4">
        <v>15991706</v>
      </c>
      <c r="GB28" s="3">
        <v>0.44</v>
      </c>
      <c r="GC28" s="4">
        <v>13822045</v>
      </c>
      <c r="GD28" s="4">
        <v>2169661</v>
      </c>
      <c r="GE28" s="3">
        <v>3.28</v>
      </c>
      <c r="GF28" s="4">
        <v>6037768</v>
      </c>
      <c r="GG28" s="3">
        <v>2.4</v>
      </c>
      <c r="GH28" s="4">
        <v>3848451</v>
      </c>
      <c r="GI28" s="4">
        <v>2189317</v>
      </c>
      <c r="GJ28" s="3">
        <v>6.61</v>
      </c>
      <c r="GK28" s="4">
        <v>1778498</v>
      </c>
      <c r="GL28" s="3">
        <v>1.35</v>
      </c>
      <c r="GM28" s="4">
        <v>1369266</v>
      </c>
      <c r="GN28" s="4">
        <v>409232</v>
      </c>
      <c r="GO28" s="3">
        <v>5.85</v>
      </c>
      <c r="GP28" s="4">
        <v>18411704</v>
      </c>
      <c r="GQ28" s="3">
        <v>0.03</v>
      </c>
      <c r="GR28" s="4">
        <v>17106300</v>
      </c>
      <c r="GS28" s="4">
        <v>1305404</v>
      </c>
      <c r="GT28" s="3">
        <v>0.36</v>
      </c>
      <c r="GU28" s="4">
        <v>1543413</v>
      </c>
      <c r="GV28" s="3">
        <v>0.26</v>
      </c>
      <c r="GW28" s="4">
        <v>1516423</v>
      </c>
      <c r="GX28" s="4">
        <v>26990</v>
      </c>
      <c r="GY28" s="3">
        <v>14.68</v>
      </c>
      <c r="GZ28" s="4">
        <v>5102711</v>
      </c>
      <c r="HA28" s="3">
        <v>0.49</v>
      </c>
      <c r="HB28" s="4">
        <v>4476982</v>
      </c>
      <c r="HC28" s="4">
        <v>625729</v>
      </c>
      <c r="HD28" s="3">
        <v>3.95</v>
      </c>
      <c r="HE28" s="4">
        <v>1586389</v>
      </c>
      <c r="HF28" s="3">
        <v>0.13</v>
      </c>
      <c r="HG28" s="4">
        <v>1228262</v>
      </c>
      <c r="HH28" s="4">
        <v>358127</v>
      </c>
      <c r="HI28" s="3">
        <v>0.56999999999999995</v>
      </c>
      <c r="HJ28" s="4">
        <v>11071259</v>
      </c>
      <c r="HK28" s="3">
        <v>0.95</v>
      </c>
      <c r="HL28" s="4">
        <v>8490111</v>
      </c>
      <c r="HM28" s="4">
        <v>2581148</v>
      </c>
      <c r="HN28" s="3">
        <v>4.0599999999999996</v>
      </c>
      <c r="HO28" s="4">
        <v>47691897</v>
      </c>
      <c r="HP28" s="3">
        <v>0.57999999999999996</v>
      </c>
      <c r="HQ28" s="4">
        <v>39277583</v>
      </c>
      <c r="HR28" s="4">
        <v>8414314</v>
      </c>
      <c r="HS28" s="3">
        <v>3.31</v>
      </c>
      <c r="HT28" s="4">
        <v>3710794</v>
      </c>
      <c r="HU28" s="3">
        <v>0.51</v>
      </c>
      <c r="HV28" s="4">
        <v>2739916</v>
      </c>
      <c r="HW28" s="4">
        <v>970878</v>
      </c>
      <c r="HX28" s="3">
        <v>1.94</v>
      </c>
      <c r="HY28" s="4">
        <v>1002975</v>
      </c>
      <c r="HZ28" s="3">
        <v>0.12</v>
      </c>
      <c r="IA28" s="4">
        <v>983226</v>
      </c>
      <c r="IB28" s="4">
        <v>19749</v>
      </c>
      <c r="IC28" s="3">
        <v>6.16</v>
      </c>
      <c r="ID28" s="4">
        <v>8858194</v>
      </c>
      <c r="IE28" s="3">
        <v>0.71</v>
      </c>
      <c r="IF28" s="4">
        <v>6192666</v>
      </c>
      <c r="IG28" s="4">
        <v>2665528</v>
      </c>
      <c r="IH28" s="3">
        <v>2.36</v>
      </c>
      <c r="II28" s="4">
        <v>18557321</v>
      </c>
      <c r="IJ28" s="3">
        <v>0.52</v>
      </c>
      <c r="IK28" s="4">
        <v>14647173</v>
      </c>
      <c r="IL28" s="4">
        <v>3910148</v>
      </c>
      <c r="IM28" s="3">
        <v>2.4900000000000002</v>
      </c>
      <c r="IN28" s="4">
        <v>2709231</v>
      </c>
      <c r="IO28" s="3">
        <v>0.14000000000000001</v>
      </c>
      <c r="IP28" s="4">
        <v>2579011</v>
      </c>
      <c r="IQ28" s="4">
        <v>130220</v>
      </c>
      <c r="IR28" s="3">
        <v>2.96</v>
      </c>
      <c r="IS28" s="4">
        <v>7543000</v>
      </c>
      <c r="IT28" s="3">
        <v>0.44</v>
      </c>
      <c r="IU28" s="4">
        <v>7088411</v>
      </c>
      <c r="IV28" s="4">
        <v>454589</v>
      </c>
      <c r="IW28" s="3">
        <v>7.27</v>
      </c>
      <c r="IX28" s="4">
        <v>1034557</v>
      </c>
      <c r="IY28" s="3">
        <v>0.06</v>
      </c>
      <c r="IZ28" s="4">
        <v>826387</v>
      </c>
      <c r="JA28" s="4">
        <v>208170</v>
      </c>
      <c r="JB28" s="5">
        <v>0.28999999999999998</v>
      </c>
    </row>
    <row r="29" spans="1:262" x14ac:dyDescent="0.2">
      <c r="A29" s="20">
        <f t="shared" si="58"/>
        <v>20</v>
      </c>
      <c r="B29" t="s">
        <v>11</v>
      </c>
      <c r="C29" s="4">
        <v>327065751</v>
      </c>
      <c r="D29" s="3">
        <v>0.21</v>
      </c>
      <c r="E29" s="4">
        <v>254154294</v>
      </c>
      <c r="F29" s="4">
        <v>72911457</v>
      </c>
      <c r="G29" s="3">
        <v>0.95</v>
      </c>
      <c r="H29" s="4">
        <v>4358304</v>
      </c>
      <c r="I29" s="3">
        <v>2.7</v>
      </c>
      <c r="J29" s="4">
        <v>2331676</v>
      </c>
      <c r="K29" s="4">
        <v>2026628</v>
      </c>
      <c r="L29" s="3">
        <v>5.81</v>
      </c>
      <c r="M29" s="4">
        <v>216932</v>
      </c>
      <c r="N29" s="3">
        <v>3.64</v>
      </c>
      <c r="O29" s="4">
        <v>0</v>
      </c>
      <c r="P29" s="4">
        <v>216932</v>
      </c>
      <c r="Q29" s="3">
        <v>3.64</v>
      </c>
      <c r="R29" s="4">
        <v>9023805</v>
      </c>
      <c r="S29" s="3">
        <v>1.21</v>
      </c>
      <c r="T29" s="4">
        <v>6472777</v>
      </c>
      <c r="U29" s="4">
        <v>2551028</v>
      </c>
      <c r="V29" s="3">
        <v>4.2699999999999996</v>
      </c>
      <c r="W29" s="4">
        <v>3854132</v>
      </c>
      <c r="X29" s="3">
        <v>1.71</v>
      </c>
      <c r="Y29" s="4">
        <v>2837788</v>
      </c>
      <c r="Z29" s="4">
        <v>1016344</v>
      </c>
      <c r="AA29" s="3">
        <v>6.48</v>
      </c>
      <c r="AB29" s="4">
        <v>44509896</v>
      </c>
      <c r="AC29" s="3">
        <v>0.87</v>
      </c>
      <c r="AD29" s="4">
        <v>33915885</v>
      </c>
      <c r="AE29" s="4">
        <v>10594011</v>
      </c>
      <c r="AF29" s="3">
        <v>3.66</v>
      </c>
      <c r="AG29" s="4">
        <v>6126955</v>
      </c>
      <c r="AH29" s="3">
        <v>4.26</v>
      </c>
      <c r="AI29" s="4">
        <v>2416731</v>
      </c>
      <c r="AJ29" s="4">
        <v>3710224</v>
      </c>
      <c r="AK29" s="3">
        <v>7.03</v>
      </c>
      <c r="AL29" s="4">
        <v>3855861</v>
      </c>
      <c r="AM29" s="3">
        <v>0</v>
      </c>
      <c r="AN29" s="4">
        <v>3855861</v>
      </c>
      <c r="AO29" s="4">
        <v>0</v>
      </c>
      <c r="AP29" s="3">
        <v>0</v>
      </c>
      <c r="AQ29" s="4">
        <v>0</v>
      </c>
      <c r="AR29" s="3">
        <v>0</v>
      </c>
      <c r="AS29" s="4">
        <v>0</v>
      </c>
      <c r="AT29" s="4">
        <v>0</v>
      </c>
      <c r="AU29" s="3">
        <v>0</v>
      </c>
      <c r="AV29" s="4">
        <v>1085547</v>
      </c>
      <c r="AW29" s="3">
        <v>0</v>
      </c>
      <c r="AX29" s="4">
        <v>0</v>
      </c>
      <c r="AY29" s="4">
        <v>1085547</v>
      </c>
      <c r="AZ29" s="3">
        <v>0</v>
      </c>
      <c r="BA29" s="4">
        <v>22622591</v>
      </c>
      <c r="BB29" s="3">
        <v>0.34</v>
      </c>
      <c r="BC29" s="4">
        <v>20785507</v>
      </c>
      <c r="BD29" s="4">
        <v>1837084</v>
      </c>
      <c r="BE29" s="3">
        <v>4.18</v>
      </c>
      <c r="BF29" s="4">
        <v>9156191</v>
      </c>
      <c r="BG29" s="3">
        <v>0.65</v>
      </c>
      <c r="BH29" s="4">
        <v>5277211</v>
      </c>
      <c r="BI29" s="4">
        <v>3878980</v>
      </c>
      <c r="BJ29" s="3">
        <v>1.54</v>
      </c>
      <c r="BK29" s="4">
        <v>3118310</v>
      </c>
      <c r="BL29" s="3">
        <v>0</v>
      </c>
      <c r="BM29" s="4">
        <v>2944487</v>
      </c>
      <c r="BN29" s="4">
        <v>173823</v>
      </c>
      <c r="BO29" s="3">
        <v>0</v>
      </c>
      <c r="BP29" s="4">
        <v>1324182</v>
      </c>
      <c r="BQ29" s="3">
        <v>0</v>
      </c>
      <c r="BR29" s="4">
        <v>1324182</v>
      </c>
      <c r="BS29" s="4">
        <v>0</v>
      </c>
      <c r="BT29" s="3">
        <v>0</v>
      </c>
      <c r="BU29" s="4">
        <v>9782752</v>
      </c>
      <c r="BV29" s="3">
        <v>0.6</v>
      </c>
      <c r="BW29" s="4">
        <v>8159003</v>
      </c>
      <c r="BX29" s="4">
        <v>1623749</v>
      </c>
      <c r="BY29" s="3">
        <v>3.64</v>
      </c>
      <c r="BZ29" s="4">
        <v>6793923</v>
      </c>
      <c r="CA29" s="3">
        <v>0</v>
      </c>
      <c r="CB29" s="4">
        <v>6793923</v>
      </c>
      <c r="CC29" s="4">
        <v>0</v>
      </c>
      <c r="CD29" s="3">
        <v>0</v>
      </c>
      <c r="CE29" s="4">
        <v>2823606</v>
      </c>
      <c r="CF29" s="3">
        <v>0.67</v>
      </c>
      <c r="CG29" s="4">
        <v>2520072</v>
      </c>
      <c r="CH29" s="4">
        <v>303534</v>
      </c>
      <c r="CI29" s="3">
        <v>6.19</v>
      </c>
      <c r="CJ29" s="4">
        <v>3782309</v>
      </c>
      <c r="CK29" s="3">
        <v>1.1399999999999999</v>
      </c>
      <c r="CL29" s="4">
        <v>2897033</v>
      </c>
      <c r="CM29" s="4">
        <v>885276</v>
      </c>
      <c r="CN29" s="3">
        <v>4.8499999999999996</v>
      </c>
      <c r="CO29" s="4">
        <v>3021794</v>
      </c>
      <c r="CP29" s="3">
        <v>0</v>
      </c>
      <c r="CQ29" s="4">
        <v>3021794</v>
      </c>
      <c r="CR29" s="4">
        <v>0</v>
      </c>
      <c r="CS29" s="3">
        <v>0</v>
      </c>
      <c r="CT29" s="4">
        <v>6780420</v>
      </c>
      <c r="CU29" s="3">
        <v>1.1499999999999999</v>
      </c>
      <c r="CV29" s="4">
        <v>2825752</v>
      </c>
      <c r="CW29" s="4">
        <v>3954668</v>
      </c>
      <c r="CX29" s="3">
        <v>1.97</v>
      </c>
      <c r="CY29" s="4">
        <v>1071886</v>
      </c>
      <c r="CZ29" s="3">
        <v>0</v>
      </c>
      <c r="DA29" s="4">
        <v>1071886</v>
      </c>
      <c r="DB29" s="4">
        <v>0</v>
      </c>
      <c r="DC29" s="3">
        <v>0</v>
      </c>
      <c r="DD29" s="4">
        <v>4114296</v>
      </c>
      <c r="DE29" s="3">
        <v>0</v>
      </c>
      <c r="DF29" s="4">
        <v>4114296</v>
      </c>
      <c r="DG29" s="4">
        <v>0</v>
      </c>
      <c r="DH29" s="3">
        <v>0</v>
      </c>
      <c r="DI29" s="4">
        <v>5184312</v>
      </c>
      <c r="DJ29" s="3">
        <v>0</v>
      </c>
      <c r="DK29" s="4">
        <v>5184312</v>
      </c>
      <c r="DL29" s="4">
        <v>0</v>
      </c>
      <c r="DM29" s="3">
        <v>0</v>
      </c>
      <c r="DN29" s="4">
        <v>8465895</v>
      </c>
      <c r="DO29" s="3">
        <v>0</v>
      </c>
      <c r="DP29" s="4">
        <v>8465895</v>
      </c>
      <c r="DQ29" s="4">
        <v>0</v>
      </c>
      <c r="DR29" s="3">
        <v>0</v>
      </c>
      <c r="DS29" s="4">
        <v>5129434</v>
      </c>
      <c r="DT29" s="3">
        <v>0.01</v>
      </c>
      <c r="DU29" s="4">
        <v>5009508</v>
      </c>
      <c r="DV29" s="4">
        <v>119926</v>
      </c>
      <c r="DW29" s="3">
        <v>0.28000000000000003</v>
      </c>
      <c r="DX29" s="4">
        <v>3191683</v>
      </c>
      <c r="DY29" s="3">
        <v>0</v>
      </c>
      <c r="DZ29" s="4">
        <v>3191683</v>
      </c>
      <c r="EA29" s="4">
        <v>0</v>
      </c>
      <c r="EB29" s="5">
        <v>0</v>
      </c>
      <c r="EC29" s="4">
        <v>5317028</v>
      </c>
      <c r="ED29" s="3">
        <v>1.91</v>
      </c>
      <c r="EE29" s="4">
        <v>3154531</v>
      </c>
      <c r="EF29" s="4">
        <v>2162497</v>
      </c>
      <c r="EG29" s="3">
        <v>4.7</v>
      </c>
      <c r="EH29" s="4">
        <v>0</v>
      </c>
      <c r="EI29" s="3">
        <v>0</v>
      </c>
      <c r="EJ29" s="4">
        <v>0</v>
      </c>
      <c r="EK29" s="4">
        <v>0</v>
      </c>
      <c r="EL29" s="3">
        <v>0</v>
      </c>
      <c r="EM29" s="4">
        <v>2009918</v>
      </c>
      <c r="EN29" s="3">
        <v>0.17</v>
      </c>
      <c r="EO29" s="4">
        <v>1669380</v>
      </c>
      <c r="EP29" s="4">
        <v>340538</v>
      </c>
      <c r="EQ29" s="3">
        <v>0.99</v>
      </c>
      <c r="ER29" s="4">
        <v>3975983</v>
      </c>
      <c r="ES29" s="3">
        <v>0</v>
      </c>
      <c r="ET29" s="4">
        <v>3637356</v>
      </c>
      <c r="EU29" s="4">
        <v>338627</v>
      </c>
      <c r="EV29" s="3">
        <v>0</v>
      </c>
      <c r="EW29" s="4">
        <v>0</v>
      </c>
      <c r="EX29" s="3">
        <v>0</v>
      </c>
      <c r="EY29" s="4">
        <v>0</v>
      </c>
      <c r="EZ29" s="4">
        <v>0</v>
      </c>
      <c r="FA29" s="3">
        <v>0</v>
      </c>
      <c r="FB29" s="4">
        <v>8454788</v>
      </c>
      <c r="FC29" s="3">
        <v>0</v>
      </c>
      <c r="FD29" s="4">
        <v>8454788</v>
      </c>
      <c r="FE29" s="4">
        <v>0</v>
      </c>
      <c r="FF29" s="3">
        <v>0</v>
      </c>
      <c r="FG29" s="4">
        <v>2927961</v>
      </c>
      <c r="FH29" s="3">
        <v>1.53</v>
      </c>
      <c r="FI29" s="4">
        <v>1968571</v>
      </c>
      <c r="FJ29" s="4">
        <v>959390</v>
      </c>
      <c r="FK29" s="3">
        <v>4.66</v>
      </c>
      <c r="FL29" s="4">
        <v>25793108</v>
      </c>
      <c r="FM29" s="3">
        <v>1.0900000000000001</v>
      </c>
      <c r="FN29" s="4">
        <v>12117579</v>
      </c>
      <c r="FO29" s="4">
        <v>13675529</v>
      </c>
      <c r="FP29" s="3">
        <v>2.0499999999999998</v>
      </c>
      <c r="FQ29" s="4">
        <v>7829797</v>
      </c>
      <c r="FR29" s="3">
        <v>0.78</v>
      </c>
      <c r="FS29" s="4">
        <v>5592560</v>
      </c>
      <c r="FT29" s="4">
        <v>2237237</v>
      </c>
      <c r="FU29" s="3">
        <v>2.73</v>
      </c>
      <c r="FV29" s="4">
        <v>1464946</v>
      </c>
      <c r="FW29" s="3">
        <v>0.11</v>
      </c>
      <c r="FX29" s="4">
        <v>1268695</v>
      </c>
      <c r="FY29" s="4">
        <v>196251</v>
      </c>
      <c r="FZ29" s="3">
        <v>0.79</v>
      </c>
      <c r="GA29" s="4">
        <v>10586135</v>
      </c>
      <c r="GB29" s="3">
        <v>0.67</v>
      </c>
      <c r="GC29" s="4">
        <v>8626426</v>
      </c>
      <c r="GD29" s="4">
        <v>1959709</v>
      </c>
      <c r="GE29" s="3">
        <v>3.63</v>
      </c>
      <c r="GF29" s="4">
        <v>4512843</v>
      </c>
      <c r="GG29" s="3">
        <v>3.2</v>
      </c>
      <c r="GH29" s="4">
        <v>2518598</v>
      </c>
      <c r="GI29" s="4">
        <v>1994245</v>
      </c>
      <c r="GJ29" s="3">
        <v>7.24</v>
      </c>
      <c r="GK29" s="4">
        <v>0</v>
      </c>
      <c r="GL29" s="3">
        <v>0</v>
      </c>
      <c r="GM29" s="4">
        <v>0</v>
      </c>
      <c r="GN29" s="4">
        <v>0</v>
      </c>
      <c r="GO29" s="3">
        <v>0</v>
      </c>
      <c r="GP29" s="4">
        <v>9948187</v>
      </c>
      <c r="GQ29" s="3">
        <v>0</v>
      </c>
      <c r="GR29" s="4">
        <v>9243355</v>
      </c>
      <c r="GS29" s="4">
        <v>704832</v>
      </c>
      <c r="GT29" s="3">
        <v>0</v>
      </c>
      <c r="GU29" s="4">
        <v>881458</v>
      </c>
      <c r="GV29" s="3">
        <v>0</v>
      </c>
      <c r="GW29" s="4">
        <v>881458</v>
      </c>
      <c r="GX29" s="4">
        <v>0</v>
      </c>
      <c r="GY29" s="3">
        <v>0</v>
      </c>
      <c r="GZ29" s="4">
        <v>3571238</v>
      </c>
      <c r="HA29" s="3">
        <v>0.52</v>
      </c>
      <c r="HB29" s="4">
        <v>3199752</v>
      </c>
      <c r="HC29" s="4">
        <v>371486</v>
      </c>
      <c r="HD29" s="3">
        <v>4.9800000000000004</v>
      </c>
      <c r="HE29" s="4">
        <v>1181985</v>
      </c>
      <c r="HF29" s="3">
        <v>0.17</v>
      </c>
      <c r="HG29" s="4">
        <v>853570</v>
      </c>
      <c r="HH29" s="4">
        <v>328415</v>
      </c>
      <c r="HI29" s="3">
        <v>0.62</v>
      </c>
      <c r="HJ29" s="4">
        <v>8098789</v>
      </c>
      <c r="HK29" s="3">
        <v>1.25</v>
      </c>
      <c r="HL29" s="4">
        <v>5992162</v>
      </c>
      <c r="HM29" s="4">
        <v>2106627</v>
      </c>
      <c r="HN29" s="3">
        <v>4.8</v>
      </c>
      <c r="HO29" s="4">
        <v>32627176</v>
      </c>
      <c r="HP29" s="3">
        <v>0.82</v>
      </c>
      <c r="HQ29" s="4">
        <v>26127421</v>
      </c>
      <c r="HR29" s="4">
        <v>6499755</v>
      </c>
      <c r="HS29" s="3">
        <v>4.1100000000000003</v>
      </c>
      <c r="HT29" s="4">
        <v>2534680</v>
      </c>
      <c r="HU29" s="3">
        <v>0.69</v>
      </c>
      <c r="HV29" s="4">
        <v>1884170</v>
      </c>
      <c r="HW29" s="4">
        <v>650510</v>
      </c>
      <c r="HX29" s="3">
        <v>2.67</v>
      </c>
      <c r="HY29" s="4">
        <v>357818</v>
      </c>
      <c r="HZ29" s="3">
        <v>0.27</v>
      </c>
      <c r="IA29" s="4">
        <v>347273</v>
      </c>
      <c r="IB29" s="4">
        <v>10545</v>
      </c>
      <c r="IC29" s="3">
        <v>9.25</v>
      </c>
      <c r="ID29" s="4">
        <v>4906526</v>
      </c>
      <c r="IE29" s="3">
        <v>0.82</v>
      </c>
      <c r="IF29" s="4">
        <v>3708389</v>
      </c>
      <c r="IG29" s="4">
        <v>1198137</v>
      </c>
      <c r="IH29" s="3">
        <v>3.35</v>
      </c>
      <c r="II29" s="4">
        <v>13795696</v>
      </c>
      <c r="IJ29" s="3">
        <v>0.61</v>
      </c>
      <c r="IK29" s="4">
        <v>11122868</v>
      </c>
      <c r="IL29" s="4">
        <v>2672828</v>
      </c>
      <c r="IM29" s="3">
        <v>3.16</v>
      </c>
      <c r="IN29" s="4">
        <v>1255377</v>
      </c>
      <c r="IO29" s="3">
        <v>0</v>
      </c>
      <c r="IP29" s="4">
        <v>1255377</v>
      </c>
      <c r="IQ29" s="4">
        <v>0</v>
      </c>
      <c r="IR29" s="3">
        <v>0</v>
      </c>
      <c r="IS29" s="4">
        <v>4770922</v>
      </c>
      <c r="IT29" s="3">
        <v>0.69</v>
      </c>
      <c r="IU29" s="4">
        <v>4410130</v>
      </c>
      <c r="IV29" s="4">
        <v>360792</v>
      </c>
      <c r="IW29" s="3">
        <v>9.11</v>
      </c>
      <c r="IX29" s="4">
        <v>868376</v>
      </c>
      <c r="IY29" s="3">
        <v>0</v>
      </c>
      <c r="IZ29" s="4">
        <v>702623</v>
      </c>
      <c r="JA29" s="4">
        <v>165753</v>
      </c>
      <c r="JB29" s="5">
        <v>0</v>
      </c>
    </row>
    <row r="30" spans="1:262" x14ac:dyDescent="0.2">
      <c r="A30" s="20">
        <f t="shared" si="58"/>
        <v>21</v>
      </c>
      <c r="B30" t="s">
        <v>12</v>
      </c>
      <c r="C30" s="4">
        <v>169373496</v>
      </c>
      <c r="D30" s="3">
        <v>0.19</v>
      </c>
      <c r="E30" s="4">
        <v>139932181</v>
      </c>
      <c r="F30" s="4">
        <v>29441315</v>
      </c>
      <c r="G30" s="3">
        <v>1.1100000000000001</v>
      </c>
      <c r="H30" s="4">
        <v>2643522</v>
      </c>
      <c r="I30" s="3">
        <v>0.68</v>
      </c>
      <c r="J30" s="4">
        <v>2376842</v>
      </c>
      <c r="K30" s="4">
        <v>266680</v>
      </c>
      <c r="L30" s="3">
        <v>6.74</v>
      </c>
      <c r="M30" s="4">
        <v>331725</v>
      </c>
      <c r="N30" s="3">
        <v>0.08</v>
      </c>
      <c r="O30" s="4">
        <v>249586</v>
      </c>
      <c r="P30" s="4">
        <v>82139</v>
      </c>
      <c r="Q30" s="3">
        <v>0.33</v>
      </c>
      <c r="R30" s="4">
        <v>2015564</v>
      </c>
      <c r="S30" s="3">
        <v>0.76</v>
      </c>
      <c r="T30" s="4">
        <v>1733931</v>
      </c>
      <c r="U30" s="4">
        <v>281633</v>
      </c>
      <c r="V30" s="3">
        <v>5.47</v>
      </c>
      <c r="W30" s="4">
        <v>1379101</v>
      </c>
      <c r="X30" s="3">
        <v>0.78</v>
      </c>
      <c r="Y30" s="4">
        <v>1181415</v>
      </c>
      <c r="Z30" s="4">
        <v>197686</v>
      </c>
      <c r="AA30" s="3">
        <v>5.41</v>
      </c>
      <c r="AB30" s="4">
        <v>19487326</v>
      </c>
      <c r="AC30" s="3">
        <v>1.32</v>
      </c>
      <c r="AD30" s="4">
        <v>14158695</v>
      </c>
      <c r="AE30" s="4">
        <v>5328631</v>
      </c>
      <c r="AF30" s="3">
        <v>4.83</v>
      </c>
      <c r="AG30" s="4">
        <v>2245244</v>
      </c>
      <c r="AH30" s="3">
        <v>1.66</v>
      </c>
      <c r="AI30" s="4">
        <v>1862813</v>
      </c>
      <c r="AJ30" s="4">
        <v>382431</v>
      </c>
      <c r="AK30" s="3">
        <v>9.73</v>
      </c>
      <c r="AL30" s="4">
        <v>2920197</v>
      </c>
      <c r="AM30" s="3">
        <v>0</v>
      </c>
      <c r="AN30" s="4">
        <v>2920197</v>
      </c>
      <c r="AO30" s="4">
        <v>0</v>
      </c>
      <c r="AP30" s="3">
        <v>0</v>
      </c>
      <c r="AQ30" s="4">
        <v>501886</v>
      </c>
      <c r="AR30" s="3">
        <v>0.37</v>
      </c>
      <c r="AS30" s="4">
        <v>487202</v>
      </c>
      <c r="AT30" s="4">
        <v>14684</v>
      </c>
      <c r="AU30" s="3">
        <v>12.68</v>
      </c>
      <c r="AV30" s="4">
        <v>425531</v>
      </c>
      <c r="AW30" s="3">
        <v>0</v>
      </c>
      <c r="AX30" s="4">
        <v>0</v>
      </c>
      <c r="AY30" s="4">
        <v>425531</v>
      </c>
      <c r="AZ30" s="3">
        <v>0</v>
      </c>
      <c r="BA30" s="4">
        <v>12042486</v>
      </c>
      <c r="BB30" s="3">
        <v>1.07</v>
      </c>
      <c r="BC30" s="4">
        <v>8530234</v>
      </c>
      <c r="BD30" s="4">
        <v>3512252</v>
      </c>
      <c r="BE30" s="3">
        <v>3.67</v>
      </c>
      <c r="BF30" s="4">
        <v>3219380</v>
      </c>
      <c r="BG30" s="3">
        <v>1.41</v>
      </c>
      <c r="BH30" s="4">
        <v>2131211</v>
      </c>
      <c r="BI30" s="4">
        <v>1088169</v>
      </c>
      <c r="BJ30" s="3">
        <v>4.16</v>
      </c>
      <c r="BK30" s="4">
        <v>1222998</v>
      </c>
      <c r="BL30" s="3">
        <v>0</v>
      </c>
      <c r="BM30" s="4">
        <v>987733</v>
      </c>
      <c r="BN30" s="4">
        <v>235265</v>
      </c>
      <c r="BO30" s="3">
        <v>0</v>
      </c>
      <c r="BP30" s="4">
        <v>476345</v>
      </c>
      <c r="BQ30" s="3">
        <v>0.22</v>
      </c>
      <c r="BR30" s="4">
        <v>449088</v>
      </c>
      <c r="BS30" s="4">
        <v>27257</v>
      </c>
      <c r="BT30" s="3">
        <v>3.76</v>
      </c>
      <c r="BU30" s="4">
        <v>9228593</v>
      </c>
      <c r="BV30" s="3">
        <v>0.71</v>
      </c>
      <c r="BW30" s="4">
        <v>6560738</v>
      </c>
      <c r="BX30" s="4">
        <v>2667855</v>
      </c>
      <c r="BY30" s="3">
        <v>2.44</v>
      </c>
      <c r="BZ30" s="4">
        <v>3735487</v>
      </c>
      <c r="CA30" s="3">
        <v>0.12</v>
      </c>
      <c r="CB30" s="4">
        <v>3504568</v>
      </c>
      <c r="CC30" s="4">
        <v>230919</v>
      </c>
      <c r="CD30" s="3">
        <v>2.0099999999999998</v>
      </c>
      <c r="CE30" s="4">
        <v>1330688</v>
      </c>
      <c r="CF30" s="3">
        <v>0.56999999999999995</v>
      </c>
      <c r="CG30" s="4">
        <v>1088919</v>
      </c>
      <c r="CH30" s="4">
        <v>241769</v>
      </c>
      <c r="CI30" s="3">
        <v>3.13</v>
      </c>
      <c r="CJ30" s="4">
        <v>1082369</v>
      </c>
      <c r="CK30" s="3">
        <v>0.26</v>
      </c>
      <c r="CL30" s="4">
        <v>845883</v>
      </c>
      <c r="CM30" s="4">
        <v>236486</v>
      </c>
      <c r="CN30" s="3">
        <v>1.17</v>
      </c>
      <c r="CO30" s="4">
        <v>2645613</v>
      </c>
      <c r="CP30" s="3">
        <v>0.8</v>
      </c>
      <c r="CQ30" s="4">
        <v>2088662</v>
      </c>
      <c r="CR30" s="4">
        <v>556951</v>
      </c>
      <c r="CS30" s="3">
        <v>3.81</v>
      </c>
      <c r="CT30" s="4">
        <v>2474427</v>
      </c>
      <c r="CU30" s="3">
        <v>0.31</v>
      </c>
      <c r="CV30" s="4">
        <v>2148890</v>
      </c>
      <c r="CW30" s="4">
        <v>325537</v>
      </c>
      <c r="CX30" s="3">
        <v>2.36</v>
      </c>
      <c r="CY30" s="4">
        <v>714372</v>
      </c>
      <c r="CZ30" s="3">
        <v>0.09</v>
      </c>
      <c r="DA30" s="4">
        <v>707987</v>
      </c>
      <c r="DB30" s="4">
        <v>6385</v>
      </c>
      <c r="DC30" s="3">
        <v>9.52</v>
      </c>
      <c r="DD30" s="4">
        <v>4011027</v>
      </c>
      <c r="DE30" s="3">
        <v>0.11</v>
      </c>
      <c r="DF30" s="4">
        <v>3232752</v>
      </c>
      <c r="DG30" s="4">
        <v>778275</v>
      </c>
      <c r="DH30" s="3">
        <v>0.56999999999999995</v>
      </c>
      <c r="DI30" s="4">
        <v>2601757</v>
      </c>
      <c r="DJ30" s="3">
        <v>0.31</v>
      </c>
      <c r="DK30" s="4">
        <v>2271014</v>
      </c>
      <c r="DL30" s="4">
        <v>330743</v>
      </c>
      <c r="DM30" s="3">
        <v>2.4</v>
      </c>
      <c r="DN30" s="4">
        <v>4106829</v>
      </c>
      <c r="DO30" s="3">
        <v>0.02</v>
      </c>
      <c r="DP30" s="4">
        <v>3832174</v>
      </c>
      <c r="DQ30" s="4">
        <v>274655</v>
      </c>
      <c r="DR30" s="3">
        <v>0.34</v>
      </c>
      <c r="DS30" s="4">
        <v>4429586</v>
      </c>
      <c r="DT30" s="3">
        <v>0.09</v>
      </c>
      <c r="DU30" s="4">
        <v>4240307</v>
      </c>
      <c r="DV30" s="4">
        <v>189279</v>
      </c>
      <c r="DW30" s="3">
        <v>2.2200000000000002</v>
      </c>
      <c r="DX30" s="4">
        <v>1490918</v>
      </c>
      <c r="DY30" s="3">
        <v>0.83</v>
      </c>
      <c r="DZ30" s="4">
        <v>1379611</v>
      </c>
      <c r="EA30" s="4">
        <v>111307</v>
      </c>
      <c r="EB30" s="5">
        <v>11.06</v>
      </c>
      <c r="EC30" s="4">
        <v>2323716</v>
      </c>
      <c r="ED30" s="3">
        <v>1.35</v>
      </c>
      <c r="EE30" s="4">
        <v>1636512</v>
      </c>
      <c r="EF30" s="4">
        <v>687204</v>
      </c>
      <c r="EG30" s="3">
        <v>4.57</v>
      </c>
      <c r="EH30" s="4">
        <v>568288</v>
      </c>
      <c r="EI30" s="3">
        <v>0.74</v>
      </c>
      <c r="EJ30" s="4">
        <v>558961</v>
      </c>
      <c r="EK30" s="4">
        <v>9327</v>
      </c>
      <c r="EL30" s="3">
        <v>44.77</v>
      </c>
      <c r="EM30" s="4">
        <v>625550</v>
      </c>
      <c r="EN30" s="3">
        <v>0.87</v>
      </c>
      <c r="EO30" s="4">
        <v>528608</v>
      </c>
      <c r="EP30" s="4">
        <v>96942</v>
      </c>
      <c r="EQ30" s="3">
        <v>5.62</v>
      </c>
      <c r="ER30" s="4">
        <v>2474946</v>
      </c>
      <c r="ES30" s="3">
        <v>0</v>
      </c>
      <c r="ET30" s="4">
        <v>1831007</v>
      </c>
      <c r="EU30" s="4">
        <v>643939</v>
      </c>
      <c r="EV30" s="3">
        <v>0</v>
      </c>
      <c r="EW30" s="4">
        <v>945290</v>
      </c>
      <c r="EX30" s="3">
        <v>0</v>
      </c>
      <c r="EY30" s="4">
        <v>945290</v>
      </c>
      <c r="EZ30" s="4">
        <v>0</v>
      </c>
      <c r="FA30" s="3">
        <v>0</v>
      </c>
      <c r="FB30" s="4">
        <v>3909201</v>
      </c>
      <c r="FC30" s="3">
        <v>0.27</v>
      </c>
      <c r="FD30" s="4">
        <v>3743345</v>
      </c>
      <c r="FE30" s="4">
        <v>165856</v>
      </c>
      <c r="FF30" s="3">
        <v>6.37</v>
      </c>
      <c r="FG30" s="4">
        <v>778725</v>
      </c>
      <c r="FH30" s="3">
        <v>0.6</v>
      </c>
      <c r="FI30" s="4">
        <v>683054</v>
      </c>
      <c r="FJ30" s="4">
        <v>95671</v>
      </c>
      <c r="FK30" s="3">
        <v>4.87</v>
      </c>
      <c r="FL30" s="4">
        <v>13329016</v>
      </c>
      <c r="FM30" s="3">
        <v>0.11</v>
      </c>
      <c r="FN30" s="4">
        <v>11099912</v>
      </c>
      <c r="FO30" s="4">
        <v>2229104</v>
      </c>
      <c r="FP30" s="3">
        <v>0.63</v>
      </c>
      <c r="FQ30" s="4">
        <v>4400501</v>
      </c>
      <c r="FR30" s="3">
        <v>0.46</v>
      </c>
      <c r="FS30" s="4">
        <v>4121657</v>
      </c>
      <c r="FT30" s="4">
        <v>278844</v>
      </c>
      <c r="FU30" s="3">
        <v>7.26</v>
      </c>
      <c r="FV30" s="4">
        <v>521081</v>
      </c>
      <c r="FW30" s="3">
        <v>0.14000000000000001</v>
      </c>
      <c r="FX30" s="4">
        <v>494742</v>
      </c>
      <c r="FY30" s="4">
        <v>26339</v>
      </c>
      <c r="FZ30" s="3">
        <v>2.66</v>
      </c>
      <c r="GA30" s="4">
        <v>5405571</v>
      </c>
      <c r="GB30" s="3">
        <v>7.0000000000000007E-2</v>
      </c>
      <c r="GC30" s="4">
        <v>5195619</v>
      </c>
      <c r="GD30" s="4">
        <v>209952</v>
      </c>
      <c r="GE30" s="3">
        <v>1.83</v>
      </c>
      <c r="GF30" s="4">
        <v>1524925</v>
      </c>
      <c r="GG30" s="3">
        <v>0.67</v>
      </c>
      <c r="GH30" s="4">
        <v>1329853</v>
      </c>
      <c r="GI30" s="4">
        <v>195072</v>
      </c>
      <c r="GJ30" s="3">
        <v>5.25</v>
      </c>
      <c r="GK30" s="4">
        <v>1778498</v>
      </c>
      <c r="GL30" s="3">
        <v>1.35</v>
      </c>
      <c r="GM30" s="4">
        <v>1369266</v>
      </c>
      <c r="GN30" s="4">
        <v>409232</v>
      </c>
      <c r="GO30" s="3">
        <v>5.85</v>
      </c>
      <c r="GP30" s="4">
        <v>8463517</v>
      </c>
      <c r="GQ30" s="3">
        <v>0.06</v>
      </c>
      <c r="GR30" s="4">
        <v>7862945</v>
      </c>
      <c r="GS30" s="4">
        <v>600572</v>
      </c>
      <c r="GT30" s="3">
        <v>0.79</v>
      </c>
      <c r="GU30" s="4">
        <v>661955</v>
      </c>
      <c r="GV30" s="3">
        <v>0.6</v>
      </c>
      <c r="GW30" s="4">
        <v>634965</v>
      </c>
      <c r="GX30" s="4">
        <v>26990</v>
      </c>
      <c r="GY30" s="3">
        <v>14.68</v>
      </c>
      <c r="GZ30" s="4">
        <v>1531473</v>
      </c>
      <c r="HA30" s="3">
        <v>1.07</v>
      </c>
      <c r="HB30" s="4">
        <v>1277230</v>
      </c>
      <c r="HC30" s="4">
        <v>254243</v>
      </c>
      <c r="HD30" s="3">
        <v>6.46</v>
      </c>
      <c r="HE30" s="4">
        <v>404404</v>
      </c>
      <c r="HF30" s="3">
        <v>0.03</v>
      </c>
      <c r="HG30" s="4">
        <v>374692</v>
      </c>
      <c r="HH30" s="4">
        <v>29712</v>
      </c>
      <c r="HI30" s="3">
        <v>0.46</v>
      </c>
      <c r="HJ30" s="4">
        <v>2972470</v>
      </c>
      <c r="HK30" s="3">
        <v>0.92</v>
      </c>
      <c r="HL30" s="4">
        <v>2497949</v>
      </c>
      <c r="HM30" s="4">
        <v>474521</v>
      </c>
      <c r="HN30" s="3">
        <v>5.74</v>
      </c>
      <c r="HO30" s="4">
        <v>15064721</v>
      </c>
      <c r="HP30" s="3">
        <v>0.52</v>
      </c>
      <c r="HQ30" s="4">
        <v>13150162</v>
      </c>
      <c r="HR30" s="4">
        <v>1914559</v>
      </c>
      <c r="HS30" s="3">
        <v>4.08</v>
      </c>
      <c r="HT30" s="4">
        <v>1176114</v>
      </c>
      <c r="HU30" s="3">
        <v>0.62</v>
      </c>
      <c r="HV30" s="4">
        <v>855746</v>
      </c>
      <c r="HW30" s="4">
        <v>320368</v>
      </c>
      <c r="HX30" s="3">
        <v>2.29</v>
      </c>
      <c r="HY30" s="4">
        <v>645157</v>
      </c>
      <c r="HZ30" s="3">
        <v>0.11</v>
      </c>
      <c r="IA30" s="4">
        <v>635953</v>
      </c>
      <c r="IB30" s="4">
        <v>9204</v>
      </c>
      <c r="IC30" s="3">
        <v>7.89</v>
      </c>
      <c r="ID30" s="4">
        <v>3951668</v>
      </c>
      <c r="IE30" s="3">
        <v>1.22</v>
      </c>
      <c r="IF30" s="4">
        <v>2484277</v>
      </c>
      <c r="IG30" s="4">
        <v>1467391</v>
      </c>
      <c r="IH30" s="3">
        <v>3.29</v>
      </c>
      <c r="II30" s="4">
        <v>4761625</v>
      </c>
      <c r="IJ30" s="3">
        <v>1.02</v>
      </c>
      <c r="IK30" s="4">
        <v>3524305</v>
      </c>
      <c r="IL30" s="4">
        <v>1237320</v>
      </c>
      <c r="IM30" s="3">
        <v>3.92</v>
      </c>
      <c r="IN30" s="4">
        <v>1453854</v>
      </c>
      <c r="IO30" s="3">
        <v>0.27</v>
      </c>
      <c r="IP30" s="4">
        <v>1323634</v>
      </c>
      <c r="IQ30" s="4">
        <v>130220</v>
      </c>
      <c r="IR30" s="3">
        <v>2.96</v>
      </c>
      <c r="IS30" s="4">
        <v>2772078</v>
      </c>
      <c r="IT30" s="3">
        <v>0.12</v>
      </c>
      <c r="IU30" s="4">
        <v>2678281</v>
      </c>
      <c r="IV30" s="4">
        <v>93797</v>
      </c>
      <c r="IW30" s="3">
        <v>3.49</v>
      </c>
      <c r="IX30" s="4">
        <v>166181</v>
      </c>
      <c r="IY30" s="3">
        <v>0.37</v>
      </c>
      <c r="IZ30" s="4">
        <v>123764</v>
      </c>
      <c r="JA30" s="4">
        <v>42417</v>
      </c>
      <c r="JB30" s="5">
        <v>1.44</v>
      </c>
    </row>
    <row r="31" spans="1:262" x14ac:dyDescent="0.2">
      <c r="A31" s="20">
        <f t="shared" si="58"/>
        <v>22</v>
      </c>
      <c r="B31" t="s">
        <v>13</v>
      </c>
      <c r="C31" s="4">
        <v>41410555</v>
      </c>
      <c r="D31" s="3">
        <v>0.13</v>
      </c>
      <c r="E31" s="4">
        <v>40089067</v>
      </c>
      <c r="F31" s="4">
        <v>1321488</v>
      </c>
      <c r="G31" s="3">
        <v>3.92</v>
      </c>
      <c r="H31" s="4">
        <v>598864</v>
      </c>
      <c r="I31" s="3">
        <v>1.1499999999999999</v>
      </c>
      <c r="J31" s="4">
        <v>530244</v>
      </c>
      <c r="K31" s="4">
        <v>68620</v>
      </c>
      <c r="L31" s="3">
        <v>10.039999999999999</v>
      </c>
      <c r="M31" s="4">
        <v>41608</v>
      </c>
      <c r="N31" s="3">
        <v>0</v>
      </c>
      <c r="O31" s="4">
        <v>41608</v>
      </c>
      <c r="P31" s="4">
        <v>0</v>
      </c>
      <c r="Q31" s="3">
        <v>0</v>
      </c>
      <c r="R31" s="4">
        <v>781426</v>
      </c>
      <c r="S31" s="3">
        <v>0</v>
      </c>
      <c r="T31" s="4">
        <v>781426</v>
      </c>
      <c r="U31" s="4">
        <v>0</v>
      </c>
      <c r="V31" s="3">
        <v>0</v>
      </c>
      <c r="W31" s="4">
        <v>455976</v>
      </c>
      <c r="X31" s="3">
        <v>0</v>
      </c>
      <c r="Y31" s="4">
        <v>455914</v>
      </c>
      <c r="Z31" s="4">
        <v>62</v>
      </c>
      <c r="AA31" s="3">
        <v>0</v>
      </c>
      <c r="AB31" s="4">
        <v>5492850</v>
      </c>
      <c r="AC31" s="3">
        <v>0</v>
      </c>
      <c r="AD31" s="4">
        <v>5492850</v>
      </c>
      <c r="AE31" s="4">
        <v>0</v>
      </c>
      <c r="AF31" s="3">
        <v>0</v>
      </c>
      <c r="AG31" s="4">
        <v>626619</v>
      </c>
      <c r="AH31" s="3">
        <v>0</v>
      </c>
      <c r="AI31" s="4">
        <v>626619</v>
      </c>
      <c r="AJ31" s="4">
        <v>0</v>
      </c>
      <c r="AK31" s="3">
        <v>0</v>
      </c>
      <c r="AL31" s="4">
        <v>483881</v>
      </c>
      <c r="AM31" s="3">
        <v>0</v>
      </c>
      <c r="AN31" s="4">
        <v>483881</v>
      </c>
      <c r="AO31" s="4">
        <v>0</v>
      </c>
      <c r="AP31" s="3">
        <v>0</v>
      </c>
      <c r="AQ31" s="4">
        <v>112616</v>
      </c>
      <c r="AR31" s="3">
        <v>0</v>
      </c>
      <c r="AS31" s="4">
        <v>112616</v>
      </c>
      <c r="AT31" s="4">
        <v>0</v>
      </c>
      <c r="AU31" s="3">
        <v>0</v>
      </c>
      <c r="AV31" s="4">
        <v>22391</v>
      </c>
      <c r="AW31" s="3">
        <v>0</v>
      </c>
      <c r="AX31" s="4">
        <v>0</v>
      </c>
      <c r="AY31" s="4">
        <v>22391</v>
      </c>
      <c r="AZ31" s="3">
        <v>0</v>
      </c>
      <c r="BA31" s="4">
        <v>3177779</v>
      </c>
      <c r="BB31" s="3">
        <v>1.62</v>
      </c>
      <c r="BC31" s="4">
        <v>2332191</v>
      </c>
      <c r="BD31" s="4">
        <v>845588</v>
      </c>
      <c r="BE31" s="3">
        <v>6.08</v>
      </c>
      <c r="BF31" s="4">
        <v>1000626</v>
      </c>
      <c r="BG31" s="3">
        <v>0</v>
      </c>
      <c r="BH31" s="4">
        <v>1000626</v>
      </c>
      <c r="BI31" s="4">
        <v>0</v>
      </c>
      <c r="BJ31" s="3">
        <v>0</v>
      </c>
      <c r="BK31" s="4">
        <v>167241</v>
      </c>
      <c r="BL31" s="3">
        <v>0</v>
      </c>
      <c r="BM31" s="4">
        <v>92516</v>
      </c>
      <c r="BN31" s="4">
        <v>74725</v>
      </c>
      <c r="BO31" s="3">
        <v>0</v>
      </c>
      <c r="BP31" s="4">
        <v>244738</v>
      </c>
      <c r="BQ31" s="3">
        <v>0</v>
      </c>
      <c r="BR31" s="4">
        <v>244738</v>
      </c>
      <c r="BS31" s="4">
        <v>0</v>
      </c>
      <c r="BT31" s="3">
        <v>0</v>
      </c>
      <c r="BU31" s="4">
        <v>1430986</v>
      </c>
      <c r="BV31" s="3">
        <v>0</v>
      </c>
      <c r="BW31" s="4">
        <v>1259834</v>
      </c>
      <c r="BX31" s="4">
        <v>171152</v>
      </c>
      <c r="BY31" s="3">
        <v>0</v>
      </c>
      <c r="BZ31" s="4">
        <v>803376</v>
      </c>
      <c r="CA31" s="3">
        <v>0</v>
      </c>
      <c r="CB31" s="4">
        <v>803376</v>
      </c>
      <c r="CC31" s="4">
        <v>0</v>
      </c>
      <c r="CD31" s="3">
        <v>0</v>
      </c>
      <c r="CE31" s="4">
        <v>440365</v>
      </c>
      <c r="CF31" s="3">
        <v>0</v>
      </c>
      <c r="CG31" s="4">
        <v>440365</v>
      </c>
      <c r="CH31" s="4">
        <v>0</v>
      </c>
      <c r="CI31" s="3">
        <v>0</v>
      </c>
      <c r="CJ31" s="4">
        <v>415352</v>
      </c>
      <c r="CK31" s="3">
        <v>0</v>
      </c>
      <c r="CL31" s="4">
        <v>415352</v>
      </c>
      <c r="CM31" s="4">
        <v>0</v>
      </c>
      <c r="CN31" s="3">
        <v>0</v>
      </c>
      <c r="CO31" s="4">
        <v>838344</v>
      </c>
      <c r="CP31" s="3">
        <v>0</v>
      </c>
      <c r="CQ31" s="4">
        <v>838344</v>
      </c>
      <c r="CR31" s="4">
        <v>0</v>
      </c>
      <c r="CS31" s="3">
        <v>0</v>
      </c>
      <c r="CT31" s="4">
        <v>583025</v>
      </c>
      <c r="CU31" s="3">
        <v>0</v>
      </c>
      <c r="CV31" s="4">
        <v>583025</v>
      </c>
      <c r="CW31" s="4">
        <v>0</v>
      </c>
      <c r="CX31" s="3">
        <v>0</v>
      </c>
      <c r="CY31" s="4">
        <v>237675</v>
      </c>
      <c r="CZ31" s="3">
        <v>0</v>
      </c>
      <c r="DA31" s="4">
        <v>237675</v>
      </c>
      <c r="DB31" s="4">
        <v>0</v>
      </c>
      <c r="DC31" s="3">
        <v>0</v>
      </c>
      <c r="DD31" s="4">
        <v>740556</v>
      </c>
      <c r="DE31" s="3">
        <v>0</v>
      </c>
      <c r="DF31" s="4">
        <v>740556</v>
      </c>
      <c r="DG31" s="4">
        <v>0</v>
      </c>
      <c r="DH31" s="3">
        <v>0</v>
      </c>
      <c r="DI31" s="4">
        <v>651375</v>
      </c>
      <c r="DJ31" s="3">
        <v>0</v>
      </c>
      <c r="DK31" s="4">
        <v>651375</v>
      </c>
      <c r="DL31" s="4">
        <v>0</v>
      </c>
      <c r="DM31" s="3">
        <v>0</v>
      </c>
      <c r="DN31" s="4">
        <v>956173</v>
      </c>
      <c r="DO31" s="3">
        <v>0</v>
      </c>
      <c r="DP31" s="4">
        <v>956173</v>
      </c>
      <c r="DQ31" s="4">
        <v>0</v>
      </c>
      <c r="DR31" s="3">
        <v>0</v>
      </c>
      <c r="DS31" s="4">
        <v>860833</v>
      </c>
      <c r="DT31" s="3">
        <v>0</v>
      </c>
      <c r="DU31" s="4">
        <v>860833</v>
      </c>
      <c r="DV31" s="4">
        <v>0</v>
      </c>
      <c r="DW31" s="3">
        <v>0</v>
      </c>
      <c r="DX31" s="4">
        <v>420492</v>
      </c>
      <c r="DY31" s="3">
        <v>0</v>
      </c>
      <c r="DZ31" s="4">
        <v>412966</v>
      </c>
      <c r="EA31" s="4">
        <v>7526</v>
      </c>
      <c r="EB31" s="5">
        <v>0</v>
      </c>
      <c r="EC31" s="4">
        <v>701078</v>
      </c>
      <c r="ED31" s="3">
        <v>0</v>
      </c>
      <c r="EE31" s="4">
        <v>701078</v>
      </c>
      <c r="EF31" s="4">
        <v>0</v>
      </c>
      <c r="EG31" s="3">
        <v>0</v>
      </c>
      <c r="EH31" s="4">
        <v>216155</v>
      </c>
      <c r="EI31" s="3">
        <v>0</v>
      </c>
      <c r="EJ31" s="4">
        <v>216155</v>
      </c>
      <c r="EK31" s="4">
        <v>0</v>
      </c>
      <c r="EL31" s="3">
        <v>0</v>
      </c>
      <c r="EM31" s="4">
        <v>297483</v>
      </c>
      <c r="EN31" s="3">
        <v>0</v>
      </c>
      <c r="EO31" s="4">
        <v>297483</v>
      </c>
      <c r="EP31" s="4">
        <v>0</v>
      </c>
      <c r="EQ31" s="3">
        <v>0</v>
      </c>
      <c r="ER31" s="4">
        <v>401151</v>
      </c>
      <c r="ES31" s="3">
        <v>0</v>
      </c>
      <c r="ET31" s="4">
        <v>297387</v>
      </c>
      <c r="EU31" s="4">
        <v>103764</v>
      </c>
      <c r="EV31" s="3">
        <v>0</v>
      </c>
      <c r="EW31" s="4">
        <v>143132</v>
      </c>
      <c r="EX31" s="3">
        <v>0</v>
      </c>
      <c r="EY31" s="4">
        <v>143132</v>
      </c>
      <c r="EZ31" s="4">
        <v>0</v>
      </c>
      <c r="FA31" s="3">
        <v>0</v>
      </c>
      <c r="FB31" s="4">
        <v>524557</v>
      </c>
      <c r="FC31" s="3">
        <v>0</v>
      </c>
      <c r="FD31" s="4">
        <v>524557</v>
      </c>
      <c r="FE31" s="4">
        <v>0</v>
      </c>
      <c r="FF31" s="3">
        <v>0</v>
      </c>
      <c r="FG31" s="4">
        <v>235375</v>
      </c>
      <c r="FH31" s="3">
        <v>0</v>
      </c>
      <c r="FI31" s="4">
        <v>235375</v>
      </c>
      <c r="FJ31" s="4">
        <v>0</v>
      </c>
      <c r="FK31" s="3">
        <v>0</v>
      </c>
      <c r="FL31" s="4">
        <v>1634932</v>
      </c>
      <c r="FM31" s="3">
        <v>0</v>
      </c>
      <c r="FN31" s="4">
        <v>1634932</v>
      </c>
      <c r="FO31" s="4">
        <v>0</v>
      </c>
      <c r="FP31" s="3">
        <v>0</v>
      </c>
      <c r="FQ31" s="4">
        <v>1893576</v>
      </c>
      <c r="FR31" s="3">
        <v>0</v>
      </c>
      <c r="FS31" s="4">
        <v>1893576</v>
      </c>
      <c r="FT31" s="4">
        <v>0</v>
      </c>
      <c r="FU31" s="3">
        <v>0</v>
      </c>
      <c r="FV31" s="4">
        <v>211700</v>
      </c>
      <c r="FW31" s="3">
        <v>0</v>
      </c>
      <c r="FX31" s="4">
        <v>211700</v>
      </c>
      <c r="FY31" s="4">
        <v>0</v>
      </c>
      <c r="FZ31" s="3">
        <v>0</v>
      </c>
      <c r="GA31" s="4">
        <v>1705287</v>
      </c>
      <c r="GB31" s="3">
        <v>0</v>
      </c>
      <c r="GC31" s="4">
        <v>1704594</v>
      </c>
      <c r="GD31" s="4">
        <v>693</v>
      </c>
      <c r="GE31" s="3">
        <v>0</v>
      </c>
      <c r="GF31" s="4">
        <v>434719</v>
      </c>
      <c r="GG31" s="3">
        <v>0</v>
      </c>
      <c r="GH31" s="4">
        <v>434719</v>
      </c>
      <c r="GI31" s="4">
        <v>0</v>
      </c>
      <c r="GJ31" s="3">
        <v>0</v>
      </c>
      <c r="GK31" s="4">
        <v>513711</v>
      </c>
      <c r="GL31" s="3">
        <v>0.02</v>
      </c>
      <c r="GM31" s="4">
        <v>498778</v>
      </c>
      <c r="GN31" s="4">
        <v>14933</v>
      </c>
      <c r="GO31" s="3">
        <v>0.56999999999999995</v>
      </c>
      <c r="GP31" s="4">
        <v>2046738</v>
      </c>
      <c r="GQ31" s="3">
        <v>0</v>
      </c>
      <c r="GR31" s="4">
        <v>2046738</v>
      </c>
      <c r="GS31" s="4">
        <v>0</v>
      </c>
      <c r="GT31" s="3">
        <v>0</v>
      </c>
      <c r="GU31" s="4">
        <v>94191</v>
      </c>
      <c r="GV31" s="3">
        <v>0</v>
      </c>
      <c r="GW31" s="4">
        <v>94191</v>
      </c>
      <c r="GX31" s="4">
        <v>0</v>
      </c>
      <c r="GY31" s="3">
        <v>0</v>
      </c>
      <c r="GZ31" s="4">
        <v>520501</v>
      </c>
      <c r="HA31" s="3">
        <v>0</v>
      </c>
      <c r="HB31" s="4">
        <v>520501</v>
      </c>
      <c r="HC31" s="4">
        <v>0</v>
      </c>
      <c r="HD31" s="3">
        <v>0</v>
      </c>
      <c r="HE31" s="4">
        <v>142364</v>
      </c>
      <c r="HF31" s="3">
        <v>0</v>
      </c>
      <c r="HG31" s="4">
        <v>142364</v>
      </c>
      <c r="HH31" s="4">
        <v>0</v>
      </c>
      <c r="HI31" s="3">
        <v>0</v>
      </c>
      <c r="HJ31" s="4">
        <v>834999</v>
      </c>
      <c r="HK31" s="3">
        <v>0</v>
      </c>
      <c r="HL31" s="4">
        <v>834999</v>
      </c>
      <c r="HM31" s="4">
        <v>0</v>
      </c>
      <c r="HN31" s="3">
        <v>0</v>
      </c>
      <c r="HO31" s="4">
        <v>3228437</v>
      </c>
      <c r="HP31" s="3">
        <v>0</v>
      </c>
      <c r="HQ31" s="4">
        <v>3228437</v>
      </c>
      <c r="HR31" s="4">
        <v>0</v>
      </c>
      <c r="HS31" s="3">
        <v>0</v>
      </c>
      <c r="HT31" s="4">
        <v>373242</v>
      </c>
      <c r="HU31" s="3">
        <v>0</v>
      </c>
      <c r="HV31" s="4">
        <v>373242</v>
      </c>
      <c r="HW31" s="4">
        <v>0</v>
      </c>
      <c r="HX31" s="3">
        <v>0</v>
      </c>
      <c r="HY31" s="4">
        <v>106840</v>
      </c>
      <c r="HZ31" s="3">
        <v>0</v>
      </c>
      <c r="IA31" s="4">
        <v>106840</v>
      </c>
      <c r="IB31" s="4">
        <v>0</v>
      </c>
      <c r="IC31" s="3">
        <v>0</v>
      </c>
      <c r="ID31" s="4">
        <v>922072</v>
      </c>
      <c r="IE31" s="3">
        <v>0</v>
      </c>
      <c r="IF31" s="4">
        <v>910038</v>
      </c>
      <c r="IG31" s="4">
        <v>12034</v>
      </c>
      <c r="IH31" s="3">
        <v>0</v>
      </c>
      <c r="II31" s="4">
        <v>1194910</v>
      </c>
      <c r="IJ31" s="3">
        <v>0</v>
      </c>
      <c r="IK31" s="4">
        <v>1194910</v>
      </c>
      <c r="IL31" s="4">
        <v>0</v>
      </c>
      <c r="IM31" s="3">
        <v>0</v>
      </c>
      <c r="IN31" s="4">
        <v>408914</v>
      </c>
      <c r="IO31" s="3">
        <v>0</v>
      </c>
      <c r="IP31" s="4">
        <v>408914</v>
      </c>
      <c r="IQ31" s="4">
        <v>0</v>
      </c>
      <c r="IR31" s="3">
        <v>0</v>
      </c>
      <c r="IS31" s="4">
        <v>968338</v>
      </c>
      <c r="IT31" s="3">
        <v>0</v>
      </c>
      <c r="IU31" s="4">
        <v>968338</v>
      </c>
      <c r="IV31" s="4">
        <v>0</v>
      </c>
      <c r="IW31" s="3">
        <v>0</v>
      </c>
      <c r="IX31" s="4">
        <v>70986</v>
      </c>
      <c r="IY31" s="3">
        <v>0</v>
      </c>
      <c r="IZ31" s="4">
        <v>70986</v>
      </c>
      <c r="JA31" s="4">
        <v>0</v>
      </c>
      <c r="JB31" s="5">
        <v>0</v>
      </c>
    </row>
    <row r="32" spans="1:262" x14ac:dyDescent="0.2">
      <c r="A32" s="20">
        <f t="shared" si="58"/>
        <v>23</v>
      </c>
      <c r="B32" t="s">
        <v>14</v>
      </c>
      <c r="C32" s="4">
        <v>6618673</v>
      </c>
      <c r="D32" s="3">
        <v>0.28000000000000003</v>
      </c>
      <c r="E32" s="4">
        <v>6058633</v>
      </c>
      <c r="F32" s="4">
        <v>560040</v>
      </c>
      <c r="G32" s="3">
        <v>3.27</v>
      </c>
      <c r="H32" s="4">
        <v>206751</v>
      </c>
      <c r="I32" s="3">
        <v>1.35</v>
      </c>
      <c r="J32" s="4">
        <v>174395</v>
      </c>
      <c r="K32" s="4">
        <v>32356</v>
      </c>
      <c r="L32" s="3">
        <v>8.6</v>
      </c>
      <c r="M32" s="4">
        <v>44153</v>
      </c>
      <c r="N32" s="3">
        <v>0.61</v>
      </c>
      <c r="O32" s="4">
        <v>39194</v>
      </c>
      <c r="P32" s="4">
        <v>4959</v>
      </c>
      <c r="Q32" s="3">
        <v>5.45</v>
      </c>
      <c r="R32" s="4">
        <v>68684</v>
      </c>
      <c r="S32" s="3">
        <v>0</v>
      </c>
      <c r="T32" s="4">
        <v>68684</v>
      </c>
      <c r="U32" s="4">
        <v>0</v>
      </c>
      <c r="V32" s="3">
        <v>0</v>
      </c>
      <c r="W32" s="4">
        <v>55916</v>
      </c>
      <c r="X32" s="3">
        <v>0</v>
      </c>
      <c r="Y32" s="4">
        <v>50656</v>
      </c>
      <c r="Z32" s="4">
        <v>5260</v>
      </c>
      <c r="AA32" s="3">
        <v>0</v>
      </c>
      <c r="AB32" s="4">
        <v>357000</v>
      </c>
      <c r="AC32" s="3">
        <v>0</v>
      </c>
      <c r="AD32" s="4">
        <v>357000</v>
      </c>
      <c r="AE32" s="4">
        <v>0</v>
      </c>
      <c r="AF32" s="3">
        <v>0</v>
      </c>
      <c r="AG32" s="4">
        <v>39217</v>
      </c>
      <c r="AH32" s="3">
        <v>0</v>
      </c>
      <c r="AI32" s="4">
        <v>39217</v>
      </c>
      <c r="AJ32" s="4">
        <v>0</v>
      </c>
      <c r="AK32" s="3">
        <v>0</v>
      </c>
      <c r="AL32" s="4">
        <v>60416</v>
      </c>
      <c r="AM32" s="3">
        <v>0</v>
      </c>
      <c r="AN32" s="4">
        <v>60416</v>
      </c>
      <c r="AO32" s="4">
        <v>0</v>
      </c>
      <c r="AP32" s="3">
        <v>0</v>
      </c>
      <c r="AQ32" s="4">
        <v>18412</v>
      </c>
      <c r="AR32" s="3">
        <v>0</v>
      </c>
      <c r="AS32" s="4">
        <v>18412</v>
      </c>
      <c r="AT32" s="4">
        <v>0</v>
      </c>
      <c r="AU32" s="3">
        <v>0</v>
      </c>
      <c r="AV32" s="4">
        <v>5945</v>
      </c>
      <c r="AW32" s="3">
        <v>0</v>
      </c>
      <c r="AX32" s="4">
        <v>0</v>
      </c>
      <c r="AY32" s="4">
        <v>5945</v>
      </c>
      <c r="AZ32" s="3">
        <v>0</v>
      </c>
      <c r="BA32" s="4">
        <v>486278</v>
      </c>
      <c r="BB32" s="3">
        <v>0</v>
      </c>
      <c r="BC32" s="4">
        <v>486278</v>
      </c>
      <c r="BD32" s="4">
        <v>0</v>
      </c>
      <c r="BE32" s="3">
        <v>0</v>
      </c>
      <c r="BF32" s="4">
        <v>315011</v>
      </c>
      <c r="BG32" s="3">
        <v>2.9</v>
      </c>
      <c r="BH32" s="4">
        <v>180786</v>
      </c>
      <c r="BI32" s="4">
        <v>134225</v>
      </c>
      <c r="BJ32" s="3">
        <v>6.8</v>
      </c>
      <c r="BK32" s="4">
        <v>48962</v>
      </c>
      <c r="BL32" s="3">
        <v>0</v>
      </c>
      <c r="BM32" s="4">
        <v>48962</v>
      </c>
      <c r="BN32" s="4">
        <v>0</v>
      </c>
      <c r="BO32" s="3">
        <v>0</v>
      </c>
      <c r="BP32" s="4">
        <v>8588</v>
      </c>
      <c r="BQ32" s="3">
        <v>0</v>
      </c>
      <c r="BR32" s="4">
        <v>8588</v>
      </c>
      <c r="BS32" s="4">
        <v>0</v>
      </c>
      <c r="BT32" s="3">
        <v>0</v>
      </c>
      <c r="BU32" s="4">
        <v>347158</v>
      </c>
      <c r="BV32" s="3">
        <v>0</v>
      </c>
      <c r="BW32" s="4">
        <v>279928</v>
      </c>
      <c r="BX32" s="4">
        <v>67230</v>
      </c>
      <c r="BY32" s="3">
        <v>0</v>
      </c>
      <c r="BZ32" s="4">
        <v>45053</v>
      </c>
      <c r="CA32" s="3">
        <v>0</v>
      </c>
      <c r="CB32" s="4">
        <v>45053</v>
      </c>
      <c r="CC32" s="4">
        <v>0</v>
      </c>
      <c r="CD32" s="3">
        <v>0</v>
      </c>
      <c r="CE32" s="4">
        <v>13865</v>
      </c>
      <c r="CF32" s="3">
        <v>0</v>
      </c>
      <c r="CG32" s="4">
        <v>13865</v>
      </c>
      <c r="CH32" s="4">
        <v>0</v>
      </c>
      <c r="CI32" s="3">
        <v>0</v>
      </c>
      <c r="CJ32" s="4">
        <v>119462</v>
      </c>
      <c r="CK32" s="3">
        <v>0</v>
      </c>
      <c r="CL32" s="4">
        <v>119462</v>
      </c>
      <c r="CM32" s="4">
        <v>0</v>
      </c>
      <c r="CN32" s="3">
        <v>0</v>
      </c>
      <c r="CO32" s="4">
        <v>121753</v>
      </c>
      <c r="CP32" s="3">
        <v>0</v>
      </c>
      <c r="CQ32" s="4">
        <v>121753</v>
      </c>
      <c r="CR32" s="4">
        <v>0</v>
      </c>
      <c r="CS32" s="3">
        <v>0</v>
      </c>
      <c r="CT32" s="4">
        <v>59507</v>
      </c>
      <c r="CU32" s="3">
        <v>0.37</v>
      </c>
      <c r="CV32" s="4">
        <v>56879</v>
      </c>
      <c r="CW32" s="4">
        <v>2628</v>
      </c>
      <c r="CX32" s="3">
        <v>8.4</v>
      </c>
      <c r="CY32" s="4">
        <v>17518</v>
      </c>
      <c r="CZ32" s="3">
        <v>0</v>
      </c>
      <c r="DA32" s="4">
        <v>17518</v>
      </c>
      <c r="DB32" s="4">
        <v>0</v>
      </c>
      <c r="DC32" s="3">
        <v>0</v>
      </c>
      <c r="DD32" s="4">
        <v>30867</v>
      </c>
      <c r="DE32" s="3">
        <v>0</v>
      </c>
      <c r="DF32" s="4">
        <v>30867</v>
      </c>
      <c r="DG32" s="4">
        <v>0</v>
      </c>
      <c r="DH32" s="3">
        <v>0</v>
      </c>
      <c r="DI32" s="4">
        <v>77357</v>
      </c>
      <c r="DJ32" s="3">
        <v>0</v>
      </c>
      <c r="DK32" s="4">
        <v>77357</v>
      </c>
      <c r="DL32" s="4">
        <v>0</v>
      </c>
      <c r="DM32" s="3">
        <v>0</v>
      </c>
      <c r="DN32" s="4">
        <v>138900</v>
      </c>
      <c r="DO32" s="3">
        <v>0</v>
      </c>
      <c r="DP32" s="4">
        <v>138900</v>
      </c>
      <c r="DQ32" s="4">
        <v>0</v>
      </c>
      <c r="DR32" s="3">
        <v>0</v>
      </c>
      <c r="DS32" s="4">
        <v>85579</v>
      </c>
      <c r="DT32" s="3">
        <v>0</v>
      </c>
      <c r="DU32" s="4">
        <v>80153</v>
      </c>
      <c r="DV32" s="4">
        <v>5426</v>
      </c>
      <c r="DW32" s="3">
        <v>0</v>
      </c>
      <c r="DX32" s="4">
        <v>41787</v>
      </c>
      <c r="DY32" s="3">
        <v>0</v>
      </c>
      <c r="DZ32" s="4">
        <v>41787</v>
      </c>
      <c r="EA32" s="4">
        <v>0</v>
      </c>
      <c r="EB32" s="5">
        <v>0</v>
      </c>
      <c r="EC32" s="4">
        <v>36119</v>
      </c>
      <c r="ED32" s="3">
        <v>0</v>
      </c>
      <c r="EE32" s="4">
        <v>36119</v>
      </c>
      <c r="EF32" s="4">
        <v>0</v>
      </c>
      <c r="EG32" s="3">
        <v>0</v>
      </c>
      <c r="EH32" s="4">
        <v>31743</v>
      </c>
      <c r="EI32" s="3">
        <v>0</v>
      </c>
      <c r="EJ32" s="4">
        <v>31743</v>
      </c>
      <c r="EK32" s="4">
        <v>0</v>
      </c>
      <c r="EL32" s="3">
        <v>0</v>
      </c>
      <c r="EM32" s="4">
        <v>28936</v>
      </c>
      <c r="EN32" s="3">
        <v>0</v>
      </c>
      <c r="EO32" s="4">
        <v>28936</v>
      </c>
      <c r="EP32" s="4">
        <v>0</v>
      </c>
      <c r="EQ32" s="3">
        <v>0</v>
      </c>
      <c r="ER32" s="4">
        <v>40903</v>
      </c>
      <c r="ES32" s="3">
        <v>0</v>
      </c>
      <c r="ET32" s="4">
        <v>40903</v>
      </c>
      <c r="EU32" s="4">
        <v>0</v>
      </c>
      <c r="EV32" s="3">
        <v>0</v>
      </c>
      <c r="EW32" s="4">
        <v>9682</v>
      </c>
      <c r="EX32" s="3">
        <v>0</v>
      </c>
      <c r="EY32" s="4">
        <v>9682</v>
      </c>
      <c r="EZ32" s="4">
        <v>0</v>
      </c>
      <c r="FA32" s="3">
        <v>0</v>
      </c>
      <c r="FB32" s="4">
        <v>136066</v>
      </c>
      <c r="FC32" s="3">
        <v>0</v>
      </c>
      <c r="FD32" s="4">
        <v>136066</v>
      </c>
      <c r="FE32" s="4">
        <v>0</v>
      </c>
      <c r="FF32" s="3">
        <v>0</v>
      </c>
      <c r="FG32" s="4">
        <v>42174</v>
      </c>
      <c r="FH32" s="3">
        <v>0</v>
      </c>
      <c r="FI32" s="4">
        <v>40980</v>
      </c>
      <c r="FJ32" s="4">
        <v>1194</v>
      </c>
      <c r="FK32" s="3">
        <v>0</v>
      </c>
      <c r="FL32" s="4">
        <v>271341</v>
      </c>
      <c r="FM32" s="3">
        <v>0</v>
      </c>
      <c r="FN32" s="4">
        <v>247303</v>
      </c>
      <c r="FO32" s="4">
        <v>24038</v>
      </c>
      <c r="FP32" s="3">
        <v>0</v>
      </c>
      <c r="FQ32" s="4">
        <v>396728</v>
      </c>
      <c r="FR32" s="3">
        <v>1.69</v>
      </c>
      <c r="FS32" s="4">
        <v>332656</v>
      </c>
      <c r="FT32" s="4">
        <v>64072</v>
      </c>
      <c r="FU32" s="3">
        <v>10.44</v>
      </c>
      <c r="FV32" s="4">
        <v>9154</v>
      </c>
      <c r="FW32" s="3">
        <v>0</v>
      </c>
      <c r="FX32" s="4">
        <v>9154</v>
      </c>
      <c r="FY32" s="4">
        <v>0</v>
      </c>
      <c r="FZ32" s="3">
        <v>0</v>
      </c>
      <c r="GA32" s="4">
        <v>109982</v>
      </c>
      <c r="GB32" s="3">
        <v>0.04</v>
      </c>
      <c r="GC32" s="4">
        <v>98279</v>
      </c>
      <c r="GD32" s="4">
        <v>11703</v>
      </c>
      <c r="GE32" s="3">
        <v>0.42</v>
      </c>
      <c r="GF32" s="4">
        <v>111001</v>
      </c>
      <c r="GG32" s="3">
        <v>0</v>
      </c>
      <c r="GH32" s="4">
        <v>111001</v>
      </c>
      <c r="GI32" s="4">
        <v>0</v>
      </c>
      <c r="GJ32" s="3">
        <v>0</v>
      </c>
      <c r="GK32" s="4">
        <v>16294</v>
      </c>
      <c r="GL32" s="3">
        <v>0</v>
      </c>
      <c r="GM32" s="4">
        <v>16294</v>
      </c>
      <c r="GN32" s="4">
        <v>0</v>
      </c>
      <c r="GO32" s="3">
        <v>0</v>
      </c>
      <c r="GP32" s="4">
        <v>369342</v>
      </c>
      <c r="GQ32" s="3">
        <v>0</v>
      </c>
      <c r="GR32" s="4">
        <v>336400</v>
      </c>
      <c r="GS32" s="4">
        <v>32942</v>
      </c>
      <c r="GT32" s="3">
        <v>0</v>
      </c>
      <c r="GU32" s="4">
        <v>12717</v>
      </c>
      <c r="GV32" s="3">
        <v>0</v>
      </c>
      <c r="GW32" s="4">
        <v>12717</v>
      </c>
      <c r="GX32" s="4">
        <v>0</v>
      </c>
      <c r="GY32" s="3">
        <v>0</v>
      </c>
      <c r="GZ32" s="4">
        <v>157667</v>
      </c>
      <c r="HA32" s="3">
        <v>0.03</v>
      </c>
      <c r="HB32" s="4">
        <v>156759</v>
      </c>
      <c r="HC32" s="4">
        <v>908</v>
      </c>
      <c r="HD32" s="3">
        <v>5</v>
      </c>
      <c r="HE32" s="4">
        <v>16027</v>
      </c>
      <c r="HF32" s="3">
        <v>0</v>
      </c>
      <c r="HG32" s="4">
        <v>16027</v>
      </c>
      <c r="HH32" s="4">
        <v>0</v>
      </c>
      <c r="HI32" s="3">
        <v>0</v>
      </c>
      <c r="HJ32" s="4">
        <v>299304</v>
      </c>
      <c r="HK32" s="3">
        <v>4.72</v>
      </c>
      <c r="HL32" s="4">
        <v>140068</v>
      </c>
      <c r="HM32" s="4">
        <v>159236</v>
      </c>
      <c r="HN32" s="3">
        <v>8.8699999999999992</v>
      </c>
      <c r="HO32" s="4">
        <v>984423</v>
      </c>
      <c r="HP32" s="3">
        <v>0</v>
      </c>
      <c r="HQ32" s="4">
        <v>984423</v>
      </c>
      <c r="HR32" s="4">
        <v>0</v>
      </c>
      <c r="HS32" s="3">
        <v>0</v>
      </c>
      <c r="HT32" s="4">
        <v>48228</v>
      </c>
      <c r="HU32" s="3">
        <v>0</v>
      </c>
      <c r="HV32" s="4">
        <v>48228</v>
      </c>
      <c r="HW32" s="4">
        <v>0</v>
      </c>
      <c r="HX32" s="3">
        <v>0</v>
      </c>
      <c r="HY32" s="4">
        <v>23159</v>
      </c>
      <c r="HZ32" s="3">
        <v>0</v>
      </c>
      <c r="IA32" s="4">
        <v>23159</v>
      </c>
      <c r="IB32" s="4">
        <v>0</v>
      </c>
      <c r="IC32" s="3">
        <v>0</v>
      </c>
      <c r="ID32" s="4">
        <v>204049</v>
      </c>
      <c r="IE32" s="3">
        <v>0</v>
      </c>
      <c r="IF32" s="4">
        <v>204049</v>
      </c>
      <c r="IG32" s="4">
        <v>0</v>
      </c>
      <c r="IH32" s="3">
        <v>0</v>
      </c>
      <c r="II32" s="4">
        <v>364795</v>
      </c>
      <c r="IJ32" s="3">
        <v>0</v>
      </c>
      <c r="IK32" s="4">
        <v>364795</v>
      </c>
      <c r="IL32" s="4">
        <v>0</v>
      </c>
      <c r="IM32" s="3">
        <v>0</v>
      </c>
      <c r="IN32" s="4">
        <v>25608</v>
      </c>
      <c r="IO32" s="3">
        <v>2</v>
      </c>
      <c r="IP32" s="4">
        <v>17690</v>
      </c>
      <c r="IQ32" s="4">
        <v>7918</v>
      </c>
      <c r="IR32" s="3">
        <v>6.47</v>
      </c>
      <c r="IS32" s="4">
        <v>57290</v>
      </c>
      <c r="IT32" s="3">
        <v>0</v>
      </c>
      <c r="IU32" s="4">
        <v>57290</v>
      </c>
      <c r="IV32" s="4">
        <v>0</v>
      </c>
      <c r="IW32" s="3">
        <v>0</v>
      </c>
      <c r="IX32" s="4">
        <v>1802</v>
      </c>
      <c r="IY32" s="3">
        <v>0</v>
      </c>
      <c r="IZ32" s="4">
        <v>1802</v>
      </c>
      <c r="JA32" s="4">
        <v>0</v>
      </c>
      <c r="JB32" s="5">
        <v>0</v>
      </c>
    </row>
    <row r="33" spans="1:262" x14ac:dyDescent="0.2">
      <c r="A33" s="20">
        <f t="shared" si="58"/>
        <v>24</v>
      </c>
      <c r="B33" t="s">
        <v>15</v>
      </c>
      <c r="C33" s="4">
        <v>18255711</v>
      </c>
      <c r="D33" s="3">
        <v>0.02</v>
      </c>
      <c r="E33" s="4">
        <v>17858789</v>
      </c>
      <c r="F33" s="4">
        <v>396922</v>
      </c>
      <c r="G33" s="3">
        <v>1.03</v>
      </c>
      <c r="H33" s="4">
        <v>145627</v>
      </c>
      <c r="I33" s="3">
        <v>1.06</v>
      </c>
      <c r="J33" s="4">
        <v>120110</v>
      </c>
      <c r="K33" s="4">
        <v>25517</v>
      </c>
      <c r="L33" s="3">
        <v>6.03</v>
      </c>
      <c r="M33" s="4">
        <v>100307</v>
      </c>
      <c r="N33" s="3">
        <v>0</v>
      </c>
      <c r="O33" s="4">
        <v>69175</v>
      </c>
      <c r="P33" s="4">
        <v>31132</v>
      </c>
      <c r="Q33" s="3">
        <v>0</v>
      </c>
      <c r="R33" s="4">
        <v>315428</v>
      </c>
      <c r="S33" s="3">
        <v>0</v>
      </c>
      <c r="T33" s="4">
        <v>315428</v>
      </c>
      <c r="U33" s="4">
        <v>0</v>
      </c>
      <c r="V33" s="3">
        <v>0</v>
      </c>
      <c r="W33" s="4">
        <v>237328</v>
      </c>
      <c r="X33" s="3">
        <v>0</v>
      </c>
      <c r="Y33" s="4">
        <v>237328</v>
      </c>
      <c r="Z33" s="4">
        <v>0</v>
      </c>
      <c r="AA33" s="3">
        <v>0</v>
      </c>
      <c r="AB33" s="4">
        <v>868703</v>
      </c>
      <c r="AC33" s="3">
        <v>0</v>
      </c>
      <c r="AD33" s="4">
        <v>868703</v>
      </c>
      <c r="AE33" s="4">
        <v>0</v>
      </c>
      <c r="AF33" s="3">
        <v>0</v>
      </c>
      <c r="AG33" s="4">
        <v>198948</v>
      </c>
      <c r="AH33" s="3">
        <v>0.18</v>
      </c>
      <c r="AI33" s="4">
        <v>197026</v>
      </c>
      <c r="AJ33" s="4">
        <v>1922</v>
      </c>
      <c r="AK33" s="3">
        <v>18.649999999999999</v>
      </c>
      <c r="AL33" s="4">
        <v>399885</v>
      </c>
      <c r="AM33" s="3">
        <v>0</v>
      </c>
      <c r="AN33" s="4">
        <v>399885</v>
      </c>
      <c r="AO33" s="4">
        <v>0</v>
      </c>
      <c r="AP33" s="3">
        <v>0</v>
      </c>
      <c r="AQ33" s="4">
        <v>115191</v>
      </c>
      <c r="AR33" s="3">
        <v>0</v>
      </c>
      <c r="AS33" s="4">
        <v>115191</v>
      </c>
      <c r="AT33" s="4">
        <v>0</v>
      </c>
      <c r="AU33" s="3">
        <v>0</v>
      </c>
      <c r="AV33" s="4">
        <v>33991</v>
      </c>
      <c r="AW33" s="3">
        <v>0</v>
      </c>
      <c r="AX33" s="4">
        <v>0</v>
      </c>
      <c r="AY33" s="4">
        <v>33991</v>
      </c>
      <c r="AZ33" s="3">
        <v>0</v>
      </c>
      <c r="BA33" s="4">
        <v>1172500</v>
      </c>
      <c r="BB33" s="3">
        <v>0</v>
      </c>
      <c r="BC33" s="4">
        <v>1172500</v>
      </c>
      <c r="BD33" s="4">
        <v>0</v>
      </c>
      <c r="BE33" s="3">
        <v>0</v>
      </c>
      <c r="BF33" s="4">
        <v>211618</v>
      </c>
      <c r="BG33" s="3">
        <v>0</v>
      </c>
      <c r="BH33" s="4">
        <v>211618</v>
      </c>
      <c r="BI33" s="4">
        <v>0</v>
      </c>
      <c r="BJ33" s="3">
        <v>0</v>
      </c>
      <c r="BK33" s="4">
        <v>112104</v>
      </c>
      <c r="BL33" s="3">
        <v>0</v>
      </c>
      <c r="BM33" s="4">
        <v>112104</v>
      </c>
      <c r="BN33" s="4">
        <v>0</v>
      </c>
      <c r="BO33" s="3">
        <v>0</v>
      </c>
      <c r="BP33" s="4">
        <v>49324</v>
      </c>
      <c r="BQ33" s="3">
        <v>0</v>
      </c>
      <c r="BR33" s="4">
        <v>49324</v>
      </c>
      <c r="BS33" s="4">
        <v>0</v>
      </c>
      <c r="BT33" s="3">
        <v>0</v>
      </c>
      <c r="BU33" s="4">
        <v>1005121</v>
      </c>
      <c r="BV33" s="3">
        <v>0</v>
      </c>
      <c r="BW33" s="4">
        <v>857110</v>
      </c>
      <c r="BX33" s="4">
        <v>148011</v>
      </c>
      <c r="BY33" s="3">
        <v>0</v>
      </c>
      <c r="BZ33" s="4">
        <v>461637</v>
      </c>
      <c r="CA33" s="3">
        <v>0</v>
      </c>
      <c r="CB33" s="4">
        <v>461637</v>
      </c>
      <c r="CC33" s="4">
        <v>0</v>
      </c>
      <c r="CD33" s="3">
        <v>0</v>
      </c>
      <c r="CE33" s="4">
        <v>226300</v>
      </c>
      <c r="CF33" s="3">
        <v>0</v>
      </c>
      <c r="CG33" s="4">
        <v>226300</v>
      </c>
      <c r="CH33" s="4">
        <v>0</v>
      </c>
      <c r="CI33" s="3">
        <v>0</v>
      </c>
      <c r="CJ33" s="4">
        <v>98985</v>
      </c>
      <c r="CK33" s="3">
        <v>0</v>
      </c>
      <c r="CL33" s="4">
        <v>98985</v>
      </c>
      <c r="CM33" s="4">
        <v>0</v>
      </c>
      <c r="CN33" s="3">
        <v>0</v>
      </c>
      <c r="CO33" s="4">
        <v>260358</v>
      </c>
      <c r="CP33" s="3">
        <v>0</v>
      </c>
      <c r="CQ33" s="4">
        <v>260358</v>
      </c>
      <c r="CR33" s="4">
        <v>0</v>
      </c>
      <c r="CS33" s="3">
        <v>0</v>
      </c>
      <c r="CT33" s="4">
        <v>123497</v>
      </c>
      <c r="CU33" s="3">
        <v>0</v>
      </c>
      <c r="CV33" s="4">
        <v>123497</v>
      </c>
      <c r="CW33" s="4">
        <v>0</v>
      </c>
      <c r="CX33" s="3">
        <v>0</v>
      </c>
      <c r="CY33" s="4">
        <v>137952</v>
      </c>
      <c r="CZ33" s="3">
        <v>0</v>
      </c>
      <c r="DA33" s="4">
        <v>137952</v>
      </c>
      <c r="DB33" s="4">
        <v>0</v>
      </c>
      <c r="DC33" s="3">
        <v>0</v>
      </c>
      <c r="DD33" s="4">
        <v>415922</v>
      </c>
      <c r="DE33" s="3">
        <v>0</v>
      </c>
      <c r="DF33" s="4">
        <v>415922</v>
      </c>
      <c r="DG33" s="4">
        <v>0</v>
      </c>
      <c r="DH33" s="3">
        <v>0</v>
      </c>
      <c r="DI33" s="4">
        <v>558297</v>
      </c>
      <c r="DJ33" s="3">
        <v>0</v>
      </c>
      <c r="DK33" s="4">
        <v>558297</v>
      </c>
      <c r="DL33" s="4">
        <v>0</v>
      </c>
      <c r="DM33" s="3">
        <v>0</v>
      </c>
      <c r="DN33" s="4">
        <v>958961</v>
      </c>
      <c r="DO33" s="3">
        <v>0</v>
      </c>
      <c r="DP33" s="4">
        <v>958961</v>
      </c>
      <c r="DQ33" s="4">
        <v>0</v>
      </c>
      <c r="DR33" s="3">
        <v>0</v>
      </c>
      <c r="DS33" s="4">
        <v>392552</v>
      </c>
      <c r="DT33" s="3">
        <v>0</v>
      </c>
      <c r="DU33" s="4">
        <v>392552</v>
      </c>
      <c r="DV33" s="4">
        <v>0</v>
      </c>
      <c r="DW33" s="3">
        <v>0</v>
      </c>
      <c r="DX33" s="4">
        <v>150277</v>
      </c>
      <c r="DY33" s="3">
        <v>0</v>
      </c>
      <c r="DZ33" s="4">
        <v>150277</v>
      </c>
      <c r="EA33" s="4">
        <v>0</v>
      </c>
      <c r="EB33" s="5">
        <v>0</v>
      </c>
      <c r="EC33" s="4">
        <v>116694</v>
      </c>
      <c r="ED33" s="3">
        <v>0.56000000000000005</v>
      </c>
      <c r="EE33" s="4">
        <v>103734</v>
      </c>
      <c r="EF33" s="4">
        <v>12960</v>
      </c>
      <c r="EG33" s="3">
        <v>5.05</v>
      </c>
      <c r="EH33" s="4">
        <v>87935</v>
      </c>
      <c r="EI33" s="3">
        <v>0</v>
      </c>
      <c r="EJ33" s="4">
        <v>87935</v>
      </c>
      <c r="EK33" s="4">
        <v>0</v>
      </c>
      <c r="EL33" s="3">
        <v>0</v>
      </c>
      <c r="EM33" s="4">
        <v>66049</v>
      </c>
      <c r="EN33" s="3">
        <v>0</v>
      </c>
      <c r="EO33" s="4">
        <v>66049</v>
      </c>
      <c r="EP33" s="4">
        <v>0</v>
      </c>
      <c r="EQ33" s="3">
        <v>0</v>
      </c>
      <c r="ER33" s="4">
        <v>104766</v>
      </c>
      <c r="ES33" s="3">
        <v>0</v>
      </c>
      <c r="ET33" s="4">
        <v>104766</v>
      </c>
      <c r="EU33" s="4">
        <v>0</v>
      </c>
      <c r="EV33" s="3">
        <v>0</v>
      </c>
      <c r="EW33" s="4">
        <v>209555</v>
      </c>
      <c r="EX33" s="3">
        <v>0</v>
      </c>
      <c r="EY33" s="4">
        <v>209555</v>
      </c>
      <c r="EZ33" s="4">
        <v>0</v>
      </c>
      <c r="FA33" s="3">
        <v>0</v>
      </c>
      <c r="FB33" s="4">
        <v>753562</v>
      </c>
      <c r="FC33" s="3">
        <v>0</v>
      </c>
      <c r="FD33" s="4">
        <v>753562</v>
      </c>
      <c r="FE33" s="4">
        <v>0</v>
      </c>
      <c r="FF33" s="3">
        <v>0</v>
      </c>
      <c r="FG33" s="4">
        <v>71420</v>
      </c>
      <c r="FH33" s="3">
        <v>0</v>
      </c>
      <c r="FI33" s="4">
        <v>71420</v>
      </c>
      <c r="FJ33" s="4">
        <v>0</v>
      </c>
      <c r="FK33" s="3">
        <v>0</v>
      </c>
      <c r="FL33" s="4">
        <v>1604089</v>
      </c>
      <c r="FM33" s="3">
        <v>0</v>
      </c>
      <c r="FN33" s="4">
        <v>1543018</v>
      </c>
      <c r="FO33" s="4">
        <v>61071</v>
      </c>
      <c r="FP33" s="3">
        <v>0</v>
      </c>
      <c r="FQ33" s="4">
        <v>281097</v>
      </c>
      <c r="FR33" s="3">
        <v>0</v>
      </c>
      <c r="FS33" s="4">
        <v>281097</v>
      </c>
      <c r="FT33" s="4">
        <v>0</v>
      </c>
      <c r="FU33" s="3">
        <v>0</v>
      </c>
      <c r="FV33" s="4">
        <v>28743</v>
      </c>
      <c r="FW33" s="3">
        <v>0</v>
      </c>
      <c r="FX33" s="4">
        <v>28743</v>
      </c>
      <c r="FY33" s="4">
        <v>0</v>
      </c>
      <c r="FZ33" s="3">
        <v>0</v>
      </c>
      <c r="GA33" s="4">
        <v>849392</v>
      </c>
      <c r="GB33" s="3">
        <v>0</v>
      </c>
      <c r="GC33" s="4">
        <v>828703</v>
      </c>
      <c r="GD33" s="4">
        <v>20689</v>
      </c>
      <c r="GE33" s="3">
        <v>0.05</v>
      </c>
      <c r="GF33" s="4">
        <v>283902</v>
      </c>
      <c r="GG33" s="3">
        <v>0</v>
      </c>
      <c r="GH33" s="4">
        <v>283902</v>
      </c>
      <c r="GI33" s="4">
        <v>0</v>
      </c>
      <c r="GJ33" s="3">
        <v>0</v>
      </c>
      <c r="GK33" s="4">
        <v>269344</v>
      </c>
      <c r="GL33" s="3">
        <v>0</v>
      </c>
      <c r="GM33" s="4">
        <v>269344</v>
      </c>
      <c r="GN33" s="4">
        <v>0</v>
      </c>
      <c r="GO33" s="3">
        <v>0</v>
      </c>
      <c r="GP33" s="4">
        <v>1074820</v>
      </c>
      <c r="GQ33" s="3">
        <v>0</v>
      </c>
      <c r="GR33" s="4">
        <v>1074092</v>
      </c>
      <c r="GS33" s="4">
        <v>728</v>
      </c>
      <c r="GT33" s="3">
        <v>0</v>
      </c>
      <c r="GU33" s="4">
        <v>131974</v>
      </c>
      <c r="GV33" s="3">
        <v>0</v>
      </c>
      <c r="GW33" s="4">
        <v>131974</v>
      </c>
      <c r="GX33" s="4">
        <v>0</v>
      </c>
      <c r="GY33" s="3">
        <v>0</v>
      </c>
      <c r="GZ33" s="4">
        <v>27677</v>
      </c>
      <c r="HA33" s="3">
        <v>0</v>
      </c>
      <c r="HB33" s="4">
        <v>27677</v>
      </c>
      <c r="HC33" s="4">
        <v>0</v>
      </c>
      <c r="HD33" s="3">
        <v>0</v>
      </c>
      <c r="HE33" s="4">
        <v>60969</v>
      </c>
      <c r="HF33" s="3">
        <v>0</v>
      </c>
      <c r="HG33" s="4">
        <v>60969</v>
      </c>
      <c r="HH33" s="4">
        <v>0</v>
      </c>
      <c r="HI33" s="3">
        <v>0</v>
      </c>
      <c r="HJ33" s="4">
        <v>274471</v>
      </c>
      <c r="HK33" s="3">
        <v>0</v>
      </c>
      <c r="HL33" s="4">
        <v>274471</v>
      </c>
      <c r="HM33" s="4">
        <v>0</v>
      </c>
      <c r="HN33" s="3">
        <v>0</v>
      </c>
      <c r="HO33" s="4">
        <v>1534004</v>
      </c>
      <c r="HP33" s="3">
        <v>0</v>
      </c>
      <c r="HQ33" s="4">
        <v>1534004</v>
      </c>
      <c r="HR33" s="4">
        <v>0</v>
      </c>
      <c r="HS33" s="3">
        <v>0</v>
      </c>
      <c r="HT33" s="4">
        <v>120472</v>
      </c>
      <c r="HU33" s="3">
        <v>0</v>
      </c>
      <c r="HV33" s="4">
        <v>120472</v>
      </c>
      <c r="HW33" s="4">
        <v>0</v>
      </c>
      <c r="HX33" s="3">
        <v>0</v>
      </c>
      <c r="HY33" s="4">
        <v>74270</v>
      </c>
      <c r="HZ33" s="3">
        <v>0</v>
      </c>
      <c r="IA33" s="4">
        <v>74270</v>
      </c>
      <c r="IB33" s="4">
        <v>0</v>
      </c>
      <c r="IC33" s="3">
        <v>0</v>
      </c>
      <c r="ID33" s="4">
        <v>248844</v>
      </c>
      <c r="IE33" s="3">
        <v>1.49</v>
      </c>
      <c r="IF33" s="4">
        <v>187943</v>
      </c>
      <c r="IG33" s="4">
        <v>60901</v>
      </c>
      <c r="IH33" s="3">
        <v>6.08</v>
      </c>
      <c r="II33" s="4">
        <v>465148</v>
      </c>
      <c r="IJ33" s="3">
        <v>0</v>
      </c>
      <c r="IK33" s="4">
        <v>465148</v>
      </c>
      <c r="IL33" s="4">
        <v>0</v>
      </c>
      <c r="IM33" s="3">
        <v>0</v>
      </c>
      <c r="IN33" s="4">
        <v>107022</v>
      </c>
      <c r="IO33" s="3">
        <v>0</v>
      </c>
      <c r="IP33" s="4">
        <v>107022</v>
      </c>
      <c r="IQ33" s="4">
        <v>0</v>
      </c>
      <c r="IR33" s="3">
        <v>0</v>
      </c>
      <c r="IS33" s="4">
        <v>632174</v>
      </c>
      <c r="IT33" s="3">
        <v>0</v>
      </c>
      <c r="IU33" s="4">
        <v>632174</v>
      </c>
      <c r="IV33" s="4">
        <v>0</v>
      </c>
      <c r="IW33" s="3">
        <v>0</v>
      </c>
      <c r="IX33" s="4">
        <v>26505</v>
      </c>
      <c r="IY33" s="3">
        <v>0</v>
      </c>
      <c r="IZ33" s="4">
        <v>26505</v>
      </c>
      <c r="JA33" s="4">
        <v>0</v>
      </c>
      <c r="JB33" s="5">
        <v>0</v>
      </c>
    </row>
    <row r="34" spans="1:262" x14ac:dyDescent="0.2">
      <c r="A34" s="20">
        <f t="shared" si="58"/>
        <v>25</v>
      </c>
      <c r="B34" t="s">
        <v>16</v>
      </c>
      <c r="C34" s="4">
        <v>28640895</v>
      </c>
      <c r="D34" s="3">
        <v>0.89</v>
      </c>
      <c r="E34" s="4">
        <v>14356400</v>
      </c>
      <c r="F34" s="4">
        <v>14284495</v>
      </c>
      <c r="G34" s="3">
        <v>1.79</v>
      </c>
      <c r="H34" s="4">
        <v>785577</v>
      </c>
      <c r="I34" s="3">
        <v>1.1200000000000001</v>
      </c>
      <c r="J34" s="4">
        <v>737619</v>
      </c>
      <c r="K34" s="4">
        <v>47958</v>
      </c>
      <c r="L34" s="3">
        <v>18.3</v>
      </c>
      <c r="M34" s="4">
        <v>7291</v>
      </c>
      <c r="N34" s="3">
        <v>0</v>
      </c>
      <c r="O34" s="4">
        <v>4295</v>
      </c>
      <c r="P34" s="4">
        <v>2996</v>
      </c>
      <c r="Q34" s="3">
        <v>0</v>
      </c>
      <c r="R34" s="4">
        <v>198332</v>
      </c>
      <c r="S34" s="3">
        <v>3.58</v>
      </c>
      <c r="T34" s="4">
        <v>21013</v>
      </c>
      <c r="U34" s="4">
        <v>177319</v>
      </c>
      <c r="V34" s="3">
        <v>4</v>
      </c>
      <c r="W34" s="4">
        <v>146445</v>
      </c>
      <c r="X34" s="3">
        <v>6.74</v>
      </c>
      <c r="Y34" s="4">
        <v>0</v>
      </c>
      <c r="Z34" s="4">
        <v>146445</v>
      </c>
      <c r="AA34" s="3">
        <v>6.74</v>
      </c>
      <c r="AB34" s="4">
        <v>3917222</v>
      </c>
      <c r="AC34" s="3">
        <v>4.96</v>
      </c>
      <c r="AD34" s="4">
        <v>676997</v>
      </c>
      <c r="AE34" s="4">
        <v>3240225</v>
      </c>
      <c r="AF34" s="3">
        <v>5.99</v>
      </c>
      <c r="AG34" s="4">
        <v>165575</v>
      </c>
      <c r="AH34" s="3">
        <v>7.45</v>
      </c>
      <c r="AI34" s="4">
        <v>11528</v>
      </c>
      <c r="AJ34" s="4">
        <v>154047</v>
      </c>
      <c r="AK34" s="3">
        <v>8.01</v>
      </c>
      <c r="AL34" s="4">
        <v>340920</v>
      </c>
      <c r="AM34" s="3">
        <v>0</v>
      </c>
      <c r="AN34" s="4">
        <v>340920</v>
      </c>
      <c r="AO34" s="4">
        <v>0</v>
      </c>
      <c r="AP34" s="3">
        <v>0</v>
      </c>
      <c r="AQ34" s="4">
        <v>63986</v>
      </c>
      <c r="AR34" s="3">
        <v>0.45</v>
      </c>
      <c r="AS34" s="4">
        <v>58866</v>
      </c>
      <c r="AT34" s="4">
        <v>5120</v>
      </c>
      <c r="AU34" s="3">
        <v>5.58</v>
      </c>
      <c r="AV34" s="4">
        <v>199213</v>
      </c>
      <c r="AW34" s="3">
        <v>0</v>
      </c>
      <c r="AX34" s="4">
        <v>0</v>
      </c>
      <c r="AY34" s="4">
        <v>199213</v>
      </c>
      <c r="AZ34" s="3">
        <v>0</v>
      </c>
      <c r="BA34" s="4">
        <v>4962786</v>
      </c>
      <c r="BB34" s="3">
        <v>2.2000000000000002</v>
      </c>
      <c r="BC34" s="4">
        <v>3045930</v>
      </c>
      <c r="BD34" s="4">
        <v>1916856</v>
      </c>
      <c r="BE34" s="3">
        <v>5.69</v>
      </c>
      <c r="BF34" s="4">
        <v>331534</v>
      </c>
      <c r="BG34" s="3">
        <v>12.69</v>
      </c>
      <c r="BH34" s="4">
        <v>0</v>
      </c>
      <c r="BI34" s="4">
        <v>331534</v>
      </c>
      <c r="BJ34" s="3">
        <v>12.69</v>
      </c>
      <c r="BK34" s="4">
        <v>324470</v>
      </c>
      <c r="BL34" s="3">
        <v>0</v>
      </c>
      <c r="BM34" s="4">
        <v>163930</v>
      </c>
      <c r="BN34" s="4">
        <v>160540</v>
      </c>
      <c r="BO34" s="3">
        <v>0</v>
      </c>
      <c r="BP34" s="4">
        <v>27503</v>
      </c>
      <c r="BQ34" s="3">
        <v>3.73</v>
      </c>
      <c r="BR34" s="4">
        <v>1920</v>
      </c>
      <c r="BS34" s="4">
        <v>25583</v>
      </c>
      <c r="BT34" s="3">
        <v>4.01</v>
      </c>
      <c r="BU34" s="4">
        <v>2786264</v>
      </c>
      <c r="BV34" s="3">
        <v>2.09</v>
      </c>
      <c r="BW34" s="4">
        <v>1638578</v>
      </c>
      <c r="BX34" s="4">
        <v>1147686</v>
      </c>
      <c r="BY34" s="3">
        <v>5.0599999999999996</v>
      </c>
      <c r="BZ34" s="4">
        <v>318083</v>
      </c>
      <c r="CA34" s="3">
        <v>1.18</v>
      </c>
      <c r="CB34" s="4">
        <v>224212</v>
      </c>
      <c r="CC34" s="4">
        <v>93871</v>
      </c>
      <c r="CD34" s="3">
        <v>4</v>
      </c>
      <c r="CE34" s="4">
        <v>197289</v>
      </c>
      <c r="CF34" s="3">
        <v>3.76</v>
      </c>
      <c r="CG34" s="4">
        <v>0</v>
      </c>
      <c r="CH34" s="4">
        <v>197289</v>
      </c>
      <c r="CI34" s="3">
        <v>3.76</v>
      </c>
      <c r="CJ34" s="4">
        <v>201711</v>
      </c>
      <c r="CK34" s="3">
        <v>1.22</v>
      </c>
      <c r="CL34" s="4">
        <v>321</v>
      </c>
      <c r="CM34" s="4">
        <v>201390</v>
      </c>
      <c r="CN34" s="3">
        <v>1.22</v>
      </c>
      <c r="CO34" s="4">
        <v>381781</v>
      </c>
      <c r="CP34" s="3">
        <v>1.1000000000000001</v>
      </c>
      <c r="CQ34" s="4">
        <v>67197</v>
      </c>
      <c r="CR34" s="4">
        <v>314584</v>
      </c>
      <c r="CS34" s="3">
        <v>1.33</v>
      </c>
      <c r="CT34" s="4">
        <v>201579</v>
      </c>
      <c r="CU34" s="3">
        <v>3.74</v>
      </c>
      <c r="CV34" s="4">
        <v>9680</v>
      </c>
      <c r="CW34" s="4">
        <v>191899</v>
      </c>
      <c r="CX34" s="3">
        <v>3.92</v>
      </c>
      <c r="CY34" s="4">
        <v>35984</v>
      </c>
      <c r="CZ34" s="3">
        <v>1.69</v>
      </c>
      <c r="DA34" s="4">
        <v>29599</v>
      </c>
      <c r="DB34" s="4">
        <v>6385</v>
      </c>
      <c r="DC34" s="3">
        <v>9.52</v>
      </c>
      <c r="DD34" s="4">
        <v>595872</v>
      </c>
      <c r="DE34" s="3">
        <v>0.57999999999999996</v>
      </c>
      <c r="DF34" s="4">
        <v>123431</v>
      </c>
      <c r="DG34" s="4">
        <v>472441</v>
      </c>
      <c r="DH34" s="3">
        <v>0.73</v>
      </c>
      <c r="DI34" s="4">
        <v>23738</v>
      </c>
      <c r="DJ34" s="3">
        <v>0</v>
      </c>
      <c r="DK34" s="4">
        <v>23738</v>
      </c>
      <c r="DL34" s="4">
        <v>0</v>
      </c>
      <c r="DM34" s="3">
        <v>0</v>
      </c>
      <c r="DN34" s="4">
        <v>100314</v>
      </c>
      <c r="DO34" s="3">
        <v>0.93</v>
      </c>
      <c r="DP34" s="4">
        <v>35653</v>
      </c>
      <c r="DQ34" s="4">
        <v>64661</v>
      </c>
      <c r="DR34" s="3">
        <v>1.44</v>
      </c>
      <c r="DS34" s="4">
        <v>100896</v>
      </c>
      <c r="DT34" s="3">
        <v>4.13</v>
      </c>
      <c r="DU34" s="4">
        <v>50</v>
      </c>
      <c r="DV34" s="4">
        <v>100846</v>
      </c>
      <c r="DW34" s="3">
        <v>4.13</v>
      </c>
      <c r="DX34" s="4">
        <v>65397</v>
      </c>
      <c r="DY34" s="3">
        <v>13.34</v>
      </c>
      <c r="DZ34" s="4">
        <v>6191</v>
      </c>
      <c r="EA34" s="4">
        <v>59206</v>
      </c>
      <c r="EB34" s="5">
        <v>14.73</v>
      </c>
      <c r="EC34" s="4">
        <v>475879</v>
      </c>
      <c r="ED34" s="3">
        <v>6.44</v>
      </c>
      <c r="EE34" s="4">
        <v>0</v>
      </c>
      <c r="EF34" s="4">
        <v>475879</v>
      </c>
      <c r="EG34" s="3">
        <v>6.44</v>
      </c>
      <c r="EH34" s="4">
        <v>47861</v>
      </c>
      <c r="EI34" s="3">
        <v>0</v>
      </c>
      <c r="EJ34" s="4">
        <v>47861</v>
      </c>
      <c r="EK34" s="4">
        <v>0</v>
      </c>
      <c r="EL34" s="3">
        <v>0</v>
      </c>
      <c r="EM34" s="4">
        <v>139130</v>
      </c>
      <c r="EN34" s="3">
        <v>3.9</v>
      </c>
      <c r="EO34" s="4">
        <v>53887</v>
      </c>
      <c r="EP34" s="4">
        <v>85243</v>
      </c>
      <c r="EQ34" s="3">
        <v>6.37</v>
      </c>
      <c r="ER34" s="4">
        <v>258673</v>
      </c>
      <c r="ES34" s="3">
        <v>0</v>
      </c>
      <c r="ET34" s="4">
        <v>21993</v>
      </c>
      <c r="EU34" s="4">
        <v>236680</v>
      </c>
      <c r="EV34" s="3">
        <v>0</v>
      </c>
      <c r="EW34" s="4">
        <v>73141</v>
      </c>
      <c r="EX34" s="3">
        <v>0</v>
      </c>
      <c r="EY34" s="4">
        <v>73141</v>
      </c>
      <c r="EZ34" s="4">
        <v>0</v>
      </c>
      <c r="FA34" s="3">
        <v>0</v>
      </c>
      <c r="FB34" s="4">
        <v>1026410</v>
      </c>
      <c r="FC34" s="3">
        <v>0.82</v>
      </c>
      <c r="FD34" s="4">
        <v>959009</v>
      </c>
      <c r="FE34" s="4">
        <v>67401</v>
      </c>
      <c r="FF34" s="3">
        <v>12.52</v>
      </c>
      <c r="FG34" s="4">
        <v>75958</v>
      </c>
      <c r="FH34" s="3">
        <v>3.78</v>
      </c>
      <c r="FI34" s="4">
        <v>22334</v>
      </c>
      <c r="FJ34" s="4">
        <v>53624</v>
      </c>
      <c r="FK34" s="3">
        <v>5.36</v>
      </c>
      <c r="FL34" s="4">
        <v>1837369</v>
      </c>
      <c r="FM34" s="3">
        <v>0.71</v>
      </c>
      <c r="FN34" s="4">
        <v>1027932</v>
      </c>
      <c r="FO34" s="4">
        <v>809437</v>
      </c>
      <c r="FP34" s="3">
        <v>1.61</v>
      </c>
      <c r="FQ34" s="4">
        <v>396056</v>
      </c>
      <c r="FR34" s="3">
        <v>0</v>
      </c>
      <c r="FS34" s="4">
        <v>396056</v>
      </c>
      <c r="FT34" s="4">
        <v>0</v>
      </c>
      <c r="FU34" s="3">
        <v>0</v>
      </c>
      <c r="FV34" s="4">
        <v>50109</v>
      </c>
      <c r="FW34" s="3">
        <v>0.14000000000000001</v>
      </c>
      <c r="FX34" s="4">
        <v>39807</v>
      </c>
      <c r="FY34" s="4">
        <v>10302</v>
      </c>
      <c r="FZ34" s="3">
        <v>0.69</v>
      </c>
      <c r="GA34" s="4">
        <v>1133497</v>
      </c>
      <c r="GB34" s="3">
        <v>0.21</v>
      </c>
      <c r="GC34" s="4">
        <v>1111197</v>
      </c>
      <c r="GD34" s="4">
        <v>22300</v>
      </c>
      <c r="GE34" s="3">
        <v>10.61</v>
      </c>
      <c r="GF34" s="4">
        <v>190197</v>
      </c>
      <c r="GG34" s="3">
        <v>4.88</v>
      </c>
      <c r="GH34" s="4">
        <v>41207</v>
      </c>
      <c r="GI34" s="4">
        <v>148990</v>
      </c>
      <c r="GJ34" s="3">
        <v>6.24</v>
      </c>
      <c r="GK34" s="4">
        <v>326343</v>
      </c>
      <c r="GL34" s="3">
        <v>5.4</v>
      </c>
      <c r="GM34" s="4">
        <v>84131</v>
      </c>
      <c r="GN34" s="4">
        <v>242212</v>
      </c>
      <c r="GO34" s="3">
        <v>7.27</v>
      </c>
      <c r="GP34" s="4">
        <v>1372965</v>
      </c>
      <c r="GQ34" s="3">
        <v>0</v>
      </c>
      <c r="GR34" s="4">
        <v>1312254</v>
      </c>
      <c r="GS34" s="4">
        <v>60711</v>
      </c>
      <c r="GT34" s="3">
        <v>0</v>
      </c>
      <c r="GU34" s="4">
        <v>101502</v>
      </c>
      <c r="GV34" s="3">
        <v>0</v>
      </c>
      <c r="GW34" s="4">
        <v>101502</v>
      </c>
      <c r="GX34" s="4">
        <v>0</v>
      </c>
      <c r="GY34" s="3">
        <v>0</v>
      </c>
      <c r="GZ34" s="4">
        <v>87678</v>
      </c>
      <c r="HA34" s="3">
        <v>4.5599999999999996</v>
      </c>
      <c r="HB34" s="4">
        <v>26831</v>
      </c>
      <c r="HC34" s="4">
        <v>60847</v>
      </c>
      <c r="HD34" s="3">
        <v>6.57</v>
      </c>
      <c r="HE34" s="4">
        <v>13554</v>
      </c>
      <c r="HF34" s="3">
        <v>0.18</v>
      </c>
      <c r="HG34" s="4">
        <v>3558</v>
      </c>
      <c r="HH34" s="4">
        <v>9996</v>
      </c>
      <c r="HI34" s="3">
        <v>0.24</v>
      </c>
      <c r="HJ34" s="4">
        <v>102265</v>
      </c>
      <c r="HK34" s="3">
        <v>7.06</v>
      </c>
      <c r="HL34" s="4">
        <v>9461</v>
      </c>
      <c r="HM34" s="4">
        <v>92804</v>
      </c>
      <c r="HN34" s="3">
        <v>7.78</v>
      </c>
      <c r="HO34" s="4">
        <v>1873438</v>
      </c>
      <c r="HP34" s="3">
        <v>3.96</v>
      </c>
      <c r="HQ34" s="4">
        <v>636274</v>
      </c>
      <c r="HR34" s="4">
        <v>1237164</v>
      </c>
      <c r="HS34" s="3">
        <v>6</v>
      </c>
      <c r="HT34" s="4">
        <v>151440</v>
      </c>
      <c r="HU34" s="3">
        <v>2.58</v>
      </c>
      <c r="HV34" s="4">
        <v>24484</v>
      </c>
      <c r="HW34" s="4">
        <v>126956</v>
      </c>
      <c r="HX34" s="3">
        <v>3.07</v>
      </c>
      <c r="HY34" s="4">
        <v>19429</v>
      </c>
      <c r="HZ34" s="3">
        <v>0</v>
      </c>
      <c r="IA34" s="4">
        <v>17272</v>
      </c>
      <c r="IB34" s="4">
        <v>2157</v>
      </c>
      <c r="IC34" s="3">
        <v>0</v>
      </c>
      <c r="ID34" s="4">
        <v>732802</v>
      </c>
      <c r="IE34" s="3">
        <v>2.52</v>
      </c>
      <c r="IF34" s="4">
        <v>128780</v>
      </c>
      <c r="IG34" s="4">
        <v>604022</v>
      </c>
      <c r="IH34" s="3">
        <v>3.06</v>
      </c>
      <c r="II34" s="4">
        <v>1090132</v>
      </c>
      <c r="IJ34" s="3">
        <v>4.3600000000000003</v>
      </c>
      <c r="IK34" s="4">
        <v>462736</v>
      </c>
      <c r="IL34" s="4">
        <v>627396</v>
      </c>
      <c r="IM34" s="3">
        <v>7.58</v>
      </c>
      <c r="IN34" s="4">
        <v>192033</v>
      </c>
      <c r="IO34" s="3">
        <v>1.22</v>
      </c>
      <c r="IP34" s="4">
        <v>160762</v>
      </c>
      <c r="IQ34" s="4">
        <v>31271</v>
      </c>
      <c r="IR34" s="3">
        <v>7.51</v>
      </c>
      <c r="IS34" s="4">
        <v>368708</v>
      </c>
      <c r="IT34" s="3">
        <v>0</v>
      </c>
      <c r="IU34" s="4">
        <v>368708</v>
      </c>
      <c r="IV34" s="4">
        <v>0</v>
      </c>
      <c r="IW34" s="3">
        <v>0</v>
      </c>
      <c r="IX34" s="4">
        <v>24564</v>
      </c>
      <c r="IY34" s="3">
        <v>1.91</v>
      </c>
      <c r="IZ34" s="4">
        <v>3555</v>
      </c>
      <c r="JA34" s="4">
        <v>21009</v>
      </c>
      <c r="JB34" s="5">
        <v>2.23</v>
      </c>
    </row>
    <row r="35" spans="1:262" x14ac:dyDescent="0.2">
      <c r="A35" s="20">
        <f t="shared" si="58"/>
        <v>26</v>
      </c>
      <c r="B35" t="s">
        <v>17</v>
      </c>
      <c r="C35" s="4">
        <v>74447662</v>
      </c>
      <c r="D35" s="3">
        <v>0.26</v>
      </c>
      <c r="E35" s="4">
        <v>61569292</v>
      </c>
      <c r="F35" s="4">
        <v>12878370</v>
      </c>
      <c r="G35" s="3">
        <v>1.52</v>
      </c>
      <c r="H35" s="4">
        <v>906703</v>
      </c>
      <c r="I35" s="3">
        <v>1.51</v>
      </c>
      <c r="J35" s="4">
        <v>814474</v>
      </c>
      <c r="K35" s="4">
        <v>92229</v>
      </c>
      <c r="L35" s="3">
        <v>14.88</v>
      </c>
      <c r="M35" s="4">
        <v>138366</v>
      </c>
      <c r="N35" s="3">
        <v>0.03</v>
      </c>
      <c r="O35" s="4">
        <v>95314</v>
      </c>
      <c r="P35" s="4">
        <v>43052</v>
      </c>
      <c r="Q35" s="3">
        <v>0.09</v>
      </c>
      <c r="R35" s="4">
        <v>651694</v>
      </c>
      <c r="S35" s="3">
        <v>2.1</v>
      </c>
      <c r="T35" s="4">
        <v>547380</v>
      </c>
      <c r="U35" s="4">
        <v>104314</v>
      </c>
      <c r="V35" s="3">
        <v>13.11</v>
      </c>
      <c r="W35" s="4">
        <v>483436</v>
      </c>
      <c r="X35" s="3">
        <v>0.85</v>
      </c>
      <c r="Y35" s="4">
        <v>437517</v>
      </c>
      <c r="Z35" s="4">
        <v>45919</v>
      </c>
      <c r="AA35" s="3">
        <v>8.9600000000000009</v>
      </c>
      <c r="AB35" s="4">
        <v>8851551</v>
      </c>
      <c r="AC35" s="3">
        <v>1.91</v>
      </c>
      <c r="AD35" s="4">
        <v>6763145</v>
      </c>
      <c r="AE35" s="4">
        <v>2088406</v>
      </c>
      <c r="AF35" s="3">
        <v>8.09</v>
      </c>
      <c r="AG35" s="4">
        <v>1214885</v>
      </c>
      <c r="AH35" s="3">
        <v>2.89</v>
      </c>
      <c r="AI35" s="4">
        <v>988423</v>
      </c>
      <c r="AJ35" s="4">
        <v>226462</v>
      </c>
      <c r="AK35" s="3">
        <v>15.5</v>
      </c>
      <c r="AL35" s="4">
        <v>1635095</v>
      </c>
      <c r="AM35" s="3">
        <v>0</v>
      </c>
      <c r="AN35" s="4">
        <v>1635095</v>
      </c>
      <c r="AO35" s="4">
        <v>0</v>
      </c>
      <c r="AP35" s="3">
        <v>0</v>
      </c>
      <c r="AQ35" s="4">
        <v>191681</v>
      </c>
      <c r="AR35" s="3">
        <v>0.96</v>
      </c>
      <c r="AS35" s="4">
        <v>182117</v>
      </c>
      <c r="AT35" s="4">
        <v>9564</v>
      </c>
      <c r="AU35" s="3">
        <v>19.239999999999998</v>
      </c>
      <c r="AV35" s="4">
        <v>163991</v>
      </c>
      <c r="AW35" s="3">
        <v>0</v>
      </c>
      <c r="AX35" s="4">
        <v>0</v>
      </c>
      <c r="AY35" s="4">
        <v>163991</v>
      </c>
      <c r="AZ35" s="3">
        <v>0</v>
      </c>
      <c r="BA35" s="4">
        <v>2243143</v>
      </c>
      <c r="BB35" s="3">
        <v>2.04</v>
      </c>
      <c r="BC35" s="4">
        <v>1493335</v>
      </c>
      <c r="BD35" s="4">
        <v>749808</v>
      </c>
      <c r="BE35" s="3">
        <v>6.12</v>
      </c>
      <c r="BF35" s="4">
        <v>1360591</v>
      </c>
      <c r="BG35" s="3">
        <v>1.04</v>
      </c>
      <c r="BH35" s="4">
        <v>738181</v>
      </c>
      <c r="BI35" s="4">
        <v>622410</v>
      </c>
      <c r="BJ35" s="3">
        <v>2.27</v>
      </c>
      <c r="BK35" s="4">
        <v>570221</v>
      </c>
      <c r="BL35" s="3">
        <v>0</v>
      </c>
      <c r="BM35" s="4">
        <v>570221</v>
      </c>
      <c r="BN35" s="4">
        <v>0</v>
      </c>
      <c r="BO35" s="3">
        <v>0</v>
      </c>
      <c r="BP35" s="4">
        <v>146192</v>
      </c>
      <c r="BQ35" s="3">
        <v>0</v>
      </c>
      <c r="BR35" s="4">
        <v>144518</v>
      </c>
      <c r="BS35" s="4">
        <v>1674</v>
      </c>
      <c r="BT35" s="3">
        <v>0</v>
      </c>
      <c r="BU35" s="4">
        <v>3659064</v>
      </c>
      <c r="BV35" s="3">
        <v>0.8</v>
      </c>
      <c r="BW35" s="4">
        <v>2525288</v>
      </c>
      <c r="BX35" s="4">
        <v>1133776</v>
      </c>
      <c r="BY35" s="3">
        <v>2.57</v>
      </c>
      <c r="BZ35" s="4">
        <v>2107338</v>
      </c>
      <c r="CA35" s="3">
        <v>0.13</v>
      </c>
      <c r="CB35" s="4">
        <v>1970290</v>
      </c>
      <c r="CC35" s="4">
        <v>137048</v>
      </c>
      <c r="CD35" s="3">
        <v>1.98</v>
      </c>
      <c r="CE35" s="4">
        <v>452869</v>
      </c>
      <c r="CF35" s="3">
        <v>0.32</v>
      </c>
      <c r="CG35" s="4">
        <v>408389</v>
      </c>
      <c r="CH35" s="4">
        <v>44480</v>
      </c>
      <c r="CI35" s="3">
        <v>3.23</v>
      </c>
      <c r="CJ35" s="4">
        <v>246859</v>
      </c>
      <c r="CK35" s="3">
        <v>0.52</v>
      </c>
      <c r="CL35" s="4">
        <v>211763</v>
      </c>
      <c r="CM35" s="4">
        <v>35096</v>
      </c>
      <c r="CN35" s="3">
        <v>3.67</v>
      </c>
      <c r="CO35" s="4">
        <v>1043377</v>
      </c>
      <c r="CP35" s="3">
        <v>1.99</v>
      </c>
      <c r="CQ35" s="4">
        <v>801010</v>
      </c>
      <c r="CR35" s="4">
        <v>242367</v>
      </c>
      <c r="CS35" s="3">
        <v>8.59</v>
      </c>
      <c r="CT35" s="4">
        <v>1506819</v>
      </c>
      <c r="CU35" s="3">
        <v>0.1</v>
      </c>
      <c r="CV35" s="4">
        <v>1375809</v>
      </c>
      <c r="CW35" s="4">
        <v>131010</v>
      </c>
      <c r="CX35" s="3">
        <v>1.1499999999999999</v>
      </c>
      <c r="CY35" s="4">
        <v>285243</v>
      </c>
      <c r="CZ35" s="3">
        <v>0</v>
      </c>
      <c r="DA35" s="4">
        <v>285243</v>
      </c>
      <c r="DB35" s="4">
        <v>0</v>
      </c>
      <c r="DC35" s="3">
        <v>0</v>
      </c>
      <c r="DD35" s="4">
        <v>2227810</v>
      </c>
      <c r="DE35" s="3">
        <v>0.12</v>
      </c>
      <c r="DF35" s="4">
        <v>1921976</v>
      </c>
      <c r="DG35" s="4">
        <v>305834</v>
      </c>
      <c r="DH35" s="3">
        <v>0.9</v>
      </c>
      <c r="DI35" s="4">
        <v>1290990</v>
      </c>
      <c r="DJ35" s="3">
        <v>0.62</v>
      </c>
      <c r="DK35" s="4">
        <v>960247</v>
      </c>
      <c r="DL35" s="4">
        <v>330743</v>
      </c>
      <c r="DM35" s="3">
        <v>2.4</v>
      </c>
      <c r="DN35" s="4">
        <v>1952481</v>
      </c>
      <c r="DO35" s="3">
        <v>0</v>
      </c>
      <c r="DP35" s="4">
        <v>1742487</v>
      </c>
      <c r="DQ35" s="4">
        <v>209994</v>
      </c>
      <c r="DR35" s="3">
        <v>0</v>
      </c>
      <c r="DS35" s="4">
        <v>2989726</v>
      </c>
      <c r="DT35" s="3">
        <v>0.02</v>
      </c>
      <c r="DU35" s="4">
        <v>2906719</v>
      </c>
      <c r="DV35" s="4">
        <v>83007</v>
      </c>
      <c r="DW35" s="3">
        <v>0.6</v>
      </c>
      <c r="DX35" s="4">
        <v>812965</v>
      </c>
      <c r="DY35" s="3">
        <v>1.07</v>
      </c>
      <c r="DZ35" s="4">
        <v>768390</v>
      </c>
      <c r="EA35" s="4">
        <v>44575</v>
      </c>
      <c r="EB35" s="5">
        <v>19.489999999999998</v>
      </c>
      <c r="EC35" s="4">
        <v>993946</v>
      </c>
      <c r="ED35" s="3">
        <v>0.67</v>
      </c>
      <c r="EE35" s="4">
        <v>795581</v>
      </c>
      <c r="EF35" s="4">
        <v>198365</v>
      </c>
      <c r="EG35" s="3">
        <v>3.36</v>
      </c>
      <c r="EH35" s="4">
        <v>184594</v>
      </c>
      <c r="EI35" s="3">
        <v>2.2599999999999998</v>
      </c>
      <c r="EJ35" s="4">
        <v>175267</v>
      </c>
      <c r="EK35" s="4">
        <v>9327</v>
      </c>
      <c r="EL35" s="3">
        <v>44.77</v>
      </c>
      <c r="EM35" s="4">
        <v>93952</v>
      </c>
      <c r="EN35" s="3">
        <v>0.42</v>
      </c>
      <c r="EO35" s="4">
        <v>82253</v>
      </c>
      <c r="EP35" s="4">
        <v>11699</v>
      </c>
      <c r="EQ35" s="3">
        <v>3.39</v>
      </c>
      <c r="ER35" s="4">
        <v>1669453</v>
      </c>
      <c r="ES35" s="3">
        <v>0</v>
      </c>
      <c r="ET35" s="4">
        <v>1365958</v>
      </c>
      <c r="EU35" s="4">
        <v>303495</v>
      </c>
      <c r="EV35" s="3">
        <v>0</v>
      </c>
      <c r="EW35" s="4">
        <v>509780</v>
      </c>
      <c r="EX35" s="3">
        <v>0</v>
      </c>
      <c r="EY35" s="4">
        <v>509780</v>
      </c>
      <c r="EZ35" s="4">
        <v>0</v>
      </c>
      <c r="FA35" s="3">
        <v>0</v>
      </c>
      <c r="FB35" s="4">
        <v>1468606</v>
      </c>
      <c r="FC35" s="3">
        <v>0.43</v>
      </c>
      <c r="FD35" s="4">
        <v>1370151</v>
      </c>
      <c r="FE35" s="4">
        <v>98455</v>
      </c>
      <c r="FF35" s="3">
        <v>6.45</v>
      </c>
      <c r="FG35" s="4">
        <v>353798</v>
      </c>
      <c r="FH35" s="3">
        <v>1.04</v>
      </c>
      <c r="FI35" s="4">
        <v>312945</v>
      </c>
      <c r="FJ35" s="4">
        <v>40853</v>
      </c>
      <c r="FK35" s="3">
        <v>8.9700000000000006</v>
      </c>
      <c r="FL35" s="4">
        <v>7981285</v>
      </c>
      <c r="FM35" s="3">
        <v>7.0000000000000007E-2</v>
      </c>
      <c r="FN35" s="4">
        <v>6646727</v>
      </c>
      <c r="FO35" s="4">
        <v>1334558</v>
      </c>
      <c r="FP35" s="3">
        <v>0.41</v>
      </c>
      <c r="FQ35" s="4">
        <v>1433044</v>
      </c>
      <c r="FR35" s="3">
        <v>1.33</v>
      </c>
      <c r="FS35" s="4">
        <v>1218272</v>
      </c>
      <c r="FT35" s="4">
        <v>214772</v>
      </c>
      <c r="FU35" s="3">
        <v>8.9</v>
      </c>
      <c r="FV35" s="4">
        <v>221375</v>
      </c>
      <c r="FW35" s="3">
        <v>0.32</v>
      </c>
      <c r="FX35" s="4">
        <v>205338</v>
      </c>
      <c r="FY35" s="4">
        <v>16037</v>
      </c>
      <c r="FZ35" s="3">
        <v>4.3499999999999996</v>
      </c>
      <c r="GA35" s="4">
        <v>1607413</v>
      </c>
      <c r="GB35" s="3">
        <v>0.19</v>
      </c>
      <c r="GC35" s="4">
        <v>1452846</v>
      </c>
      <c r="GD35" s="4">
        <v>154567</v>
      </c>
      <c r="GE35" s="3">
        <v>1.96</v>
      </c>
      <c r="GF35" s="4">
        <v>505106</v>
      </c>
      <c r="GG35" s="3">
        <v>0.85</v>
      </c>
      <c r="GH35" s="4">
        <v>459024</v>
      </c>
      <c r="GI35" s="4">
        <v>46082</v>
      </c>
      <c r="GJ35" s="3">
        <v>9.31</v>
      </c>
      <c r="GK35" s="4">
        <v>652806</v>
      </c>
      <c r="GL35" s="3">
        <v>2.4900000000000002</v>
      </c>
      <c r="GM35" s="4">
        <v>500719</v>
      </c>
      <c r="GN35" s="4">
        <v>152087</v>
      </c>
      <c r="GO35" s="3">
        <v>10.68</v>
      </c>
      <c r="GP35" s="4">
        <v>3599652</v>
      </c>
      <c r="GQ35" s="3">
        <v>0.13</v>
      </c>
      <c r="GR35" s="4">
        <v>3093461</v>
      </c>
      <c r="GS35" s="4">
        <v>506191</v>
      </c>
      <c r="GT35" s="3">
        <v>0.93</v>
      </c>
      <c r="GU35" s="4">
        <v>321571</v>
      </c>
      <c r="GV35" s="3">
        <v>1.23</v>
      </c>
      <c r="GW35" s="4">
        <v>294581</v>
      </c>
      <c r="GX35" s="4">
        <v>26990</v>
      </c>
      <c r="GY35" s="3">
        <v>14.68</v>
      </c>
      <c r="GZ35" s="4">
        <v>737950</v>
      </c>
      <c r="HA35" s="3">
        <v>2.16</v>
      </c>
      <c r="HB35" s="4">
        <v>545462</v>
      </c>
      <c r="HC35" s="4">
        <v>192488</v>
      </c>
      <c r="HD35" s="3">
        <v>8.27</v>
      </c>
      <c r="HE35" s="4">
        <v>171490</v>
      </c>
      <c r="HF35" s="3">
        <v>0.08</v>
      </c>
      <c r="HG35" s="4">
        <v>151774</v>
      </c>
      <c r="HH35" s="4">
        <v>19716</v>
      </c>
      <c r="HI35" s="3">
        <v>0.69</v>
      </c>
      <c r="HJ35" s="4">
        <v>1461431</v>
      </c>
      <c r="HK35" s="3">
        <v>1.52</v>
      </c>
      <c r="HL35" s="4">
        <v>1238950</v>
      </c>
      <c r="HM35" s="4">
        <v>222481</v>
      </c>
      <c r="HN35" s="3">
        <v>9.9600000000000009</v>
      </c>
      <c r="HO35" s="4">
        <v>7444419</v>
      </c>
      <c r="HP35" s="3">
        <v>0.32</v>
      </c>
      <c r="HQ35" s="4">
        <v>6767024</v>
      </c>
      <c r="HR35" s="4">
        <v>677395</v>
      </c>
      <c r="HS35" s="3">
        <v>3.59</v>
      </c>
      <c r="HT35" s="4">
        <v>482732</v>
      </c>
      <c r="HU35" s="3">
        <v>1.29</v>
      </c>
      <c r="HV35" s="4">
        <v>289320</v>
      </c>
      <c r="HW35" s="4">
        <v>193412</v>
      </c>
      <c r="HX35" s="3">
        <v>3.21</v>
      </c>
      <c r="HY35" s="4">
        <v>421459</v>
      </c>
      <c r="HZ35" s="3">
        <v>0.17</v>
      </c>
      <c r="IA35" s="4">
        <v>414412</v>
      </c>
      <c r="IB35" s="4">
        <v>7047</v>
      </c>
      <c r="IC35" s="3">
        <v>10.3</v>
      </c>
      <c r="ID35" s="4">
        <v>1843901</v>
      </c>
      <c r="IE35" s="3">
        <v>2.41</v>
      </c>
      <c r="IF35" s="4">
        <v>1053467</v>
      </c>
      <c r="IG35" s="4">
        <v>790434</v>
      </c>
      <c r="IH35" s="3">
        <v>5.63</v>
      </c>
      <c r="II35" s="4">
        <v>1646640</v>
      </c>
      <c r="IJ35" s="3">
        <v>0.56999999999999995</v>
      </c>
      <c r="IK35" s="4">
        <v>1036716</v>
      </c>
      <c r="IL35" s="4">
        <v>609924</v>
      </c>
      <c r="IM35" s="3">
        <v>1.55</v>
      </c>
      <c r="IN35" s="4">
        <v>720277</v>
      </c>
      <c r="IO35" s="3">
        <v>0.42</v>
      </c>
      <c r="IP35" s="4">
        <v>629246</v>
      </c>
      <c r="IQ35" s="4">
        <v>91031</v>
      </c>
      <c r="IR35" s="3">
        <v>3.31</v>
      </c>
      <c r="IS35" s="4">
        <v>745568</v>
      </c>
      <c r="IT35" s="3">
        <v>0.44</v>
      </c>
      <c r="IU35" s="4">
        <v>651771</v>
      </c>
      <c r="IV35" s="4">
        <v>93797</v>
      </c>
      <c r="IW35" s="3">
        <v>3.49</v>
      </c>
      <c r="IX35" s="4">
        <v>42324</v>
      </c>
      <c r="IY35" s="3">
        <v>0.93</v>
      </c>
      <c r="IZ35" s="4">
        <v>20916</v>
      </c>
      <c r="JA35" s="4">
        <v>21408</v>
      </c>
      <c r="JB35" s="5">
        <v>1.84</v>
      </c>
    </row>
    <row r="36" spans="1:262" x14ac:dyDescent="0.2">
      <c r="A36" s="20">
        <f t="shared" si="58"/>
        <v>27</v>
      </c>
      <c r="B36" t="s">
        <v>18</v>
      </c>
      <c r="C36" s="4">
        <v>338471471</v>
      </c>
      <c r="D36" s="3">
        <v>7.0000000000000007E-2</v>
      </c>
      <c r="E36" s="4">
        <v>309524489</v>
      </c>
      <c r="F36" s="4">
        <v>28946982</v>
      </c>
      <c r="G36" s="3">
        <v>0.84</v>
      </c>
      <c r="H36" s="4">
        <v>3316309</v>
      </c>
      <c r="I36" s="3">
        <v>0.43</v>
      </c>
      <c r="J36" s="4">
        <v>3202520</v>
      </c>
      <c r="K36" s="4">
        <v>113789</v>
      </c>
      <c r="L36" s="3">
        <v>12.67</v>
      </c>
      <c r="M36" s="4">
        <v>0</v>
      </c>
      <c r="N36" s="3">
        <v>0</v>
      </c>
      <c r="O36" s="4">
        <v>0</v>
      </c>
      <c r="P36" s="4">
        <v>0</v>
      </c>
      <c r="Q36" s="3">
        <v>0</v>
      </c>
      <c r="R36" s="4">
        <v>3397707</v>
      </c>
      <c r="S36" s="3">
        <v>0</v>
      </c>
      <c r="T36" s="4">
        <v>3397707</v>
      </c>
      <c r="U36" s="4">
        <v>0</v>
      </c>
      <c r="V36" s="3">
        <v>0</v>
      </c>
      <c r="W36" s="4">
        <v>2649577</v>
      </c>
      <c r="X36" s="3">
        <v>0</v>
      </c>
      <c r="Y36" s="4">
        <v>2649577</v>
      </c>
      <c r="Z36" s="4">
        <v>0</v>
      </c>
      <c r="AA36" s="3">
        <v>0</v>
      </c>
      <c r="AB36" s="4">
        <v>66809000</v>
      </c>
      <c r="AC36" s="3">
        <v>0</v>
      </c>
      <c r="AD36" s="4">
        <v>66809000</v>
      </c>
      <c r="AE36" s="4">
        <v>0</v>
      </c>
      <c r="AF36" s="3">
        <v>0</v>
      </c>
      <c r="AG36" s="4">
        <v>5528485</v>
      </c>
      <c r="AH36" s="3">
        <v>0</v>
      </c>
      <c r="AI36" s="4">
        <v>5528485</v>
      </c>
      <c r="AJ36" s="4">
        <v>0</v>
      </c>
      <c r="AK36" s="3">
        <v>0</v>
      </c>
      <c r="AL36" s="4">
        <v>7811949</v>
      </c>
      <c r="AM36" s="3">
        <v>0</v>
      </c>
      <c r="AN36" s="4">
        <v>7811949</v>
      </c>
      <c r="AO36" s="4">
        <v>0</v>
      </c>
      <c r="AP36" s="3">
        <v>0</v>
      </c>
      <c r="AQ36" s="4">
        <v>1187059</v>
      </c>
      <c r="AR36" s="3">
        <v>0</v>
      </c>
      <c r="AS36" s="4">
        <v>1130501</v>
      </c>
      <c r="AT36" s="4">
        <v>56558</v>
      </c>
      <c r="AU36" s="3">
        <v>0</v>
      </c>
      <c r="AV36" s="4">
        <v>1640899</v>
      </c>
      <c r="AW36" s="3">
        <v>0</v>
      </c>
      <c r="AX36" s="4">
        <v>0</v>
      </c>
      <c r="AY36" s="4">
        <v>1640899</v>
      </c>
      <c r="AZ36" s="3">
        <v>0</v>
      </c>
      <c r="BA36" s="4">
        <v>0</v>
      </c>
      <c r="BB36" s="3">
        <v>0</v>
      </c>
      <c r="BC36" s="4">
        <v>0</v>
      </c>
      <c r="BD36" s="4">
        <v>0</v>
      </c>
      <c r="BE36" s="3">
        <v>0</v>
      </c>
      <c r="BF36" s="4">
        <v>8772227</v>
      </c>
      <c r="BG36" s="3">
        <v>0</v>
      </c>
      <c r="BH36" s="4">
        <v>8772227</v>
      </c>
      <c r="BI36" s="4">
        <v>0</v>
      </c>
      <c r="BJ36" s="3">
        <v>0</v>
      </c>
      <c r="BK36" s="4">
        <v>1735718</v>
      </c>
      <c r="BL36" s="3">
        <v>0</v>
      </c>
      <c r="BM36" s="4">
        <v>1735718</v>
      </c>
      <c r="BN36" s="4">
        <v>0</v>
      </c>
      <c r="BO36" s="3">
        <v>0</v>
      </c>
      <c r="BP36" s="4">
        <v>1292562</v>
      </c>
      <c r="BQ36" s="3">
        <v>0</v>
      </c>
      <c r="BR36" s="4">
        <v>1292562</v>
      </c>
      <c r="BS36" s="4">
        <v>0</v>
      </c>
      <c r="BT36" s="3">
        <v>0</v>
      </c>
      <c r="BU36" s="4">
        <v>16538662</v>
      </c>
      <c r="BV36" s="3">
        <v>0</v>
      </c>
      <c r="BW36" s="4">
        <v>16538662</v>
      </c>
      <c r="BX36" s="4">
        <v>0</v>
      </c>
      <c r="BY36" s="3">
        <v>0</v>
      </c>
      <c r="BZ36" s="4">
        <v>6182143</v>
      </c>
      <c r="CA36" s="3">
        <v>0.57999999999999996</v>
      </c>
      <c r="CB36" s="4">
        <v>4976375</v>
      </c>
      <c r="CC36" s="4">
        <v>1205768</v>
      </c>
      <c r="CD36" s="3">
        <v>2.95</v>
      </c>
      <c r="CE36" s="4">
        <v>3540132</v>
      </c>
      <c r="CF36" s="3">
        <v>0</v>
      </c>
      <c r="CG36" s="4">
        <v>3436758</v>
      </c>
      <c r="CH36" s="4">
        <v>103374</v>
      </c>
      <c r="CI36" s="3">
        <v>0</v>
      </c>
      <c r="CJ36" s="4">
        <v>2959091</v>
      </c>
      <c r="CK36" s="3">
        <v>0.04</v>
      </c>
      <c r="CL36" s="4">
        <v>2956588</v>
      </c>
      <c r="CM36" s="4">
        <v>2503</v>
      </c>
      <c r="CN36" s="3">
        <v>43.87</v>
      </c>
      <c r="CO36" s="4">
        <v>4886064</v>
      </c>
      <c r="CP36" s="3">
        <v>0.45</v>
      </c>
      <c r="CQ36" s="4">
        <v>3722964</v>
      </c>
      <c r="CR36" s="4">
        <v>1163100</v>
      </c>
      <c r="CS36" s="3">
        <v>1.89</v>
      </c>
      <c r="CT36" s="4">
        <v>2739983</v>
      </c>
      <c r="CU36" s="3">
        <v>0</v>
      </c>
      <c r="CV36" s="4">
        <v>2739983</v>
      </c>
      <c r="CW36" s="4">
        <v>0</v>
      </c>
      <c r="CX36" s="3">
        <v>0</v>
      </c>
      <c r="CY36" s="4">
        <v>1531504</v>
      </c>
      <c r="CZ36" s="3">
        <v>0</v>
      </c>
      <c r="DA36" s="4">
        <v>1531504</v>
      </c>
      <c r="DB36" s="4">
        <v>0</v>
      </c>
      <c r="DC36" s="3">
        <v>0</v>
      </c>
      <c r="DD36" s="4">
        <v>12236792</v>
      </c>
      <c r="DE36" s="3">
        <v>0.04</v>
      </c>
      <c r="DF36" s="4">
        <v>7693324</v>
      </c>
      <c r="DG36" s="4">
        <v>4543468</v>
      </c>
      <c r="DH36" s="3">
        <v>0.11</v>
      </c>
      <c r="DI36" s="4">
        <v>12876192</v>
      </c>
      <c r="DJ36" s="3">
        <v>0</v>
      </c>
      <c r="DK36" s="4">
        <v>12876192</v>
      </c>
      <c r="DL36" s="4">
        <v>0</v>
      </c>
      <c r="DM36" s="3">
        <v>0</v>
      </c>
      <c r="DN36" s="4">
        <v>8575464</v>
      </c>
      <c r="DO36" s="3">
        <v>0.12</v>
      </c>
      <c r="DP36" s="4">
        <v>8126352</v>
      </c>
      <c r="DQ36" s="4">
        <v>449112</v>
      </c>
      <c r="DR36" s="3">
        <v>2.2599999999999998</v>
      </c>
      <c r="DS36" s="4">
        <v>8950755</v>
      </c>
      <c r="DT36" s="3">
        <v>0</v>
      </c>
      <c r="DU36" s="4">
        <v>8950755</v>
      </c>
      <c r="DV36" s="4">
        <v>0</v>
      </c>
      <c r="DW36" s="3">
        <v>0</v>
      </c>
      <c r="DX36" s="4">
        <v>1755424</v>
      </c>
      <c r="DY36" s="3">
        <v>0</v>
      </c>
      <c r="DZ36" s="4">
        <v>1755424</v>
      </c>
      <c r="EA36" s="4">
        <v>0</v>
      </c>
      <c r="EB36" s="5">
        <v>0</v>
      </c>
      <c r="EC36" s="4">
        <v>5690727</v>
      </c>
      <c r="ED36" s="3">
        <v>0</v>
      </c>
      <c r="EE36" s="4">
        <v>5380651</v>
      </c>
      <c r="EF36" s="4">
        <v>310076</v>
      </c>
      <c r="EG36" s="3">
        <v>0</v>
      </c>
      <c r="EH36" s="4">
        <v>1045500</v>
      </c>
      <c r="EI36" s="3">
        <v>0</v>
      </c>
      <c r="EJ36" s="4">
        <v>1045500</v>
      </c>
      <c r="EK36" s="4">
        <v>0</v>
      </c>
      <c r="EL36" s="3">
        <v>0</v>
      </c>
      <c r="EM36" s="4">
        <v>2101694</v>
      </c>
      <c r="EN36" s="3">
        <v>0</v>
      </c>
      <c r="EO36" s="4">
        <v>2101694</v>
      </c>
      <c r="EP36" s="4">
        <v>0</v>
      </c>
      <c r="EQ36" s="3">
        <v>0</v>
      </c>
      <c r="ER36" s="4">
        <v>0</v>
      </c>
      <c r="ES36" s="3">
        <v>0</v>
      </c>
      <c r="ET36" s="4">
        <v>0</v>
      </c>
      <c r="EU36" s="4">
        <v>0</v>
      </c>
      <c r="EV36" s="3">
        <v>0</v>
      </c>
      <c r="EW36" s="4">
        <v>99027</v>
      </c>
      <c r="EX36" s="3">
        <v>0</v>
      </c>
      <c r="EY36" s="4">
        <v>99027</v>
      </c>
      <c r="EZ36" s="4">
        <v>0</v>
      </c>
      <c r="FA36" s="3">
        <v>0</v>
      </c>
      <c r="FB36" s="4">
        <v>12108615</v>
      </c>
      <c r="FC36" s="3">
        <v>0</v>
      </c>
      <c r="FD36" s="4">
        <v>12108615</v>
      </c>
      <c r="FE36" s="4">
        <v>0</v>
      </c>
      <c r="FF36" s="3">
        <v>0</v>
      </c>
      <c r="FG36" s="4">
        <v>1240945</v>
      </c>
      <c r="FH36" s="3">
        <v>0</v>
      </c>
      <c r="FI36" s="4">
        <v>1240945</v>
      </c>
      <c r="FJ36" s="4">
        <v>0</v>
      </c>
      <c r="FK36" s="3">
        <v>0</v>
      </c>
      <c r="FL36" s="4">
        <v>50213836</v>
      </c>
      <c r="FM36" s="3">
        <v>0</v>
      </c>
      <c r="FN36" s="4">
        <v>40230379</v>
      </c>
      <c r="FO36" s="4">
        <v>9983457</v>
      </c>
      <c r="FP36" s="3">
        <v>0</v>
      </c>
      <c r="FQ36" s="4">
        <v>11068166</v>
      </c>
      <c r="FR36" s="3">
        <v>0</v>
      </c>
      <c r="FS36" s="4">
        <v>11068166</v>
      </c>
      <c r="FT36" s="4">
        <v>0</v>
      </c>
      <c r="FU36" s="3">
        <v>0</v>
      </c>
      <c r="FV36" s="4">
        <v>641766</v>
      </c>
      <c r="FW36" s="3">
        <v>0</v>
      </c>
      <c r="FX36" s="4">
        <v>641766</v>
      </c>
      <c r="FY36" s="4">
        <v>0</v>
      </c>
      <c r="FZ36" s="3">
        <v>0</v>
      </c>
      <c r="GA36" s="4">
        <v>14667901</v>
      </c>
      <c r="GB36" s="3">
        <v>1.31</v>
      </c>
      <c r="GC36" s="4">
        <v>9869545</v>
      </c>
      <c r="GD36" s="4">
        <v>4798356</v>
      </c>
      <c r="GE36" s="3">
        <v>3.99</v>
      </c>
      <c r="GF36" s="4">
        <v>2916615</v>
      </c>
      <c r="GG36" s="3">
        <v>0</v>
      </c>
      <c r="GH36" s="4">
        <v>2916615</v>
      </c>
      <c r="GI36" s="4">
        <v>0</v>
      </c>
      <c r="GJ36" s="3">
        <v>0</v>
      </c>
      <c r="GK36" s="4">
        <v>6260237</v>
      </c>
      <c r="GL36" s="3">
        <v>0</v>
      </c>
      <c r="GM36" s="4">
        <v>6260161</v>
      </c>
      <c r="GN36" s="4">
        <v>76</v>
      </c>
      <c r="GO36" s="3">
        <v>0</v>
      </c>
      <c r="GP36" s="4">
        <v>15353780</v>
      </c>
      <c r="GQ36" s="3">
        <v>0.93</v>
      </c>
      <c r="GR36" s="4">
        <v>10777334</v>
      </c>
      <c r="GS36" s="4">
        <v>4576446</v>
      </c>
      <c r="GT36" s="3">
        <v>3.12</v>
      </c>
      <c r="GU36" s="4">
        <v>1088992</v>
      </c>
      <c r="GV36" s="3">
        <v>0</v>
      </c>
      <c r="GW36" s="4">
        <v>1088992</v>
      </c>
      <c r="GX36" s="4">
        <v>0</v>
      </c>
      <c r="GY36" s="3">
        <v>0</v>
      </c>
      <c r="GZ36" s="4">
        <v>3357518</v>
      </c>
      <c r="HA36" s="3">
        <v>0</v>
      </c>
      <c r="HB36" s="4">
        <v>3357518</v>
      </c>
      <c r="HC36" s="4">
        <v>0</v>
      </c>
      <c r="HD36" s="3">
        <v>0</v>
      </c>
      <c r="HE36" s="4">
        <v>0</v>
      </c>
      <c r="HF36" s="3">
        <v>0</v>
      </c>
      <c r="HG36" s="4">
        <v>0</v>
      </c>
      <c r="HH36" s="4">
        <v>0</v>
      </c>
      <c r="HI36" s="3">
        <v>0</v>
      </c>
      <c r="HJ36" s="4">
        <v>262842</v>
      </c>
      <c r="HK36" s="3">
        <v>0</v>
      </c>
      <c r="HL36" s="4">
        <v>262842</v>
      </c>
      <c r="HM36" s="4">
        <v>0</v>
      </c>
      <c r="HN36" s="3">
        <v>0</v>
      </c>
      <c r="HO36" s="4">
        <v>0</v>
      </c>
      <c r="HP36" s="3">
        <v>0</v>
      </c>
      <c r="HQ36" s="4">
        <v>0</v>
      </c>
      <c r="HR36" s="4">
        <v>0</v>
      </c>
      <c r="HS36" s="3">
        <v>0</v>
      </c>
      <c r="HT36" s="4">
        <v>2852088</v>
      </c>
      <c r="HU36" s="3">
        <v>0</v>
      </c>
      <c r="HV36" s="4">
        <v>2852088</v>
      </c>
      <c r="HW36" s="4">
        <v>0</v>
      </c>
      <c r="HX36" s="3">
        <v>0</v>
      </c>
      <c r="HY36" s="4">
        <v>663027</v>
      </c>
      <c r="HZ36" s="3">
        <v>0</v>
      </c>
      <c r="IA36" s="4">
        <v>663027</v>
      </c>
      <c r="IB36" s="4">
        <v>0</v>
      </c>
      <c r="IC36" s="3">
        <v>0</v>
      </c>
      <c r="ID36" s="4">
        <v>10900860</v>
      </c>
      <c r="IE36" s="3">
        <v>0</v>
      </c>
      <c r="IF36" s="4">
        <v>10900860</v>
      </c>
      <c r="IG36" s="4">
        <v>0</v>
      </c>
      <c r="IH36" s="3">
        <v>0</v>
      </c>
      <c r="II36" s="4">
        <v>0</v>
      </c>
      <c r="IJ36" s="3">
        <v>0</v>
      </c>
      <c r="IK36" s="4">
        <v>0</v>
      </c>
      <c r="IL36" s="4">
        <v>0</v>
      </c>
      <c r="IM36" s="3">
        <v>0</v>
      </c>
      <c r="IN36" s="4">
        <v>1795947</v>
      </c>
      <c r="IO36" s="3">
        <v>0</v>
      </c>
      <c r="IP36" s="4">
        <v>1795947</v>
      </c>
      <c r="IQ36" s="4">
        <v>0</v>
      </c>
      <c r="IR36" s="3">
        <v>0</v>
      </c>
      <c r="IS36" s="4">
        <v>7227690</v>
      </c>
      <c r="IT36" s="3">
        <v>0</v>
      </c>
      <c r="IU36" s="4">
        <v>7227690</v>
      </c>
      <c r="IV36" s="4">
        <v>0</v>
      </c>
      <c r="IW36" s="3">
        <v>0</v>
      </c>
      <c r="IX36" s="4">
        <v>0</v>
      </c>
      <c r="IY36" s="3">
        <v>0</v>
      </c>
      <c r="IZ36" s="4">
        <v>0</v>
      </c>
      <c r="JA36" s="4">
        <v>0</v>
      </c>
      <c r="JB36" s="5">
        <v>0</v>
      </c>
    </row>
    <row r="37" spans="1:262" x14ac:dyDescent="0.2">
      <c r="A37" s="20">
        <f t="shared" si="58"/>
        <v>28</v>
      </c>
      <c r="B37" t="s">
        <v>19</v>
      </c>
      <c r="C37" s="4">
        <v>53039469</v>
      </c>
      <c r="D37" s="3">
        <v>0.11</v>
      </c>
      <c r="E37" s="4">
        <v>45015768</v>
      </c>
      <c r="F37" s="4">
        <v>8023701</v>
      </c>
      <c r="G37" s="3">
        <v>0.7</v>
      </c>
      <c r="H37" s="4">
        <v>382202</v>
      </c>
      <c r="I37" s="3">
        <v>0</v>
      </c>
      <c r="J37" s="4">
        <v>382202</v>
      </c>
      <c r="K37" s="4">
        <v>0</v>
      </c>
      <c r="L37" s="3">
        <v>0</v>
      </c>
      <c r="M37" s="4">
        <v>630941</v>
      </c>
      <c r="N37" s="3">
        <v>0</v>
      </c>
      <c r="O37" s="4">
        <v>630941</v>
      </c>
      <c r="P37" s="4">
        <v>0</v>
      </c>
      <c r="Q37" s="3">
        <v>0</v>
      </c>
      <c r="R37" s="4">
        <v>662026</v>
      </c>
      <c r="S37" s="3">
        <v>0</v>
      </c>
      <c r="T37" s="4">
        <v>662026</v>
      </c>
      <c r="U37" s="4">
        <v>0</v>
      </c>
      <c r="V37" s="3">
        <v>0</v>
      </c>
      <c r="W37" s="4">
        <v>402874</v>
      </c>
      <c r="X37" s="3">
        <v>0</v>
      </c>
      <c r="Y37" s="4">
        <v>402874</v>
      </c>
      <c r="Z37" s="4">
        <v>0</v>
      </c>
      <c r="AA37" s="3">
        <v>0</v>
      </c>
      <c r="AB37" s="4">
        <v>7462000</v>
      </c>
      <c r="AC37" s="3">
        <v>0</v>
      </c>
      <c r="AD37" s="4">
        <v>7462000</v>
      </c>
      <c r="AE37" s="4">
        <v>0</v>
      </c>
      <c r="AF37" s="3">
        <v>0</v>
      </c>
      <c r="AG37" s="4">
        <v>652180</v>
      </c>
      <c r="AH37" s="3">
        <v>0</v>
      </c>
      <c r="AI37" s="4">
        <v>652180</v>
      </c>
      <c r="AJ37" s="4">
        <v>0</v>
      </c>
      <c r="AK37" s="3">
        <v>0</v>
      </c>
      <c r="AL37" s="4">
        <v>572628</v>
      </c>
      <c r="AM37" s="3">
        <v>0</v>
      </c>
      <c r="AN37" s="4">
        <v>572628</v>
      </c>
      <c r="AO37" s="4">
        <v>0</v>
      </c>
      <c r="AP37" s="3">
        <v>0</v>
      </c>
      <c r="AQ37" s="4">
        <v>315083</v>
      </c>
      <c r="AR37" s="3">
        <v>0</v>
      </c>
      <c r="AS37" s="4">
        <v>309644</v>
      </c>
      <c r="AT37" s="4">
        <v>5439</v>
      </c>
      <c r="AU37" s="3">
        <v>0</v>
      </c>
      <c r="AV37" s="4">
        <v>453280</v>
      </c>
      <c r="AW37" s="3">
        <v>0</v>
      </c>
      <c r="AX37" s="4">
        <v>0</v>
      </c>
      <c r="AY37" s="4">
        <v>453280</v>
      </c>
      <c r="AZ37" s="3">
        <v>0</v>
      </c>
      <c r="BA37" s="4">
        <v>2071710</v>
      </c>
      <c r="BB37" s="3">
        <v>0</v>
      </c>
      <c r="BC37" s="4">
        <v>2071710</v>
      </c>
      <c r="BD37" s="4">
        <v>0</v>
      </c>
      <c r="BE37" s="3">
        <v>0</v>
      </c>
      <c r="BF37" s="4">
        <v>797255</v>
      </c>
      <c r="BG37" s="3">
        <v>0</v>
      </c>
      <c r="BH37" s="4">
        <v>797255</v>
      </c>
      <c r="BI37" s="4">
        <v>0</v>
      </c>
      <c r="BJ37" s="3">
        <v>0</v>
      </c>
      <c r="BK37" s="4">
        <v>123661</v>
      </c>
      <c r="BL37" s="3">
        <v>0</v>
      </c>
      <c r="BM37" s="4">
        <v>123661</v>
      </c>
      <c r="BN37" s="4">
        <v>0</v>
      </c>
      <c r="BO37" s="3">
        <v>0</v>
      </c>
      <c r="BP37" s="4">
        <v>200340</v>
      </c>
      <c r="BQ37" s="3">
        <v>0</v>
      </c>
      <c r="BR37" s="4">
        <v>200340</v>
      </c>
      <c r="BS37" s="4">
        <v>0</v>
      </c>
      <c r="BT37" s="3">
        <v>0</v>
      </c>
      <c r="BU37" s="4">
        <v>4462627</v>
      </c>
      <c r="BV37" s="3">
        <v>0</v>
      </c>
      <c r="BW37" s="4">
        <v>4462627</v>
      </c>
      <c r="BX37" s="4">
        <v>0</v>
      </c>
      <c r="BY37" s="3">
        <v>0</v>
      </c>
      <c r="BZ37" s="4">
        <v>781585</v>
      </c>
      <c r="CA37" s="3">
        <v>0</v>
      </c>
      <c r="CB37" s="4">
        <v>781585</v>
      </c>
      <c r="CC37" s="4">
        <v>0</v>
      </c>
      <c r="CD37" s="3">
        <v>0</v>
      </c>
      <c r="CE37" s="4">
        <v>428554</v>
      </c>
      <c r="CF37" s="3">
        <v>0</v>
      </c>
      <c r="CG37" s="4">
        <v>428554</v>
      </c>
      <c r="CH37" s="4">
        <v>0</v>
      </c>
      <c r="CI37" s="3">
        <v>0</v>
      </c>
      <c r="CJ37" s="4">
        <v>384553</v>
      </c>
      <c r="CK37" s="3">
        <v>0</v>
      </c>
      <c r="CL37" s="4">
        <v>384553</v>
      </c>
      <c r="CM37" s="4">
        <v>0</v>
      </c>
      <c r="CN37" s="3">
        <v>0</v>
      </c>
      <c r="CO37" s="4">
        <v>770465</v>
      </c>
      <c r="CP37" s="3">
        <v>0.35</v>
      </c>
      <c r="CQ37" s="4">
        <v>646875</v>
      </c>
      <c r="CR37" s="4">
        <v>123590</v>
      </c>
      <c r="CS37" s="3">
        <v>2.19</v>
      </c>
      <c r="CT37" s="4">
        <v>252430</v>
      </c>
      <c r="CU37" s="3">
        <v>0</v>
      </c>
      <c r="CV37" s="4">
        <v>252430</v>
      </c>
      <c r="CW37" s="4">
        <v>0</v>
      </c>
      <c r="CX37" s="3">
        <v>0</v>
      </c>
      <c r="CY37" s="4">
        <v>171987</v>
      </c>
      <c r="CZ37" s="3">
        <v>0</v>
      </c>
      <c r="DA37" s="4">
        <v>171987</v>
      </c>
      <c r="DB37" s="4">
        <v>0</v>
      </c>
      <c r="DC37" s="3">
        <v>0</v>
      </c>
      <c r="DD37" s="4">
        <v>952092</v>
      </c>
      <c r="DE37" s="3">
        <v>0</v>
      </c>
      <c r="DF37" s="4">
        <v>952092</v>
      </c>
      <c r="DG37" s="4">
        <v>0</v>
      </c>
      <c r="DH37" s="3">
        <v>0</v>
      </c>
      <c r="DI37" s="4">
        <v>1888449</v>
      </c>
      <c r="DJ37" s="3">
        <v>0</v>
      </c>
      <c r="DK37" s="4">
        <v>1888449</v>
      </c>
      <c r="DL37" s="4">
        <v>0</v>
      </c>
      <c r="DM37" s="3">
        <v>0</v>
      </c>
      <c r="DN37" s="4">
        <v>895183</v>
      </c>
      <c r="DO37" s="3">
        <v>0</v>
      </c>
      <c r="DP37" s="4">
        <v>895183</v>
      </c>
      <c r="DQ37" s="4">
        <v>0</v>
      </c>
      <c r="DR37" s="3">
        <v>0</v>
      </c>
      <c r="DS37" s="4">
        <v>1363128</v>
      </c>
      <c r="DT37" s="3">
        <v>0</v>
      </c>
      <c r="DU37" s="4">
        <v>1363128</v>
      </c>
      <c r="DV37" s="4">
        <v>0</v>
      </c>
      <c r="DW37" s="3">
        <v>0</v>
      </c>
      <c r="DX37" s="4">
        <v>415980</v>
      </c>
      <c r="DY37" s="3">
        <v>0</v>
      </c>
      <c r="DZ37" s="4">
        <v>415980</v>
      </c>
      <c r="EA37" s="4">
        <v>0</v>
      </c>
      <c r="EB37" s="5">
        <v>0</v>
      </c>
      <c r="EC37" s="4">
        <v>452215</v>
      </c>
      <c r="ED37" s="3">
        <v>0</v>
      </c>
      <c r="EE37" s="4">
        <v>377258</v>
      </c>
      <c r="EF37" s="4">
        <v>74957</v>
      </c>
      <c r="EG37" s="3">
        <v>0</v>
      </c>
      <c r="EH37" s="4">
        <v>170999</v>
      </c>
      <c r="EI37" s="3">
        <v>0</v>
      </c>
      <c r="EJ37" s="4">
        <v>170999</v>
      </c>
      <c r="EK37" s="4">
        <v>0</v>
      </c>
      <c r="EL37" s="3">
        <v>0</v>
      </c>
      <c r="EM37" s="4">
        <v>275563</v>
      </c>
      <c r="EN37" s="3">
        <v>0</v>
      </c>
      <c r="EO37" s="4">
        <v>275563</v>
      </c>
      <c r="EP37" s="4">
        <v>0</v>
      </c>
      <c r="EQ37" s="3">
        <v>0</v>
      </c>
      <c r="ER37" s="4">
        <v>0</v>
      </c>
      <c r="ES37" s="3">
        <v>0</v>
      </c>
      <c r="ET37" s="4">
        <v>0</v>
      </c>
      <c r="EU37" s="4">
        <v>0</v>
      </c>
      <c r="EV37" s="3">
        <v>0</v>
      </c>
      <c r="EW37" s="4">
        <v>553197</v>
      </c>
      <c r="EX37" s="3">
        <v>0</v>
      </c>
      <c r="EY37" s="4">
        <v>553197</v>
      </c>
      <c r="EZ37" s="4">
        <v>0</v>
      </c>
      <c r="FA37" s="3">
        <v>0</v>
      </c>
      <c r="FB37" s="4">
        <v>2282055</v>
      </c>
      <c r="FC37" s="3">
        <v>0</v>
      </c>
      <c r="FD37" s="4">
        <v>2282055</v>
      </c>
      <c r="FE37" s="4">
        <v>0</v>
      </c>
      <c r="FF37" s="3">
        <v>0</v>
      </c>
      <c r="FG37" s="4">
        <v>267457</v>
      </c>
      <c r="FH37" s="3">
        <v>0</v>
      </c>
      <c r="FI37" s="4">
        <v>267457</v>
      </c>
      <c r="FJ37" s="4">
        <v>0</v>
      </c>
      <c r="FK37" s="3">
        <v>0</v>
      </c>
      <c r="FL37" s="4">
        <v>11630447</v>
      </c>
      <c r="FM37" s="3">
        <v>0</v>
      </c>
      <c r="FN37" s="4">
        <v>4920605</v>
      </c>
      <c r="FO37" s="4">
        <v>6709842</v>
      </c>
      <c r="FP37" s="3">
        <v>0</v>
      </c>
      <c r="FQ37" s="4">
        <v>1285907</v>
      </c>
      <c r="FR37" s="3">
        <v>0</v>
      </c>
      <c r="FS37" s="4">
        <v>1285907</v>
      </c>
      <c r="FT37" s="4">
        <v>0</v>
      </c>
      <c r="FU37" s="3">
        <v>0</v>
      </c>
      <c r="FV37" s="4">
        <v>225719</v>
      </c>
      <c r="FW37" s="3">
        <v>0</v>
      </c>
      <c r="FX37" s="4">
        <v>225719</v>
      </c>
      <c r="FY37" s="4">
        <v>0</v>
      </c>
      <c r="FZ37" s="3">
        <v>0</v>
      </c>
      <c r="GA37" s="4">
        <v>503558</v>
      </c>
      <c r="GB37" s="3">
        <v>11.22</v>
      </c>
      <c r="GC37" s="4">
        <v>262226</v>
      </c>
      <c r="GD37" s="4">
        <v>241332</v>
      </c>
      <c r="GE37" s="3">
        <v>23.41</v>
      </c>
      <c r="GF37" s="4">
        <v>585146</v>
      </c>
      <c r="GG37" s="3">
        <v>0</v>
      </c>
      <c r="GH37" s="4">
        <v>585146</v>
      </c>
      <c r="GI37" s="4">
        <v>0</v>
      </c>
      <c r="GJ37" s="3">
        <v>0</v>
      </c>
      <c r="GK37" s="4">
        <v>518494</v>
      </c>
      <c r="GL37" s="3">
        <v>0</v>
      </c>
      <c r="GM37" s="4">
        <v>459744</v>
      </c>
      <c r="GN37" s="4">
        <v>58750</v>
      </c>
      <c r="GO37" s="3">
        <v>0</v>
      </c>
      <c r="GP37" s="4">
        <v>2564674</v>
      </c>
      <c r="GQ37" s="3">
        <v>0</v>
      </c>
      <c r="GR37" s="4">
        <v>2208163</v>
      </c>
      <c r="GS37" s="4">
        <v>356511</v>
      </c>
      <c r="GT37" s="3">
        <v>0</v>
      </c>
      <c r="GU37" s="4">
        <v>144310</v>
      </c>
      <c r="GV37" s="3">
        <v>0</v>
      </c>
      <c r="GW37" s="4">
        <v>144310</v>
      </c>
      <c r="GX37" s="4">
        <v>0</v>
      </c>
      <c r="GY37" s="3">
        <v>0</v>
      </c>
      <c r="GZ37" s="4">
        <v>386669</v>
      </c>
      <c r="HA37" s="3">
        <v>0</v>
      </c>
      <c r="HB37" s="4">
        <v>386669</v>
      </c>
      <c r="HC37" s="4">
        <v>0</v>
      </c>
      <c r="HD37" s="3">
        <v>0</v>
      </c>
      <c r="HE37" s="4">
        <v>37172</v>
      </c>
      <c r="HF37" s="3">
        <v>0</v>
      </c>
      <c r="HG37" s="4">
        <v>37172</v>
      </c>
      <c r="HH37" s="4">
        <v>0</v>
      </c>
      <c r="HI37" s="3">
        <v>0</v>
      </c>
      <c r="HJ37" s="4">
        <v>1256173</v>
      </c>
      <c r="HK37" s="3">
        <v>0</v>
      </c>
      <c r="HL37" s="4">
        <v>1256173</v>
      </c>
      <c r="HM37" s="4">
        <v>0</v>
      </c>
      <c r="HN37" s="3">
        <v>0</v>
      </c>
      <c r="HO37" s="4">
        <v>0</v>
      </c>
      <c r="HP37" s="3">
        <v>0</v>
      </c>
      <c r="HQ37" s="4">
        <v>0</v>
      </c>
      <c r="HR37" s="4">
        <v>0</v>
      </c>
      <c r="HS37" s="3">
        <v>0</v>
      </c>
      <c r="HT37" s="4">
        <v>330684</v>
      </c>
      <c r="HU37" s="3">
        <v>0</v>
      </c>
      <c r="HV37" s="4">
        <v>330684</v>
      </c>
      <c r="HW37" s="4">
        <v>0</v>
      </c>
      <c r="HX37" s="3">
        <v>0</v>
      </c>
      <c r="HY37" s="4">
        <v>105635</v>
      </c>
      <c r="HZ37" s="3">
        <v>0</v>
      </c>
      <c r="IA37" s="4">
        <v>105635</v>
      </c>
      <c r="IB37" s="4">
        <v>0</v>
      </c>
      <c r="IC37" s="3">
        <v>0</v>
      </c>
      <c r="ID37" s="4">
        <v>772001</v>
      </c>
      <c r="IE37" s="3">
        <v>0</v>
      </c>
      <c r="IF37" s="4">
        <v>772001</v>
      </c>
      <c r="IG37" s="4">
        <v>0</v>
      </c>
      <c r="IH37" s="3">
        <v>0</v>
      </c>
      <c r="II37" s="4">
        <v>0</v>
      </c>
      <c r="IJ37" s="3">
        <v>0</v>
      </c>
      <c r="IK37" s="4">
        <v>0</v>
      </c>
      <c r="IL37" s="4">
        <v>0</v>
      </c>
      <c r="IM37" s="3">
        <v>0</v>
      </c>
      <c r="IN37" s="4">
        <v>242429</v>
      </c>
      <c r="IO37" s="3">
        <v>0</v>
      </c>
      <c r="IP37" s="4">
        <v>242429</v>
      </c>
      <c r="IQ37" s="4">
        <v>0</v>
      </c>
      <c r="IR37" s="3">
        <v>0</v>
      </c>
      <c r="IS37" s="4">
        <v>955752</v>
      </c>
      <c r="IT37" s="3">
        <v>0</v>
      </c>
      <c r="IU37" s="4">
        <v>955752</v>
      </c>
      <c r="IV37" s="4">
        <v>0</v>
      </c>
      <c r="IW37" s="3">
        <v>0</v>
      </c>
      <c r="IX37" s="4">
        <v>0</v>
      </c>
      <c r="IY37" s="3">
        <v>0</v>
      </c>
      <c r="IZ37" s="4">
        <v>0</v>
      </c>
      <c r="JA37" s="4">
        <v>0</v>
      </c>
      <c r="JB37" s="5">
        <v>0</v>
      </c>
    </row>
    <row r="38" spans="1:262" x14ac:dyDescent="0.2">
      <c r="A38" s="20">
        <f t="shared" si="58"/>
        <v>29</v>
      </c>
      <c r="B38" t="s">
        <v>20</v>
      </c>
      <c r="C38" s="4">
        <v>25080048</v>
      </c>
      <c r="D38" s="3">
        <v>0.13</v>
      </c>
      <c r="E38" s="4">
        <v>23213282</v>
      </c>
      <c r="F38" s="4">
        <v>1866766</v>
      </c>
      <c r="G38" s="3">
        <v>1.81</v>
      </c>
      <c r="H38" s="4">
        <v>222414</v>
      </c>
      <c r="I38" s="3">
        <v>1.86</v>
      </c>
      <c r="J38" s="4">
        <v>204960</v>
      </c>
      <c r="K38" s="4">
        <v>17454</v>
      </c>
      <c r="L38" s="3">
        <v>23.7</v>
      </c>
      <c r="M38" s="4">
        <v>79232</v>
      </c>
      <c r="N38" s="3">
        <v>0</v>
      </c>
      <c r="O38" s="4">
        <v>58822</v>
      </c>
      <c r="P38" s="4">
        <v>20410</v>
      </c>
      <c r="Q38" s="3">
        <v>0</v>
      </c>
      <c r="R38" s="4">
        <v>196153</v>
      </c>
      <c r="S38" s="3">
        <v>0</v>
      </c>
      <c r="T38" s="4">
        <v>193816</v>
      </c>
      <c r="U38" s="4">
        <v>2337</v>
      </c>
      <c r="V38" s="3">
        <v>0</v>
      </c>
      <c r="W38" s="4">
        <v>149982</v>
      </c>
      <c r="X38" s="3">
        <v>0</v>
      </c>
      <c r="Y38" s="4">
        <v>149982</v>
      </c>
      <c r="Z38" s="4">
        <v>0</v>
      </c>
      <c r="AA38" s="3">
        <v>0</v>
      </c>
      <c r="AB38" s="4">
        <v>3644826</v>
      </c>
      <c r="AC38" s="3">
        <v>0.27</v>
      </c>
      <c r="AD38" s="4">
        <v>3579253</v>
      </c>
      <c r="AE38" s="4">
        <v>65573</v>
      </c>
      <c r="AF38" s="3">
        <v>14.75</v>
      </c>
      <c r="AG38" s="4">
        <v>531343</v>
      </c>
      <c r="AH38" s="3">
        <v>0.44</v>
      </c>
      <c r="AI38" s="4">
        <v>462676</v>
      </c>
      <c r="AJ38" s="4">
        <v>68667</v>
      </c>
      <c r="AK38" s="3">
        <v>3.43</v>
      </c>
      <c r="AL38" s="4">
        <v>209745</v>
      </c>
      <c r="AM38" s="3">
        <v>0</v>
      </c>
      <c r="AN38" s="4">
        <v>209745</v>
      </c>
      <c r="AO38" s="4">
        <v>0</v>
      </c>
      <c r="AP38" s="3">
        <v>0</v>
      </c>
      <c r="AQ38" s="4">
        <v>51237</v>
      </c>
      <c r="AR38" s="3">
        <v>0</v>
      </c>
      <c r="AS38" s="4">
        <v>51237</v>
      </c>
      <c r="AT38" s="4">
        <v>0</v>
      </c>
      <c r="AU38" s="3">
        <v>0</v>
      </c>
      <c r="AV38" s="4">
        <v>36219</v>
      </c>
      <c r="AW38" s="3">
        <v>0</v>
      </c>
      <c r="AX38" s="4">
        <v>0</v>
      </c>
      <c r="AY38" s="4">
        <v>36219</v>
      </c>
      <c r="AZ38" s="3">
        <v>0</v>
      </c>
      <c r="BA38" s="4">
        <v>1227158</v>
      </c>
      <c r="BB38" s="3">
        <v>0</v>
      </c>
      <c r="BC38" s="4">
        <v>1227158</v>
      </c>
      <c r="BD38" s="4">
        <v>0</v>
      </c>
      <c r="BE38" s="3">
        <v>0</v>
      </c>
      <c r="BF38" s="4">
        <v>457490</v>
      </c>
      <c r="BG38" s="3">
        <v>0</v>
      </c>
      <c r="BH38" s="4">
        <v>457490</v>
      </c>
      <c r="BI38" s="4">
        <v>0</v>
      </c>
      <c r="BJ38" s="3">
        <v>0</v>
      </c>
      <c r="BK38" s="4">
        <v>346278</v>
      </c>
      <c r="BL38" s="3">
        <v>0</v>
      </c>
      <c r="BM38" s="4">
        <v>175341</v>
      </c>
      <c r="BN38" s="4">
        <v>170937</v>
      </c>
      <c r="BO38" s="3">
        <v>0</v>
      </c>
      <c r="BP38" s="4">
        <v>140236</v>
      </c>
      <c r="BQ38" s="3">
        <v>0.31</v>
      </c>
      <c r="BR38" s="4">
        <v>133204</v>
      </c>
      <c r="BS38" s="4">
        <v>7032</v>
      </c>
      <c r="BT38" s="3">
        <v>6.23</v>
      </c>
      <c r="BU38" s="4">
        <v>1635468</v>
      </c>
      <c r="BV38" s="3">
        <v>0.22</v>
      </c>
      <c r="BW38" s="4">
        <v>1584922</v>
      </c>
      <c r="BX38" s="4">
        <v>50546</v>
      </c>
      <c r="BY38" s="3">
        <v>7.02</v>
      </c>
      <c r="BZ38" s="4">
        <v>427548</v>
      </c>
      <c r="CA38" s="3">
        <v>1.63</v>
      </c>
      <c r="CB38" s="4">
        <v>336161</v>
      </c>
      <c r="CC38" s="4">
        <v>91387</v>
      </c>
      <c r="CD38" s="3">
        <v>7.64</v>
      </c>
      <c r="CE38" s="4">
        <v>561871</v>
      </c>
      <c r="CF38" s="3">
        <v>0.37</v>
      </c>
      <c r="CG38" s="4">
        <v>540619</v>
      </c>
      <c r="CH38" s="4">
        <v>21252</v>
      </c>
      <c r="CI38" s="3">
        <v>9.8800000000000008</v>
      </c>
      <c r="CJ38" s="4">
        <v>230173</v>
      </c>
      <c r="CK38" s="3">
        <v>2.94</v>
      </c>
      <c r="CL38" s="4">
        <v>205760</v>
      </c>
      <c r="CM38" s="4">
        <v>24413</v>
      </c>
      <c r="CN38" s="3">
        <v>27.76</v>
      </c>
      <c r="CO38" s="4">
        <v>215965</v>
      </c>
      <c r="CP38" s="3">
        <v>0.13</v>
      </c>
      <c r="CQ38" s="4">
        <v>184760</v>
      </c>
      <c r="CR38" s="4">
        <v>31205</v>
      </c>
      <c r="CS38" s="3">
        <v>0.87</v>
      </c>
      <c r="CT38" s="4">
        <v>109538</v>
      </c>
      <c r="CU38" s="3">
        <v>0.36</v>
      </c>
      <c r="CV38" s="4">
        <v>105963</v>
      </c>
      <c r="CW38" s="4">
        <v>3575</v>
      </c>
      <c r="CX38" s="3">
        <v>10.91</v>
      </c>
      <c r="CY38" s="4">
        <v>107906</v>
      </c>
      <c r="CZ38" s="3">
        <v>0</v>
      </c>
      <c r="DA38" s="4">
        <v>107906</v>
      </c>
      <c r="DB38" s="4">
        <v>0</v>
      </c>
      <c r="DC38" s="3">
        <v>0</v>
      </c>
      <c r="DD38" s="4">
        <v>450618</v>
      </c>
      <c r="DE38" s="3">
        <v>0</v>
      </c>
      <c r="DF38" s="4">
        <v>450618</v>
      </c>
      <c r="DG38" s="4">
        <v>0</v>
      </c>
      <c r="DH38" s="3">
        <v>0</v>
      </c>
      <c r="DI38" s="4">
        <v>381189</v>
      </c>
      <c r="DJ38" s="3">
        <v>0</v>
      </c>
      <c r="DK38" s="4">
        <v>381189</v>
      </c>
      <c r="DL38" s="4">
        <v>0</v>
      </c>
      <c r="DM38" s="3">
        <v>0</v>
      </c>
      <c r="DN38" s="4">
        <v>943486</v>
      </c>
      <c r="DO38" s="3">
        <v>0</v>
      </c>
      <c r="DP38" s="4">
        <v>943486</v>
      </c>
      <c r="DQ38" s="4">
        <v>0</v>
      </c>
      <c r="DR38" s="3">
        <v>0</v>
      </c>
      <c r="DS38" s="4">
        <v>674730</v>
      </c>
      <c r="DT38" s="3">
        <v>0.11</v>
      </c>
      <c r="DU38" s="4">
        <v>668947</v>
      </c>
      <c r="DV38" s="4">
        <v>5783</v>
      </c>
      <c r="DW38" s="3">
        <v>13.18</v>
      </c>
      <c r="DX38" s="4">
        <v>151627</v>
      </c>
      <c r="DY38" s="3">
        <v>0</v>
      </c>
      <c r="DZ38" s="4">
        <v>151627</v>
      </c>
      <c r="EA38" s="4">
        <v>0</v>
      </c>
      <c r="EB38" s="5">
        <v>0</v>
      </c>
      <c r="EC38" s="4">
        <v>286878</v>
      </c>
      <c r="ED38" s="3">
        <v>0.34</v>
      </c>
      <c r="EE38" s="4">
        <v>266955</v>
      </c>
      <c r="EF38" s="4">
        <v>19923</v>
      </c>
      <c r="EG38" s="3">
        <v>4.91</v>
      </c>
      <c r="EH38" s="4">
        <v>154691</v>
      </c>
      <c r="EI38" s="3">
        <v>0.13</v>
      </c>
      <c r="EJ38" s="4">
        <v>149104</v>
      </c>
      <c r="EK38" s="4">
        <v>5587</v>
      </c>
      <c r="EL38" s="3">
        <v>3.6</v>
      </c>
      <c r="EM38" s="4">
        <v>182469</v>
      </c>
      <c r="EN38" s="3">
        <v>1.43</v>
      </c>
      <c r="EO38" s="4">
        <v>95343</v>
      </c>
      <c r="EP38" s="4">
        <v>87126</v>
      </c>
      <c r="EQ38" s="3">
        <v>3</v>
      </c>
      <c r="ER38" s="4">
        <v>162250</v>
      </c>
      <c r="ES38" s="3">
        <v>0</v>
      </c>
      <c r="ET38" s="4">
        <v>162250</v>
      </c>
      <c r="EU38" s="4">
        <v>0</v>
      </c>
      <c r="EV38" s="3">
        <v>0</v>
      </c>
      <c r="EW38" s="4">
        <v>92324</v>
      </c>
      <c r="EX38" s="3">
        <v>0</v>
      </c>
      <c r="EY38" s="4">
        <v>92324</v>
      </c>
      <c r="EZ38" s="4">
        <v>0</v>
      </c>
      <c r="FA38" s="3">
        <v>0</v>
      </c>
      <c r="FB38" s="4">
        <v>615425</v>
      </c>
      <c r="FC38" s="3">
        <v>0</v>
      </c>
      <c r="FD38" s="4">
        <v>615425</v>
      </c>
      <c r="FE38" s="4">
        <v>0</v>
      </c>
      <c r="FF38" s="3">
        <v>0</v>
      </c>
      <c r="FG38" s="4">
        <v>179345</v>
      </c>
      <c r="FH38" s="3">
        <v>0.68</v>
      </c>
      <c r="FI38" s="4">
        <v>168125</v>
      </c>
      <c r="FJ38" s="4">
        <v>11220</v>
      </c>
      <c r="FK38" s="3">
        <v>10.93</v>
      </c>
      <c r="FL38" s="4">
        <v>1523002</v>
      </c>
      <c r="FM38" s="3">
        <v>0.4</v>
      </c>
      <c r="FN38" s="4">
        <v>1377900</v>
      </c>
      <c r="FO38" s="4">
        <v>145102</v>
      </c>
      <c r="FP38" s="3">
        <v>4.25</v>
      </c>
      <c r="FQ38" s="4">
        <v>646056</v>
      </c>
      <c r="FR38" s="3">
        <v>0.41</v>
      </c>
      <c r="FS38" s="4">
        <v>581590</v>
      </c>
      <c r="FT38" s="4">
        <v>64466</v>
      </c>
      <c r="FU38" s="3">
        <v>4.0999999999999996</v>
      </c>
      <c r="FV38" s="4">
        <v>115431</v>
      </c>
      <c r="FW38" s="3">
        <v>0</v>
      </c>
      <c r="FX38" s="4">
        <v>113651</v>
      </c>
      <c r="FY38" s="4">
        <v>1780</v>
      </c>
      <c r="FZ38" s="3">
        <v>0</v>
      </c>
      <c r="GA38" s="4">
        <v>796789</v>
      </c>
      <c r="GB38" s="3">
        <v>0.59</v>
      </c>
      <c r="GC38" s="4">
        <v>714947</v>
      </c>
      <c r="GD38" s="4">
        <v>81842</v>
      </c>
      <c r="GE38" s="3">
        <v>5.76</v>
      </c>
      <c r="GF38" s="4">
        <v>658019</v>
      </c>
      <c r="GG38" s="3">
        <v>0.5</v>
      </c>
      <c r="GH38" s="4">
        <v>649232</v>
      </c>
      <c r="GI38" s="4">
        <v>8787</v>
      </c>
      <c r="GJ38" s="3">
        <v>37.79</v>
      </c>
      <c r="GK38" s="4">
        <v>525164</v>
      </c>
      <c r="GL38" s="3">
        <v>0</v>
      </c>
      <c r="GM38" s="4">
        <v>512729</v>
      </c>
      <c r="GN38" s="4">
        <v>12435</v>
      </c>
      <c r="GO38" s="3">
        <v>0</v>
      </c>
      <c r="GP38" s="4">
        <v>837215</v>
      </c>
      <c r="GQ38" s="3">
        <v>0</v>
      </c>
      <c r="GR38" s="4">
        <v>837215</v>
      </c>
      <c r="GS38" s="4">
        <v>0</v>
      </c>
      <c r="GT38" s="3">
        <v>0</v>
      </c>
      <c r="GU38" s="4">
        <v>66202</v>
      </c>
      <c r="GV38" s="3">
        <v>0</v>
      </c>
      <c r="GW38" s="4">
        <v>66202</v>
      </c>
      <c r="GX38" s="4">
        <v>0</v>
      </c>
      <c r="GY38" s="3">
        <v>0</v>
      </c>
      <c r="GZ38" s="4">
        <v>278524</v>
      </c>
      <c r="HA38" s="3">
        <v>1.33</v>
      </c>
      <c r="HB38" s="4">
        <v>210000</v>
      </c>
      <c r="HC38" s="4">
        <v>68524</v>
      </c>
      <c r="HD38" s="3">
        <v>5.42</v>
      </c>
      <c r="HE38" s="4">
        <v>79660</v>
      </c>
      <c r="HF38" s="3">
        <v>1.22</v>
      </c>
      <c r="HG38" s="4">
        <v>66660</v>
      </c>
      <c r="HH38" s="4">
        <v>13000</v>
      </c>
      <c r="HI38" s="3">
        <v>7.47</v>
      </c>
      <c r="HJ38" s="4">
        <v>438855</v>
      </c>
      <c r="HK38" s="3">
        <v>2.81</v>
      </c>
      <c r="HL38" s="4">
        <v>270469</v>
      </c>
      <c r="HM38" s="4">
        <v>168386</v>
      </c>
      <c r="HN38" s="3">
        <v>7.32</v>
      </c>
      <c r="HO38" s="4">
        <v>2241282</v>
      </c>
      <c r="HP38" s="3">
        <v>1.08</v>
      </c>
      <c r="HQ38" s="4">
        <v>1934422</v>
      </c>
      <c r="HR38" s="4">
        <v>306860</v>
      </c>
      <c r="HS38" s="3">
        <v>7.91</v>
      </c>
      <c r="HT38" s="4">
        <v>195363</v>
      </c>
      <c r="HU38" s="3">
        <v>0</v>
      </c>
      <c r="HV38" s="4">
        <v>195363</v>
      </c>
      <c r="HW38" s="4">
        <v>0</v>
      </c>
      <c r="HX38" s="3">
        <v>0</v>
      </c>
      <c r="HY38" s="4">
        <v>69594</v>
      </c>
      <c r="HZ38" s="3">
        <v>0.01</v>
      </c>
      <c r="IA38" s="4">
        <v>69563</v>
      </c>
      <c r="IB38" s="4">
        <v>31</v>
      </c>
      <c r="IC38" s="3">
        <v>33.03</v>
      </c>
      <c r="ID38" s="4">
        <v>649810</v>
      </c>
      <c r="IE38" s="3">
        <v>1.24</v>
      </c>
      <c r="IF38" s="4">
        <v>452626</v>
      </c>
      <c r="IG38" s="4">
        <v>197184</v>
      </c>
      <c r="IH38" s="3">
        <v>4.08</v>
      </c>
      <c r="II38" s="4">
        <v>547754</v>
      </c>
      <c r="IJ38" s="3">
        <v>0.24</v>
      </c>
      <c r="IK38" s="4">
        <v>509854</v>
      </c>
      <c r="IL38" s="4">
        <v>37900</v>
      </c>
      <c r="IM38" s="3">
        <v>3.42</v>
      </c>
      <c r="IN38" s="4">
        <v>2593</v>
      </c>
      <c r="IO38" s="3">
        <v>0.13</v>
      </c>
      <c r="IP38" s="4">
        <v>2456</v>
      </c>
      <c r="IQ38" s="4">
        <v>137</v>
      </c>
      <c r="IR38" s="3">
        <v>2.4300000000000002</v>
      </c>
      <c r="IS38" s="4">
        <v>454505</v>
      </c>
      <c r="IT38" s="3">
        <v>0.27</v>
      </c>
      <c r="IU38" s="4">
        <v>452850</v>
      </c>
      <c r="IV38" s="4">
        <v>1655</v>
      </c>
      <c r="IW38" s="3">
        <v>74.040000000000006</v>
      </c>
      <c r="IX38" s="4">
        <v>98416</v>
      </c>
      <c r="IY38" s="3">
        <v>0</v>
      </c>
      <c r="IZ38" s="4">
        <v>80385</v>
      </c>
      <c r="JA38" s="4">
        <v>18031</v>
      </c>
      <c r="JB38" s="5">
        <v>0</v>
      </c>
    </row>
    <row r="39" spans="1:262" x14ac:dyDescent="0.2">
      <c r="A39" s="20">
        <f t="shared" si="58"/>
        <v>30</v>
      </c>
      <c r="B39" t="s">
        <v>21</v>
      </c>
      <c r="C39" s="4">
        <v>87026585</v>
      </c>
      <c r="D39" s="3">
        <v>0.3</v>
      </c>
      <c r="E39" s="4">
        <v>62541080</v>
      </c>
      <c r="F39" s="4">
        <v>24485505</v>
      </c>
      <c r="G39" s="3">
        <v>1.07</v>
      </c>
      <c r="H39" s="4">
        <v>1156683</v>
      </c>
      <c r="I39" s="3">
        <v>3.03</v>
      </c>
      <c r="J39" s="4">
        <v>447067</v>
      </c>
      <c r="K39" s="4">
        <v>709616</v>
      </c>
      <c r="L39" s="3">
        <v>4.9400000000000004</v>
      </c>
      <c r="M39" s="4">
        <v>4122897</v>
      </c>
      <c r="N39" s="3">
        <v>0.03</v>
      </c>
      <c r="O39" s="4">
        <v>4093864</v>
      </c>
      <c r="P39" s="4">
        <v>29033</v>
      </c>
      <c r="Q39" s="3">
        <v>4.0999999999999996</v>
      </c>
      <c r="R39" s="4">
        <v>672517</v>
      </c>
      <c r="S39" s="3">
        <v>3.27</v>
      </c>
      <c r="T39" s="4">
        <v>248782</v>
      </c>
      <c r="U39" s="4">
        <v>423735</v>
      </c>
      <c r="V39" s="3">
        <v>5.19</v>
      </c>
      <c r="W39" s="4">
        <v>379462</v>
      </c>
      <c r="X39" s="3">
        <v>0.55000000000000004</v>
      </c>
      <c r="Y39" s="4">
        <v>342705</v>
      </c>
      <c r="Z39" s="4">
        <v>36757</v>
      </c>
      <c r="AA39" s="3">
        <v>5.65</v>
      </c>
      <c r="AB39" s="4">
        <v>10297643</v>
      </c>
      <c r="AC39" s="3">
        <v>1.75</v>
      </c>
      <c r="AD39" s="4">
        <v>5277205</v>
      </c>
      <c r="AE39" s="4">
        <v>5020438</v>
      </c>
      <c r="AF39" s="3">
        <v>3.59</v>
      </c>
      <c r="AG39" s="4">
        <v>758588</v>
      </c>
      <c r="AH39" s="3">
        <v>5.73</v>
      </c>
      <c r="AI39" s="4">
        <v>322777</v>
      </c>
      <c r="AJ39" s="4">
        <v>435811</v>
      </c>
      <c r="AK39" s="3">
        <v>9.9700000000000006</v>
      </c>
      <c r="AL39" s="4">
        <v>948572</v>
      </c>
      <c r="AM39" s="3">
        <v>0.23</v>
      </c>
      <c r="AN39" s="4">
        <v>819145</v>
      </c>
      <c r="AO39" s="4">
        <v>129427</v>
      </c>
      <c r="AP39" s="3">
        <v>1.71</v>
      </c>
      <c r="AQ39" s="4">
        <v>1448252</v>
      </c>
      <c r="AR39" s="3">
        <v>0.22</v>
      </c>
      <c r="AS39" s="4">
        <v>1367732</v>
      </c>
      <c r="AT39" s="4">
        <v>80520</v>
      </c>
      <c r="AU39" s="3">
        <v>3.92</v>
      </c>
      <c r="AV39" s="4">
        <v>568573</v>
      </c>
      <c r="AW39" s="3">
        <v>0</v>
      </c>
      <c r="AX39" s="4">
        <v>0</v>
      </c>
      <c r="AY39" s="4">
        <v>568573</v>
      </c>
      <c r="AZ39" s="3">
        <v>0</v>
      </c>
      <c r="BA39" s="4">
        <v>4418017</v>
      </c>
      <c r="BB39" s="3">
        <v>2.31</v>
      </c>
      <c r="BC39" s="4">
        <v>2762597</v>
      </c>
      <c r="BD39" s="4">
        <v>1655420</v>
      </c>
      <c r="BE39" s="3">
        <v>6.16</v>
      </c>
      <c r="BF39" s="4">
        <v>712421</v>
      </c>
      <c r="BG39" s="3">
        <v>1.83</v>
      </c>
      <c r="BH39" s="4">
        <v>321171</v>
      </c>
      <c r="BI39" s="4">
        <v>391250</v>
      </c>
      <c r="BJ39" s="3">
        <v>3.33</v>
      </c>
      <c r="BK39" s="4">
        <v>165587</v>
      </c>
      <c r="BL39" s="3">
        <v>0</v>
      </c>
      <c r="BM39" s="4">
        <v>125953</v>
      </c>
      <c r="BN39" s="4">
        <v>39634</v>
      </c>
      <c r="BO39" s="3">
        <v>0</v>
      </c>
      <c r="BP39" s="4">
        <v>239937</v>
      </c>
      <c r="BQ39" s="3">
        <v>3.17</v>
      </c>
      <c r="BR39" s="4">
        <v>179717</v>
      </c>
      <c r="BS39" s="4">
        <v>60220</v>
      </c>
      <c r="BT39" s="3">
        <v>12.63</v>
      </c>
      <c r="BU39" s="4">
        <v>2079250</v>
      </c>
      <c r="BV39" s="3">
        <v>1.23</v>
      </c>
      <c r="BW39" s="4">
        <v>1361564</v>
      </c>
      <c r="BX39" s="4">
        <v>717686</v>
      </c>
      <c r="BY39" s="3">
        <v>3.55</v>
      </c>
      <c r="BZ39" s="4">
        <v>640588</v>
      </c>
      <c r="CA39" s="3">
        <v>0.79</v>
      </c>
      <c r="CB39" s="4">
        <v>531111</v>
      </c>
      <c r="CC39" s="4">
        <v>109477</v>
      </c>
      <c r="CD39" s="3">
        <v>4.63</v>
      </c>
      <c r="CE39" s="4">
        <v>418629</v>
      </c>
      <c r="CF39" s="3">
        <v>0.61</v>
      </c>
      <c r="CG39" s="4">
        <v>359454</v>
      </c>
      <c r="CH39" s="4">
        <v>59175</v>
      </c>
      <c r="CI39" s="3">
        <v>4.3099999999999996</v>
      </c>
      <c r="CJ39" s="4">
        <v>338698</v>
      </c>
      <c r="CK39" s="3">
        <v>1.32</v>
      </c>
      <c r="CL39" s="4">
        <v>250990</v>
      </c>
      <c r="CM39" s="4">
        <v>87708</v>
      </c>
      <c r="CN39" s="3">
        <v>5.1100000000000003</v>
      </c>
      <c r="CO39" s="4">
        <v>673818</v>
      </c>
      <c r="CP39" s="3">
        <v>0.75</v>
      </c>
      <c r="CQ39" s="4">
        <v>592522</v>
      </c>
      <c r="CR39" s="4">
        <v>81296</v>
      </c>
      <c r="CS39" s="3">
        <v>6.21</v>
      </c>
      <c r="CT39" s="4">
        <v>1279164</v>
      </c>
      <c r="CU39" s="3">
        <v>0.47</v>
      </c>
      <c r="CV39" s="4">
        <v>1098125</v>
      </c>
      <c r="CW39" s="4">
        <v>181039</v>
      </c>
      <c r="CX39" s="3">
        <v>3.3</v>
      </c>
      <c r="CY39" s="4">
        <v>271182</v>
      </c>
      <c r="CZ39" s="3">
        <v>0.35</v>
      </c>
      <c r="DA39" s="4">
        <v>254544</v>
      </c>
      <c r="DB39" s="4">
        <v>16638</v>
      </c>
      <c r="DC39" s="3">
        <v>5.65</v>
      </c>
      <c r="DD39" s="4">
        <v>1777376</v>
      </c>
      <c r="DE39" s="3">
        <v>0.5</v>
      </c>
      <c r="DF39" s="4">
        <v>924182</v>
      </c>
      <c r="DG39" s="4">
        <v>853194</v>
      </c>
      <c r="DH39" s="3">
        <v>1.04</v>
      </c>
      <c r="DI39" s="4">
        <v>1578682</v>
      </c>
      <c r="DJ39" s="3">
        <v>0.5</v>
      </c>
      <c r="DK39" s="4">
        <v>1295096</v>
      </c>
      <c r="DL39" s="4">
        <v>283586</v>
      </c>
      <c r="DM39" s="3">
        <v>2.79</v>
      </c>
      <c r="DN39" s="4">
        <v>1065804</v>
      </c>
      <c r="DO39" s="3">
        <v>1.1100000000000001</v>
      </c>
      <c r="DP39" s="4">
        <v>793973</v>
      </c>
      <c r="DQ39" s="4">
        <v>271831</v>
      </c>
      <c r="DR39" s="3">
        <v>4.34</v>
      </c>
      <c r="DS39" s="4">
        <v>1141529</v>
      </c>
      <c r="DT39" s="3">
        <v>0.42</v>
      </c>
      <c r="DU39" s="4">
        <v>937400</v>
      </c>
      <c r="DV39" s="4">
        <v>204129</v>
      </c>
      <c r="DW39" s="3">
        <v>2.38</v>
      </c>
      <c r="DX39" s="4">
        <v>567373</v>
      </c>
      <c r="DY39" s="3">
        <v>0.72</v>
      </c>
      <c r="DZ39" s="4">
        <v>484278</v>
      </c>
      <c r="EA39" s="4">
        <v>83095</v>
      </c>
      <c r="EB39" s="5">
        <v>4.92</v>
      </c>
      <c r="EC39" s="4">
        <v>937324</v>
      </c>
      <c r="ED39" s="3">
        <v>4.82</v>
      </c>
      <c r="EE39" s="4">
        <v>293591</v>
      </c>
      <c r="EF39" s="4">
        <v>643733</v>
      </c>
      <c r="EG39" s="3">
        <v>7.03</v>
      </c>
      <c r="EH39" s="4">
        <v>486289</v>
      </c>
      <c r="EI39" s="3">
        <v>0.09</v>
      </c>
      <c r="EJ39" s="4">
        <v>457733</v>
      </c>
      <c r="EK39" s="4">
        <v>28556</v>
      </c>
      <c r="EL39" s="3">
        <v>1.46</v>
      </c>
      <c r="EM39" s="4">
        <v>420911</v>
      </c>
      <c r="EN39" s="3">
        <v>1.34</v>
      </c>
      <c r="EO39" s="4">
        <v>48208</v>
      </c>
      <c r="EP39" s="4">
        <v>372703</v>
      </c>
      <c r="EQ39" s="3">
        <v>1.52</v>
      </c>
      <c r="ER39" s="4">
        <v>1491507</v>
      </c>
      <c r="ES39" s="3">
        <v>0.03</v>
      </c>
      <c r="ET39" s="4">
        <v>1160870</v>
      </c>
      <c r="EU39" s="4">
        <v>330637</v>
      </c>
      <c r="EV39" s="3">
        <v>0.12</v>
      </c>
      <c r="EW39" s="4">
        <v>302772</v>
      </c>
      <c r="EX39" s="3">
        <v>0.42</v>
      </c>
      <c r="EY39" s="4">
        <v>259486</v>
      </c>
      <c r="EZ39" s="4">
        <v>43286</v>
      </c>
      <c r="FA39" s="3">
        <v>2.94</v>
      </c>
      <c r="FB39" s="4">
        <v>2205297</v>
      </c>
      <c r="FC39" s="3">
        <v>0.75</v>
      </c>
      <c r="FD39" s="4">
        <v>1868033</v>
      </c>
      <c r="FE39" s="4">
        <v>337264</v>
      </c>
      <c r="FF39" s="3">
        <v>4.92</v>
      </c>
      <c r="FG39" s="4">
        <v>843137</v>
      </c>
      <c r="FH39" s="3">
        <v>0.6</v>
      </c>
      <c r="FI39" s="4">
        <v>801841</v>
      </c>
      <c r="FJ39" s="4">
        <v>41296</v>
      </c>
      <c r="FK39" s="3">
        <v>12.22</v>
      </c>
      <c r="FL39" s="4">
        <v>6901783</v>
      </c>
      <c r="FM39" s="3">
        <v>0.44</v>
      </c>
      <c r="FN39" s="4">
        <v>3920796</v>
      </c>
      <c r="FO39" s="4">
        <v>2980987</v>
      </c>
      <c r="FP39" s="3">
        <v>1.02</v>
      </c>
      <c r="FQ39" s="4">
        <v>1416257</v>
      </c>
      <c r="FR39" s="3">
        <v>0.56999999999999995</v>
      </c>
      <c r="FS39" s="4">
        <v>1118698</v>
      </c>
      <c r="FT39" s="4">
        <v>297559</v>
      </c>
      <c r="FU39" s="3">
        <v>2.72</v>
      </c>
      <c r="FV39" s="4">
        <v>2590209</v>
      </c>
      <c r="FW39" s="3">
        <v>0.02</v>
      </c>
      <c r="FX39" s="4">
        <v>2551389</v>
      </c>
      <c r="FY39" s="4">
        <v>38820</v>
      </c>
      <c r="FZ39" s="3">
        <v>1.55</v>
      </c>
      <c r="GA39" s="4">
        <v>3444282</v>
      </c>
      <c r="GB39" s="3">
        <v>1.31</v>
      </c>
      <c r="GC39" s="4">
        <v>2848184</v>
      </c>
      <c r="GD39" s="4">
        <v>596098</v>
      </c>
      <c r="GE39" s="3">
        <v>7.59</v>
      </c>
      <c r="GF39" s="4">
        <v>965036</v>
      </c>
      <c r="GG39" s="3">
        <v>0.2</v>
      </c>
      <c r="GH39" s="4">
        <v>893059</v>
      </c>
      <c r="GI39" s="4">
        <v>71977</v>
      </c>
      <c r="GJ39" s="3">
        <v>2.67</v>
      </c>
      <c r="GK39" s="4">
        <v>1223235</v>
      </c>
      <c r="GL39" s="3">
        <v>1.71</v>
      </c>
      <c r="GM39" s="4">
        <v>539094</v>
      </c>
      <c r="GN39" s="4">
        <v>684141</v>
      </c>
      <c r="GO39" s="3">
        <v>3.06</v>
      </c>
      <c r="GP39" s="4">
        <v>4376373</v>
      </c>
      <c r="GQ39" s="3">
        <v>1.18</v>
      </c>
      <c r="GR39" s="4">
        <v>2981077</v>
      </c>
      <c r="GS39" s="4">
        <v>1395296</v>
      </c>
      <c r="GT39" s="3">
        <v>3.71</v>
      </c>
      <c r="GU39" s="4">
        <v>156450</v>
      </c>
      <c r="GV39" s="3">
        <v>0</v>
      </c>
      <c r="GW39" s="4">
        <v>122175</v>
      </c>
      <c r="GX39" s="4">
        <v>34275</v>
      </c>
      <c r="GY39" s="3">
        <v>0</v>
      </c>
      <c r="GZ39" s="4">
        <v>978446</v>
      </c>
      <c r="HA39" s="3">
        <v>3</v>
      </c>
      <c r="HB39" s="4">
        <v>281587</v>
      </c>
      <c r="HC39" s="4">
        <v>696859</v>
      </c>
      <c r="HD39" s="3">
        <v>4.2</v>
      </c>
      <c r="HE39" s="4">
        <v>222339</v>
      </c>
      <c r="HF39" s="3">
        <v>0.06</v>
      </c>
      <c r="HG39" s="4">
        <v>201569</v>
      </c>
      <c r="HH39" s="4">
        <v>20770</v>
      </c>
      <c r="HI39" s="3">
        <v>0.6</v>
      </c>
      <c r="HJ39" s="4">
        <v>1703619</v>
      </c>
      <c r="HK39" s="3">
        <v>0.56000000000000005</v>
      </c>
      <c r="HL39" s="4">
        <v>1449232</v>
      </c>
      <c r="HM39" s="4">
        <v>254387</v>
      </c>
      <c r="HN39" s="3">
        <v>3.74</v>
      </c>
      <c r="HO39" s="4">
        <v>11097832</v>
      </c>
      <c r="HP39" s="3">
        <v>0.38</v>
      </c>
      <c r="HQ39" s="4">
        <v>10502290</v>
      </c>
      <c r="HR39" s="4">
        <v>595542</v>
      </c>
      <c r="HS39" s="3">
        <v>6.99</v>
      </c>
      <c r="HT39" s="4">
        <v>336007</v>
      </c>
      <c r="HU39" s="3">
        <v>3.73</v>
      </c>
      <c r="HV39" s="4">
        <v>207075</v>
      </c>
      <c r="HW39" s="4">
        <v>128932</v>
      </c>
      <c r="HX39" s="3">
        <v>9.73</v>
      </c>
      <c r="HY39" s="4">
        <v>95903</v>
      </c>
      <c r="HZ39" s="3">
        <v>0.83</v>
      </c>
      <c r="IA39" s="4">
        <v>85761</v>
      </c>
      <c r="IB39" s="4">
        <v>10142</v>
      </c>
      <c r="IC39" s="3">
        <v>7.83</v>
      </c>
      <c r="ID39" s="4">
        <v>2039473</v>
      </c>
      <c r="IE39" s="3">
        <v>4.41</v>
      </c>
      <c r="IF39" s="4">
        <v>835512</v>
      </c>
      <c r="IG39" s="4">
        <v>1203961</v>
      </c>
      <c r="IH39" s="3">
        <v>7.46</v>
      </c>
      <c r="II39" s="4">
        <v>2272162</v>
      </c>
      <c r="IJ39" s="3">
        <v>1.1399999999999999</v>
      </c>
      <c r="IK39" s="4">
        <v>1570134</v>
      </c>
      <c r="IL39" s="4">
        <v>702028</v>
      </c>
      <c r="IM39" s="3">
        <v>3.69</v>
      </c>
      <c r="IN39" s="4">
        <v>995715</v>
      </c>
      <c r="IO39" s="3">
        <v>1.1000000000000001</v>
      </c>
      <c r="IP39" s="4">
        <v>763960</v>
      </c>
      <c r="IQ39" s="4">
        <v>231755</v>
      </c>
      <c r="IR39" s="3">
        <v>4.71</v>
      </c>
      <c r="IS39" s="4">
        <v>823790</v>
      </c>
      <c r="IT39" s="3">
        <v>0.71</v>
      </c>
      <c r="IU39" s="4">
        <v>640389</v>
      </c>
      <c r="IV39" s="4">
        <v>183401</v>
      </c>
      <c r="IW39" s="3">
        <v>3.19</v>
      </c>
      <c r="IX39" s="4">
        <v>979195</v>
      </c>
      <c r="IY39" s="3">
        <v>0.9</v>
      </c>
      <c r="IZ39" s="4">
        <v>947383</v>
      </c>
      <c r="JA39" s="4">
        <v>31812</v>
      </c>
      <c r="JB39" s="5">
        <v>27.58</v>
      </c>
    </row>
    <row r="40" spans="1:262" x14ac:dyDescent="0.2">
      <c r="A40" s="20">
        <f t="shared" si="58"/>
        <v>31</v>
      </c>
      <c r="C40" s="4"/>
      <c r="D40" s="3"/>
      <c r="E40" s="4"/>
      <c r="F40" s="4"/>
      <c r="G40" s="3"/>
      <c r="H40" s="4"/>
      <c r="I40" s="3"/>
      <c r="J40" s="4"/>
      <c r="K40" s="4"/>
      <c r="L40" s="3"/>
      <c r="M40" s="4"/>
      <c r="N40" s="3"/>
      <c r="O40" s="4"/>
      <c r="P40" s="4"/>
      <c r="Q40" s="3"/>
      <c r="R40" s="4"/>
      <c r="S40" s="3"/>
      <c r="T40" s="4"/>
      <c r="U40" s="4"/>
      <c r="V40" s="3"/>
      <c r="W40" s="4"/>
      <c r="X40" s="3"/>
      <c r="Y40" s="4"/>
      <c r="Z40" s="4"/>
      <c r="AA40" s="3"/>
      <c r="AB40" s="4"/>
      <c r="AC40" s="3"/>
      <c r="AD40" s="4"/>
      <c r="AE40" s="4"/>
      <c r="AF40" s="3"/>
      <c r="AG40" s="4"/>
      <c r="AH40" s="3"/>
      <c r="AI40" s="4"/>
      <c r="AJ40" s="4"/>
      <c r="AK40" s="3"/>
      <c r="AL40" s="4"/>
      <c r="AM40" s="3"/>
      <c r="AN40" s="4"/>
      <c r="AO40" s="4"/>
      <c r="AP40" s="3"/>
      <c r="AQ40" s="4"/>
      <c r="AR40" s="3"/>
      <c r="AS40" s="4"/>
      <c r="AT40" s="4"/>
      <c r="AU40" s="3"/>
      <c r="AV40" s="4"/>
      <c r="AW40" s="3"/>
      <c r="AX40" s="4"/>
      <c r="AY40" s="4"/>
      <c r="AZ40" s="3"/>
      <c r="BA40" s="4"/>
      <c r="BB40" s="3"/>
      <c r="BC40" s="4"/>
      <c r="BD40" s="4"/>
      <c r="BE40" s="3"/>
      <c r="BF40" s="4"/>
      <c r="BG40" s="3"/>
      <c r="BH40" s="4"/>
      <c r="BI40" s="4"/>
      <c r="BJ40" s="3"/>
      <c r="BK40" s="4"/>
      <c r="BL40" s="3"/>
      <c r="BM40" s="4"/>
      <c r="BN40" s="4"/>
      <c r="BO40" s="3"/>
      <c r="BP40" s="4"/>
      <c r="BQ40" s="3"/>
      <c r="BR40" s="4"/>
      <c r="BS40" s="4"/>
      <c r="BT40" s="3"/>
      <c r="BU40" s="4"/>
      <c r="BV40" s="3"/>
      <c r="BW40" s="4"/>
      <c r="BX40" s="4"/>
      <c r="BY40" s="3"/>
      <c r="BZ40" s="4"/>
      <c r="CA40" s="3"/>
      <c r="CB40" s="4"/>
      <c r="CC40" s="4"/>
      <c r="CD40" s="3"/>
      <c r="CE40" s="4"/>
      <c r="CF40" s="3"/>
      <c r="CG40" s="4"/>
      <c r="CH40" s="4"/>
      <c r="CI40" s="3"/>
      <c r="CJ40" s="4"/>
      <c r="CK40" s="3"/>
      <c r="CL40" s="4"/>
      <c r="CM40" s="4"/>
      <c r="CN40" s="3"/>
      <c r="CO40" s="4"/>
      <c r="CP40" s="3"/>
      <c r="CQ40" s="4"/>
      <c r="CR40" s="4"/>
      <c r="CS40" s="3"/>
      <c r="CT40" s="4"/>
      <c r="CU40" s="3"/>
      <c r="CV40" s="4"/>
      <c r="CW40" s="4"/>
      <c r="CX40" s="3"/>
      <c r="CY40" s="4"/>
      <c r="CZ40" s="3"/>
      <c r="DA40" s="4"/>
      <c r="DB40" s="4"/>
      <c r="DC40" s="3"/>
      <c r="DD40" s="4"/>
      <c r="DE40" s="3"/>
      <c r="DF40" s="4"/>
      <c r="DG40" s="4"/>
      <c r="DH40" s="3"/>
      <c r="DI40" s="4"/>
      <c r="DJ40" s="3"/>
      <c r="DK40" s="4"/>
      <c r="DL40" s="4"/>
      <c r="DM40" s="3"/>
      <c r="DN40" s="4"/>
      <c r="DO40" s="3"/>
      <c r="DP40" s="4"/>
      <c r="DQ40" s="4"/>
      <c r="DR40" s="3"/>
      <c r="DS40" s="4"/>
      <c r="DT40" s="3"/>
      <c r="DU40" s="4"/>
      <c r="DV40" s="4"/>
      <c r="DW40" s="3"/>
      <c r="DX40" s="4"/>
      <c r="DY40" s="3"/>
      <c r="DZ40" s="4"/>
      <c r="EA40" s="4"/>
      <c r="EB40" s="5"/>
      <c r="EC40" s="4"/>
      <c r="ED40" s="3"/>
      <c r="EE40" s="4"/>
      <c r="EF40" s="4"/>
      <c r="EG40" s="3"/>
      <c r="EH40" s="4"/>
      <c r="EI40" s="3"/>
      <c r="EJ40" s="4"/>
      <c r="EK40" s="4"/>
      <c r="EL40" s="3"/>
      <c r="EM40" s="4"/>
      <c r="EN40" s="3"/>
      <c r="EO40" s="4"/>
      <c r="EP40" s="4"/>
      <c r="EQ40" s="3"/>
      <c r="ER40" s="4"/>
      <c r="ES40" s="3"/>
      <c r="ET40" s="4"/>
      <c r="EU40" s="4"/>
      <c r="EV40" s="3"/>
      <c r="EW40" s="4"/>
      <c r="EX40" s="3"/>
      <c r="EY40" s="4"/>
      <c r="EZ40" s="4"/>
      <c r="FA40" s="3"/>
      <c r="FB40" s="4"/>
      <c r="FC40" s="3"/>
      <c r="FD40" s="4"/>
      <c r="FE40" s="4"/>
      <c r="FF40" s="3"/>
      <c r="FG40" s="4"/>
      <c r="FH40" s="3"/>
      <c r="FI40" s="4"/>
      <c r="FJ40" s="4"/>
      <c r="FK40" s="3"/>
      <c r="FL40" s="4"/>
      <c r="FM40" s="3"/>
      <c r="FN40" s="4"/>
      <c r="FO40" s="4"/>
      <c r="FP40" s="3"/>
      <c r="FQ40" s="4"/>
      <c r="FR40" s="3"/>
      <c r="FS40" s="4"/>
      <c r="FT40" s="4"/>
      <c r="FU40" s="3"/>
      <c r="FV40" s="4"/>
      <c r="FW40" s="3"/>
      <c r="FX40" s="4"/>
      <c r="FY40" s="4"/>
      <c r="FZ40" s="3"/>
      <c r="GA40" s="4"/>
      <c r="GB40" s="3"/>
      <c r="GC40" s="4"/>
      <c r="GD40" s="4"/>
      <c r="GE40" s="3"/>
      <c r="GF40" s="4"/>
      <c r="GG40" s="3"/>
      <c r="GH40" s="4"/>
      <c r="GI40" s="4"/>
      <c r="GJ40" s="3"/>
      <c r="GK40" s="4"/>
      <c r="GL40" s="3"/>
      <c r="GM40" s="4"/>
      <c r="GN40" s="4"/>
      <c r="GO40" s="3"/>
      <c r="GP40" s="4"/>
      <c r="GQ40" s="3"/>
      <c r="GR40" s="4"/>
      <c r="GS40" s="4"/>
      <c r="GT40" s="3"/>
      <c r="GU40" s="4"/>
      <c r="GV40" s="3"/>
      <c r="GW40" s="4"/>
      <c r="GX40" s="4"/>
      <c r="GY40" s="3"/>
      <c r="GZ40" s="4"/>
      <c r="HA40" s="3"/>
      <c r="HB40" s="4"/>
      <c r="HC40" s="4"/>
      <c r="HD40" s="3"/>
      <c r="HE40" s="4"/>
      <c r="HF40" s="3"/>
      <c r="HG40" s="4"/>
      <c r="HH40" s="4"/>
      <c r="HI40" s="3"/>
      <c r="HJ40" s="4"/>
      <c r="HK40" s="3"/>
      <c r="HL40" s="4"/>
      <c r="HM40" s="4"/>
      <c r="HN40" s="3"/>
      <c r="HO40" s="4"/>
      <c r="HP40" s="3"/>
      <c r="HQ40" s="4"/>
      <c r="HR40" s="4"/>
      <c r="HS40" s="3"/>
      <c r="HT40" s="4"/>
      <c r="HU40" s="3"/>
      <c r="HV40" s="4"/>
      <c r="HW40" s="4"/>
      <c r="HX40" s="3"/>
      <c r="HY40" s="4"/>
      <c r="HZ40" s="3"/>
      <c r="IA40" s="4"/>
      <c r="IB40" s="4"/>
      <c r="IC40" s="3"/>
      <c r="ID40" s="4"/>
      <c r="IE40" s="3"/>
      <c r="IF40" s="4"/>
      <c r="IG40" s="4"/>
      <c r="IH40" s="3"/>
      <c r="II40" s="4"/>
      <c r="IJ40" s="3"/>
      <c r="IK40" s="4"/>
      <c r="IL40" s="4"/>
      <c r="IM40" s="3"/>
      <c r="IN40" s="4"/>
      <c r="IO40" s="3"/>
      <c r="IP40" s="4"/>
      <c r="IQ40" s="4"/>
      <c r="IR40" s="3"/>
      <c r="IS40" s="4"/>
      <c r="IT40" s="3"/>
      <c r="IU40" s="4"/>
      <c r="IV40" s="4"/>
      <c r="IW40" s="3"/>
      <c r="IX40" s="4"/>
      <c r="IY40" s="3"/>
      <c r="IZ40" s="4"/>
      <c r="JA40" s="4"/>
      <c r="JB40" s="5"/>
    </row>
    <row r="41" spans="1:262" x14ac:dyDescent="0.2">
      <c r="A41" s="20">
        <f t="shared" si="58"/>
        <v>32</v>
      </c>
      <c r="B41" t="s">
        <v>22</v>
      </c>
      <c r="C41" s="4">
        <v>650276275</v>
      </c>
      <c r="D41" s="3">
        <v>0.19</v>
      </c>
      <c r="E41" s="4">
        <v>311244880</v>
      </c>
      <c r="F41" s="4">
        <v>339031395</v>
      </c>
      <c r="G41" s="3">
        <v>0.36</v>
      </c>
      <c r="H41" s="4">
        <v>11074929</v>
      </c>
      <c r="I41" s="3">
        <v>0.86</v>
      </c>
      <c r="J41" s="4">
        <v>5154045</v>
      </c>
      <c r="K41" s="4">
        <v>5920884</v>
      </c>
      <c r="L41" s="3">
        <v>1.6</v>
      </c>
      <c r="M41" s="4">
        <v>5431508</v>
      </c>
      <c r="N41" s="3">
        <v>0.4</v>
      </c>
      <c r="O41" s="4">
        <v>4393092</v>
      </c>
      <c r="P41" s="4">
        <v>1038416</v>
      </c>
      <c r="Q41" s="3">
        <v>2.0699999999999998</v>
      </c>
      <c r="R41" s="4">
        <v>10506504</v>
      </c>
      <c r="S41" s="3">
        <v>0.78</v>
      </c>
      <c r="T41" s="4">
        <v>5124061</v>
      </c>
      <c r="U41" s="4">
        <v>5382443</v>
      </c>
      <c r="V41" s="3">
        <v>1.52</v>
      </c>
      <c r="W41" s="4">
        <v>4627146</v>
      </c>
      <c r="X41" s="3">
        <v>1.0900000000000001</v>
      </c>
      <c r="Y41" s="4">
        <v>2999063</v>
      </c>
      <c r="Z41" s="4">
        <v>1628083</v>
      </c>
      <c r="AA41" s="3">
        <v>3.08</v>
      </c>
      <c r="AB41" s="4">
        <v>86557568</v>
      </c>
      <c r="AC41" s="3">
        <v>0.78</v>
      </c>
      <c r="AD41" s="4">
        <v>28412101</v>
      </c>
      <c r="AE41" s="4">
        <v>58145467</v>
      </c>
      <c r="AF41" s="3">
        <v>1.1599999999999999</v>
      </c>
      <c r="AG41" s="4">
        <v>12843764</v>
      </c>
      <c r="AH41" s="3">
        <v>1.42</v>
      </c>
      <c r="AI41" s="4">
        <v>5374686</v>
      </c>
      <c r="AJ41" s="4">
        <v>7469078</v>
      </c>
      <c r="AK41" s="3">
        <v>2.44</v>
      </c>
      <c r="AL41" s="4">
        <v>4790076</v>
      </c>
      <c r="AM41" s="3">
        <v>0.85</v>
      </c>
      <c r="AN41" s="4">
        <v>3294190</v>
      </c>
      <c r="AO41" s="4">
        <v>1495886</v>
      </c>
      <c r="AP41" s="3">
        <v>2.74</v>
      </c>
      <c r="AQ41" s="4">
        <v>2987091</v>
      </c>
      <c r="AR41" s="3">
        <v>0.31</v>
      </c>
      <c r="AS41" s="4">
        <v>2451593</v>
      </c>
      <c r="AT41" s="4">
        <v>535498</v>
      </c>
      <c r="AU41" s="3">
        <v>1.72</v>
      </c>
      <c r="AV41" s="4">
        <v>1787178</v>
      </c>
      <c r="AW41" s="3">
        <v>0</v>
      </c>
      <c r="AX41" s="4">
        <v>0</v>
      </c>
      <c r="AY41" s="4">
        <v>1787178</v>
      </c>
      <c r="AZ41" s="3">
        <v>0</v>
      </c>
      <c r="BA41" s="4">
        <v>42449298</v>
      </c>
      <c r="BB41" s="3">
        <v>0.83</v>
      </c>
      <c r="BC41" s="4">
        <v>15468128</v>
      </c>
      <c r="BD41" s="4">
        <v>26981170</v>
      </c>
      <c r="BE41" s="3">
        <v>1.3</v>
      </c>
      <c r="BF41" s="4">
        <v>16361073</v>
      </c>
      <c r="BG41" s="3">
        <v>0.56000000000000005</v>
      </c>
      <c r="BH41" s="4">
        <v>5978421</v>
      </c>
      <c r="BI41" s="4">
        <v>10382652</v>
      </c>
      <c r="BJ41" s="3">
        <v>0.89</v>
      </c>
      <c r="BK41" s="4">
        <v>3139174</v>
      </c>
      <c r="BL41" s="3">
        <v>0</v>
      </c>
      <c r="BM41" s="4">
        <v>2400772</v>
      </c>
      <c r="BN41" s="4">
        <v>738402</v>
      </c>
      <c r="BO41" s="3">
        <v>0</v>
      </c>
      <c r="BP41" s="4">
        <v>2612872</v>
      </c>
      <c r="BQ41" s="3">
        <v>1.39</v>
      </c>
      <c r="BR41" s="4">
        <v>1219732</v>
      </c>
      <c r="BS41" s="4">
        <v>1393140</v>
      </c>
      <c r="BT41" s="3">
        <v>2.6</v>
      </c>
      <c r="BU41" s="4">
        <v>20333137</v>
      </c>
      <c r="BV41" s="3">
        <v>1.03</v>
      </c>
      <c r="BW41" s="4">
        <v>9519407</v>
      </c>
      <c r="BX41" s="4">
        <v>10813730</v>
      </c>
      <c r="BY41" s="3">
        <v>1.93</v>
      </c>
      <c r="BZ41" s="4">
        <v>12487588</v>
      </c>
      <c r="CA41" s="3">
        <v>0.68</v>
      </c>
      <c r="CB41" s="4">
        <v>5300611</v>
      </c>
      <c r="CC41" s="4">
        <v>7186977</v>
      </c>
      <c r="CD41" s="3">
        <v>1.18</v>
      </c>
      <c r="CE41" s="4">
        <v>8065245</v>
      </c>
      <c r="CF41" s="3">
        <v>1.65</v>
      </c>
      <c r="CG41" s="4">
        <v>4167902</v>
      </c>
      <c r="CH41" s="4">
        <v>3897343</v>
      </c>
      <c r="CI41" s="3">
        <v>3.4</v>
      </c>
      <c r="CJ41" s="4">
        <v>7327066</v>
      </c>
      <c r="CK41" s="3">
        <v>2.31</v>
      </c>
      <c r="CL41" s="4">
        <v>3780623</v>
      </c>
      <c r="CM41" s="4">
        <v>3546443</v>
      </c>
      <c r="CN41" s="3">
        <v>4.78</v>
      </c>
      <c r="CO41" s="4">
        <v>6781394</v>
      </c>
      <c r="CP41" s="3">
        <v>0.75</v>
      </c>
      <c r="CQ41" s="4">
        <v>4027170</v>
      </c>
      <c r="CR41" s="4">
        <v>2754224</v>
      </c>
      <c r="CS41" s="3">
        <v>1.84</v>
      </c>
      <c r="CT41" s="4">
        <v>10320687</v>
      </c>
      <c r="CU41" s="3">
        <v>1.04</v>
      </c>
      <c r="CV41" s="4">
        <v>5371269</v>
      </c>
      <c r="CW41" s="4">
        <v>4949418</v>
      </c>
      <c r="CX41" s="3">
        <v>2.16</v>
      </c>
      <c r="CY41" s="4">
        <v>1962846</v>
      </c>
      <c r="CZ41" s="3">
        <v>1.1000000000000001</v>
      </c>
      <c r="DA41" s="4">
        <v>1276176</v>
      </c>
      <c r="DB41" s="4">
        <v>686670</v>
      </c>
      <c r="DC41" s="3">
        <v>3.14</v>
      </c>
      <c r="DD41" s="4">
        <v>10427484</v>
      </c>
      <c r="DE41" s="3">
        <v>0.28999999999999998</v>
      </c>
      <c r="DF41" s="4">
        <v>6335949</v>
      </c>
      <c r="DG41" s="4">
        <v>4091535</v>
      </c>
      <c r="DH41" s="3">
        <v>0.75</v>
      </c>
      <c r="DI41" s="4">
        <v>12523301</v>
      </c>
      <c r="DJ41" s="3">
        <v>2.36</v>
      </c>
      <c r="DK41" s="4">
        <v>8572773</v>
      </c>
      <c r="DL41" s="4">
        <v>3950528</v>
      </c>
      <c r="DM41" s="3">
        <v>7.48</v>
      </c>
      <c r="DN41" s="4">
        <v>20763183</v>
      </c>
      <c r="DO41" s="3">
        <v>0.84</v>
      </c>
      <c r="DP41" s="4">
        <v>11399427</v>
      </c>
      <c r="DQ41" s="4">
        <v>9363756</v>
      </c>
      <c r="DR41" s="3">
        <v>1.87</v>
      </c>
      <c r="DS41" s="4">
        <v>11355530</v>
      </c>
      <c r="DT41" s="3">
        <v>1.41</v>
      </c>
      <c r="DU41" s="4">
        <v>4304410</v>
      </c>
      <c r="DV41" s="4">
        <v>7051120</v>
      </c>
      <c r="DW41" s="3">
        <v>2.27</v>
      </c>
      <c r="DX41" s="4">
        <v>6319499</v>
      </c>
      <c r="DY41" s="3">
        <v>1.06</v>
      </c>
      <c r="DZ41" s="4">
        <v>2458515</v>
      </c>
      <c r="EA41" s="4">
        <v>3860984</v>
      </c>
      <c r="EB41" s="5">
        <v>1.73</v>
      </c>
      <c r="EC41" s="4">
        <v>11146864</v>
      </c>
      <c r="ED41" s="3">
        <v>1.88</v>
      </c>
      <c r="EE41" s="4">
        <v>5025193</v>
      </c>
      <c r="EF41" s="4">
        <v>6121671</v>
      </c>
      <c r="EG41" s="3">
        <v>3.41</v>
      </c>
      <c r="EH41" s="4">
        <v>1804297</v>
      </c>
      <c r="EI41" s="3">
        <v>0.62</v>
      </c>
      <c r="EJ41" s="4">
        <v>960947</v>
      </c>
      <c r="EK41" s="4">
        <v>843350</v>
      </c>
      <c r="EL41" s="3">
        <v>1.32</v>
      </c>
      <c r="EM41" s="4">
        <v>4081802</v>
      </c>
      <c r="EN41" s="3">
        <v>2.36</v>
      </c>
      <c r="EO41" s="4">
        <v>1888079</v>
      </c>
      <c r="EP41" s="4">
        <v>2193723</v>
      </c>
      <c r="EQ41" s="3">
        <v>4.3899999999999997</v>
      </c>
      <c r="ER41" s="4">
        <v>4603981</v>
      </c>
      <c r="ES41" s="3">
        <v>0.19</v>
      </c>
      <c r="ET41" s="4">
        <v>1295530</v>
      </c>
      <c r="EU41" s="4">
        <v>3308451</v>
      </c>
      <c r="EV41" s="3">
        <v>0.27</v>
      </c>
      <c r="EW41" s="4">
        <v>2492403</v>
      </c>
      <c r="EX41" s="3">
        <v>0.22</v>
      </c>
      <c r="EY41" s="4">
        <v>1899322</v>
      </c>
      <c r="EZ41" s="4">
        <v>593081</v>
      </c>
      <c r="FA41" s="3">
        <v>0.92</v>
      </c>
      <c r="FB41" s="4">
        <v>16835952</v>
      </c>
      <c r="FC41" s="3">
        <v>0.63</v>
      </c>
      <c r="FD41" s="4">
        <v>10314967</v>
      </c>
      <c r="FE41" s="4">
        <v>6520985</v>
      </c>
      <c r="FF41" s="3">
        <v>1.63</v>
      </c>
      <c r="FG41" s="4">
        <v>5032430</v>
      </c>
      <c r="FH41" s="3">
        <v>0.93</v>
      </c>
      <c r="FI41" s="4">
        <v>3677717</v>
      </c>
      <c r="FJ41" s="4">
        <v>1354713</v>
      </c>
      <c r="FK41" s="3">
        <v>3.47</v>
      </c>
      <c r="FL41" s="4">
        <v>47161643</v>
      </c>
      <c r="FM41" s="3">
        <v>0.69</v>
      </c>
      <c r="FN41" s="4">
        <v>19851253</v>
      </c>
      <c r="FO41" s="4">
        <v>27310390</v>
      </c>
      <c r="FP41" s="3">
        <v>1.19</v>
      </c>
      <c r="FQ41" s="4">
        <v>20526841</v>
      </c>
      <c r="FR41" s="3">
        <v>0.49</v>
      </c>
      <c r="FS41" s="4">
        <v>8036002</v>
      </c>
      <c r="FT41" s="4">
        <v>12490839</v>
      </c>
      <c r="FU41" s="3">
        <v>0.81</v>
      </c>
      <c r="FV41" s="4">
        <v>2012714</v>
      </c>
      <c r="FW41" s="3">
        <v>0.61</v>
      </c>
      <c r="FX41" s="4">
        <v>1188679</v>
      </c>
      <c r="FY41" s="4">
        <v>824035</v>
      </c>
      <c r="FZ41" s="3">
        <v>1.49</v>
      </c>
      <c r="GA41" s="4">
        <v>22963309</v>
      </c>
      <c r="GB41" s="3">
        <v>0.75</v>
      </c>
      <c r="GC41" s="4">
        <v>12314724</v>
      </c>
      <c r="GD41" s="4">
        <v>10648585</v>
      </c>
      <c r="GE41" s="3">
        <v>1.61</v>
      </c>
      <c r="GF41" s="4">
        <v>7859591</v>
      </c>
      <c r="GG41" s="3">
        <v>0.67</v>
      </c>
      <c r="GH41" s="4">
        <v>4747688</v>
      </c>
      <c r="GI41" s="4">
        <v>3111903</v>
      </c>
      <c r="GJ41" s="3">
        <v>1.7</v>
      </c>
      <c r="GK41" s="4">
        <v>9582520</v>
      </c>
      <c r="GL41" s="3">
        <v>0.57999999999999996</v>
      </c>
      <c r="GM41" s="4">
        <v>5668877</v>
      </c>
      <c r="GN41" s="4">
        <v>3913643</v>
      </c>
      <c r="GO41" s="3">
        <v>1.43</v>
      </c>
      <c r="GP41" s="4">
        <v>25132147</v>
      </c>
      <c r="GQ41" s="3">
        <v>1.39</v>
      </c>
      <c r="GR41" s="4">
        <v>14377467</v>
      </c>
      <c r="GS41" s="4">
        <v>10754680</v>
      </c>
      <c r="GT41" s="3">
        <v>3.25</v>
      </c>
      <c r="GU41" s="4">
        <v>2155162</v>
      </c>
      <c r="GV41" s="3">
        <v>0.25</v>
      </c>
      <c r="GW41" s="4">
        <v>1623241</v>
      </c>
      <c r="GX41" s="4">
        <v>531921</v>
      </c>
      <c r="GY41" s="3">
        <v>1.02</v>
      </c>
      <c r="GZ41" s="4">
        <v>12839338</v>
      </c>
      <c r="HA41" s="3">
        <v>1.41</v>
      </c>
      <c r="HB41" s="4">
        <v>6236730</v>
      </c>
      <c r="HC41" s="4">
        <v>6602608</v>
      </c>
      <c r="HD41" s="3">
        <v>2.74</v>
      </c>
      <c r="HE41" s="4">
        <v>1506168</v>
      </c>
      <c r="HF41" s="3">
        <v>0.35</v>
      </c>
      <c r="HG41" s="4">
        <v>896480</v>
      </c>
      <c r="HH41" s="4">
        <v>609688</v>
      </c>
      <c r="HI41" s="3">
        <v>0.88</v>
      </c>
      <c r="HJ41" s="4">
        <v>10830730</v>
      </c>
      <c r="HK41" s="3">
        <v>1.6</v>
      </c>
      <c r="HL41" s="4">
        <v>4134293</v>
      </c>
      <c r="HM41" s="4">
        <v>6696437</v>
      </c>
      <c r="HN41" s="3">
        <v>2.59</v>
      </c>
      <c r="HO41" s="4">
        <v>48228583</v>
      </c>
      <c r="HP41" s="3">
        <v>0.62</v>
      </c>
      <c r="HQ41" s="4">
        <v>23641554</v>
      </c>
      <c r="HR41" s="4">
        <v>24587029</v>
      </c>
      <c r="HS41" s="3">
        <v>1.23</v>
      </c>
      <c r="HT41" s="4">
        <v>6305375</v>
      </c>
      <c r="HU41" s="3">
        <v>0.48</v>
      </c>
      <c r="HV41" s="4">
        <v>4181468</v>
      </c>
      <c r="HW41" s="4">
        <v>2123907</v>
      </c>
      <c r="HX41" s="3">
        <v>1.41</v>
      </c>
      <c r="HY41" s="4">
        <v>1189400</v>
      </c>
      <c r="HZ41" s="3">
        <v>0.68</v>
      </c>
      <c r="IA41" s="4">
        <v>884266</v>
      </c>
      <c r="IB41" s="4">
        <v>305134</v>
      </c>
      <c r="IC41" s="3">
        <v>2.65</v>
      </c>
      <c r="ID41" s="4">
        <v>18071732</v>
      </c>
      <c r="IE41" s="3">
        <v>0.6</v>
      </c>
      <c r="IF41" s="4">
        <v>11994515</v>
      </c>
      <c r="IG41" s="4">
        <v>6077217</v>
      </c>
      <c r="IH41" s="3">
        <v>1.78</v>
      </c>
      <c r="II41" s="4">
        <v>16382856</v>
      </c>
      <c r="IJ41" s="3">
        <v>1.37</v>
      </c>
      <c r="IK41" s="4">
        <v>6971821</v>
      </c>
      <c r="IL41" s="4">
        <v>9411035</v>
      </c>
      <c r="IM41" s="3">
        <v>2.38</v>
      </c>
      <c r="IN41" s="4">
        <v>3879173</v>
      </c>
      <c r="IO41" s="3">
        <v>0.98</v>
      </c>
      <c r="IP41" s="4">
        <v>2687592</v>
      </c>
      <c r="IQ41" s="4">
        <v>1191581</v>
      </c>
      <c r="IR41" s="3">
        <v>3.19</v>
      </c>
      <c r="IS41" s="4">
        <v>10951004</v>
      </c>
      <c r="IT41" s="3">
        <v>1.03</v>
      </c>
      <c r="IU41" s="4">
        <v>6538238</v>
      </c>
      <c r="IV41" s="4">
        <v>4412766</v>
      </c>
      <c r="IW41" s="3">
        <v>2.5499999999999998</v>
      </c>
      <c r="IX41" s="4">
        <v>2865119</v>
      </c>
      <c r="IY41" s="3">
        <v>0.53</v>
      </c>
      <c r="IZ41" s="4">
        <v>1424121</v>
      </c>
      <c r="JA41" s="4">
        <v>1440998</v>
      </c>
      <c r="JB41" s="5">
        <v>1.05</v>
      </c>
    </row>
    <row r="42" spans="1:262" x14ac:dyDescent="0.2">
      <c r="A42" s="20">
        <f t="shared" si="58"/>
        <v>33</v>
      </c>
      <c r="B42" t="s">
        <v>23</v>
      </c>
      <c r="C42" s="4">
        <v>444152589</v>
      </c>
      <c r="D42" s="3">
        <v>0.26</v>
      </c>
      <c r="E42" s="4">
        <v>183433664</v>
      </c>
      <c r="F42" s="4">
        <v>260718925</v>
      </c>
      <c r="G42" s="3">
        <v>0.44</v>
      </c>
      <c r="H42" s="4">
        <v>8906685</v>
      </c>
      <c r="I42" s="3">
        <v>0.93</v>
      </c>
      <c r="J42" s="4">
        <v>3965673</v>
      </c>
      <c r="K42" s="4">
        <v>4941012</v>
      </c>
      <c r="L42" s="3">
        <v>1.67</v>
      </c>
      <c r="M42" s="4">
        <v>1451625</v>
      </c>
      <c r="N42" s="3">
        <v>1.45</v>
      </c>
      <c r="O42" s="4">
        <v>623797</v>
      </c>
      <c r="P42" s="4">
        <v>827828</v>
      </c>
      <c r="Q42" s="3">
        <v>2.54</v>
      </c>
      <c r="R42" s="4">
        <v>7165530</v>
      </c>
      <c r="S42" s="3">
        <v>1.04</v>
      </c>
      <c r="T42" s="4">
        <v>3381853</v>
      </c>
      <c r="U42" s="4">
        <v>3783677</v>
      </c>
      <c r="V42" s="3">
        <v>1.97</v>
      </c>
      <c r="W42" s="4">
        <v>3238096</v>
      </c>
      <c r="X42" s="3">
        <v>1.48</v>
      </c>
      <c r="Y42" s="4">
        <v>2136390</v>
      </c>
      <c r="Z42" s="4">
        <v>1101706</v>
      </c>
      <c r="AA42" s="3">
        <v>4.34</v>
      </c>
      <c r="AB42" s="4">
        <v>63809308</v>
      </c>
      <c r="AC42" s="3">
        <v>1</v>
      </c>
      <c r="AD42" s="4">
        <v>18354538</v>
      </c>
      <c r="AE42" s="4">
        <v>45454770</v>
      </c>
      <c r="AF42" s="3">
        <v>1.41</v>
      </c>
      <c r="AG42" s="4">
        <v>9037285</v>
      </c>
      <c r="AH42" s="3">
        <v>1.97</v>
      </c>
      <c r="AI42" s="4">
        <v>3196792</v>
      </c>
      <c r="AJ42" s="4">
        <v>5840493</v>
      </c>
      <c r="AK42" s="3">
        <v>3.05</v>
      </c>
      <c r="AL42" s="4">
        <v>2949838</v>
      </c>
      <c r="AM42" s="3">
        <v>1.36</v>
      </c>
      <c r="AN42" s="4">
        <v>1797331</v>
      </c>
      <c r="AO42" s="4">
        <v>1152507</v>
      </c>
      <c r="AP42" s="3">
        <v>3.48</v>
      </c>
      <c r="AQ42" s="4">
        <v>1510203</v>
      </c>
      <c r="AR42" s="3">
        <v>0.56000000000000005</v>
      </c>
      <c r="AS42" s="4">
        <v>1134009</v>
      </c>
      <c r="AT42" s="4">
        <v>376194</v>
      </c>
      <c r="AU42" s="3">
        <v>2.2599999999999998</v>
      </c>
      <c r="AV42" s="4">
        <v>656709</v>
      </c>
      <c r="AW42" s="3">
        <v>0</v>
      </c>
      <c r="AX42" s="4">
        <v>0</v>
      </c>
      <c r="AY42" s="4">
        <v>656709</v>
      </c>
      <c r="AZ42" s="3">
        <v>0</v>
      </c>
      <c r="BA42" s="4">
        <v>29175339</v>
      </c>
      <c r="BB42" s="3">
        <v>1.02</v>
      </c>
      <c r="BC42" s="4">
        <v>9018813</v>
      </c>
      <c r="BD42" s="4">
        <v>20156526</v>
      </c>
      <c r="BE42" s="3">
        <v>1.48</v>
      </c>
      <c r="BF42" s="4">
        <v>11838659</v>
      </c>
      <c r="BG42" s="3">
        <v>0.63</v>
      </c>
      <c r="BH42" s="4">
        <v>3676613</v>
      </c>
      <c r="BI42" s="4">
        <v>8162046</v>
      </c>
      <c r="BJ42" s="3">
        <v>0.91</v>
      </c>
      <c r="BK42" s="4">
        <v>2272432</v>
      </c>
      <c r="BL42" s="3">
        <v>0</v>
      </c>
      <c r="BM42" s="4">
        <v>1626827</v>
      </c>
      <c r="BN42" s="4">
        <v>645605</v>
      </c>
      <c r="BO42" s="3">
        <v>0</v>
      </c>
      <c r="BP42" s="4">
        <v>1887033</v>
      </c>
      <c r="BQ42" s="3">
        <v>1.39</v>
      </c>
      <c r="BR42" s="4">
        <v>717549</v>
      </c>
      <c r="BS42" s="4">
        <v>1169484</v>
      </c>
      <c r="BT42" s="3">
        <v>2.2400000000000002</v>
      </c>
      <c r="BU42" s="4">
        <v>12656968</v>
      </c>
      <c r="BV42" s="3">
        <v>1.54</v>
      </c>
      <c r="BW42" s="4">
        <v>4913942</v>
      </c>
      <c r="BX42" s="4">
        <v>7743026</v>
      </c>
      <c r="BY42" s="3">
        <v>2.52</v>
      </c>
      <c r="BZ42" s="4">
        <v>9231397</v>
      </c>
      <c r="CA42" s="3">
        <v>0.81</v>
      </c>
      <c r="CB42" s="4">
        <v>3429363</v>
      </c>
      <c r="CC42" s="4">
        <v>5802034</v>
      </c>
      <c r="CD42" s="3">
        <v>1.29</v>
      </c>
      <c r="CE42" s="4">
        <v>6273286</v>
      </c>
      <c r="CF42" s="3">
        <v>2.1</v>
      </c>
      <c r="CG42" s="4">
        <v>2908758</v>
      </c>
      <c r="CH42" s="4">
        <v>3364528</v>
      </c>
      <c r="CI42" s="3">
        <v>3.92</v>
      </c>
      <c r="CJ42" s="4">
        <v>5266588</v>
      </c>
      <c r="CK42" s="3">
        <v>3.17</v>
      </c>
      <c r="CL42" s="4">
        <v>2781722</v>
      </c>
      <c r="CM42" s="4">
        <v>2484866</v>
      </c>
      <c r="CN42" s="3">
        <v>6.72</v>
      </c>
      <c r="CO42" s="4">
        <v>4912671</v>
      </c>
      <c r="CP42" s="3">
        <v>0.99</v>
      </c>
      <c r="CQ42" s="4">
        <v>2881246</v>
      </c>
      <c r="CR42" s="4">
        <v>2031425</v>
      </c>
      <c r="CS42" s="3">
        <v>2.41</v>
      </c>
      <c r="CT42" s="4">
        <v>6810540</v>
      </c>
      <c r="CU42" s="3">
        <v>1.53</v>
      </c>
      <c r="CV42" s="4">
        <v>2967466</v>
      </c>
      <c r="CW42" s="4">
        <v>3843074</v>
      </c>
      <c r="CX42" s="3">
        <v>2.71</v>
      </c>
      <c r="CY42" s="4">
        <v>1304356</v>
      </c>
      <c r="CZ42" s="3">
        <v>1.6</v>
      </c>
      <c r="DA42" s="4">
        <v>737693</v>
      </c>
      <c r="DB42" s="4">
        <v>566663</v>
      </c>
      <c r="DC42" s="3">
        <v>3.67</v>
      </c>
      <c r="DD42" s="4">
        <v>6730641</v>
      </c>
      <c r="DE42" s="3">
        <v>0.4</v>
      </c>
      <c r="DF42" s="4">
        <v>3428410</v>
      </c>
      <c r="DG42" s="4">
        <v>3302231</v>
      </c>
      <c r="DH42" s="3">
        <v>0.82</v>
      </c>
      <c r="DI42" s="4">
        <v>7727837</v>
      </c>
      <c r="DJ42" s="3">
        <v>3.81</v>
      </c>
      <c r="DK42" s="4">
        <v>4606589</v>
      </c>
      <c r="DL42" s="4">
        <v>3121248</v>
      </c>
      <c r="DM42" s="3">
        <v>9.43</v>
      </c>
      <c r="DN42" s="4">
        <v>14877441</v>
      </c>
      <c r="DO42" s="3">
        <v>1.1599999999999999</v>
      </c>
      <c r="DP42" s="4">
        <v>7391002</v>
      </c>
      <c r="DQ42" s="4">
        <v>7486439</v>
      </c>
      <c r="DR42" s="3">
        <v>2.2999999999999998</v>
      </c>
      <c r="DS42" s="4">
        <v>7329801</v>
      </c>
      <c r="DT42" s="3">
        <v>2.13</v>
      </c>
      <c r="DU42" s="4">
        <v>2268867</v>
      </c>
      <c r="DV42" s="4">
        <v>5060934</v>
      </c>
      <c r="DW42" s="3">
        <v>3.09</v>
      </c>
      <c r="DX42" s="4">
        <v>5242939</v>
      </c>
      <c r="DY42" s="3">
        <v>1.24</v>
      </c>
      <c r="DZ42" s="4">
        <v>1830894</v>
      </c>
      <c r="EA42" s="4">
        <v>3412045</v>
      </c>
      <c r="EB42" s="5">
        <v>1.91</v>
      </c>
      <c r="EC42" s="4">
        <v>7288499</v>
      </c>
      <c r="ED42" s="3">
        <v>2.82</v>
      </c>
      <c r="EE42" s="4">
        <v>2715431</v>
      </c>
      <c r="EF42" s="4">
        <v>4573068</v>
      </c>
      <c r="EG42" s="3">
        <v>4.49</v>
      </c>
      <c r="EH42" s="4">
        <v>1148952</v>
      </c>
      <c r="EI42" s="3">
        <v>0.53</v>
      </c>
      <c r="EJ42" s="4">
        <v>540793</v>
      </c>
      <c r="EK42" s="4">
        <v>608159</v>
      </c>
      <c r="EL42" s="3">
        <v>1</v>
      </c>
      <c r="EM42" s="4">
        <v>2816770</v>
      </c>
      <c r="EN42" s="3">
        <v>1.62</v>
      </c>
      <c r="EO42" s="4">
        <v>1028061</v>
      </c>
      <c r="EP42" s="4">
        <v>1788709</v>
      </c>
      <c r="EQ42" s="3">
        <v>2.54</v>
      </c>
      <c r="ER42" s="4">
        <v>3316599</v>
      </c>
      <c r="ES42" s="3">
        <v>0.25</v>
      </c>
      <c r="ET42" s="4">
        <v>673634</v>
      </c>
      <c r="EU42" s="4">
        <v>2642965</v>
      </c>
      <c r="EV42" s="3">
        <v>0.31</v>
      </c>
      <c r="EW42" s="4">
        <v>1384419</v>
      </c>
      <c r="EX42" s="3">
        <v>0.35</v>
      </c>
      <c r="EY42" s="4">
        <v>933371</v>
      </c>
      <c r="EZ42" s="4">
        <v>451048</v>
      </c>
      <c r="FA42" s="3">
        <v>1.07</v>
      </c>
      <c r="FB42" s="4">
        <v>10731715</v>
      </c>
      <c r="FC42" s="3">
        <v>0.92</v>
      </c>
      <c r="FD42" s="4">
        <v>5900251</v>
      </c>
      <c r="FE42" s="4">
        <v>4831464</v>
      </c>
      <c r="FF42" s="3">
        <v>2.04</v>
      </c>
      <c r="FG42" s="4">
        <v>2313789</v>
      </c>
      <c r="FH42" s="3">
        <v>1.81</v>
      </c>
      <c r="FI42" s="4">
        <v>1370093</v>
      </c>
      <c r="FJ42" s="4">
        <v>943696</v>
      </c>
      <c r="FK42" s="3">
        <v>4.4400000000000004</v>
      </c>
      <c r="FL42" s="4">
        <v>28129084</v>
      </c>
      <c r="FM42" s="3">
        <v>1.0900000000000001</v>
      </c>
      <c r="FN42" s="4">
        <v>8510037</v>
      </c>
      <c r="FO42" s="4">
        <v>19619047</v>
      </c>
      <c r="FP42" s="3">
        <v>1.57</v>
      </c>
      <c r="FQ42" s="4">
        <v>15973315</v>
      </c>
      <c r="FR42" s="3">
        <v>0.59</v>
      </c>
      <c r="FS42" s="4">
        <v>5149449</v>
      </c>
      <c r="FT42" s="4">
        <v>10823866</v>
      </c>
      <c r="FU42" s="3">
        <v>0.88</v>
      </c>
      <c r="FV42" s="4">
        <v>1183301</v>
      </c>
      <c r="FW42" s="3">
        <v>0.55000000000000004</v>
      </c>
      <c r="FX42" s="4">
        <v>764567</v>
      </c>
      <c r="FY42" s="4">
        <v>418734</v>
      </c>
      <c r="FZ42" s="3">
        <v>1.55</v>
      </c>
      <c r="GA42" s="4">
        <v>15547530</v>
      </c>
      <c r="GB42" s="3">
        <v>0.92</v>
      </c>
      <c r="GC42" s="4">
        <v>7950754</v>
      </c>
      <c r="GD42" s="4">
        <v>7596776</v>
      </c>
      <c r="GE42" s="3">
        <v>1.89</v>
      </c>
      <c r="GF42" s="4">
        <v>4924819</v>
      </c>
      <c r="GG42" s="3">
        <v>1.04</v>
      </c>
      <c r="GH42" s="4">
        <v>2491130</v>
      </c>
      <c r="GI42" s="4">
        <v>2433689</v>
      </c>
      <c r="GJ42" s="3">
        <v>2.1</v>
      </c>
      <c r="GK42" s="4">
        <v>6773816</v>
      </c>
      <c r="GL42" s="3">
        <v>0.79</v>
      </c>
      <c r="GM42" s="4">
        <v>3720003</v>
      </c>
      <c r="GN42" s="4">
        <v>3053813</v>
      </c>
      <c r="GO42" s="3">
        <v>1.75</v>
      </c>
      <c r="GP42" s="4">
        <v>17584582</v>
      </c>
      <c r="GQ42" s="3">
        <v>1.97</v>
      </c>
      <c r="GR42" s="4">
        <v>9691460</v>
      </c>
      <c r="GS42" s="4">
        <v>7893122</v>
      </c>
      <c r="GT42" s="3">
        <v>4.4000000000000004</v>
      </c>
      <c r="GU42" s="4">
        <v>1142923</v>
      </c>
      <c r="GV42" s="3">
        <v>0.47</v>
      </c>
      <c r="GW42" s="4">
        <v>744765</v>
      </c>
      <c r="GX42" s="4">
        <v>398158</v>
      </c>
      <c r="GY42" s="3">
        <v>1.34</v>
      </c>
      <c r="GZ42" s="4">
        <v>9858709</v>
      </c>
      <c r="HA42" s="3">
        <v>1.83</v>
      </c>
      <c r="HB42" s="4">
        <v>4193046</v>
      </c>
      <c r="HC42" s="4">
        <v>5665663</v>
      </c>
      <c r="HD42" s="3">
        <v>3.19</v>
      </c>
      <c r="HE42" s="4">
        <v>820927</v>
      </c>
      <c r="HF42" s="3">
        <v>0.56999999999999995</v>
      </c>
      <c r="HG42" s="4">
        <v>344499</v>
      </c>
      <c r="HH42" s="4">
        <v>476428</v>
      </c>
      <c r="HI42" s="3">
        <v>0.97</v>
      </c>
      <c r="HJ42" s="4">
        <v>7478816</v>
      </c>
      <c r="HK42" s="3">
        <v>2.27</v>
      </c>
      <c r="HL42" s="4">
        <v>2016428</v>
      </c>
      <c r="HM42" s="4">
        <v>5462388</v>
      </c>
      <c r="HN42" s="3">
        <v>3.11</v>
      </c>
      <c r="HO42" s="4">
        <v>30946266</v>
      </c>
      <c r="HP42" s="3">
        <v>0.91</v>
      </c>
      <c r="HQ42" s="4">
        <v>12641609</v>
      </c>
      <c r="HR42" s="4">
        <v>18304657</v>
      </c>
      <c r="HS42" s="3">
        <v>1.55</v>
      </c>
      <c r="HT42" s="4">
        <v>4650751</v>
      </c>
      <c r="HU42" s="3">
        <v>0.61</v>
      </c>
      <c r="HV42" s="4">
        <v>3181111</v>
      </c>
      <c r="HW42" s="4">
        <v>1469640</v>
      </c>
      <c r="HX42" s="3">
        <v>1.94</v>
      </c>
      <c r="HY42" s="4">
        <v>749419</v>
      </c>
      <c r="HZ42" s="3">
        <v>1.05</v>
      </c>
      <c r="IA42" s="4">
        <v>527620</v>
      </c>
      <c r="IB42" s="4">
        <v>221799</v>
      </c>
      <c r="IC42" s="3">
        <v>3.55</v>
      </c>
      <c r="ID42" s="4">
        <v>12864140</v>
      </c>
      <c r="IE42" s="3">
        <v>0.79</v>
      </c>
      <c r="IF42" s="4">
        <v>8138597</v>
      </c>
      <c r="IG42" s="4">
        <v>4725543</v>
      </c>
      <c r="IH42" s="3">
        <v>2.15</v>
      </c>
      <c r="II42" s="4">
        <v>12726967</v>
      </c>
      <c r="IJ42" s="3">
        <v>1.73</v>
      </c>
      <c r="IK42" s="4">
        <v>4719060</v>
      </c>
      <c r="IL42" s="4">
        <v>8007907</v>
      </c>
      <c r="IM42" s="3">
        <v>2.76</v>
      </c>
      <c r="IN42" s="4">
        <v>2422308</v>
      </c>
      <c r="IO42" s="3">
        <v>1.52</v>
      </c>
      <c r="IP42" s="4">
        <v>1504885</v>
      </c>
      <c r="IQ42" s="4">
        <v>917423</v>
      </c>
      <c r="IR42" s="3">
        <v>4.0199999999999996</v>
      </c>
      <c r="IS42" s="4">
        <v>7628303</v>
      </c>
      <c r="IT42" s="3">
        <v>1.47</v>
      </c>
      <c r="IU42" s="4">
        <v>4011774</v>
      </c>
      <c r="IV42" s="4">
        <v>3616529</v>
      </c>
      <c r="IW42" s="3">
        <v>3.09</v>
      </c>
      <c r="IX42" s="4">
        <v>1482663</v>
      </c>
      <c r="IY42" s="3">
        <v>0.68</v>
      </c>
      <c r="IZ42" s="4">
        <v>195099</v>
      </c>
      <c r="JA42" s="4">
        <v>1287564</v>
      </c>
      <c r="JB42" s="5">
        <v>0.78</v>
      </c>
    </row>
    <row r="43" spans="1:262" x14ac:dyDescent="0.2">
      <c r="A43" s="20">
        <f t="shared" si="58"/>
        <v>34</v>
      </c>
      <c r="B43" t="s">
        <v>24</v>
      </c>
      <c r="C43" s="4">
        <v>117647102</v>
      </c>
      <c r="D43" s="3">
        <v>0.04</v>
      </c>
      <c r="E43" s="4">
        <v>94158447</v>
      </c>
      <c r="F43" s="4">
        <v>23488655</v>
      </c>
      <c r="G43" s="3">
        <v>0.22</v>
      </c>
      <c r="H43" s="4">
        <v>2477525</v>
      </c>
      <c r="I43" s="3">
        <v>0.11</v>
      </c>
      <c r="J43" s="4">
        <v>2132350</v>
      </c>
      <c r="K43" s="4">
        <v>345175</v>
      </c>
      <c r="L43" s="3">
        <v>0.79</v>
      </c>
      <c r="M43" s="4">
        <v>220834</v>
      </c>
      <c r="N43" s="3">
        <v>0.13</v>
      </c>
      <c r="O43" s="4">
        <v>195529</v>
      </c>
      <c r="P43" s="4">
        <v>25305</v>
      </c>
      <c r="Q43" s="3">
        <v>1.1200000000000001</v>
      </c>
      <c r="R43" s="4">
        <v>2340551</v>
      </c>
      <c r="S43" s="3">
        <v>0</v>
      </c>
      <c r="T43" s="4">
        <v>1869466</v>
      </c>
      <c r="U43" s="4">
        <v>471085</v>
      </c>
      <c r="V43" s="3">
        <v>0</v>
      </c>
      <c r="W43" s="4">
        <v>1092857</v>
      </c>
      <c r="X43" s="3">
        <v>0</v>
      </c>
      <c r="Y43" s="4">
        <v>939033</v>
      </c>
      <c r="Z43" s="4">
        <v>153824</v>
      </c>
      <c r="AA43" s="3">
        <v>0</v>
      </c>
      <c r="AB43" s="4">
        <v>9491825</v>
      </c>
      <c r="AC43" s="3">
        <v>0.01</v>
      </c>
      <c r="AD43" s="4">
        <v>7386889</v>
      </c>
      <c r="AE43" s="4">
        <v>2104936</v>
      </c>
      <c r="AF43" s="3">
        <v>0.06</v>
      </c>
      <c r="AG43" s="4">
        <v>2860659</v>
      </c>
      <c r="AH43" s="3">
        <v>0</v>
      </c>
      <c r="AI43" s="4">
        <v>2399798</v>
      </c>
      <c r="AJ43" s="4">
        <v>460861</v>
      </c>
      <c r="AK43" s="3">
        <v>0</v>
      </c>
      <c r="AL43" s="4">
        <v>1275040</v>
      </c>
      <c r="AM43" s="3">
        <v>0.22</v>
      </c>
      <c r="AN43" s="4">
        <v>1143352</v>
      </c>
      <c r="AO43" s="4">
        <v>131688</v>
      </c>
      <c r="AP43" s="3">
        <v>2.08</v>
      </c>
      <c r="AQ43" s="4">
        <v>798682</v>
      </c>
      <c r="AR43" s="3">
        <v>0</v>
      </c>
      <c r="AS43" s="4">
        <v>784004</v>
      </c>
      <c r="AT43" s="4">
        <v>14678</v>
      </c>
      <c r="AU43" s="3">
        <v>0</v>
      </c>
      <c r="AV43" s="4">
        <v>32188</v>
      </c>
      <c r="AW43" s="3">
        <v>0</v>
      </c>
      <c r="AX43" s="4">
        <v>0</v>
      </c>
      <c r="AY43" s="4">
        <v>32188</v>
      </c>
      <c r="AZ43" s="3">
        <v>0</v>
      </c>
      <c r="BA43" s="4">
        <v>4422292</v>
      </c>
      <c r="BB43" s="3">
        <v>0</v>
      </c>
      <c r="BC43" s="4">
        <v>2444991</v>
      </c>
      <c r="BD43" s="4">
        <v>1977301</v>
      </c>
      <c r="BE43" s="3">
        <v>0</v>
      </c>
      <c r="BF43" s="4">
        <v>3184492</v>
      </c>
      <c r="BG43" s="3">
        <v>0</v>
      </c>
      <c r="BH43" s="4">
        <v>2657026</v>
      </c>
      <c r="BI43" s="4">
        <v>527466</v>
      </c>
      <c r="BJ43" s="3">
        <v>0</v>
      </c>
      <c r="BK43" s="4">
        <v>415368</v>
      </c>
      <c r="BL43" s="3">
        <v>0</v>
      </c>
      <c r="BM43" s="4">
        <v>415368</v>
      </c>
      <c r="BN43" s="4">
        <v>0</v>
      </c>
      <c r="BO43" s="3">
        <v>0</v>
      </c>
      <c r="BP43" s="4">
        <v>474959</v>
      </c>
      <c r="BQ43" s="3">
        <v>0</v>
      </c>
      <c r="BR43" s="4">
        <v>399485</v>
      </c>
      <c r="BS43" s="4">
        <v>75474</v>
      </c>
      <c r="BT43" s="3">
        <v>0</v>
      </c>
      <c r="BU43" s="4">
        <v>4329742</v>
      </c>
      <c r="BV43" s="3">
        <v>0</v>
      </c>
      <c r="BW43" s="4">
        <v>3051587</v>
      </c>
      <c r="BX43" s="4">
        <v>1278155</v>
      </c>
      <c r="BY43" s="3">
        <v>0</v>
      </c>
      <c r="BZ43" s="4">
        <v>3558417</v>
      </c>
      <c r="CA43" s="3">
        <v>0</v>
      </c>
      <c r="CB43" s="4">
        <v>3223966</v>
      </c>
      <c r="CC43" s="4">
        <v>334451</v>
      </c>
      <c r="CD43" s="3">
        <v>0</v>
      </c>
      <c r="CE43" s="4">
        <v>1801516</v>
      </c>
      <c r="CF43" s="3">
        <v>0</v>
      </c>
      <c r="CG43" s="4">
        <v>1319980</v>
      </c>
      <c r="CH43" s="4">
        <v>481536</v>
      </c>
      <c r="CI43" s="3">
        <v>0</v>
      </c>
      <c r="CJ43" s="4">
        <v>1371282</v>
      </c>
      <c r="CK43" s="3">
        <v>0</v>
      </c>
      <c r="CL43" s="4">
        <v>986198</v>
      </c>
      <c r="CM43" s="4">
        <v>385084</v>
      </c>
      <c r="CN43" s="3">
        <v>0</v>
      </c>
      <c r="CO43" s="4">
        <v>1497042</v>
      </c>
      <c r="CP43" s="3">
        <v>0</v>
      </c>
      <c r="CQ43" s="4">
        <v>1383038</v>
      </c>
      <c r="CR43" s="4">
        <v>114004</v>
      </c>
      <c r="CS43" s="3">
        <v>0</v>
      </c>
      <c r="CT43" s="4">
        <v>1325110</v>
      </c>
      <c r="CU43" s="3">
        <v>0</v>
      </c>
      <c r="CV43" s="4">
        <v>1262173</v>
      </c>
      <c r="CW43" s="4">
        <v>62937</v>
      </c>
      <c r="CX43" s="3">
        <v>0</v>
      </c>
      <c r="CY43" s="4">
        <v>382766</v>
      </c>
      <c r="CZ43" s="3">
        <v>0.11</v>
      </c>
      <c r="DA43" s="4">
        <v>341672</v>
      </c>
      <c r="DB43" s="4">
        <v>41094</v>
      </c>
      <c r="DC43" s="3">
        <v>1.05</v>
      </c>
      <c r="DD43" s="4">
        <v>2471355</v>
      </c>
      <c r="DE43" s="3">
        <v>0</v>
      </c>
      <c r="DF43" s="4">
        <v>1929330</v>
      </c>
      <c r="DG43" s="4">
        <v>542025</v>
      </c>
      <c r="DH43" s="3">
        <v>0</v>
      </c>
      <c r="DI43" s="4">
        <v>2712276</v>
      </c>
      <c r="DJ43" s="3">
        <v>0.54</v>
      </c>
      <c r="DK43" s="4">
        <v>2390439</v>
      </c>
      <c r="DL43" s="4">
        <v>321837</v>
      </c>
      <c r="DM43" s="3">
        <v>4.57</v>
      </c>
      <c r="DN43" s="4">
        <v>5507984</v>
      </c>
      <c r="DO43" s="3">
        <v>0</v>
      </c>
      <c r="DP43" s="4">
        <v>4415930</v>
      </c>
      <c r="DQ43" s="4">
        <v>1092054</v>
      </c>
      <c r="DR43" s="3">
        <v>0</v>
      </c>
      <c r="DS43" s="4">
        <v>2401748</v>
      </c>
      <c r="DT43" s="3">
        <v>0</v>
      </c>
      <c r="DU43" s="4">
        <v>1896912</v>
      </c>
      <c r="DV43" s="4">
        <v>504836</v>
      </c>
      <c r="DW43" s="3">
        <v>0</v>
      </c>
      <c r="DX43" s="4">
        <v>1132068</v>
      </c>
      <c r="DY43" s="3">
        <v>0</v>
      </c>
      <c r="DZ43" s="4">
        <v>793970</v>
      </c>
      <c r="EA43" s="4">
        <v>338098</v>
      </c>
      <c r="EB43" s="5">
        <v>0.01</v>
      </c>
      <c r="EC43" s="4">
        <v>2461461</v>
      </c>
      <c r="ED43" s="3">
        <v>0</v>
      </c>
      <c r="EE43" s="4">
        <v>1769970</v>
      </c>
      <c r="EF43" s="4">
        <v>691491</v>
      </c>
      <c r="EG43" s="3">
        <v>0</v>
      </c>
      <c r="EH43" s="4">
        <v>477564</v>
      </c>
      <c r="EI43" s="3">
        <v>0</v>
      </c>
      <c r="EJ43" s="4">
        <v>397795</v>
      </c>
      <c r="EK43" s="4">
        <v>79769</v>
      </c>
      <c r="EL43" s="3">
        <v>0</v>
      </c>
      <c r="EM43" s="4">
        <v>898315</v>
      </c>
      <c r="EN43" s="3">
        <v>0</v>
      </c>
      <c r="EO43" s="4">
        <v>665307</v>
      </c>
      <c r="EP43" s="4">
        <v>233008</v>
      </c>
      <c r="EQ43" s="3">
        <v>0</v>
      </c>
      <c r="ER43" s="4">
        <v>507527</v>
      </c>
      <c r="ES43" s="3">
        <v>0</v>
      </c>
      <c r="ET43" s="4">
        <v>464222</v>
      </c>
      <c r="EU43" s="4">
        <v>43305</v>
      </c>
      <c r="EV43" s="3">
        <v>0</v>
      </c>
      <c r="EW43" s="4">
        <v>644603</v>
      </c>
      <c r="EX43" s="3">
        <v>0</v>
      </c>
      <c r="EY43" s="4">
        <v>595464</v>
      </c>
      <c r="EZ43" s="4">
        <v>49139</v>
      </c>
      <c r="FA43" s="3">
        <v>0</v>
      </c>
      <c r="FB43" s="4">
        <v>3617477</v>
      </c>
      <c r="FC43" s="3">
        <v>0</v>
      </c>
      <c r="FD43" s="4">
        <v>2427996</v>
      </c>
      <c r="FE43" s="4">
        <v>1189481</v>
      </c>
      <c r="FF43" s="3">
        <v>0</v>
      </c>
      <c r="FG43" s="4">
        <v>674229</v>
      </c>
      <c r="FH43" s="3">
        <v>0</v>
      </c>
      <c r="FI43" s="4">
        <v>574639</v>
      </c>
      <c r="FJ43" s="4">
        <v>99590</v>
      </c>
      <c r="FK43" s="3">
        <v>0</v>
      </c>
      <c r="FL43" s="4">
        <v>3849833</v>
      </c>
      <c r="FM43" s="3">
        <v>1.05</v>
      </c>
      <c r="FN43" s="4">
        <v>2623751</v>
      </c>
      <c r="FO43" s="4">
        <v>1226082</v>
      </c>
      <c r="FP43" s="3">
        <v>3.29</v>
      </c>
      <c r="FQ43" s="4">
        <v>3513679</v>
      </c>
      <c r="FR43" s="3">
        <v>0.35</v>
      </c>
      <c r="FS43" s="4">
        <v>2918698</v>
      </c>
      <c r="FT43" s="4">
        <v>594981</v>
      </c>
      <c r="FU43" s="3">
        <v>2.04</v>
      </c>
      <c r="FV43" s="4">
        <v>463779</v>
      </c>
      <c r="FW43" s="3">
        <v>0</v>
      </c>
      <c r="FX43" s="4">
        <v>405012</v>
      </c>
      <c r="FY43" s="4">
        <v>58767</v>
      </c>
      <c r="FZ43" s="3">
        <v>0</v>
      </c>
      <c r="GA43" s="4">
        <v>5904496</v>
      </c>
      <c r="GB43" s="3">
        <v>0</v>
      </c>
      <c r="GC43" s="4">
        <v>4720749</v>
      </c>
      <c r="GD43" s="4">
        <v>1183747</v>
      </c>
      <c r="GE43" s="3">
        <v>0</v>
      </c>
      <c r="GF43" s="4">
        <v>2045844</v>
      </c>
      <c r="GG43" s="3">
        <v>0</v>
      </c>
      <c r="GH43" s="4">
        <v>1751146</v>
      </c>
      <c r="GI43" s="4">
        <v>294698</v>
      </c>
      <c r="GJ43" s="3">
        <v>0</v>
      </c>
      <c r="GK43" s="4">
        <v>1988611</v>
      </c>
      <c r="GL43" s="3">
        <v>0</v>
      </c>
      <c r="GM43" s="4">
        <v>1415459</v>
      </c>
      <c r="GN43" s="4">
        <v>573152</v>
      </c>
      <c r="GO43" s="3">
        <v>0</v>
      </c>
      <c r="GP43" s="4">
        <v>6334612</v>
      </c>
      <c r="GQ43" s="3">
        <v>0</v>
      </c>
      <c r="GR43" s="4">
        <v>5445792</v>
      </c>
      <c r="GS43" s="4">
        <v>888820</v>
      </c>
      <c r="GT43" s="3">
        <v>0</v>
      </c>
      <c r="GU43" s="4">
        <v>482283</v>
      </c>
      <c r="GV43" s="3">
        <v>0</v>
      </c>
      <c r="GW43" s="4">
        <v>444304</v>
      </c>
      <c r="GX43" s="4">
        <v>37979</v>
      </c>
      <c r="GY43" s="3">
        <v>0</v>
      </c>
      <c r="GZ43" s="4">
        <v>2227111</v>
      </c>
      <c r="HA43" s="3">
        <v>0</v>
      </c>
      <c r="HB43" s="4">
        <v>1978881</v>
      </c>
      <c r="HC43" s="4">
        <v>248230</v>
      </c>
      <c r="HD43" s="3">
        <v>0</v>
      </c>
      <c r="HE43" s="4">
        <v>354499</v>
      </c>
      <c r="HF43" s="3">
        <v>0</v>
      </c>
      <c r="HG43" s="4">
        <v>261673</v>
      </c>
      <c r="HH43" s="4">
        <v>92826</v>
      </c>
      <c r="HI43" s="3">
        <v>0</v>
      </c>
      <c r="HJ43" s="4">
        <v>2006520</v>
      </c>
      <c r="HK43" s="3">
        <v>1.1399999999999999</v>
      </c>
      <c r="HL43" s="4">
        <v>1550678</v>
      </c>
      <c r="HM43" s="4">
        <v>455842</v>
      </c>
      <c r="HN43" s="3">
        <v>5</v>
      </c>
      <c r="HO43" s="4">
        <v>8808551</v>
      </c>
      <c r="HP43" s="3">
        <v>0</v>
      </c>
      <c r="HQ43" s="4">
        <v>6677835</v>
      </c>
      <c r="HR43" s="4">
        <v>2130716</v>
      </c>
      <c r="HS43" s="3">
        <v>0</v>
      </c>
      <c r="HT43" s="4">
        <v>1562704</v>
      </c>
      <c r="HU43" s="3">
        <v>0</v>
      </c>
      <c r="HV43" s="4">
        <v>1472091</v>
      </c>
      <c r="HW43" s="4">
        <v>90613</v>
      </c>
      <c r="HX43" s="3">
        <v>0</v>
      </c>
      <c r="HY43" s="4">
        <v>502812</v>
      </c>
      <c r="HZ43" s="3">
        <v>0</v>
      </c>
      <c r="IA43" s="4">
        <v>476057</v>
      </c>
      <c r="IB43" s="4">
        <v>26755</v>
      </c>
      <c r="IC43" s="3">
        <v>0</v>
      </c>
      <c r="ID43" s="4">
        <v>4142435</v>
      </c>
      <c r="IE43" s="3">
        <v>0.31</v>
      </c>
      <c r="IF43" s="4">
        <v>3750416</v>
      </c>
      <c r="IG43" s="4">
        <v>392019</v>
      </c>
      <c r="IH43" s="3">
        <v>3.24</v>
      </c>
      <c r="II43" s="4">
        <v>3119668</v>
      </c>
      <c r="IJ43" s="3">
        <v>0</v>
      </c>
      <c r="IK43" s="4">
        <v>2761161</v>
      </c>
      <c r="IL43" s="4">
        <v>358507</v>
      </c>
      <c r="IM43" s="3">
        <v>0</v>
      </c>
      <c r="IN43" s="4">
        <v>847593</v>
      </c>
      <c r="IO43" s="3">
        <v>0</v>
      </c>
      <c r="IP43" s="4">
        <v>814546</v>
      </c>
      <c r="IQ43" s="4">
        <v>33047</v>
      </c>
      <c r="IR43" s="3">
        <v>0</v>
      </c>
      <c r="IS43" s="4">
        <v>2450553</v>
      </c>
      <c r="IT43" s="3">
        <v>0</v>
      </c>
      <c r="IU43" s="4">
        <v>1922032</v>
      </c>
      <c r="IV43" s="4">
        <v>528521</v>
      </c>
      <c r="IW43" s="3">
        <v>0</v>
      </c>
      <c r="IX43" s="4">
        <v>181765</v>
      </c>
      <c r="IY43" s="3">
        <v>0</v>
      </c>
      <c r="IZ43" s="4">
        <v>110287</v>
      </c>
      <c r="JA43" s="4">
        <v>71478</v>
      </c>
      <c r="JB43" s="5">
        <v>0</v>
      </c>
    </row>
    <row r="44" spans="1:262" x14ac:dyDescent="0.2">
      <c r="A44" s="20">
        <f t="shared" si="58"/>
        <v>35</v>
      </c>
      <c r="B44" t="s">
        <v>25</v>
      </c>
      <c r="C44" s="4">
        <v>101945211</v>
      </c>
      <c r="D44" s="3">
        <v>0.04</v>
      </c>
      <c r="E44" s="4">
        <v>92847950</v>
      </c>
      <c r="F44" s="4">
        <v>9097261</v>
      </c>
      <c r="G44" s="3">
        <v>0.46</v>
      </c>
      <c r="H44" s="4">
        <v>2102965</v>
      </c>
      <c r="I44" s="3">
        <v>0</v>
      </c>
      <c r="J44" s="4">
        <v>2102965</v>
      </c>
      <c r="K44" s="4">
        <v>0</v>
      </c>
      <c r="L44" s="3">
        <v>0</v>
      </c>
      <c r="M44" s="4">
        <v>186196</v>
      </c>
      <c r="N44" s="3">
        <v>0</v>
      </c>
      <c r="O44" s="4">
        <v>185158</v>
      </c>
      <c r="P44" s="4">
        <v>1038</v>
      </c>
      <c r="Q44" s="3">
        <v>0</v>
      </c>
      <c r="R44" s="4">
        <v>2089429</v>
      </c>
      <c r="S44" s="3">
        <v>0</v>
      </c>
      <c r="T44" s="4">
        <v>1842705</v>
      </c>
      <c r="U44" s="4">
        <v>246724</v>
      </c>
      <c r="V44" s="3">
        <v>0</v>
      </c>
      <c r="W44" s="4">
        <v>937293</v>
      </c>
      <c r="X44" s="3">
        <v>0</v>
      </c>
      <c r="Y44" s="4">
        <v>937293</v>
      </c>
      <c r="Z44" s="4">
        <v>0</v>
      </c>
      <c r="AA44" s="3">
        <v>0</v>
      </c>
      <c r="AB44" s="4">
        <v>8443743</v>
      </c>
      <c r="AC44" s="3">
        <v>0</v>
      </c>
      <c r="AD44" s="4">
        <v>7382613</v>
      </c>
      <c r="AE44" s="4">
        <v>1061130</v>
      </c>
      <c r="AF44" s="3">
        <v>0</v>
      </c>
      <c r="AG44" s="4">
        <v>2418027</v>
      </c>
      <c r="AH44" s="3">
        <v>0</v>
      </c>
      <c r="AI44" s="4">
        <v>2385191</v>
      </c>
      <c r="AJ44" s="4">
        <v>32836</v>
      </c>
      <c r="AK44" s="3">
        <v>0</v>
      </c>
      <c r="AL44" s="4">
        <v>1141402</v>
      </c>
      <c r="AM44" s="3">
        <v>0</v>
      </c>
      <c r="AN44" s="4">
        <v>1141402</v>
      </c>
      <c r="AO44" s="4">
        <v>0</v>
      </c>
      <c r="AP44" s="3">
        <v>0</v>
      </c>
      <c r="AQ44" s="4">
        <v>784004</v>
      </c>
      <c r="AR44" s="3">
        <v>0</v>
      </c>
      <c r="AS44" s="4">
        <v>784004</v>
      </c>
      <c r="AT44" s="4">
        <v>0</v>
      </c>
      <c r="AU44" s="3">
        <v>0</v>
      </c>
      <c r="AV44" s="4">
        <v>30834</v>
      </c>
      <c r="AW44" s="3">
        <v>0</v>
      </c>
      <c r="AX44" s="4">
        <v>0</v>
      </c>
      <c r="AY44" s="4">
        <v>30834</v>
      </c>
      <c r="AZ44" s="3">
        <v>0</v>
      </c>
      <c r="BA44" s="4">
        <v>3194179</v>
      </c>
      <c r="BB44" s="3">
        <v>0</v>
      </c>
      <c r="BC44" s="4">
        <v>2443050</v>
      </c>
      <c r="BD44" s="4">
        <v>751129</v>
      </c>
      <c r="BE44" s="3">
        <v>0</v>
      </c>
      <c r="BF44" s="4">
        <v>2661037</v>
      </c>
      <c r="BG44" s="3">
        <v>0</v>
      </c>
      <c r="BH44" s="4">
        <v>2648228</v>
      </c>
      <c r="BI44" s="4">
        <v>12809</v>
      </c>
      <c r="BJ44" s="3">
        <v>0</v>
      </c>
      <c r="BK44" s="4">
        <v>380696</v>
      </c>
      <c r="BL44" s="3">
        <v>0</v>
      </c>
      <c r="BM44" s="4">
        <v>380696</v>
      </c>
      <c r="BN44" s="4">
        <v>0</v>
      </c>
      <c r="BO44" s="3">
        <v>0</v>
      </c>
      <c r="BP44" s="4">
        <v>436090</v>
      </c>
      <c r="BQ44" s="3">
        <v>0</v>
      </c>
      <c r="BR44" s="4">
        <v>398411</v>
      </c>
      <c r="BS44" s="4">
        <v>37679</v>
      </c>
      <c r="BT44" s="3">
        <v>0</v>
      </c>
      <c r="BU44" s="4">
        <v>3735196</v>
      </c>
      <c r="BV44" s="3">
        <v>0</v>
      </c>
      <c r="BW44" s="4">
        <v>3050214</v>
      </c>
      <c r="BX44" s="4">
        <v>684982</v>
      </c>
      <c r="BY44" s="3">
        <v>0</v>
      </c>
      <c r="BZ44" s="4">
        <v>3224756</v>
      </c>
      <c r="CA44" s="3">
        <v>0</v>
      </c>
      <c r="CB44" s="4">
        <v>3223861</v>
      </c>
      <c r="CC44" s="4">
        <v>895</v>
      </c>
      <c r="CD44" s="3">
        <v>0</v>
      </c>
      <c r="CE44" s="4">
        <v>1629362</v>
      </c>
      <c r="CF44" s="3">
        <v>0</v>
      </c>
      <c r="CG44" s="4">
        <v>1319529</v>
      </c>
      <c r="CH44" s="4">
        <v>309833</v>
      </c>
      <c r="CI44" s="3">
        <v>0</v>
      </c>
      <c r="CJ44" s="4">
        <v>1231305</v>
      </c>
      <c r="CK44" s="3">
        <v>0</v>
      </c>
      <c r="CL44" s="4">
        <v>984214</v>
      </c>
      <c r="CM44" s="4">
        <v>247091</v>
      </c>
      <c r="CN44" s="3">
        <v>0</v>
      </c>
      <c r="CO44" s="4">
        <v>1380755</v>
      </c>
      <c r="CP44" s="3">
        <v>0</v>
      </c>
      <c r="CQ44" s="4">
        <v>1380755</v>
      </c>
      <c r="CR44" s="4">
        <v>0</v>
      </c>
      <c r="CS44" s="3">
        <v>0</v>
      </c>
      <c r="CT44" s="4">
        <v>1248050</v>
      </c>
      <c r="CU44" s="3">
        <v>0</v>
      </c>
      <c r="CV44" s="4">
        <v>1248050</v>
      </c>
      <c r="CW44" s="4">
        <v>0</v>
      </c>
      <c r="CX44" s="3">
        <v>0</v>
      </c>
      <c r="CY44" s="4">
        <v>332948</v>
      </c>
      <c r="CZ44" s="3">
        <v>0</v>
      </c>
      <c r="DA44" s="4">
        <v>332948</v>
      </c>
      <c r="DB44" s="4">
        <v>0</v>
      </c>
      <c r="DC44" s="3">
        <v>0</v>
      </c>
      <c r="DD44" s="4">
        <v>2332718</v>
      </c>
      <c r="DE44" s="3">
        <v>0</v>
      </c>
      <c r="DF44" s="4">
        <v>1929111</v>
      </c>
      <c r="DG44" s="4">
        <v>403607</v>
      </c>
      <c r="DH44" s="3">
        <v>0</v>
      </c>
      <c r="DI44" s="4">
        <v>2405410</v>
      </c>
      <c r="DJ44" s="3">
        <v>0</v>
      </c>
      <c r="DK44" s="4">
        <v>2387799</v>
      </c>
      <c r="DL44" s="4">
        <v>17611</v>
      </c>
      <c r="DM44" s="3">
        <v>0</v>
      </c>
      <c r="DN44" s="4">
        <v>4940270</v>
      </c>
      <c r="DO44" s="3">
        <v>0</v>
      </c>
      <c r="DP44" s="4">
        <v>4410728</v>
      </c>
      <c r="DQ44" s="4">
        <v>529542</v>
      </c>
      <c r="DR44" s="3">
        <v>0</v>
      </c>
      <c r="DS44" s="4">
        <v>1827968</v>
      </c>
      <c r="DT44" s="3">
        <v>0</v>
      </c>
      <c r="DU44" s="4">
        <v>1827968</v>
      </c>
      <c r="DV44" s="4">
        <v>0</v>
      </c>
      <c r="DW44" s="3">
        <v>0</v>
      </c>
      <c r="DX44" s="4">
        <v>945371</v>
      </c>
      <c r="DY44" s="3">
        <v>0</v>
      </c>
      <c r="DZ44" s="4">
        <v>784331</v>
      </c>
      <c r="EA44" s="4">
        <v>161040</v>
      </c>
      <c r="EB44" s="5">
        <v>0</v>
      </c>
      <c r="EC44" s="4">
        <v>2049720</v>
      </c>
      <c r="ED44" s="3">
        <v>0</v>
      </c>
      <c r="EE44" s="4">
        <v>1769802</v>
      </c>
      <c r="EF44" s="4">
        <v>279918</v>
      </c>
      <c r="EG44" s="3">
        <v>0</v>
      </c>
      <c r="EH44" s="4">
        <v>413010</v>
      </c>
      <c r="EI44" s="3">
        <v>0</v>
      </c>
      <c r="EJ44" s="4">
        <v>395227</v>
      </c>
      <c r="EK44" s="4">
        <v>17783</v>
      </c>
      <c r="EL44" s="3">
        <v>0</v>
      </c>
      <c r="EM44" s="4">
        <v>752631</v>
      </c>
      <c r="EN44" s="3">
        <v>0</v>
      </c>
      <c r="EO44" s="4">
        <v>665231</v>
      </c>
      <c r="EP44" s="4">
        <v>87400</v>
      </c>
      <c r="EQ44" s="3">
        <v>0</v>
      </c>
      <c r="ER44" s="4">
        <v>464200</v>
      </c>
      <c r="ES44" s="3">
        <v>0</v>
      </c>
      <c r="ET44" s="4">
        <v>464200</v>
      </c>
      <c r="EU44" s="4">
        <v>0</v>
      </c>
      <c r="EV44" s="3">
        <v>0</v>
      </c>
      <c r="EW44" s="4">
        <v>595186</v>
      </c>
      <c r="EX44" s="3">
        <v>0</v>
      </c>
      <c r="EY44" s="4">
        <v>595186</v>
      </c>
      <c r="EZ44" s="4">
        <v>0</v>
      </c>
      <c r="FA44" s="3">
        <v>0</v>
      </c>
      <c r="FB44" s="4">
        <v>2962668</v>
      </c>
      <c r="FC44" s="3">
        <v>0</v>
      </c>
      <c r="FD44" s="4">
        <v>2369203</v>
      </c>
      <c r="FE44" s="4">
        <v>593465</v>
      </c>
      <c r="FF44" s="3">
        <v>0</v>
      </c>
      <c r="FG44" s="4">
        <v>617418</v>
      </c>
      <c r="FH44" s="3">
        <v>0</v>
      </c>
      <c r="FI44" s="4">
        <v>568577</v>
      </c>
      <c r="FJ44" s="4">
        <v>48841</v>
      </c>
      <c r="FK44" s="3">
        <v>0</v>
      </c>
      <c r="FL44" s="4">
        <v>3366052</v>
      </c>
      <c r="FM44" s="3">
        <v>1.2</v>
      </c>
      <c r="FN44" s="4">
        <v>2565425</v>
      </c>
      <c r="FO44" s="4">
        <v>800627</v>
      </c>
      <c r="FP44" s="3">
        <v>5.04</v>
      </c>
      <c r="FQ44" s="4">
        <v>3213153</v>
      </c>
      <c r="FR44" s="3">
        <v>0.31</v>
      </c>
      <c r="FS44" s="4">
        <v>2908622</v>
      </c>
      <c r="FT44" s="4">
        <v>304531</v>
      </c>
      <c r="FU44" s="3">
        <v>3.29</v>
      </c>
      <c r="FV44" s="4">
        <v>399047</v>
      </c>
      <c r="FW44" s="3">
        <v>0</v>
      </c>
      <c r="FX44" s="4">
        <v>399047</v>
      </c>
      <c r="FY44" s="4">
        <v>0</v>
      </c>
      <c r="FZ44" s="3">
        <v>0</v>
      </c>
      <c r="GA44" s="4">
        <v>4859950</v>
      </c>
      <c r="GB44" s="3">
        <v>0</v>
      </c>
      <c r="GC44" s="4">
        <v>4705077</v>
      </c>
      <c r="GD44" s="4">
        <v>154873</v>
      </c>
      <c r="GE44" s="3">
        <v>0</v>
      </c>
      <c r="GF44" s="4">
        <v>1746054</v>
      </c>
      <c r="GG44" s="3">
        <v>0</v>
      </c>
      <c r="GH44" s="4">
        <v>1746054</v>
      </c>
      <c r="GI44" s="4">
        <v>0</v>
      </c>
      <c r="GJ44" s="3">
        <v>0</v>
      </c>
      <c r="GK44" s="4">
        <v>1802410</v>
      </c>
      <c r="GL44" s="3">
        <v>0</v>
      </c>
      <c r="GM44" s="4">
        <v>1411723</v>
      </c>
      <c r="GN44" s="4">
        <v>390687</v>
      </c>
      <c r="GO44" s="3">
        <v>0</v>
      </c>
      <c r="GP44" s="4">
        <v>5350109</v>
      </c>
      <c r="GQ44" s="3">
        <v>0</v>
      </c>
      <c r="GR44" s="4">
        <v>4919227</v>
      </c>
      <c r="GS44" s="4">
        <v>430882</v>
      </c>
      <c r="GT44" s="3">
        <v>0</v>
      </c>
      <c r="GU44" s="4">
        <v>410344</v>
      </c>
      <c r="GV44" s="3">
        <v>0</v>
      </c>
      <c r="GW44" s="4">
        <v>410344</v>
      </c>
      <c r="GX44" s="4">
        <v>0</v>
      </c>
      <c r="GY44" s="3">
        <v>0</v>
      </c>
      <c r="GZ44" s="4">
        <v>1950669</v>
      </c>
      <c r="HA44" s="3">
        <v>0</v>
      </c>
      <c r="HB44" s="4">
        <v>1950669</v>
      </c>
      <c r="HC44" s="4">
        <v>0</v>
      </c>
      <c r="HD44" s="3">
        <v>0</v>
      </c>
      <c r="HE44" s="4">
        <v>300666</v>
      </c>
      <c r="HF44" s="3">
        <v>0</v>
      </c>
      <c r="HG44" s="4">
        <v>261673</v>
      </c>
      <c r="HH44" s="4">
        <v>38993</v>
      </c>
      <c r="HI44" s="3">
        <v>0</v>
      </c>
      <c r="HJ44" s="4">
        <v>1521120</v>
      </c>
      <c r="HK44" s="3">
        <v>0</v>
      </c>
      <c r="HL44" s="4">
        <v>1521120</v>
      </c>
      <c r="HM44" s="4">
        <v>0</v>
      </c>
      <c r="HN44" s="3">
        <v>0</v>
      </c>
      <c r="HO44" s="4">
        <v>7688180</v>
      </c>
      <c r="HP44" s="3">
        <v>0</v>
      </c>
      <c r="HQ44" s="4">
        <v>6671622</v>
      </c>
      <c r="HR44" s="4">
        <v>1016558</v>
      </c>
      <c r="HS44" s="3">
        <v>0</v>
      </c>
      <c r="HT44" s="4">
        <v>1472091</v>
      </c>
      <c r="HU44" s="3">
        <v>0</v>
      </c>
      <c r="HV44" s="4">
        <v>1472091</v>
      </c>
      <c r="HW44" s="4">
        <v>0</v>
      </c>
      <c r="HX44" s="3">
        <v>0</v>
      </c>
      <c r="HY44" s="4">
        <v>476014</v>
      </c>
      <c r="HZ44" s="3">
        <v>0</v>
      </c>
      <c r="IA44" s="4">
        <v>476014</v>
      </c>
      <c r="IB44" s="4">
        <v>0</v>
      </c>
      <c r="IC44" s="3">
        <v>0</v>
      </c>
      <c r="ID44" s="4">
        <v>3812030</v>
      </c>
      <c r="IE44" s="3">
        <v>0</v>
      </c>
      <c r="IF44" s="4">
        <v>3723730</v>
      </c>
      <c r="IG44" s="4">
        <v>88300</v>
      </c>
      <c r="IH44" s="3">
        <v>0</v>
      </c>
      <c r="II44" s="4">
        <v>2552448</v>
      </c>
      <c r="IJ44" s="3">
        <v>0</v>
      </c>
      <c r="IK44" s="4">
        <v>2552448</v>
      </c>
      <c r="IL44" s="4">
        <v>0</v>
      </c>
      <c r="IM44" s="3">
        <v>0</v>
      </c>
      <c r="IN44" s="4">
        <v>791990</v>
      </c>
      <c r="IO44" s="3">
        <v>0</v>
      </c>
      <c r="IP44" s="4">
        <v>791990</v>
      </c>
      <c r="IQ44" s="4">
        <v>0</v>
      </c>
      <c r="IR44" s="3">
        <v>0</v>
      </c>
      <c r="IS44" s="4">
        <v>2176018</v>
      </c>
      <c r="IT44" s="3">
        <v>0</v>
      </c>
      <c r="IU44" s="4">
        <v>1912137</v>
      </c>
      <c r="IV44" s="4">
        <v>263881</v>
      </c>
      <c r="IW44" s="3">
        <v>0</v>
      </c>
      <c r="IX44" s="4">
        <v>162029</v>
      </c>
      <c r="IY44" s="3">
        <v>0</v>
      </c>
      <c r="IZ44" s="4">
        <v>110287</v>
      </c>
      <c r="JA44" s="4">
        <v>51742</v>
      </c>
      <c r="JB44" s="5">
        <v>0</v>
      </c>
    </row>
    <row r="45" spans="1:262" x14ac:dyDescent="0.2">
      <c r="A45" s="20">
        <f t="shared" si="58"/>
        <v>36</v>
      </c>
      <c r="B45" t="s">
        <v>26</v>
      </c>
      <c r="C45" s="4">
        <v>6009592</v>
      </c>
      <c r="D45" s="3">
        <v>0.28000000000000003</v>
      </c>
      <c r="E45" s="4">
        <v>31675</v>
      </c>
      <c r="F45" s="4">
        <v>5977917</v>
      </c>
      <c r="G45" s="3">
        <v>0.28000000000000003</v>
      </c>
      <c r="H45" s="4">
        <v>116826</v>
      </c>
      <c r="I45" s="3">
        <v>0</v>
      </c>
      <c r="J45" s="4">
        <v>0</v>
      </c>
      <c r="K45" s="4">
        <v>116826</v>
      </c>
      <c r="L45" s="3">
        <v>0</v>
      </c>
      <c r="M45" s="4">
        <v>9119</v>
      </c>
      <c r="N45" s="3">
        <v>0.99</v>
      </c>
      <c r="O45" s="4">
        <v>0</v>
      </c>
      <c r="P45" s="4">
        <v>9119</v>
      </c>
      <c r="Q45" s="3">
        <v>0.99</v>
      </c>
      <c r="R45" s="4">
        <v>89341</v>
      </c>
      <c r="S45" s="3">
        <v>0</v>
      </c>
      <c r="T45" s="4">
        <v>0</v>
      </c>
      <c r="U45" s="4">
        <v>89341</v>
      </c>
      <c r="V45" s="3">
        <v>0</v>
      </c>
      <c r="W45" s="4">
        <v>53027</v>
      </c>
      <c r="X45" s="3">
        <v>0</v>
      </c>
      <c r="Y45" s="4">
        <v>0</v>
      </c>
      <c r="Z45" s="4">
        <v>53027</v>
      </c>
      <c r="AA45" s="3">
        <v>0</v>
      </c>
      <c r="AB45" s="4">
        <v>385983</v>
      </c>
      <c r="AC45" s="3">
        <v>0.01</v>
      </c>
      <c r="AD45" s="4">
        <v>0</v>
      </c>
      <c r="AE45" s="4">
        <v>385983</v>
      </c>
      <c r="AF45" s="3">
        <v>0.01</v>
      </c>
      <c r="AG45" s="4">
        <v>86942</v>
      </c>
      <c r="AH45" s="3">
        <v>0</v>
      </c>
      <c r="AI45" s="4">
        <v>0</v>
      </c>
      <c r="AJ45" s="4">
        <v>86942</v>
      </c>
      <c r="AK45" s="3">
        <v>0</v>
      </c>
      <c r="AL45" s="4">
        <v>122775</v>
      </c>
      <c r="AM45" s="3">
        <v>2.2200000000000002</v>
      </c>
      <c r="AN45" s="4">
        <v>0</v>
      </c>
      <c r="AO45" s="4">
        <v>122775</v>
      </c>
      <c r="AP45" s="3">
        <v>2.2200000000000002</v>
      </c>
      <c r="AQ45" s="4">
        <v>13785</v>
      </c>
      <c r="AR45" s="3">
        <v>0</v>
      </c>
      <c r="AS45" s="4">
        <v>0</v>
      </c>
      <c r="AT45" s="4">
        <v>13785</v>
      </c>
      <c r="AU45" s="3">
        <v>0</v>
      </c>
      <c r="AV45" s="4">
        <v>696</v>
      </c>
      <c r="AW45" s="3">
        <v>0</v>
      </c>
      <c r="AX45" s="4">
        <v>0</v>
      </c>
      <c r="AY45" s="4">
        <v>696</v>
      </c>
      <c r="AZ45" s="3">
        <v>0</v>
      </c>
      <c r="BA45" s="4">
        <v>267446</v>
      </c>
      <c r="BB45" s="3">
        <v>0</v>
      </c>
      <c r="BC45" s="4">
        <v>0</v>
      </c>
      <c r="BD45" s="4">
        <v>267446</v>
      </c>
      <c r="BE45" s="3">
        <v>0</v>
      </c>
      <c r="BF45" s="4">
        <v>186933</v>
      </c>
      <c r="BG45" s="3">
        <v>0</v>
      </c>
      <c r="BH45" s="4">
        <v>0</v>
      </c>
      <c r="BI45" s="4">
        <v>186933</v>
      </c>
      <c r="BJ45" s="3">
        <v>0</v>
      </c>
      <c r="BK45" s="4">
        <v>25894</v>
      </c>
      <c r="BL45" s="3">
        <v>0</v>
      </c>
      <c r="BM45" s="4">
        <v>25894</v>
      </c>
      <c r="BN45" s="4">
        <v>0</v>
      </c>
      <c r="BO45" s="3">
        <v>0</v>
      </c>
      <c r="BP45" s="4">
        <v>23910</v>
      </c>
      <c r="BQ45" s="3">
        <v>0</v>
      </c>
      <c r="BR45" s="4">
        <v>0</v>
      </c>
      <c r="BS45" s="4">
        <v>23910</v>
      </c>
      <c r="BT45" s="3">
        <v>0</v>
      </c>
      <c r="BU45" s="4">
        <v>234130</v>
      </c>
      <c r="BV45" s="3">
        <v>0</v>
      </c>
      <c r="BW45" s="4">
        <v>0</v>
      </c>
      <c r="BX45" s="4">
        <v>234130</v>
      </c>
      <c r="BY45" s="3">
        <v>0</v>
      </c>
      <c r="BZ45" s="4">
        <v>191868</v>
      </c>
      <c r="CA45" s="3">
        <v>0</v>
      </c>
      <c r="CB45" s="4">
        <v>0</v>
      </c>
      <c r="CC45" s="4">
        <v>191868</v>
      </c>
      <c r="CD45" s="3">
        <v>0</v>
      </c>
      <c r="CE45" s="4">
        <v>107450</v>
      </c>
      <c r="CF45" s="3">
        <v>0</v>
      </c>
      <c r="CG45" s="4">
        <v>0</v>
      </c>
      <c r="CH45" s="4">
        <v>107450</v>
      </c>
      <c r="CI45" s="3">
        <v>0</v>
      </c>
      <c r="CJ45" s="4">
        <v>81666</v>
      </c>
      <c r="CK45" s="3">
        <v>0</v>
      </c>
      <c r="CL45" s="4">
        <v>0</v>
      </c>
      <c r="CM45" s="4">
        <v>81666</v>
      </c>
      <c r="CN45" s="3">
        <v>0</v>
      </c>
      <c r="CO45" s="4">
        <v>92416</v>
      </c>
      <c r="CP45" s="3">
        <v>0</v>
      </c>
      <c r="CQ45" s="4">
        <v>0</v>
      </c>
      <c r="CR45" s="4">
        <v>92416</v>
      </c>
      <c r="CS45" s="3">
        <v>0</v>
      </c>
      <c r="CT45" s="4">
        <v>44845</v>
      </c>
      <c r="CU45" s="3">
        <v>0</v>
      </c>
      <c r="CV45" s="4">
        <v>0</v>
      </c>
      <c r="CW45" s="4">
        <v>44845</v>
      </c>
      <c r="CX45" s="3">
        <v>0</v>
      </c>
      <c r="CY45" s="4">
        <v>29801</v>
      </c>
      <c r="CZ45" s="3">
        <v>1.45</v>
      </c>
      <c r="DA45" s="4">
        <v>0</v>
      </c>
      <c r="DB45" s="4">
        <v>29801</v>
      </c>
      <c r="DC45" s="3">
        <v>1.45</v>
      </c>
      <c r="DD45" s="4">
        <v>104793</v>
      </c>
      <c r="DE45" s="3">
        <v>0</v>
      </c>
      <c r="DF45" s="4">
        <v>0</v>
      </c>
      <c r="DG45" s="4">
        <v>104793</v>
      </c>
      <c r="DH45" s="3">
        <v>0</v>
      </c>
      <c r="DI45" s="4">
        <v>125323</v>
      </c>
      <c r="DJ45" s="3">
        <v>1.86</v>
      </c>
      <c r="DK45" s="4">
        <v>83</v>
      </c>
      <c r="DL45" s="4">
        <v>125240</v>
      </c>
      <c r="DM45" s="3">
        <v>1.86</v>
      </c>
      <c r="DN45" s="4">
        <v>164649</v>
      </c>
      <c r="DO45" s="3">
        <v>0</v>
      </c>
      <c r="DP45" s="4">
        <v>0</v>
      </c>
      <c r="DQ45" s="4">
        <v>164649</v>
      </c>
      <c r="DR45" s="3">
        <v>0</v>
      </c>
      <c r="DS45" s="4">
        <v>183168</v>
      </c>
      <c r="DT45" s="3">
        <v>0</v>
      </c>
      <c r="DU45" s="4">
        <v>0</v>
      </c>
      <c r="DV45" s="4">
        <v>183168</v>
      </c>
      <c r="DW45" s="3">
        <v>0</v>
      </c>
      <c r="DX45" s="4">
        <v>49584</v>
      </c>
      <c r="DY45" s="3">
        <v>0.01</v>
      </c>
      <c r="DZ45" s="4">
        <v>0</v>
      </c>
      <c r="EA45" s="4">
        <v>49584</v>
      </c>
      <c r="EB45" s="5">
        <v>0.01</v>
      </c>
      <c r="EC45" s="4">
        <v>137967</v>
      </c>
      <c r="ED45" s="3">
        <v>0</v>
      </c>
      <c r="EE45" s="4">
        <v>0</v>
      </c>
      <c r="EF45" s="4">
        <v>137967</v>
      </c>
      <c r="EG45" s="3">
        <v>0</v>
      </c>
      <c r="EH45" s="4">
        <v>19014</v>
      </c>
      <c r="EI45" s="3">
        <v>0</v>
      </c>
      <c r="EJ45" s="4">
        <v>0</v>
      </c>
      <c r="EK45" s="4">
        <v>19014</v>
      </c>
      <c r="EL45" s="3">
        <v>0</v>
      </c>
      <c r="EM45" s="4">
        <v>64229</v>
      </c>
      <c r="EN45" s="3">
        <v>0</v>
      </c>
      <c r="EO45" s="4">
        <v>0</v>
      </c>
      <c r="EP45" s="4">
        <v>64229</v>
      </c>
      <c r="EQ45" s="3">
        <v>0</v>
      </c>
      <c r="ER45" s="4">
        <v>26622</v>
      </c>
      <c r="ES45" s="3">
        <v>0</v>
      </c>
      <c r="ET45" s="4">
        <v>0</v>
      </c>
      <c r="EU45" s="4">
        <v>26622</v>
      </c>
      <c r="EV45" s="3">
        <v>0</v>
      </c>
      <c r="EW45" s="4">
        <v>36802</v>
      </c>
      <c r="EX45" s="3">
        <v>0</v>
      </c>
      <c r="EY45" s="4">
        <v>0</v>
      </c>
      <c r="EZ45" s="4">
        <v>36802</v>
      </c>
      <c r="FA45" s="3">
        <v>0</v>
      </c>
      <c r="FB45" s="4">
        <v>242355</v>
      </c>
      <c r="FC45" s="3">
        <v>0</v>
      </c>
      <c r="FD45" s="4">
        <v>5490</v>
      </c>
      <c r="FE45" s="4">
        <v>236865</v>
      </c>
      <c r="FF45" s="3">
        <v>0</v>
      </c>
      <c r="FG45" s="4">
        <v>23451</v>
      </c>
      <c r="FH45" s="3">
        <v>0</v>
      </c>
      <c r="FI45" s="4">
        <v>0</v>
      </c>
      <c r="FJ45" s="4">
        <v>23451</v>
      </c>
      <c r="FK45" s="3">
        <v>0</v>
      </c>
      <c r="FL45" s="4">
        <v>269829</v>
      </c>
      <c r="FM45" s="3">
        <v>0</v>
      </c>
      <c r="FN45" s="4">
        <v>0</v>
      </c>
      <c r="FO45" s="4">
        <v>269829</v>
      </c>
      <c r="FP45" s="3">
        <v>0</v>
      </c>
      <c r="FQ45" s="4">
        <v>209979</v>
      </c>
      <c r="FR45" s="3">
        <v>3.2</v>
      </c>
      <c r="FS45" s="4">
        <v>0</v>
      </c>
      <c r="FT45" s="4">
        <v>209979</v>
      </c>
      <c r="FU45" s="3">
        <v>3.2</v>
      </c>
      <c r="FV45" s="4">
        <v>28344</v>
      </c>
      <c r="FW45" s="3">
        <v>0</v>
      </c>
      <c r="FX45" s="4">
        <v>0</v>
      </c>
      <c r="FY45" s="4">
        <v>28344</v>
      </c>
      <c r="FZ45" s="3">
        <v>0</v>
      </c>
      <c r="GA45" s="4">
        <v>247953</v>
      </c>
      <c r="GB45" s="3">
        <v>0</v>
      </c>
      <c r="GC45" s="4">
        <v>0</v>
      </c>
      <c r="GD45" s="4">
        <v>247953</v>
      </c>
      <c r="GE45" s="3">
        <v>0</v>
      </c>
      <c r="GF45" s="4">
        <v>75011</v>
      </c>
      <c r="GG45" s="3">
        <v>0</v>
      </c>
      <c r="GH45" s="4">
        <v>0</v>
      </c>
      <c r="GI45" s="4">
        <v>75011</v>
      </c>
      <c r="GJ45" s="3">
        <v>0</v>
      </c>
      <c r="GK45" s="4">
        <v>42044</v>
      </c>
      <c r="GL45" s="3">
        <v>0</v>
      </c>
      <c r="GM45" s="4">
        <v>0</v>
      </c>
      <c r="GN45" s="4">
        <v>42044</v>
      </c>
      <c r="GO45" s="3">
        <v>0</v>
      </c>
      <c r="GP45" s="4">
        <v>310589</v>
      </c>
      <c r="GQ45" s="3">
        <v>0</v>
      </c>
      <c r="GR45" s="4">
        <v>0</v>
      </c>
      <c r="GS45" s="4">
        <v>310589</v>
      </c>
      <c r="GT45" s="3">
        <v>0</v>
      </c>
      <c r="GU45" s="4">
        <v>16404</v>
      </c>
      <c r="GV45" s="3">
        <v>0</v>
      </c>
      <c r="GW45" s="4">
        <v>190</v>
      </c>
      <c r="GX45" s="4">
        <v>16214</v>
      </c>
      <c r="GY45" s="3">
        <v>0</v>
      </c>
      <c r="GZ45" s="4">
        <v>82187</v>
      </c>
      <c r="HA45" s="3">
        <v>0</v>
      </c>
      <c r="HB45" s="4">
        <v>0</v>
      </c>
      <c r="HC45" s="4">
        <v>82187</v>
      </c>
      <c r="HD45" s="3">
        <v>0</v>
      </c>
      <c r="HE45" s="4">
        <v>28309</v>
      </c>
      <c r="HF45" s="3">
        <v>0</v>
      </c>
      <c r="HG45" s="4">
        <v>0</v>
      </c>
      <c r="HH45" s="4">
        <v>28309</v>
      </c>
      <c r="HI45" s="3">
        <v>0</v>
      </c>
      <c r="HJ45" s="4">
        <v>120571</v>
      </c>
      <c r="HK45" s="3">
        <v>6.83</v>
      </c>
      <c r="HL45" s="4">
        <v>0</v>
      </c>
      <c r="HM45" s="4">
        <v>120571</v>
      </c>
      <c r="HN45" s="3">
        <v>6.83</v>
      </c>
      <c r="HO45" s="4">
        <v>640010</v>
      </c>
      <c r="HP45" s="3">
        <v>0</v>
      </c>
      <c r="HQ45" s="4">
        <v>18</v>
      </c>
      <c r="HR45" s="4">
        <v>639992</v>
      </c>
      <c r="HS45" s="3">
        <v>0</v>
      </c>
      <c r="HT45" s="4">
        <v>54080</v>
      </c>
      <c r="HU45" s="3">
        <v>0</v>
      </c>
      <c r="HV45" s="4">
        <v>0</v>
      </c>
      <c r="HW45" s="4">
        <v>54080</v>
      </c>
      <c r="HX45" s="3">
        <v>0</v>
      </c>
      <c r="HY45" s="4">
        <v>17560</v>
      </c>
      <c r="HZ45" s="3">
        <v>0</v>
      </c>
      <c r="IA45" s="4">
        <v>0</v>
      </c>
      <c r="IB45" s="4">
        <v>17560</v>
      </c>
      <c r="IC45" s="3">
        <v>0</v>
      </c>
      <c r="ID45" s="4">
        <v>232319</v>
      </c>
      <c r="IE45" s="3">
        <v>5.38</v>
      </c>
      <c r="IF45" s="4">
        <v>0</v>
      </c>
      <c r="IG45" s="4">
        <v>232319</v>
      </c>
      <c r="IH45" s="3">
        <v>5.38</v>
      </c>
      <c r="II45" s="4">
        <v>102226</v>
      </c>
      <c r="IJ45" s="3">
        <v>0</v>
      </c>
      <c r="IK45" s="4">
        <v>0</v>
      </c>
      <c r="IL45" s="4">
        <v>102226</v>
      </c>
      <c r="IM45" s="3">
        <v>0</v>
      </c>
      <c r="IN45" s="4">
        <v>18491</v>
      </c>
      <c r="IO45" s="3">
        <v>0</v>
      </c>
      <c r="IP45" s="4">
        <v>0</v>
      </c>
      <c r="IQ45" s="4">
        <v>18491</v>
      </c>
      <c r="IR45" s="3">
        <v>0</v>
      </c>
      <c r="IS45" s="4">
        <v>154653</v>
      </c>
      <c r="IT45" s="3">
        <v>0</v>
      </c>
      <c r="IU45" s="4">
        <v>0</v>
      </c>
      <c r="IV45" s="4">
        <v>154653</v>
      </c>
      <c r="IW45" s="3">
        <v>0</v>
      </c>
      <c r="IX45" s="4">
        <v>16223</v>
      </c>
      <c r="IY45" s="3">
        <v>0</v>
      </c>
      <c r="IZ45" s="4">
        <v>0</v>
      </c>
      <c r="JA45" s="4">
        <v>16223</v>
      </c>
      <c r="JB45" s="5">
        <v>0</v>
      </c>
    </row>
    <row r="46" spans="1:262" x14ac:dyDescent="0.2">
      <c r="A46" s="20">
        <f t="shared" si="58"/>
        <v>37</v>
      </c>
      <c r="B46" t="s">
        <v>27</v>
      </c>
      <c r="C46" s="4">
        <v>129820391</v>
      </c>
      <c r="D46" s="3">
        <v>0.44</v>
      </c>
      <c r="E46" s="4">
        <v>53241123</v>
      </c>
      <c r="F46" s="4">
        <v>76579268</v>
      </c>
      <c r="G46" s="3">
        <v>0.74</v>
      </c>
      <c r="H46" s="4">
        <v>4605394</v>
      </c>
      <c r="I46" s="3">
        <v>0.93</v>
      </c>
      <c r="J46" s="4">
        <v>1526967</v>
      </c>
      <c r="K46" s="4">
        <v>3078427</v>
      </c>
      <c r="L46" s="3">
        <v>1.38</v>
      </c>
      <c r="M46" s="4">
        <v>342014</v>
      </c>
      <c r="N46" s="3">
        <v>0</v>
      </c>
      <c r="O46" s="4">
        <v>3803</v>
      </c>
      <c r="P46" s="4">
        <v>338211</v>
      </c>
      <c r="Q46" s="3">
        <v>0</v>
      </c>
      <c r="R46" s="4">
        <v>1967851</v>
      </c>
      <c r="S46" s="3">
        <v>0.62</v>
      </c>
      <c r="T46" s="4">
        <v>1173082</v>
      </c>
      <c r="U46" s="4">
        <v>794769</v>
      </c>
      <c r="V46" s="3">
        <v>1.54</v>
      </c>
      <c r="W46" s="4">
        <v>1174195</v>
      </c>
      <c r="X46" s="3">
        <v>3.71</v>
      </c>
      <c r="Y46" s="4">
        <v>995422</v>
      </c>
      <c r="Z46" s="4">
        <v>178773</v>
      </c>
      <c r="AA46" s="3">
        <v>24.34</v>
      </c>
      <c r="AB46" s="4">
        <v>18682248</v>
      </c>
      <c r="AC46" s="3">
        <v>0.55000000000000004</v>
      </c>
      <c r="AD46" s="4">
        <v>7445366</v>
      </c>
      <c r="AE46" s="4">
        <v>11236882</v>
      </c>
      <c r="AF46" s="3">
        <v>0.91</v>
      </c>
      <c r="AG46" s="4">
        <v>2380892</v>
      </c>
      <c r="AH46" s="3">
        <v>3.43</v>
      </c>
      <c r="AI46" s="4">
        <v>566873</v>
      </c>
      <c r="AJ46" s="4">
        <v>1814019</v>
      </c>
      <c r="AK46" s="3">
        <v>4.5</v>
      </c>
      <c r="AL46" s="4">
        <v>332463</v>
      </c>
      <c r="AM46" s="3">
        <v>0</v>
      </c>
      <c r="AN46" s="4">
        <v>332463</v>
      </c>
      <c r="AO46" s="4">
        <v>0</v>
      </c>
      <c r="AP46" s="3">
        <v>0</v>
      </c>
      <c r="AQ46" s="4">
        <v>8327</v>
      </c>
      <c r="AR46" s="3">
        <v>0</v>
      </c>
      <c r="AS46" s="4">
        <v>8327</v>
      </c>
      <c r="AT46" s="4">
        <v>0</v>
      </c>
      <c r="AU46" s="3">
        <v>0</v>
      </c>
      <c r="AV46" s="4">
        <v>106819</v>
      </c>
      <c r="AW46" s="3">
        <v>0</v>
      </c>
      <c r="AX46" s="4">
        <v>0</v>
      </c>
      <c r="AY46" s="4">
        <v>106819</v>
      </c>
      <c r="AZ46" s="3">
        <v>0</v>
      </c>
      <c r="BA46" s="4">
        <v>6933984</v>
      </c>
      <c r="BB46" s="3">
        <v>1.17</v>
      </c>
      <c r="BC46" s="4">
        <v>698634</v>
      </c>
      <c r="BD46" s="4">
        <v>6235350</v>
      </c>
      <c r="BE46" s="3">
        <v>1.3</v>
      </c>
      <c r="BF46" s="4">
        <v>3913269</v>
      </c>
      <c r="BG46" s="3">
        <v>0.54</v>
      </c>
      <c r="BH46" s="4">
        <v>218275</v>
      </c>
      <c r="BI46" s="4">
        <v>3694994</v>
      </c>
      <c r="BJ46" s="3">
        <v>0.56999999999999995</v>
      </c>
      <c r="BK46" s="4">
        <v>591420</v>
      </c>
      <c r="BL46" s="3">
        <v>0</v>
      </c>
      <c r="BM46" s="4">
        <v>591420</v>
      </c>
      <c r="BN46" s="4">
        <v>0</v>
      </c>
      <c r="BO46" s="3">
        <v>0</v>
      </c>
      <c r="BP46" s="4">
        <v>505483</v>
      </c>
      <c r="BQ46" s="3">
        <v>3.27</v>
      </c>
      <c r="BR46" s="4">
        <v>48421</v>
      </c>
      <c r="BS46" s="4">
        <v>457062</v>
      </c>
      <c r="BT46" s="3">
        <v>3.62</v>
      </c>
      <c r="BU46" s="4">
        <v>1585304</v>
      </c>
      <c r="BV46" s="3">
        <v>4.18</v>
      </c>
      <c r="BW46" s="4">
        <v>699449</v>
      </c>
      <c r="BX46" s="4">
        <v>885855</v>
      </c>
      <c r="BY46" s="3">
        <v>7.49</v>
      </c>
      <c r="BZ46" s="4">
        <v>3349507</v>
      </c>
      <c r="CA46" s="3">
        <v>1.55</v>
      </c>
      <c r="CB46" s="4">
        <v>15</v>
      </c>
      <c r="CC46" s="4">
        <v>3349492</v>
      </c>
      <c r="CD46" s="3">
        <v>1.55</v>
      </c>
      <c r="CE46" s="4">
        <v>3159567</v>
      </c>
      <c r="CF46" s="3">
        <v>4.0199999999999996</v>
      </c>
      <c r="CG46" s="4">
        <v>1360107</v>
      </c>
      <c r="CH46" s="4">
        <v>1799460</v>
      </c>
      <c r="CI46" s="3">
        <v>7.05</v>
      </c>
      <c r="CJ46" s="4">
        <v>2569202</v>
      </c>
      <c r="CK46" s="3">
        <v>6.43</v>
      </c>
      <c r="CL46" s="4">
        <v>1505981</v>
      </c>
      <c r="CM46" s="4">
        <v>1063221</v>
      </c>
      <c r="CN46" s="3">
        <v>15.53</v>
      </c>
      <c r="CO46" s="4">
        <v>1768576</v>
      </c>
      <c r="CP46" s="3">
        <v>0.94</v>
      </c>
      <c r="CQ46" s="4">
        <v>1163425</v>
      </c>
      <c r="CR46" s="4">
        <v>605151</v>
      </c>
      <c r="CS46" s="3">
        <v>2.75</v>
      </c>
      <c r="CT46" s="4">
        <v>3457103</v>
      </c>
      <c r="CU46" s="3">
        <v>2.92</v>
      </c>
      <c r="CV46" s="4">
        <v>1306137</v>
      </c>
      <c r="CW46" s="4">
        <v>2150966</v>
      </c>
      <c r="CX46" s="3">
        <v>4.7</v>
      </c>
      <c r="CY46" s="4">
        <v>153223</v>
      </c>
      <c r="CZ46" s="3">
        <v>0</v>
      </c>
      <c r="DA46" s="4">
        <v>71234</v>
      </c>
      <c r="DB46" s="4">
        <v>81989</v>
      </c>
      <c r="DC46" s="3">
        <v>0</v>
      </c>
      <c r="DD46" s="4">
        <v>184367</v>
      </c>
      <c r="DE46" s="3">
        <v>0</v>
      </c>
      <c r="DF46" s="4">
        <v>184367</v>
      </c>
      <c r="DG46" s="4">
        <v>0</v>
      </c>
      <c r="DH46" s="3">
        <v>0</v>
      </c>
      <c r="DI46" s="4">
        <v>292781</v>
      </c>
      <c r="DJ46" s="3">
        <v>0</v>
      </c>
      <c r="DK46" s="4">
        <v>987</v>
      </c>
      <c r="DL46" s="4">
        <v>291794</v>
      </c>
      <c r="DM46" s="3">
        <v>0</v>
      </c>
      <c r="DN46" s="4">
        <v>3666481</v>
      </c>
      <c r="DO46" s="3">
        <v>3.34</v>
      </c>
      <c r="DP46" s="4">
        <v>2793437</v>
      </c>
      <c r="DQ46" s="4">
        <v>873044</v>
      </c>
      <c r="DR46" s="3">
        <v>14.04</v>
      </c>
      <c r="DS46" s="4">
        <v>1883142</v>
      </c>
      <c r="DT46" s="3">
        <v>7.72</v>
      </c>
      <c r="DU46" s="4">
        <v>155535</v>
      </c>
      <c r="DV46" s="4">
        <v>1727607</v>
      </c>
      <c r="DW46" s="3">
        <v>8.42</v>
      </c>
      <c r="DX46" s="4">
        <v>3211905</v>
      </c>
      <c r="DY46" s="3">
        <v>1.61</v>
      </c>
      <c r="DZ46" s="4">
        <v>841314</v>
      </c>
      <c r="EA46" s="4">
        <v>2370591</v>
      </c>
      <c r="EB46" s="5">
        <v>2.1800000000000002</v>
      </c>
      <c r="EC46" s="4">
        <v>2485845</v>
      </c>
      <c r="ED46" s="3">
        <v>7.38</v>
      </c>
      <c r="EE46" s="4">
        <v>713346</v>
      </c>
      <c r="EF46" s="4">
        <v>1772499</v>
      </c>
      <c r="EG46" s="3">
        <v>10.35</v>
      </c>
      <c r="EH46" s="4">
        <v>97592</v>
      </c>
      <c r="EI46" s="3">
        <v>0</v>
      </c>
      <c r="EJ46" s="4">
        <v>5299</v>
      </c>
      <c r="EK46" s="4">
        <v>92293</v>
      </c>
      <c r="EL46" s="3">
        <v>0</v>
      </c>
      <c r="EM46" s="4">
        <v>886650</v>
      </c>
      <c r="EN46" s="3">
        <v>3.38</v>
      </c>
      <c r="EO46" s="4">
        <v>232351</v>
      </c>
      <c r="EP46" s="4">
        <v>654299</v>
      </c>
      <c r="EQ46" s="3">
        <v>4.57</v>
      </c>
      <c r="ER46" s="4">
        <v>636926</v>
      </c>
      <c r="ES46" s="3">
        <v>0</v>
      </c>
      <c r="ET46" s="4">
        <v>19752</v>
      </c>
      <c r="EU46" s="4">
        <v>617174</v>
      </c>
      <c r="EV46" s="3">
        <v>0</v>
      </c>
      <c r="EW46" s="4">
        <v>16178</v>
      </c>
      <c r="EX46" s="3">
        <v>0</v>
      </c>
      <c r="EY46" s="4">
        <v>16178</v>
      </c>
      <c r="EZ46" s="4">
        <v>0</v>
      </c>
      <c r="FA46" s="3">
        <v>0</v>
      </c>
      <c r="FB46" s="4">
        <v>1264567</v>
      </c>
      <c r="FC46" s="3">
        <v>0</v>
      </c>
      <c r="FD46" s="4">
        <v>922123</v>
      </c>
      <c r="FE46" s="4">
        <v>342444</v>
      </c>
      <c r="FF46" s="3">
        <v>0</v>
      </c>
      <c r="FG46" s="4">
        <v>848598</v>
      </c>
      <c r="FH46" s="3">
        <v>0</v>
      </c>
      <c r="FI46" s="4">
        <v>698751</v>
      </c>
      <c r="FJ46" s="4">
        <v>149847</v>
      </c>
      <c r="FK46" s="3">
        <v>0</v>
      </c>
      <c r="FL46" s="4">
        <v>8845377</v>
      </c>
      <c r="FM46" s="3">
        <v>2.62</v>
      </c>
      <c r="FN46" s="4">
        <v>3985038</v>
      </c>
      <c r="FO46" s="4">
        <v>4860339</v>
      </c>
      <c r="FP46" s="3">
        <v>4.78</v>
      </c>
      <c r="FQ46" s="4">
        <v>8544923</v>
      </c>
      <c r="FR46" s="3">
        <v>0.79</v>
      </c>
      <c r="FS46" s="4">
        <v>1496219</v>
      </c>
      <c r="FT46" s="4">
        <v>7048704</v>
      </c>
      <c r="FU46" s="3">
        <v>0.96</v>
      </c>
      <c r="FV46" s="4">
        <v>5345</v>
      </c>
      <c r="FW46" s="3">
        <v>0</v>
      </c>
      <c r="FX46" s="4">
        <v>5074</v>
      </c>
      <c r="FY46" s="4">
        <v>271</v>
      </c>
      <c r="FZ46" s="3">
        <v>0</v>
      </c>
      <c r="GA46" s="4">
        <v>3993082</v>
      </c>
      <c r="GB46" s="3">
        <v>1.66</v>
      </c>
      <c r="GC46" s="4">
        <v>2674429</v>
      </c>
      <c r="GD46" s="4">
        <v>1318653</v>
      </c>
      <c r="GE46" s="3">
        <v>5.03</v>
      </c>
      <c r="GF46" s="4">
        <v>1223096</v>
      </c>
      <c r="GG46" s="3">
        <v>1.85</v>
      </c>
      <c r="GH46" s="4">
        <v>250249</v>
      </c>
      <c r="GI46" s="4">
        <v>972847</v>
      </c>
      <c r="GJ46" s="3">
        <v>2.33</v>
      </c>
      <c r="GK46" s="4">
        <v>1776341</v>
      </c>
      <c r="GL46" s="3">
        <v>1.17</v>
      </c>
      <c r="GM46" s="4">
        <v>1509074</v>
      </c>
      <c r="GN46" s="4">
        <v>267267</v>
      </c>
      <c r="GO46" s="3">
        <v>7.8</v>
      </c>
      <c r="GP46" s="4">
        <v>2831769</v>
      </c>
      <c r="GQ46" s="3">
        <v>0.16</v>
      </c>
      <c r="GR46" s="4">
        <v>2799175</v>
      </c>
      <c r="GS46" s="4">
        <v>32594</v>
      </c>
      <c r="GT46" s="3">
        <v>13.79</v>
      </c>
      <c r="GU46" s="4">
        <v>5422</v>
      </c>
      <c r="GV46" s="3">
        <v>0</v>
      </c>
      <c r="GW46" s="4">
        <v>5422</v>
      </c>
      <c r="GX46" s="4">
        <v>0</v>
      </c>
      <c r="GY46" s="3">
        <v>0</v>
      </c>
      <c r="GZ46" s="4">
        <v>5706099</v>
      </c>
      <c r="HA46" s="3">
        <v>3.04</v>
      </c>
      <c r="HB46" s="4">
        <v>1770698</v>
      </c>
      <c r="HC46" s="4">
        <v>3935401</v>
      </c>
      <c r="HD46" s="3">
        <v>4.41</v>
      </c>
      <c r="HE46" s="4">
        <v>60891</v>
      </c>
      <c r="HF46" s="3">
        <v>0</v>
      </c>
      <c r="HG46" s="4">
        <v>181</v>
      </c>
      <c r="HH46" s="4">
        <v>60710</v>
      </c>
      <c r="HI46" s="3">
        <v>0</v>
      </c>
      <c r="HJ46" s="4">
        <v>2657583</v>
      </c>
      <c r="HK46" s="3">
        <v>4.79</v>
      </c>
      <c r="HL46" s="4">
        <v>18984</v>
      </c>
      <c r="HM46" s="4">
        <v>2638599</v>
      </c>
      <c r="HN46" s="3">
        <v>4.82</v>
      </c>
      <c r="HO46" s="4">
        <v>9701586</v>
      </c>
      <c r="HP46" s="3">
        <v>1.48</v>
      </c>
      <c r="HQ46" s="4">
        <v>4966895</v>
      </c>
      <c r="HR46" s="4">
        <v>4734691</v>
      </c>
      <c r="HS46" s="3">
        <v>3.04</v>
      </c>
      <c r="HT46" s="4">
        <v>1466893</v>
      </c>
      <c r="HU46" s="3">
        <v>0.93</v>
      </c>
      <c r="HV46" s="4">
        <v>1423773</v>
      </c>
      <c r="HW46" s="4">
        <v>43120</v>
      </c>
      <c r="HX46" s="3">
        <v>31.67</v>
      </c>
      <c r="HY46" s="4">
        <v>26</v>
      </c>
      <c r="HZ46" s="3">
        <v>0</v>
      </c>
      <c r="IA46" s="4">
        <v>26</v>
      </c>
      <c r="IB46" s="4">
        <v>0</v>
      </c>
      <c r="IC46" s="3">
        <v>0</v>
      </c>
      <c r="ID46" s="4">
        <v>3626520</v>
      </c>
      <c r="IE46" s="3">
        <v>0</v>
      </c>
      <c r="IF46" s="4">
        <v>3319458</v>
      </c>
      <c r="IG46" s="4">
        <v>307062</v>
      </c>
      <c r="IH46" s="3">
        <v>0</v>
      </c>
      <c r="II46" s="4">
        <v>3581489</v>
      </c>
      <c r="IJ46" s="3">
        <v>4.3899999999999997</v>
      </c>
      <c r="IK46" s="4">
        <v>1212300</v>
      </c>
      <c r="IL46" s="4">
        <v>2369189</v>
      </c>
      <c r="IM46" s="3">
        <v>6.64</v>
      </c>
      <c r="IN46" s="4">
        <v>335352</v>
      </c>
      <c r="IO46" s="3">
        <v>8.08</v>
      </c>
      <c r="IP46" s="4">
        <v>73290</v>
      </c>
      <c r="IQ46" s="4">
        <v>262062</v>
      </c>
      <c r="IR46" s="3">
        <v>10.33</v>
      </c>
      <c r="IS46" s="4">
        <v>1430648</v>
      </c>
      <c r="IT46" s="3">
        <v>0</v>
      </c>
      <c r="IU46" s="4">
        <v>1430648</v>
      </c>
      <c r="IV46" s="4">
        <v>0</v>
      </c>
      <c r="IW46" s="3">
        <v>0</v>
      </c>
      <c r="IX46" s="4">
        <v>966076</v>
      </c>
      <c r="IY46" s="3">
        <v>0.09</v>
      </c>
      <c r="IZ46" s="4">
        <v>1349</v>
      </c>
      <c r="JA46" s="4">
        <v>964727</v>
      </c>
      <c r="JB46" s="5">
        <v>0.09</v>
      </c>
    </row>
    <row r="47" spans="1:262" x14ac:dyDescent="0.2">
      <c r="A47" s="20">
        <f t="shared" si="58"/>
        <v>38</v>
      </c>
      <c r="B47" t="s">
        <v>28</v>
      </c>
      <c r="C47" s="4">
        <v>15171179</v>
      </c>
      <c r="D47" s="3">
        <v>0.6</v>
      </c>
      <c r="E47" s="4">
        <v>8527369</v>
      </c>
      <c r="F47" s="4">
        <v>6643810</v>
      </c>
      <c r="G47" s="3">
        <v>1.38</v>
      </c>
      <c r="H47" s="4">
        <v>24027</v>
      </c>
      <c r="I47" s="3">
        <v>42.61</v>
      </c>
      <c r="J47" s="4">
        <v>764</v>
      </c>
      <c r="K47" s="4">
        <v>23263</v>
      </c>
      <c r="L47" s="3">
        <v>44.01</v>
      </c>
      <c r="M47" s="4">
        <v>65938</v>
      </c>
      <c r="N47" s="3">
        <v>0</v>
      </c>
      <c r="O47" s="4">
        <v>65938</v>
      </c>
      <c r="P47" s="4">
        <v>0</v>
      </c>
      <c r="Q47" s="3">
        <v>0</v>
      </c>
      <c r="R47" s="4">
        <v>13465</v>
      </c>
      <c r="S47" s="3">
        <v>1.67</v>
      </c>
      <c r="T47" s="4">
        <v>9251</v>
      </c>
      <c r="U47" s="4">
        <v>4214</v>
      </c>
      <c r="V47" s="3">
        <v>5.33</v>
      </c>
      <c r="W47" s="4">
        <v>6154</v>
      </c>
      <c r="X47" s="3">
        <v>0.79</v>
      </c>
      <c r="Y47" s="4">
        <v>5827</v>
      </c>
      <c r="Z47" s="4">
        <v>327</v>
      </c>
      <c r="AA47" s="3">
        <v>14.84</v>
      </c>
      <c r="AB47" s="4">
        <v>826879</v>
      </c>
      <c r="AC47" s="3">
        <v>10.5</v>
      </c>
      <c r="AD47" s="4">
        <v>34283</v>
      </c>
      <c r="AE47" s="4">
        <v>792596</v>
      </c>
      <c r="AF47" s="3">
        <v>10.95</v>
      </c>
      <c r="AG47" s="4">
        <v>146554</v>
      </c>
      <c r="AH47" s="3">
        <v>0.34</v>
      </c>
      <c r="AI47" s="4">
        <v>5633</v>
      </c>
      <c r="AJ47" s="4">
        <v>140921</v>
      </c>
      <c r="AK47" s="3">
        <v>0.36</v>
      </c>
      <c r="AL47" s="4">
        <v>1239</v>
      </c>
      <c r="AM47" s="3">
        <v>4.16</v>
      </c>
      <c r="AN47" s="4">
        <v>515</v>
      </c>
      <c r="AO47" s="4">
        <v>724</v>
      </c>
      <c r="AP47" s="3">
        <v>7.11</v>
      </c>
      <c r="AQ47" s="4">
        <v>285836</v>
      </c>
      <c r="AR47" s="3">
        <v>0</v>
      </c>
      <c r="AS47" s="4">
        <v>174381</v>
      </c>
      <c r="AT47" s="4">
        <v>111455</v>
      </c>
      <c r="AU47" s="3">
        <v>0</v>
      </c>
      <c r="AV47" s="4">
        <v>51</v>
      </c>
      <c r="AW47" s="3">
        <v>0</v>
      </c>
      <c r="AX47" s="4">
        <v>0</v>
      </c>
      <c r="AY47" s="4">
        <v>51</v>
      </c>
      <c r="AZ47" s="3">
        <v>0</v>
      </c>
      <c r="BA47" s="4">
        <v>1470243</v>
      </c>
      <c r="BB47" s="3">
        <v>0.98</v>
      </c>
      <c r="BC47" s="4">
        <v>1343432</v>
      </c>
      <c r="BD47" s="4">
        <v>126811</v>
      </c>
      <c r="BE47" s="3">
        <v>11.39</v>
      </c>
      <c r="BF47" s="4">
        <v>41424</v>
      </c>
      <c r="BG47" s="3">
        <v>0</v>
      </c>
      <c r="BH47" s="4">
        <v>39394</v>
      </c>
      <c r="BI47" s="4">
        <v>2030</v>
      </c>
      <c r="BJ47" s="3">
        <v>0</v>
      </c>
      <c r="BK47" s="4">
        <v>25691</v>
      </c>
      <c r="BL47" s="3">
        <v>0</v>
      </c>
      <c r="BM47" s="4">
        <v>0</v>
      </c>
      <c r="BN47" s="4">
        <v>25691</v>
      </c>
      <c r="BO47" s="3">
        <v>0</v>
      </c>
      <c r="BP47" s="4">
        <v>36769</v>
      </c>
      <c r="BQ47" s="3">
        <v>22.99</v>
      </c>
      <c r="BR47" s="4">
        <v>7242</v>
      </c>
      <c r="BS47" s="4">
        <v>29527</v>
      </c>
      <c r="BT47" s="3">
        <v>28.63</v>
      </c>
      <c r="BU47" s="4">
        <v>991619</v>
      </c>
      <c r="BV47" s="3">
        <v>0.48</v>
      </c>
      <c r="BW47" s="4">
        <v>971603</v>
      </c>
      <c r="BX47" s="4">
        <v>20016</v>
      </c>
      <c r="BY47" s="3">
        <v>23.67</v>
      </c>
      <c r="BZ47" s="4">
        <v>6607</v>
      </c>
      <c r="CA47" s="3">
        <v>15.13</v>
      </c>
      <c r="CB47" s="4">
        <v>1587</v>
      </c>
      <c r="CC47" s="4">
        <v>5020</v>
      </c>
      <c r="CD47" s="3">
        <v>19.91</v>
      </c>
      <c r="CE47" s="4">
        <v>7639</v>
      </c>
      <c r="CF47" s="3">
        <v>1.27</v>
      </c>
      <c r="CG47" s="4">
        <v>5640</v>
      </c>
      <c r="CH47" s="4">
        <v>1999</v>
      </c>
      <c r="CI47" s="3">
        <v>4.84</v>
      </c>
      <c r="CJ47" s="4">
        <v>94602</v>
      </c>
      <c r="CK47" s="3">
        <v>1.25</v>
      </c>
      <c r="CL47" s="4">
        <v>91765</v>
      </c>
      <c r="CM47" s="4">
        <v>2837</v>
      </c>
      <c r="CN47" s="3">
        <v>41.75</v>
      </c>
      <c r="CO47" s="4">
        <v>7394</v>
      </c>
      <c r="CP47" s="3">
        <v>35.94</v>
      </c>
      <c r="CQ47" s="4">
        <v>5079</v>
      </c>
      <c r="CR47" s="4">
        <v>2315</v>
      </c>
      <c r="CS47" s="3">
        <v>114.8</v>
      </c>
      <c r="CT47" s="4">
        <v>51511</v>
      </c>
      <c r="CU47" s="3">
        <v>1.06</v>
      </c>
      <c r="CV47" s="4">
        <v>43193</v>
      </c>
      <c r="CW47" s="4">
        <v>8318</v>
      </c>
      <c r="CX47" s="3">
        <v>6.54</v>
      </c>
      <c r="CY47" s="4">
        <v>119432</v>
      </c>
      <c r="CZ47" s="3">
        <v>0.01</v>
      </c>
      <c r="DA47" s="4">
        <v>114470</v>
      </c>
      <c r="DB47" s="4">
        <v>4962</v>
      </c>
      <c r="DC47" s="3">
        <v>0.19</v>
      </c>
      <c r="DD47" s="4">
        <v>515167</v>
      </c>
      <c r="DE47" s="3">
        <v>0.01</v>
      </c>
      <c r="DF47" s="4">
        <v>499378</v>
      </c>
      <c r="DG47" s="4">
        <v>15789</v>
      </c>
      <c r="DH47" s="3">
        <v>0.32</v>
      </c>
      <c r="DI47" s="4">
        <v>487144</v>
      </c>
      <c r="DJ47" s="3">
        <v>0</v>
      </c>
      <c r="DK47" s="4">
        <v>487144</v>
      </c>
      <c r="DL47" s="4">
        <v>0</v>
      </c>
      <c r="DM47" s="3">
        <v>0</v>
      </c>
      <c r="DN47" s="4">
        <v>133472</v>
      </c>
      <c r="DO47" s="3">
        <v>3.96</v>
      </c>
      <c r="DP47" s="4">
        <v>31808</v>
      </c>
      <c r="DQ47" s="4">
        <v>101664</v>
      </c>
      <c r="DR47" s="3">
        <v>5.19</v>
      </c>
      <c r="DS47" s="4">
        <v>46102</v>
      </c>
      <c r="DT47" s="3">
        <v>8.7799999999999994</v>
      </c>
      <c r="DU47" s="4">
        <v>0</v>
      </c>
      <c r="DV47" s="4">
        <v>46102</v>
      </c>
      <c r="DW47" s="3">
        <v>8.7799999999999994</v>
      </c>
      <c r="DX47" s="4">
        <v>2740</v>
      </c>
      <c r="DY47" s="3">
        <v>0</v>
      </c>
      <c r="DZ47" s="4">
        <v>1273</v>
      </c>
      <c r="EA47" s="4">
        <v>1467</v>
      </c>
      <c r="EB47" s="5">
        <v>0</v>
      </c>
      <c r="EC47" s="4">
        <v>34705</v>
      </c>
      <c r="ED47" s="3">
        <v>32.36</v>
      </c>
      <c r="EE47" s="4">
        <v>3385</v>
      </c>
      <c r="EF47" s="4">
        <v>31320</v>
      </c>
      <c r="EG47" s="3">
        <v>35.85</v>
      </c>
      <c r="EH47" s="4">
        <v>17497</v>
      </c>
      <c r="EI47" s="3">
        <v>1.19</v>
      </c>
      <c r="EJ47" s="4">
        <v>118</v>
      </c>
      <c r="EK47" s="4">
        <v>17379</v>
      </c>
      <c r="EL47" s="3">
        <v>1.2</v>
      </c>
      <c r="EM47" s="4">
        <v>40043</v>
      </c>
      <c r="EN47" s="3">
        <v>17.809999999999999</v>
      </c>
      <c r="EO47" s="4">
        <v>2656</v>
      </c>
      <c r="EP47" s="4">
        <v>37387</v>
      </c>
      <c r="EQ47" s="3">
        <v>19.07</v>
      </c>
      <c r="ER47" s="4">
        <v>13393</v>
      </c>
      <c r="ES47" s="3">
        <v>0</v>
      </c>
      <c r="ET47" s="4">
        <v>1804</v>
      </c>
      <c r="EU47" s="4">
        <v>11589</v>
      </c>
      <c r="EV47" s="3">
        <v>0</v>
      </c>
      <c r="EW47" s="4">
        <v>170812</v>
      </c>
      <c r="EX47" s="3">
        <v>0</v>
      </c>
      <c r="EY47" s="4">
        <v>169965</v>
      </c>
      <c r="EZ47" s="4">
        <v>847</v>
      </c>
      <c r="FA47" s="3">
        <v>0</v>
      </c>
      <c r="FB47" s="4">
        <v>1922109</v>
      </c>
      <c r="FC47" s="3">
        <v>0</v>
      </c>
      <c r="FD47" s="4">
        <v>1584822</v>
      </c>
      <c r="FE47" s="4">
        <v>337287</v>
      </c>
      <c r="FF47" s="3">
        <v>0</v>
      </c>
      <c r="FG47" s="4">
        <v>13341</v>
      </c>
      <c r="FH47" s="3">
        <v>0.05</v>
      </c>
      <c r="FI47" s="4">
        <v>11919</v>
      </c>
      <c r="FJ47" s="4">
        <v>1422</v>
      </c>
      <c r="FK47" s="3">
        <v>0.46</v>
      </c>
      <c r="FL47" s="4">
        <v>3549216</v>
      </c>
      <c r="FM47" s="3">
        <v>0</v>
      </c>
      <c r="FN47" s="4">
        <v>788460</v>
      </c>
      <c r="FO47" s="4">
        <v>2760756</v>
      </c>
      <c r="FP47" s="3">
        <v>0</v>
      </c>
      <c r="FQ47" s="4">
        <v>18282</v>
      </c>
      <c r="FR47" s="3">
        <v>0.81</v>
      </c>
      <c r="FS47" s="4">
        <v>15011</v>
      </c>
      <c r="FT47" s="4">
        <v>3271</v>
      </c>
      <c r="FU47" s="3">
        <v>4.5</v>
      </c>
      <c r="FV47" s="4">
        <v>27583</v>
      </c>
      <c r="FW47" s="3">
        <v>4.42</v>
      </c>
      <c r="FX47" s="4">
        <v>1236</v>
      </c>
      <c r="FY47" s="4">
        <v>26347</v>
      </c>
      <c r="FZ47" s="3">
        <v>4.63</v>
      </c>
      <c r="GA47" s="4">
        <v>301788</v>
      </c>
      <c r="GB47" s="3">
        <v>0.79</v>
      </c>
      <c r="GC47" s="4">
        <v>271873</v>
      </c>
      <c r="GD47" s="4">
        <v>29915</v>
      </c>
      <c r="GE47" s="3">
        <v>7.98</v>
      </c>
      <c r="GF47" s="4">
        <v>237333</v>
      </c>
      <c r="GG47" s="3">
        <v>0.3</v>
      </c>
      <c r="GH47" s="4">
        <v>236062</v>
      </c>
      <c r="GI47" s="4">
        <v>1271</v>
      </c>
      <c r="GJ47" s="3">
        <v>56.01</v>
      </c>
      <c r="GK47" s="4">
        <v>67131</v>
      </c>
      <c r="GL47" s="3">
        <v>4.54</v>
      </c>
      <c r="GM47" s="4">
        <v>27429</v>
      </c>
      <c r="GN47" s="4">
        <v>39702</v>
      </c>
      <c r="GO47" s="3">
        <v>7.66</v>
      </c>
      <c r="GP47" s="4">
        <v>956673</v>
      </c>
      <c r="GQ47" s="3">
        <v>0.62</v>
      </c>
      <c r="GR47" s="4">
        <v>812699</v>
      </c>
      <c r="GS47" s="4">
        <v>143974</v>
      </c>
      <c r="GT47" s="3">
        <v>4.09</v>
      </c>
      <c r="GU47" s="4">
        <v>19055</v>
      </c>
      <c r="GV47" s="3">
        <v>0</v>
      </c>
      <c r="GW47" s="4">
        <v>19031</v>
      </c>
      <c r="GX47" s="4">
        <v>24</v>
      </c>
      <c r="GY47" s="3">
        <v>0</v>
      </c>
      <c r="GZ47" s="4">
        <v>58124</v>
      </c>
      <c r="HA47" s="3">
        <v>6.46</v>
      </c>
      <c r="HB47" s="4">
        <v>14723</v>
      </c>
      <c r="HC47" s="4">
        <v>43401</v>
      </c>
      <c r="HD47" s="3">
        <v>8.65</v>
      </c>
      <c r="HE47" s="4">
        <v>10395</v>
      </c>
      <c r="HF47" s="3">
        <v>1.35</v>
      </c>
      <c r="HG47" s="4">
        <v>22</v>
      </c>
      <c r="HH47" s="4">
        <v>10373</v>
      </c>
      <c r="HI47" s="3">
        <v>1.35</v>
      </c>
      <c r="HJ47" s="4">
        <v>1108</v>
      </c>
      <c r="HK47" s="3">
        <v>32.159999999999997</v>
      </c>
      <c r="HL47" s="4">
        <v>186</v>
      </c>
      <c r="HM47" s="4">
        <v>922</v>
      </c>
      <c r="HN47" s="3">
        <v>38.65</v>
      </c>
      <c r="HO47" s="4">
        <v>1379811</v>
      </c>
      <c r="HP47" s="3">
        <v>7.0000000000000007E-2</v>
      </c>
      <c r="HQ47" s="4">
        <v>132713</v>
      </c>
      <c r="HR47" s="4">
        <v>1247098</v>
      </c>
      <c r="HS47" s="3">
        <v>0.08</v>
      </c>
      <c r="HT47" s="4">
        <v>39386</v>
      </c>
      <c r="HU47" s="3">
        <v>0</v>
      </c>
      <c r="HV47" s="4">
        <v>38788</v>
      </c>
      <c r="HW47" s="4">
        <v>598</v>
      </c>
      <c r="HX47" s="3">
        <v>0</v>
      </c>
      <c r="HY47" s="4">
        <v>2294</v>
      </c>
      <c r="HZ47" s="3">
        <v>5.57</v>
      </c>
      <c r="IA47" s="4">
        <v>18</v>
      </c>
      <c r="IB47" s="4">
        <v>2276</v>
      </c>
      <c r="IC47" s="3">
        <v>5.61</v>
      </c>
      <c r="ID47" s="4">
        <v>241989</v>
      </c>
      <c r="IE47" s="3">
        <v>0</v>
      </c>
      <c r="IF47" s="4">
        <v>30104</v>
      </c>
      <c r="IG47" s="4">
        <v>211885</v>
      </c>
      <c r="IH47" s="3">
        <v>0</v>
      </c>
      <c r="II47" s="4">
        <v>374785</v>
      </c>
      <c r="IJ47" s="3">
        <v>1.7</v>
      </c>
      <c r="IK47" s="4">
        <v>291036</v>
      </c>
      <c r="IL47" s="4">
        <v>83749</v>
      </c>
      <c r="IM47" s="3">
        <v>7.62</v>
      </c>
      <c r="IN47" s="4">
        <v>97715</v>
      </c>
      <c r="IO47" s="3">
        <v>0.3</v>
      </c>
      <c r="IP47" s="4">
        <v>95426</v>
      </c>
      <c r="IQ47" s="4">
        <v>2289</v>
      </c>
      <c r="IR47" s="3">
        <v>12.63</v>
      </c>
      <c r="IS47" s="4">
        <v>158943</v>
      </c>
      <c r="IT47" s="3">
        <v>5.89</v>
      </c>
      <c r="IU47" s="4">
        <v>28610</v>
      </c>
      <c r="IV47" s="4">
        <v>130333</v>
      </c>
      <c r="IW47" s="3">
        <v>7.18</v>
      </c>
      <c r="IX47" s="4">
        <v>9969</v>
      </c>
      <c r="IY47" s="3">
        <v>0</v>
      </c>
      <c r="IZ47" s="4">
        <v>9673</v>
      </c>
      <c r="JA47" s="4">
        <v>296</v>
      </c>
      <c r="JB47" s="5">
        <v>0</v>
      </c>
    </row>
    <row r="48" spans="1:262" x14ac:dyDescent="0.2">
      <c r="A48" s="20">
        <f t="shared" si="58"/>
        <v>39</v>
      </c>
      <c r="B48" t="s">
        <v>29</v>
      </c>
      <c r="C48" s="4">
        <v>20595949</v>
      </c>
      <c r="D48" s="3">
        <v>0.5</v>
      </c>
      <c r="E48" s="4">
        <v>1451406</v>
      </c>
      <c r="F48" s="4">
        <v>19144543</v>
      </c>
      <c r="G48" s="3">
        <v>0.54</v>
      </c>
      <c r="H48" s="4">
        <v>104363</v>
      </c>
      <c r="I48" s="3">
        <v>18.36</v>
      </c>
      <c r="J48" s="4">
        <v>0</v>
      </c>
      <c r="K48" s="4">
        <v>104363</v>
      </c>
      <c r="L48" s="3">
        <v>18.36</v>
      </c>
      <c r="M48" s="4">
        <v>117009</v>
      </c>
      <c r="N48" s="3">
        <v>1.5</v>
      </c>
      <c r="O48" s="4">
        <v>108438</v>
      </c>
      <c r="P48" s="4">
        <v>8571</v>
      </c>
      <c r="Q48" s="3">
        <v>20.48</v>
      </c>
      <c r="R48" s="4">
        <v>441706</v>
      </c>
      <c r="S48" s="3">
        <v>0.76</v>
      </c>
      <c r="T48" s="4">
        <v>805</v>
      </c>
      <c r="U48" s="4">
        <v>440901</v>
      </c>
      <c r="V48" s="3">
        <v>0.76</v>
      </c>
      <c r="W48" s="4">
        <v>70633</v>
      </c>
      <c r="X48" s="3">
        <v>3.15</v>
      </c>
      <c r="Y48" s="4">
        <v>26</v>
      </c>
      <c r="Z48" s="4">
        <v>70607</v>
      </c>
      <c r="AA48" s="3">
        <v>3.15</v>
      </c>
      <c r="AB48" s="4">
        <v>2826104</v>
      </c>
      <c r="AC48" s="3">
        <v>0.38</v>
      </c>
      <c r="AD48" s="4">
        <v>0</v>
      </c>
      <c r="AE48" s="4">
        <v>2826104</v>
      </c>
      <c r="AF48" s="3">
        <v>0.38</v>
      </c>
      <c r="AG48" s="4">
        <v>835389</v>
      </c>
      <c r="AH48" s="3">
        <v>4.78</v>
      </c>
      <c r="AI48" s="4">
        <v>0</v>
      </c>
      <c r="AJ48" s="4">
        <v>835389</v>
      </c>
      <c r="AK48" s="3">
        <v>4.78</v>
      </c>
      <c r="AL48" s="4">
        <v>43784</v>
      </c>
      <c r="AM48" s="3">
        <v>0.02</v>
      </c>
      <c r="AN48" s="4">
        <v>41551</v>
      </c>
      <c r="AO48" s="4">
        <v>2233</v>
      </c>
      <c r="AP48" s="3">
        <v>0.4</v>
      </c>
      <c r="AQ48" s="4">
        <v>7329</v>
      </c>
      <c r="AR48" s="3">
        <v>0</v>
      </c>
      <c r="AS48" s="4">
        <v>0</v>
      </c>
      <c r="AT48" s="4">
        <v>7329</v>
      </c>
      <c r="AU48" s="3">
        <v>0</v>
      </c>
      <c r="AV48" s="4">
        <v>0</v>
      </c>
      <c r="AW48" s="3">
        <v>0</v>
      </c>
      <c r="AX48" s="4">
        <v>0</v>
      </c>
      <c r="AY48" s="4">
        <v>0</v>
      </c>
      <c r="AZ48" s="3">
        <v>0</v>
      </c>
      <c r="BA48" s="4">
        <v>2014255</v>
      </c>
      <c r="BB48" s="3">
        <v>2.7</v>
      </c>
      <c r="BC48" s="4">
        <v>0</v>
      </c>
      <c r="BD48" s="4">
        <v>2014255</v>
      </c>
      <c r="BE48" s="3">
        <v>2.7</v>
      </c>
      <c r="BF48" s="4">
        <v>811052</v>
      </c>
      <c r="BG48" s="3">
        <v>1.5</v>
      </c>
      <c r="BH48" s="4">
        <v>0</v>
      </c>
      <c r="BI48" s="4">
        <v>811052</v>
      </c>
      <c r="BJ48" s="3">
        <v>1.5</v>
      </c>
      <c r="BK48" s="4">
        <v>375575</v>
      </c>
      <c r="BL48" s="3">
        <v>0</v>
      </c>
      <c r="BM48" s="4">
        <v>375575</v>
      </c>
      <c r="BN48" s="4">
        <v>0</v>
      </c>
      <c r="BO48" s="3">
        <v>0</v>
      </c>
      <c r="BP48" s="4">
        <v>27211</v>
      </c>
      <c r="BQ48" s="3">
        <v>1.8</v>
      </c>
      <c r="BR48" s="4">
        <v>0</v>
      </c>
      <c r="BS48" s="4">
        <v>27211</v>
      </c>
      <c r="BT48" s="3">
        <v>1.8</v>
      </c>
      <c r="BU48" s="4">
        <v>1163132</v>
      </c>
      <c r="BV48" s="3">
        <v>3.96</v>
      </c>
      <c r="BW48" s="4">
        <v>0</v>
      </c>
      <c r="BX48" s="4">
        <v>1163132</v>
      </c>
      <c r="BY48" s="3">
        <v>3.96</v>
      </c>
      <c r="BZ48" s="4">
        <v>177973</v>
      </c>
      <c r="CA48" s="3">
        <v>0.22</v>
      </c>
      <c r="CB48" s="4">
        <v>0</v>
      </c>
      <c r="CC48" s="4">
        <v>177973</v>
      </c>
      <c r="CD48" s="3">
        <v>0.22</v>
      </c>
      <c r="CE48" s="4">
        <v>63868</v>
      </c>
      <c r="CF48" s="3">
        <v>2.0099999999999998</v>
      </c>
      <c r="CG48" s="4">
        <v>1196</v>
      </c>
      <c r="CH48" s="4">
        <v>62672</v>
      </c>
      <c r="CI48" s="3">
        <v>2.0499999999999998</v>
      </c>
      <c r="CJ48" s="4">
        <v>42266</v>
      </c>
      <c r="CK48" s="3">
        <v>3.55</v>
      </c>
      <c r="CL48" s="4">
        <v>0</v>
      </c>
      <c r="CM48" s="4">
        <v>42266</v>
      </c>
      <c r="CN48" s="3">
        <v>3.55</v>
      </c>
      <c r="CO48" s="4">
        <v>132906</v>
      </c>
      <c r="CP48" s="3">
        <v>0</v>
      </c>
      <c r="CQ48" s="4">
        <v>1027</v>
      </c>
      <c r="CR48" s="4">
        <v>131879</v>
      </c>
      <c r="CS48" s="3">
        <v>0</v>
      </c>
      <c r="CT48" s="4">
        <v>155802</v>
      </c>
      <c r="CU48" s="3">
        <v>0.43</v>
      </c>
      <c r="CV48" s="4">
        <v>182</v>
      </c>
      <c r="CW48" s="4">
        <v>155620</v>
      </c>
      <c r="CX48" s="3">
        <v>0.43</v>
      </c>
      <c r="CY48" s="4">
        <v>33745</v>
      </c>
      <c r="CZ48" s="3">
        <v>5.45</v>
      </c>
      <c r="DA48" s="4">
        <v>140</v>
      </c>
      <c r="DB48" s="4">
        <v>33605</v>
      </c>
      <c r="DC48" s="3">
        <v>5.47</v>
      </c>
      <c r="DD48" s="4">
        <v>215153</v>
      </c>
      <c r="DE48" s="3">
        <v>0</v>
      </c>
      <c r="DF48" s="4">
        <v>205082</v>
      </c>
      <c r="DG48" s="4">
        <v>10071</v>
      </c>
      <c r="DH48" s="3">
        <v>0</v>
      </c>
      <c r="DI48" s="4">
        <v>607941</v>
      </c>
      <c r="DJ48" s="3">
        <v>0</v>
      </c>
      <c r="DK48" s="4">
        <v>583104</v>
      </c>
      <c r="DL48" s="4">
        <v>24837</v>
      </c>
      <c r="DM48" s="3">
        <v>0</v>
      </c>
      <c r="DN48" s="4">
        <v>467618</v>
      </c>
      <c r="DO48" s="3">
        <v>2.2999999999999998</v>
      </c>
      <c r="DP48" s="4">
        <v>731</v>
      </c>
      <c r="DQ48" s="4">
        <v>466887</v>
      </c>
      <c r="DR48" s="3">
        <v>2.31</v>
      </c>
      <c r="DS48" s="4">
        <v>345358</v>
      </c>
      <c r="DT48" s="3">
        <v>1.1200000000000001</v>
      </c>
      <c r="DU48" s="4">
        <v>0</v>
      </c>
      <c r="DV48" s="4">
        <v>345358</v>
      </c>
      <c r="DW48" s="3">
        <v>1.1200000000000001</v>
      </c>
      <c r="DX48" s="4">
        <v>55817</v>
      </c>
      <c r="DY48" s="3">
        <v>15.22</v>
      </c>
      <c r="DZ48" s="4">
        <v>0</v>
      </c>
      <c r="EA48" s="4">
        <v>55817</v>
      </c>
      <c r="EB48" s="5">
        <v>15.22</v>
      </c>
      <c r="EC48" s="4">
        <v>347854</v>
      </c>
      <c r="ED48" s="3">
        <v>0.54</v>
      </c>
      <c r="EE48" s="4">
        <v>0</v>
      </c>
      <c r="EF48" s="4">
        <v>347854</v>
      </c>
      <c r="EG48" s="3">
        <v>0.54</v>
      </c>
      <c r="EH48" s="4">
        <v>32692</v>
      </c>
      <c r="EI48" s="3">
        <v>0.32</v>
      </c>
      <c r="EJ48" s="4">
        <v>142</v>
      </c>
      <c r="EK48" s="4">
        <v>32550</v>
      </c>
      <c r="EL48" s="3">
        <v>0.32</v>
      </c>
      <c r="EM48" s="4">
        <v>57706</v>
      </c>
      <c r="EN48" s="3">
        <v>2.4300000000000002</v>
      </c>
      <c r="EO48" s="4">
        <v>382</v>
      </c>
      <c r="EP48" s="4">
        <v>57324</v>
      </c>
      <c r="EQ48" s="3">
        <v>2.44</v>
      </c>
      <c r="ER48" s="4">
        <v>541067</v>
      </c>
      <c r="ES48" s="3">
        <v>0</v>
      </c>
      <c r="ET48" s="4">
        <v>0</v>
      </c>
      <c r="EU48" s="4">
        <v>541067</v>
      </c>
      <c r="EV48" s="3">
        <v>0</v>
      </c>
      <c r="EW48" s="4">
        <v>45468</v>
      </c>
      <c r="EX48" s="3">
        <v>0</v>
      </c>
      <c r="EY48" s="4">
        <v>251</v>
      </c>
      <c r="EZ48" s="4">
        <v>45217</v>
      </c>
      <c r="FA48" s="3">
        <v>0</v>
      </c>
      <c r="FB48" s="4">
        <v>19720</v>
      </c>
      <c r="FC48" s="3">
        <v>0</v>
      </c>
      <c r="FD48" s="4">
        <v>11639</v>
      </c>
      <c r="FE48" s="4">
        <v>8081</v>
      </c>
      <c r="FF48" s="3">
        <v>0</v>
      </c>
      <c r="FG48" s="4">
        <v>80971</v>
      </c>
      <c r="FH48" s="3">
        <v>3.76</v>
      </c>
      <c r="FI48" s="4">
        <v>0</v>
      </c>
      <c r="FJ48" s="4">
        <v>80971</v>
      </c>
      <c r="FK48" s="3">
        <v>3.76</v>
      </c>
      <c r="FL48" s="4">
        <v>2784572</v>
      </c>
      <c r="FM48" s="3">
        <v>1.22</v>
      </c>
      <c r="FN48" s="4">
        <v>67407</v>
      </c>
      <c r="FO48" s="4">
        <v>2717165</v>
      </c>
      <c r="FP48" s="3">
        <v>1.25</v>
      </c>
      <c r="FQ48" s="4">
        <v>423378</v>
      </c>
      <c r="FR48" s="3">
        <v>0.28000000000000003</v>
      </c>
      <c r="FS48" s="4">
        <v>0</v>
      </c>
      <c r="FT48" s="4">
        <v>423378</v>
      </c>
      <c r="FU48" s="3">
        <v>0.28000000000000003</v>
      </c>
      <c r="FV48" s="4">
        <v>22240</v>
      </c>
      <c r="FW48" s="3">
        <v>3.38</v>
      </c>
      <c r="FX48" s="4">
        <v>1</v>
      </c>
      <c r="FY48" s="4">
        <v>22239</v>
      </c>
      <c r="FZ48" s="3">
        <v>3.38</v>
      </c>
      <c r="GA48" s="4">
        <v>278237</v>
      </c>
      <c r="GB48" s="3">
        <v>3.04</v>
      </c>
      <c r="GC48" s="4">
        <v>0</v>
      </c>
      <c r="GD48" s="4">
        <v>278237</v>
      </c>
      <c r="GE48" s="3">
        <v>3.04</v>
      </c>
      <c r="GF48" s="4">
        <v>97170</v>
      </c>
      <c r="GG48" s="3">
        <v>7.59</v>
      </c>
      <c r="GH48" s="4">
        <v>443</v>
      </c>
      <c r="GI48" s="4">
        <v>96727</v>
      </c>
      <c r="GJ48" s="3">
        <v>7.63</v>
      </c>
      <c r="GK48" s="4">
        <v>245141</v>
      </c>
      <c r="GL48" s="3">
        <v>1.52</v>
      </c>
      <c r="GM48" s="4">
        <v>0</v>
      </c>
      <c r="GN48" s="4">
        <v>245141</v>
      </c>
      <c r="GO48" s="3">
        <v>1.52</v>
      </c>
      <c r="GP48" s="4">
        <v>564353</v>
      </c>
      <c r="GQ48" s="3">
        <v>4.6900000000000004</v>
      </c>
      <c r="GR48" s="4">
        <v>17</v>
      </c>
      <c r="GS48" s="4">
        <v>564336</v>
      </c>
      <c r="GT48" s="3">
        <v>4.6900000000000004</v>
      </c>
      <c r="GU48" s="4">
        <v>50321</v>
      </c>
      <c r="GV48" s="3">
        <v>0</v>
      </c>
      <c r="GW48" s="4">
        <v>50321</v>
      </c>
      <c r="GX48" s="4">
        <v>0</v>
      </c>
      <c r="GY48" s="3">
        <v>0</v>
      </c>
      <c r="GZ48" s="4">
        <v>100902</v>
      </c>
      <c r="HA48" s="3">
        <v>1.41</v>
      </c>
      <c r="HB48" s="4">
        <v>333</v>
      </c>
      <c r="HC48" s="4">
        <v>100569</v>
      </c>
      <c r="HD48" s="3">
        <v>1.41</v>
      </c>
      <c r="HE48" s="4">
        <v>13411</v>
      </c>
      <c r="HF48" s="3">
        <v>0.25</v>
      </c>
      <c r="HG48" s="4">
        <v>0</v>
      </c>
      <c r="HH48" s="4">
        <v>13411</v>
      </c>
      <c r="HI48" s="3">
        <v>0.25</v>
      </c>
      <c r="HJ48" s="4">
        <v>317326</v>
      </c>
      <c r="HK48" s="3">
        <v>6.85</v>
      </c>
      <c r="HL48" s="4">
        <v>0</v>
      </c>
      <c r="HM48" s="4">
        <v>317326</v>
      </c>
      <c r="HN48" s="3">
        <v>6.85</v>
      </c>
      <c r="HO48" s="4">
        <v>1654379</v>
      </c>
      <c r="HP48" s="3">
        <v>1.33</v>
      </c>
      <c r="HQ48" s="4">
        <v>0</v>
      </c>
      <c r="HR48" s="4">
        <v>1654379</v>
      </c>
      <c r="HS48" s="3">
        <v>1.33</v>
      </c>
      <c r="HT48" s="4">
        <v>206386</v>
      </c>
      <c r="HU48" s="3">
        <v>0.28999999999999998</v>
      </c>
      <c r="HV48" s="4">
        <v>585</v>
      </c>
      <c r="HW48" s="4">
        <v>205801</v>
      </c>
      <c r="HX48" s="3">
        <v>0.28999999999999998</v>
      </c>
      <c r="HY48" s="4">
        <v>18157</v>
      </c>
      <c r="HZ48" s="3">
        <v>0</v>
      </c>
      <c r="IA48" s="4">
        <v>368</v>
      </c>
      <c r="IB48" s="4">
        <v>17789</v>
      </c>
      <c r="IC48" s="3">
        <v>0</v>
      </c>
      <c r="ID48" s="4">
        <v>798973</v>
      </c>
      <c r="IE48" s="3">
        <v>1.71</v>
      </c>
      <c r="IF48" s="4">
        <v>0</v>
      </c>
      <c r="IG48" s="4">
        <v>798973</v>
      </c>
      <c r="IH48" s="3">
        <v>1.71</v>
      </c>
      <c r="II48" s="4">
        <v>547923</v>
      </c>
      <c r="IJ48" s="3">
        <v>0.39</v>
      </c>
      <c r="IK48" s="4">
        <v>2</v>
      </c>
      <c r="IL48" s="4">
        <v>547921</v>
      </c>
      <c r="IM48" s="3">
        <v>0.39</v>
      </c>
      <c r="IN48" s="4">
        <v>31444</v>
      </c>
      <c r="IO48" s="3">
        <v>2.81</v>
      </c>
      <c r="IP48" s="4">
        <v>876</v>
      </c>
      <c r="IQ48" s="4">
        <v>30568</v>
      </c>
      <c r="IR48" s="3">
        <v>2.89</v>
      </c>
      <c r="IS48" s="4">
        <v>161384</v>
      </c>
      <c r="IT48" s="3">
        <v>3.89</v>
      </c>
      <c r="IU48" s="4">
        <v>0</v>
      </c>
      <c r="IV48" s="4">
        <v>161384</v>
      </c>
      <c r="IW48" s="3">
        <v>3.89</v>
      </c>
      <c r="IX48" s="4">
        <v>18785</v>
      </c>
      <c r="IY48" s="3">
        <v>20.87</v>
      </c>
      <c r="IZ48" s="4">
        <v>782</v>
      </c>
      <c r="JA48" s="4">
        <v>18003</v>
      </c>
      <c r="JB48" s="5">
        <v>21.77</v>
      </c>
    </row>
    <row r="49" spans="1:262" x14ac:dyDescent="0.2">
      <c r="A49" s="20">
        <f t="shared" si="58"/>
        <v>40</v>
      </c>
      <c r="B49" t="s">
        <v>30</v>
      </c>
      <c r="C49" s="4">
        <v>2733953</v>
      </c>
      <c r="D49" s="3">
        <v>2.14</v>
      </c>
      <c r="E49" s="4">
        <v>21748</v>
      </c>
      <c r="F49" s="4">
        <v>2712205</v>
      </c>
      <c r="G49" s="3">
        <v>2.16</v>
      </c>
      <c r="H49" s="4">
        <v>8891</v>
      </c>
      <c r="I49" s="3">
        <v>0</v>
      </c>
      <c r="J49" s="4">
        <v>0</v>
      </c>
      <c r="K49" s="4">
        <v>8891</v>
      </c>
      <c r="L49" s="3">
        <v>0</v>
      </c>
      <c r="M49" s="4">
        <v>8176</v>
      </c>
      <c r="N49" s="3">
        <v>0</v>
      </c>
      <c r="O49" s="4">
        <v>0</v>
      </c>
      <c r="P49" s="4">
        <v>8176</v>
      </c>
      <c r="Q49" s="3">
        <v>0</v>
      </c>
      <c r="R49" s="4">
        <v>3757</v>
      </c>
      <c r="S49" s="3">
        <v>0.03</v>
      </c>
      <c r="T49" s="4">
        <v>0</v>
      </c>
      <c r="U49" s="4">
        <v>3757</v>
      </c>
      <c r="V49" s="3">
        <v>0.03</v>
      </c>
      <c r="W49" s="4">
        <v>3943</v>
      </c>
      <c r="X49" s="3">
        <v>0</v>
      </c>
      <c r="Y49" s="4">
        <v>0</v>
      </c>
      <c r="Z49" s="4">
        <v>3943</v>
      </c>
      <c r="AA49" s="3">
        <v>0</v>
      </c>
      <c r="AB49" s="4">
        <v>613331</v>
      </c>
      <c r="AC49" s="3">
        <v>7.86</v>
      </c>
      <c r="AD49" s="4">
        <v>9718</v>
      </c>
      <c r="AE49" s="4">
        <v>603613</v>
      </c>
      <c r="AF49" s="3">
        <v>7.99</v>
      </c>
      <c r="AG49" s="4">
        <v>22450</v>
      </c>
      <c r="AH49" s="3">
        <v>41.39</v>
      </c>
      <c r="AI49" s="4">
        <v>0</v>
      </c>
      <c r="AJ49" s="4">
        <v>22450</v>
      </c>
      <c r="AK49" s="3">
        <v>41.39</v>
      </c>
      <c r="AL49" s="4">
        <v>63793</v>
      </c>
      <c r="AM49" s="3">
        <v>0.38</v>
      </c>
      <c r="AN49" s="4">
        <v>6735</v>
      </c>
      <c r="AO49" s="4">
        <v>57058</v>
      </c>
      <c r="AP49" s="3">
        <v>0.43</v>
      </c>
      <c r="AQ49" s="4">
        <v>15444</v>
      </c>
      <c r="AR49" s="3">
        <v>18.32</v>
      </c>
      <c r="AS49" s="4">
        <v>0</v>
      </c>
      <c r="AT49" s="4">
        <v>15444</v>
      </c>
      <c r="AU49" s="3">
        <v>18.32</v>
      </c>
      <c r="AV49" s="4">
        <v>42014</v>
      </c>
      <c r="AW49" s="3">
        <v>0</v>
      </c>
      <c r="AX49" s="4">
        <v>0</v>
      </c>
      <c r="AY49" s="4">
        <v>42014</v>
      </c>
      <c r="AZ49" s="3">
        <v>0</v>
      </c>
      <c r="BA49" s="4">
        <v>182415</v>
      </c>
      <c r="BB49" s="3">
        <v>12.78</v>
      </c>
      <c r="BC49" s="4">
        <v>0</v>
      </c>
      <c r="BD49" s="4">
        <v>182415</v>
      </c>
      <c r="BE49" s="3">
        <v>12.78</v>
      </c>
      <c r="BF49" s="4">
        <v>18634</v>
      </c>
      <c r="BG49" s="3">
        <v>4.82</v>
      </c>
      <c r="BH49" s="4">
        <v>0</v>
      </c>
      <c r="BI49" s="4">
        <v>18634</v>
      </c>
      <c r="BJ49" s="3">
        <v>4.82</v>
      </c>
      <c r="BK49" s="4">
        <v>11067</v>
      </c>
      <c r="BL49" s="3">
        <v>0</v>
      </c>
      <c r="BM49" s="4">
        <v>2578</v>
      </c>
      <c r="BN49" s="4">
        <v>8489</v>
      </c>
      <c r="BO49" s="3">
        <v>0</v>
      </c>
      <c r="BP49" s="4">
        <v>408</v>
      </c>
      <c r="BQ49" s="3">
        <v>0</v>
      </c>
      <c r="BR49" s="4">
        <v>0</v>
      </c>
      <c r="BS49" s="4">
        <v>408</v>
      </c>
      <c r="BT49" s="3">
        <v>0</v>
      </c>
      <c r="BU49" s="4">
        <v>62675</v>
      </c>
      <c r="BV49" s="3">
        <v>8.64</v>
      </c>
      <c r="BW49" s="4">
        <v>0</v>
      </c>
      <c r="BX49" s="4">
        <v>62675</v>
      </c>
      <c r="BY49" s="3">
        <v>8.64</v>
      </c>
      <c r="BZ49" s="4">
        <v>9150</v>
      </c>
      <c r="CA49" s="3">
        <v>1.81</v>
      </c>
      <c r="CB49" s="4">
        <v>0</v>
      </c>
      <c r="CC49" s="4">
        <v>9150</v>
      </c>
      <c r="CD49" s="3">
        <v>1.81</v>
      </c>
      <c r="CE49" s="4">
        <v>22252</v>
      </c>
      <c r="CF49" s="3">
        <v>0</v>
      </c>
      <c r="CG49" s="4">
        <v>0</v>
      </c>
      <c r="CH49" s="4">
        <v>22252</v>
      </c>
      <c r="CI49" s="3">
        <v>0</v>
      </c>
      <c r="CJ49" s="4">
        <v>5458</v>
      </c>
      <c r="CK49" s="3">
        <v>0</v>
      </c>
      <c r="CL49" s="4">
        <v>0</v>
      </c>
      <c r="CM49" s="4">
        <v>5458</v>
      </c>
      <c r="CN49" s="3">
        <v>0</v>
      </c>
      <c r="CO49" s="4">
        <v>21322</v>
      </c>
      <c r="CP49" s="3">
        <v>0.63</v>
      </c>
      <c r="CQ49" s="4">
        <v>0</v>
      </c>
      <c r="CR49" s="4">
        <v>21322</v>
      </c>
      <c r="CS49" s="3">
        <v>0.63</v>
      </c>
      <c r="CT49" s="4">
        <v>7967</v>
      </c>
      <c r="CU49" s="3">
        <v>1.1299999999999999</v>
      </c>
      <c r="CV49" s="4">
        <v>0</v>
      </c>
      <c r="CW49" s="4">
        <v>7967</v>
      </c>
      <c r="CX49" s="3">
        <v>1.1299999999999999</v>
      </c>
      <c r="CY49" s="4">
        <v>10419</v>
      </c>
      <c r="CZ49" s="3">
        <v>17.68</v>
      </c>
      <c r="DA49" s="4">
        <v>0</v>
      </c>
      <c r="DB49" s="4">
        <v>10419</v>
      </c>
      <c r="DC49" s="3">
        <v>17.68</v>
      </c>
      <c r="DD49" s="4">
        <v>124894</v>
      </c>
      <c r="DE49" s="3">
        <v>0.06</v>
      </c>
      <c r="DF49" s="4">
        <v>0</v>
      </c>
      <c r="DG49" s="4">
        <v>124894</v>
      </c>
      <c r="DH49" s="3">
        <v>0.06</v>
      </c>
      <c r="DI49" s="4">
        <v>46439</v>
      </c>
      <c r="DJ49" s="3">
        <v>2.21</v>
      </c>
      <c r="DK49" s="4">
        <v>0</v>
      </c>
      <c r="DL49" s="4">
        <v>46439</v>
      </c>
      <c r="DM49" s="3">
        <v>2.21</v>
      </c>
      <c r="DN49" s="4">
        <v>82370</v>
      </c>
      <c r="DO49" s="3">
        <v>0.37</v>
      </c>
      <c r="DP49" s="4">
        <v>0</v>
      </c>
      <c r="DQ49" s="4">
        <v>82370</v>
      </c>
      <c r="DR49" s="3">
        <v>0.37</v>
      </c>
      <c r="DS49" s="4">
        <v>80812</v>
      </c>
      <c r="DT49" s="3">
        <v>0.1</v>
      </c>
      <c r="DU49" s="4">
        <v>0</v>
      </c>
      <c r="DV49" s="4">
        <v>80812</v>
      </c>
      <c r="DW49" s="3">
        <v>0.1</v>
      </c>
      <c r="DX49" s="4">
        <v>226</v>
      </c>
      <c r="DY49" s="3">
        <v>0</v>
      </c>
      <c r="DZ49" s="4">
        <v>0</v>
      </c>
      <c r="EA49" s="4">
        <v>226</v>
      </c>
      <c r="EB49" s="5">
        <v>0</v>
      </c>
      <c r="EC49" s="4">
        <v>23773</v>
      </c>
      <c r="ED49" s="3">
        <v>7.1</v>
      </c>
      <c r="EE49" s="4">
        <v>0</v>
      </c>
      <c r="EF49" s="4">
        <v>23773</v>
      </c>
      <c r="EG49" s="3">
        <v>7.1</v>
      </c>
      <c r="EH49" s="4">
        <v>6043</v>
      </c>
      <c r="EI49" s="3">
        <v>0</v>
      </c>
      <c r="EJ49" s="4">
        <v>0</v>
      </c>
      <c r="EK49" s="4">
        <v>6043</v>
      </c>
      <c r="EL49" s="3">
        <v>0</v>
      </c>
      <c r="EM49" s="4">
        <v>14892</v>
      </c>
      <c r="EN49" s="3">
        <v>0</v>
      </c>
      <c r="EO49" s="4">
        <v>0</v>
      </c>
      <c r="EP49" s="4">
        <v>14892</v>
      </c>
      <c r="EQ49" s="3">
        <v>0</v>
      </c>
      <c r="ER49" s="4">
        <v>3763</v>
      </c>
      <c r="ES49" s="3">
        <v>0</v>
      </c>
      <c r="ET49" s="4">
        <v>0</v>
      </c>
      <c r="EU49" s="4">
        <v>3763</v>
      </c>
      <c r="EV49" s="3">
        <v>0</v>
      </c>
      <c r="EW49" s="4">
        <v>9164</v>
      </c>
      <c r="EX49" s="3">
        <v>0</v>
      </c>
      <c r="EY49" s="4">
        <v>0</v>
      </c>
      <c r="EZ49" s="4">
        <v>9164</v>
      </c>
      <c r="FA49" s="3">
        <v>0</v>
      </c>
      <c r="FB49" s="4">
        <v>118551</v>
      </c>
      <c r="FC49" s="3">
        <v>7.18</v>
      </c>
      <c r="FD49" s="4">
        <v>0</v>
      </c>
      <c r="FE49" s="4">
        <v>118551</v>
      </c>
      <c r="FF49" s="3">
        <v>7.18</v>
      </c>
      <c r="FG49" s="4">
        <v>8319</v>
      </c>
      <c r="FH49" s="3">
        <v>0</v>
      </c>
      <c r="FI49" s="4">
        <v>0</v>
      </c>
      <c r="FJ49" s="4">
        <v>8319</v>
      </c>
      <c r="FK49" s="3">
        <v>0</v>
      </c>
      <c r="FL49" s="4">
        <v>297593</v>
      </c>
      <c r="FM49" s="3">
        <v>5.62</v>
      </c>
      <c r="FN49" s="4">
        <v>0</v>
      </c>
      <c r="FO49" s="4">
        <v>297593</v>
      </c>
      <c r="FP49" s="3">
        <v>5.62</v>
      </c>
      <c r="FQ49" s="4">
        <v>32766</v>
      </c>
      <c r="FR49" s="3">
        <v>0.03</v>
      </c>
      <c r="FS49" s="4">
        <v>2280</v>
      </c>
      <c r="FT49" s="4">
        <v>30486</v>
      </c>
      <c r="FU49" s="3">
        <v>0.04</v>
      </c>
      <c r="FV49" s="4">
        <v>2807</v>
      </c>
      <c r="FW49" s="3">
        <v>0</v>
      </c>
      <c r="FX49" s="4">
        <v>0</v>
      </c>
      <c r="FY49" s="4">
        <v>2807</v>
      </c>
      <c r="FZ49" s="3">
        <v>0</v>
      </c>
      <c r="GA49" s="4">
        <v>45504</v>
      </c>
      <c r="GB49" s="3">
        <v>0.18</v>
      </c>
      <c r="GC49" s="4">
        <v>0</v>
      </c>
      <c r="GD49" s="4">
        <v>45504</v>
      </c>
      <c r="GE49" s="3">
        <v>0.18</v>
      </c>
      <c r="GF49" s="4">
        <v>9739</v>
      </c>
      <c r="GG49" s="3">
        <v>6.82</v>
      </c>
      <c r="GH49" s="4">
        <v>0</v>
      </c>
      <c r="GI49" s="4">
        <v>9739</v>
      </c>
      <c r="GJ49" s="3">
        <v>6.82</v>
      </c>
      <c r="GK49" s="4">
        <v>56728</v>
      </c>
      <c r="GL49" s="3">
        <v>3.38</v>
      </c>
      <c r="GM49" s="4">
        <v>0</v>
      </c>
      <c r="GN49" s="4">
        <v>56728</v>
      </c>
      <c r="GO49" s="3">
        <v>3.38</v>
      </c>
      <c r="GP49" s="4">
        <v>357724</v>
      </c>
      <c r="GQ49" s="3">
        <v>2.13</v>
      </c>
      <c r="GR49" s="4">
        <v>0</v>
      </c>
      <c r="GS49" s="4">
        <v>357724</v>
      </c>
      <c r="GT49" s="3">
        <v>2.13</v>
      </c>
      <c r="GU49" s="4">
        <v>1721</v>
      </c>
      <c r="GV49" s="3">
        <v>0</v>
      </c>
      <c r="GW49" s="4">
        <v>0</v>
      </c>
      <c r="GX49" s="4">
        <v>1721</v>
      </c>
      <c r="GY49" s="3">
        <v>0</v>
      </c>
      <c r="GZ49" s="4">
        <v>39981</v>
      </c>
      <c r="HA49" s="3">
        <v>2.39</v>
      </c>
      <c r="HB49" s="4">
        <v>437</v>
      </c>
      <c r="HC49" s="4">
        <v>39544</v>
      </c>
      <c r="HD49" s="3">
        <v>2.41</v>
      </c>
      <c r="HE49" s="4">
        <v>3462</v>
      </c>
      <c r="HF49" s="3">
        <v>0</v>
      </c>
      <c r="HG49" s="4">
        <v>0</v>
      </c>
      <c r="HH49" s="4">
        <v>3462</v>
      </c>
      <c r="HI49" s="3">
        <v>0</v>
      </c>
      <c r="HJ49" s="4">
        <v>6549</v>
      </c>
      <c r="HK49" s="3">
        <v>25.94</v>
      </c>
      <c r="HL49" s="4">
        <v>0</v>
      </c>
      <c r="HM49" s="4">
        <v>6549</v>
      </c>
      <c r="HN49" s="3">
        <v>25.94</v>
      </c>
      <c r="HO49" s="4">
        <v>33426</v>
      </c>
      <c r="HP49" s="3">
        <v>0.13</v>
      </c>
      <c r="HQ49" s="4">
        <v>0</v>
      </c>
      <c r="HR49" s="4">
        <v>33426</v>
      </c>
      <c r="HS49" s="3">
        <v>0.13</v>
      </c>
      <c r="HT49" s="4">
        <v>3561</v>
      </c>
      <c r="HU49" s="3">
        <v>0</v>
      </c>
      <c r="HV49" s="4">
        <v>0</v>
      </c>
      <c r="HW49" s="4">
        <v>3561</v>
      </c>
      <c r="HX49" s="3">
        <v>0</v>
      </c>
      <c r="HY49" s="4">
        <v>5726</v>
      </c>
      <c r="HZ49" s="3">
        <v>2.11</v>
      </c>
      <c r="IA49" s="4">
        <v>0</v>
      </c>
      <c r="IB49" s="4">
        <v>5726</v>
      </c>
      <c r="IC49" s="3">
        <v>2.11</v>
      </c>
      <c r="ID49" s="4">
        <v>49098</v>
      </c>
      <c r="IE49" s="3">
        <v>2.21</v>
      </c>
      <c r="IF49" s="4">
        <v>0</v>
      </c>
      <c r="IG49" s="4">
        <v>49098</v>
      </c>
      <c r="IH49" s="3">
        <v>2.21</v>
      </c>
      <c r="II49" s="4">
        <v>53685</v>
      </c>
      <c r="IJ49" s="3">
        <v>0.13</v>
      </c>
      <c r="IK49" s="4">
        <v>0</v>
      </c>
      <c r="IL49" s="4">
        <v>53685</v>
      </c>
      <c r="IM49" s="3">
        <v>0.13</v>
      </c>
      <c r="IN49" s="4">
        <v>9284</v>
      </c>
      <c r="IO49" s="3">
        <v>0.4</v>
      </c>
      <c r="IP49" s="4">
        <v>0</v>
      </c>
      <c r="IQ49" s="4">
        <v>9284</v>
      </c>
      <c r="IR49" s="3">
        <v>0.4</v>
      </c>
      <c r="IS49" s="4">
        <v>71787</v>
      </c>
      <c r="IT49" s="3">
        <v>0.75</v>
      </c>
      <c r="IU49" s="4">
        <v>0</v>
      </c>
      <c r="IV49" s="4">
        <v>71787</v>
      </c>
      <c r="IW49" s="3">
        <v>0.75</v>
      </c>
      <c r="IX49" s="4">
        <v>0</v>
      </c>
      <c r="IY49" s="3">
        <v>0</v>
      </c>
      <c r="IZ49" s="4">
        <v>0</v>
      </c>
      <c r="JA49" s="4">
        <v>0</v>
      </c>
      <c r="JB49" s="5">
        <v>0</v>
      </c>
    </row>
    <row r="50" spans="1:262" x14ac:dyDescent="0.2">
      <c r="A50" s="20">
        <f t="shared" si="58"/>
        <v>41</v>
      </c>
      <c r="B50" t="s">
        <v>31</v>
      </c>
      <c r="C50" s="4">
        <v>4604812</v>
      </c>
      <c r="D50" s="3">
        <v>2.2999999999999998</v>
      </c>
      <c r="E50" s="4">
        <v>1344250</v>
      </c>
      <c r="F50" s="4">
        <v>3260562</v>
      </c>
      <c r="G50" s="3">
        <v>3.24</v>
      </c>
      <c r="H50" s="4">
        <v>147508</v>
      </c>
      <c r="I50" s="3">
        <v>0</v>
      </c>
      <c r="J50" s="4">
        <v>147508</v>
      </c>
      <c r="K50" s="4">
        <v>0</v>
      </c>
      <c r="L50" s="3">
        <v>0</v>
      </c>
      <c r="M50" s="4">
        <v>57890</v>
      </c>
      <c r="N50" s="3">
        <v>5.17</v>
      </c>
      <c r="O50" s="4">
        <v>8</v>
      </c>
      <c r="P50" s="4">
        <v>57882</v>
      </c>
      <c r="Q50" s="3">
        <v>5.17</v>
      </c>
      <c r="R50" s="4">
        <v>0</v>
      </c>
      <c r="S50" s="3">
        <v>0</v>
      </c>
      <c r="T50" s="4">
        <v>0</v>
      </c>
      <c r="U50" s="4">
        <v>0</v>
      </c>
      <c r="V50" s="3">
        <v>0</v>
      </c>
      <c r="W50" s="4">
        <v>3533</v>
      </c>
      <c r="X50" s="3">
        <v>0</v>
      </c>
      <c r="Y50" s="4">
        <v>0</v>
      </c>
      <c r="Z50" s="4">
        <v>3533</v>
      </c>
      <c r="AA50" s="3">
        <v>0</v>
      </c>
      <c r="AB50" s="4">
        <v>1383550</v>
      </c>
      <c r="AC50" s="3">
        <v>5.99</v>
      </c>
      <c r="AD50" s="4">
        <v>0</v>
      </c>
      <c r="AE50" s="4">
        <v>1383550</v>
      </c>
      <c r="AF50" s="3">
        <v>5.99</v>
      </c>
      <c r="AG50" s="4">
        <v>0</v>
      </c>
      <c r="AH50" s="3">
        <v>0</v>
      </c>
      <c r="AI50" s="4">
        <v>0</v>
      </c>
      <c r="AJ50" s="4">
        <v>0</v>
      </c>
      <c r="AK50" s="3">
        <v>0</v>
      </c>
      <c r="AL50" s="4">
        <v>1251</v>
      </c>
      <c r="AM50" s="3">
        <v>0</v>
      </c>
      <c r="AN50" s="4">
        <v>337</v>
      </c>
      <c r="AO50" s="4">
        <v>914</v>
      </c>
      <c r="AP50" s="3">
        <v>0</v>
      </c>
      <c r="AQ50" s="4">
        <v>36750</v>
      </c>
      <c r="AR50" s="3">
        <v>0</v>
      </c>
      <c r="AS50" s="4">
        <v>36750</v>
      </c>
      <c r="AT50" s="4">
        <v>0</v>
      </c>
      <c r="AU50" s="3">
        <v>0</v>
      </c>
      <c r="AV50" s="4">
        <v>0</v>
      </c>
      <c r="AW50" s="3">
        <v>0</v>
      </c>
      <c r="AX50" s="4">
        <v>0</v>
      </c>
      <c r="AY50" s="4">
        <v>0</v>
      </c>
      <c r="AZ50" s="3">
        <v>0</v>
      </c>
      <c r="BA50" s="4">
        <v>433292</v>
      </c>
      <c r="BB50" s="3">
        <v>11.81</v>
      </c>
      <c r="BC50" s="4">
        <v>0</v>
      </c>
      <c r="BD50" s="4">
        <v>433292</v>
      </c>
      <c r="BE50" s="3">
        <v>11.81</v>
      </c>
      <c r="BF50" s="4">
        <v>292583</v>
      </c>
      <c r="BG50" s="3">
        <v>0</v>
      </c>
      <c r="BH50" s="4">
        <v>292583</v>
      </c>
      <c r="BI50" s="4">
        <v>0</v>
      </c>
      <c r="BJ50" s="3">
        <v>0</v>
      </c>
      <c r="BK50" s="4">
        <v>104376</v>
      </c>
      <c r="BL50" s="3">
        <v>0</v>
      </c>
      <c r="BM50" s="4">
        <v>104376</v>
      </c>
      <c r="BN50" s="4">
        <v>0</v>
      </c>
      <c r="BO50" s="3">
        <v>0</v>
      </c>
      <c r="BP50" s="4">
        <v>1737</v>
      </c>
      <c r="BQ50" s="3">
        <v>0</v>
      </c>
      <c r="BR50" s="4">
        <v>0</v>
      </c>
      <c r="BS50" s="4">
        <v>1737</v>
      </c>
      <c r="BT50" s="3">
        <v>0</v>
      </c>
      <c r="BU50" s="4">
        <v>0</v>
      </c>
      <c r="BV50" s="3">
        <v>0</v>
      </c>
      <c r="BW50" s="4">
        <v>0</v>
      </c>
      <c r="BX50" s="4">
        <v>0</v>
      </c>
      <c r="BY50" s="3">
        <v>0</v>
      </c>
      <c r="BZ50" s="4">
        <v>12201</v>
      </c>
      <c r="CA50" s="3">
        <v>0</v>
      </c>
      <c r="CB50" s="4">
        <v>10649</v>
      </c>
      <c r="CC50" s="4">
        <v>1552</v>
      </c>
      <c r="CD50" s="3">
        <v>0</v>
      </c>
      <c r="CE50" s="4">
        <v>0</v>
      </c>
      <c r="CF50" s="3">
        <v>0</v>
      </c>
      <c r="CG50" s="4">
        <v>0</v>
      </c>
      <c r="CH50" s="4">
        <v>0</v>
      </c>
      <c r="CI50" s="3">
        <v>0</v>
      </c>
      <c r="CJ50" s="4">
        <v>0</v>
      </c>
      <c r="CK50" s="3">
        <v>0</v>
      </c>
      <c r="CL50" s="4">
        <v>0</v>
      </c>
      <c r="CM50" s="4">
        <v>0</v>
      </c>
      <c r="CN50" s="3">
        <v>0</v>
      </c>
      <c r="CO50" s="4">
        <v>15393</v>
      </c>
      <c r="CP50" s="3">
        <v>0</v>
      </c>
      <c r="CQ50" s="4">
        <v>0</v>
      </c>
      <c r="CR50" s="4">
        <v>15393</v>
      </c>
      <c r="CS50" s="3">
        <v>0</v>
      </c>
      <c r="CT50" s="4">
        <v>154043</v>
      </c>
      <c r="CU50" s="3">
        <v>4.7300000000000004</v>
      </c>
      <c r="CV50" s="4">
        <v>67474</v>
      </c>
      <c r="CW50" s="4">
        <v>86569</v>
      </c>
      <c r="CX50" s="3">
        <v>8.41</v>
      </c>
      <c r="CY50" s="4">
        <v>2157</v>
      </c>
      <c r="CZ50" s="3">
        <v>26.83</v>
      </c>
      <c r="DA50" s="4">
        <v>0</v>
      </c>
      <c r="DB50" s="4">
        <v>2157</v>
      </c>
      <c r="DC50" s="3">
        <v>26.83</v>
      </c>
      <c r="DD50" s="4">
        <v>46447</v>
      </c>
      <c r="DE50" s="3">
        <v>0</v>
      </c>
      <c r="DF50" s="4">
        <v>45136</v>
      </c>
      <c r="DG50" s="4">
        <v>1311</v>
      </c>
      <c r="DH50" s="3">
        <v>0</v>
      </c>
      <c r="DI50" s="4">
        <v>84249</v>
      </c>
      <c r="DJ50" s="3">
        <v>0.91</v>
      </c>
      <c r="DK50" s="4">
        <v>76629</v>
      </c>
      <c r="DL50" s="4">
        <v>7620</v>
      </c>
      <c r="DM50" s="3">
        <v>10.039999999999999</v>
      </c>
      <c r="DN50" s="4">
        <v>0</v>
      </c>
      <c r="DO50" s="3">
        <v>0</v>
      </c>
      <c r="DP50" s="4">
        <v>0</v>
      </c>
      <c r="DQ50" s="4">
        <v>0</v>
      </c>
      <c r="DR50" s="3">
        <v>0</v>
      </c>
      <c r="DS50" s="4">
        <v>19189</v>
      </c>
      <c r="DT50" s="3">
        <v>19.11</v>
      </c>
      <c r="DU50" s="4">
        <v>0</v>
      </c>
      <c r="DV50" s="4">
        <v>19189</v>
      </c>
      <c r="DW50" s="3">
        <v>19.11</v>
      </c>
      <c r="DX50" s="4">
        <v>37156</v>
      </c>
      <c r="DY50" s="3">
        <v>5.92</v>
      </c>
      <c r="DZ50" s="4">
        <v>16584</v>
      </c>
      <c r="EA50" s="4">
        <v>20572</v>
      </c>
      <c r="EB50" s="5">
        <v>10.69</v>
      </c>
      <c r="EC50" s="4">
        <v>2449</v>
      </c>
      <c r="ED50" s="3">
        <v>0</v>
      </c>
      <c r="EE50" s="4">
        <v>0</v>
      </c>
      <c r="EF50" s="4">
        <v>2449</v>
      </c>
      <c r="EG50" s="3">
        <v>0</v>
      </c>
      <c r="EH50" s="4">
        <v>1183</v>
      </c>
      <c r="EI50" s="3">
        <v>0</v>
      </c>
      <c r="EJ50" s="4">
        <v>0</v>
      </c>
      <c r="EK50" s="4">
        <v>1183</v>
      </c>
      <c r="EL50" s="3">
        <v>0</v>
      </c>
      <c r="EM50" s="4">
        <v>0</v>
      </c>
      <c r="EN50" s="3">
        <v>0</v>
      </c>
      <c r="EO50" s="4">
        <v>0</v>
      </c>
      <c r="EP50" s="4">
        <v>0</v>
      </c>
      <c r="EQ50" s="3">
        <v>0</v>
      </c>
      <c r="ER50" s="4">
        <v>0</v>
      </c>
      <c r="ES50" s="3">
        <v>0</v>
      </c>
      <c r="ET50" s="4">
        <v>0</v>
      </c>
      <c r="EU50" s="4">
        <v>0</v>
      </c>
      <c r="EV50" s="3">
        <v>0</v>
      </c>
      <c r="EW50" s="4">
        <v>0</v>
      </c>
      <c r="EX50" s="3">
        <v>0</v>
      </c>
      <c r="EY50" s="4">
        <v>0</v>
      </c>
      <c r="EZ50" s="4">
        <v>0</v>
      </c>
      <c r="FA50" s="3">
        <v>0</v>
      </c>
      <c r="FB50" s="4">
        <v>18250</v>
      </c>
      <c r="FC50" s="3">
        <v>0</v>
      </c>
      <c r="FD50" s="4">
        <v>18250</v>
      </c>
      <c r="FE50" s="4">
        <v>0</v>
      </c>
      <c r="FF50" s="3">
        <v>0</v>
      </c>
      <c r="FG50" s="4">
        <v>0</v>
      </c>
      <c r="FH50" s="3">
        <v>0</v>
      </c>
      <c r="FI50" s="4">
        <v>0</v>
      </c>
      <c r="FJ50" s="4">
        <v>0</v>
      </c>
      <c r="FK50" s="3">
        <v>0</v>
      </c>
      <c r="FL50" s="4">
        <v>301103</v>
      </c>
      <c r="FM50" s="3">
        <v>0</v>
      </c>
      <c r="FN50" s="4">
        <v>11024</v>
      </c>
      <c r="FO50" s="4">
        <v>290079</v>
      </c>
      <c r="FP50" s="3">
        <v>0</v>
      </c>
      <c r="FQ50" s="4">
        <v>37094</v>
      </c>
      <c r="FR50" s="3">
        <v>0</v>
      </c>
      <c r="FS50" s="4">
        <v>37094</v>
      </c>
      <c r="FT50" s="4">
        <v>0</v>
      </c>
      <c r="FU50" s="3">
        <v>0</v>
      </c>
      <c r="FV50" s="4">
        <v>0</v>
      </c>
      <c r="FW50" s="3">
        <v>0</v>
      </c>
      <c r="FX50" s="4">
        <v>0</v>
      </c>
      <c r="FY50" s="4">
        <v>0</v>
      </c>
      <c r="FZ50" s="3">
        <v>0</v>
      </c>
      <c r="GA50" s="4">
        <v>27900</v>
      </c>
      <c r="GB50" s="3">
        <v>3.69</v>
      </c>
      <c r="GC50" s="4">
        <v>0</v>
      </c>
      <c r="GD50" s="4">
        <v>27900</v>
      </c>
      <c r="GE50" s="3">
        <v>3.69</v>
      </c>
      <c r="GF50" s="4">
        <v>7645</v>
      </c>
      <c r="GG50" s="3">
        <v>0</v>
      </c>
      <c r="GH50" s="4">
        <v>0</v>
      </c>
      <c r="GI50" s="4">
        <v>7645</v>
      </c>
      <c r="GJ50" s="3">
        <v>0</v>
      </c>
      <c r="GK50" s="4">
        <v>70595</v>
      </c>
      <c r="GL50" s="3">
        <v>14.51</v>
      </c>
      <c r="GM50" s="4">
        <v>0</v>
      </c>
      <c r="GN50" s="4">
        <v>70595</v>
      </c>
      <c r="GO50" s="3">
        <v>14.51</v>
      </c>
      <c r="GP50" s="4">
        <v>20764</v>
      </c>
      <c r="GQ50" s="3">
        <v>56.04</v>
      </c>
      <c r="GR50" s="4">
        <v>0</v>
      </c>
      <c r="GS50" s="4">
        <v>20764</v>
      </c>
      <c r="GT50" s="3">
        <v>56.04</v>
      </c>
      <c r="GU50" s="4">
        <v>1625</v>
      </c>
      <c r="GV50" s="3">
        <v>0</v>
      </c>
      <c r="GW50" s="4">
        <v>0</v>
      </c>
      <c r="GX50" s="4">
        <v>1625</v>
      </c>
      <c r="GY50" s="3">
        <v>0</v>
      </c>
      <c r="GZ50" s="4">
        <v>141745</v>
      </c>
      <c r="HA50" s="3">
        <v>0.75</v>
      </c>
      <c r="HB50" s="4">
        <v>140388</v>
      </c>
      <c r="HC50" s="4">
        <v>1357</v>
      </c>
      <c r="HD50" s="3">
        <v>78.03</v>
      </c>
      <c r="HE50" s="4">
        <v>0</v>
      </c>
      <c r="HF50" s="3">
        <v>0</v>
      </c>
      <c r="HG50" s="4">
        <v>0</v>
      </c>
      <c r="HH50" s="4">
        <v>0</v>
      </c>
      <c r="HI50" s="3">
        <v>0</v>
      </c>
      <c r="HJ50" s="4">
        <v>5030</v>
      </c>
      <c r="HK50" s="3">
        <v>0</v>
      </c>
      <c r="HL50" s="4">
        <v>0</v>
      </c>
      <c r="HM50" s="4">
        <v>5030</v>
      </c>
      <c r="HN50" s="3">
        <v>0</v>
      </c>
      <c r="HO50" s="4">
        <v>368352</v>
      </c>
      <c r="HP50" s="3">
        <v>0.78</v>
      </c>
      <c r="HQ50" s="4">
        <v>0</v>
      </c>
      <c r="HR50" s="4">
        <v>368352</v>
      </c>
      <c r="HS50" s="3">
        <v>0.78</v>
      </c>
      <c r="HT50" s="4">
        <v>0</v>
      </c>
      <c r="HU50" s="3">
        <v>0</v>
      </c>
      <c r="HV50" s="4">
        <v>0</v>
      </c>
      <c r="HW50" s="4">
        <v>0</v>
      </c>
      <c r="HX50" s="3">
        <v>0</v>
      </c>
      <c r="HY50" s="4">
        <v>0</v>
      </c>
      <c r="HZ50" s="3">
        <v>0</v>
      </c>
      <c r="IA50" s="4">
        <v>0</v>
      </c>
      <c r="IB50" s="4">
        <v>0</v>
      </c>
      <c r="IC50" s="3">
        <v>0</v>
      </c>
      <c r="ID50" s="4">
        <v>340011</v>
      </c>
      <c r="IE50" s="3">
        <v>0</v>
      </c>
      <c r="IF50" s="4">
        <v>339460</v>
      </c>
      <c r="IG50" s="4">
        <v>551</v>
      </c>
      <c r="IH50" s="3">
        <v>0</v>
      </c>
      <c r="II50" s="4">
        <v>416949</v>
      </c>
      <c r="IJ50" s="3">
        <v>8.86</v>
      </c>
      <c r="IK50" s="4">
        <v>0</v>
      </c>
      <c r="IL50" s="4">
        <v>416949</v>
      </c>
      <c r="IM50" s="3">
        <v>8.86</v>
      </c>
      <c r="IN50" s="4">
        <v>0</v>
      </c>
      <c r="IO50" s="3">
        <v>0</v>
      </c>
      <c r="IP50" s="4">
        <v>0</v>
      </c>
      <c r="IQ50" s="4">
        <v>0</v>
      </c>
      <c r="IR50" s="3">
        <v>0</v>
      </c>
      <c r="IS50" s="4">
        <v>10812</v>
      </c>
      <c r="IT50" s="3">
        <v>34.520000000000003</v>
      </c>
      <c r="IU50" s="4">
        <v>0</v>
      </c>
      <c r="IV50" s="4">
        <v>10812</v>
      </c>
      <c r="IW50" s="3">
        <v>34.520000000000003</v>
      </c>
      <c r="IX50" s="4">
        <v>0</v>
      </c>
      <c r="IY50" s="3">
        <v>0</v>
      </c>
      <c r="IZ50" s="4">
        <v>0</v>
      </c>
      <c r="JA50" s="4">
        <v>0</v>
      </c>
      <c r="JB50" s="5">
        <v>0</v>
      </c>
    </row>
    <row r="51" spans="1:262" x14ac:dyDescent="0.2">
      <c r="A51" s="20">
        <f t="shared" si="58"/>
        <v>42</v>
      </c>
      <c r="B51" t="s">
        <v>32</v>
      </c>
      <c r="C51" s="4">
        <v>4841537</v>
      </c>
      <c r="D51" s="3">
        <v>5.93</v>
      </c>
      <c r="E51" s="4">
        <v>2914201</v>
      </c>
      <c r="F51" s="4">
        <v>1927336</v>
      </c>
      <c r="G51" s="3">
        <v>14.9</v>
      </c>
      <c r="H51" s="4">
        <v>10827</v>
      </c>
      <c r="I51" s="3">
        <v>0</v>
      </c>
      <c r="J51" s="4">
        <v>10827</v>
      </c>
      <c r="K51" s="4">
        <v>0</v>
      </c>
      <c r="L51" s="3">
        <v>0</v>
      </c>
      <c r="M51" s="4">
        <v>26285</v>
      </c>
      <c r="N51" s="3">
        <v>0</v>
      </c>
      <c r="O51" s="4">
        <v>26055</v>
      </c>
      <c r="P51" s="4">
        <v>230</v>
      </c>
      <c r="Q51" s="3">
        <v>0</v>
      </c>
      <c r="R51" s="4">
        <v>133099</v>
      </c>
      <c r="S51" s="3">
        <v>39.25</v>
      </c>
      <c r="T51" s="4">
        <v>22261</v>
      </c>
      <c r="U51" s="4">
        <v>110838</v>
      </c>
      <c r="V51" s="3">
        <v>47.13</v>
      </c>
      <c r="W51" s="4">
        <v>24189</v>
      </c>
      <c r="X51" s="3">
        <v>4.72</v>
      </c>
      <c r="Y51" s="4">
        <v>20829</v>
      </c>
      <c r="Z51" s="4">
        <v>3360</v>
      </c>
      <c r="AA51" s="3">
        <v>34.01</v>
      </c>
      <c r="AB51" s="4">
        <v>2143434</v>
      </c>
      <c r="AC51" s="3">
        <v>12.51</v>
      </c>
      <c r="AD51" s="4">
        <v>1215809</v>
      </c>
      <c r="AE51" s="4">
        <v>927625</v>
      </c>
      <c r="AF51" s="3">
        <v>28.9</v>
      </c>
      <c r="AG51" s="4">
        <v>64427</v>
      </c>
      <c r="AH51" s="3">
        <v>30.49</v>
      </c>
      <c r="AI51" s="4">
        <v>20180</v>
      </c>
      <c r="AJ51" s="4">
        <v>44247</v>
      </c>
      <c r="AK51" s="3">
        <v>44.39</v>
      </c>
      <c r="AL51" s="4">
        <v>9546</v>
      </c>
      <c r="AM51" s="3">
        <v>0.51</v>
      </c>
      <c r="AN51" s="4">
        <v>7318</v>
      </c>
      <c r="AO51" s="4">
        <v>2228</v>
      </c>
      <c r="AP51" s="3">
        <v>2.17</v>
      </c>
      <c r="AQ51" s="4">
        <v>2493</v>
      </c>
      <c r="AR51" s="3">
        <v>0</v>
      </c>
      <c r="AS51" s="4">
        <v>2493</v>
      </c>
      <c r="AT51" s="4">
        <v>0</v>
      </c>
      <c r="AU51" s="3">
        <v>0</v>
      </c>
      <c r="AV51" s="4">
        <v>0</v>
      </c>
      <c r="AW51" s="3">
        <v>0</v>
      </c>
      <c r="AX51" s="4">
        <v>0</v>
      </c>
      <c r="AY51" s="4">
        <v>0</v>
      </c>
      <c r="AZ51" s="3">
        <v>0</v>
      </c>
      <c r="BA51" s="4">
        <v>394768</v>
      </c>
      <c r="BB51" s="3">
        <v>7.88</v>
      </c>
      <c r="BC51" s="4">
        <v>83599</v>
      </c>
      <c r="BD51" s="4">
        <v>311169</v>
      </c>
      <c r="BE51" s="3">
        <v>10</v>
      </c>
      <c r="BF51" s="4">
        <v>40511</v>
      </c>
      <c r="BG51" s="3">
        <v>0</v>
      </c>
      <c r="BH51" s="4">
        <v>40511</v>
      </c>
      <c r="BI51" s="4">
        <v>0</v>
      </c>
      <c r="BJ51" s="3">
        <v>0</v>
      </c>
      <c r="BK51" s="4">
        <v>21388</v>
      </c>
      <c r="BL51" s="3">
        <v>0</v>
      </c>
      <c r="BM51" s="4">
        <v>21388</v>
      </c>
      <c r="BN51" s="4">
        <v>0</v>
      </c>
      <c r="BO51" s="3">
        <v>0</v>
      </c>
      <c r="BP51" s="4">
        <v>87808</v>
      </c>
      <c r="BQ51" s="3">
        <v>10.15</v>
      </c>
      <c r="BR51" s="4">
        <v>64708</v>
      </c>
      <c r="BS51" s="4">
        <v>23100</v>
      </c>
      <c r="BT51" s="3">
        <v>38.56</v>
      </c>
      <c r="BU51" s="4">
        <v>38634</v>
      </c>
      <c r="BV51" s="3">
        <v>18.75</v>
      </c>
      <c r="BW51" s="4">
        <v>14859</v>
      </c>
      <c r="BX51" s="4">
        <v>23775</v>
      </c>
      <c r="BY51" s="3">
        <v>30.47</v>
      </c>
      <c r="BZ51" s="4">
        <v>50960</v>
      </c>
      <c r="CA51" s="3">
        <v>0.18</v>
      </c>
      <c r="CB51" s="4">
        <v>47577</v>
      </c>
      <c r="CC51" s="4">
        <v>3383</v>
      </c>
      <c r="CD51" s="3">
        <v>2.65</v>
      </c>
      <c r="CE51" s="4">
        <v>47400</v>
      </c>
      <c r="CF51" s="3">
        <v>1.98</v>
      </c>
      <c r="CG51" s="4">
        <v>45347</v>
      </c>
      <c r="CH51" s="4">
        <v>2053</v>
      </c>
      <c r="CI51" s="3">
        <v>45.6</v>
      </c>
      <c r="CJ51" s="4">
        <v>45245</v>
      </c>
      <c r="CK51" s="3">
        <v>5.82</v>
      </c>
      <c r="CL51" s="4">
        <v>36873</v>
      </c>
      <c r="CM51" s="4">
        <v>8372</v>
      </c>
      <c r="CN51" s="3">
        <v>31.47</v>
      </c>
      <c r="CO51" s="4">
        <v>51317</v>
      </c>
      <c r="CP51" s="3">
        <v>1.86</v>
      </c>
      <c r="CQ51" s="4">
        <v>50039</v>
      </c>
      <c r="CR51" s="4">
        <v>1278</v>
      </c>
      <c r="CS51" s="3">
        <v>74.540000000000006</v>
      </c>
      <c r="CT51" s="4">
        <v>103023</v>
      </c>
      <c r="CU51" s="3">
        <v>0.37</v>
      </c>
      <c r="CV51" s="4">
        <v>101724</v>
      </c>
      <c r="CW51" s="4">
        <v>1299</v>
      </c>
      <c r="CX51" s="3">
        <v>29.17</v>
      </c>
      <c r="CY51" s="4">
        <v>14179</v>
      </c>
      <c r="CZ51" s="3">
        <v>0.19</v>
      </c>
      <c r="DA51" s="4">
        <v>14138</v>
      </c>
      <c r="DB51" s="4">
        <v>41</v>
      </c>
      <c r="DC51" s="3">
        <v>64.790000000000006</v>
      </c>
      <c r="DD51" s="4">
        <v>21112</v>
      </c>
      <c r="DE51" s="3">
        <v>13.15</v>
      </c>
      <c r="DF51" s="4">
        <v>14429</v>
      </c>
      <c r="DG51" s="4">
        <v>6683</v>
      </c>
      <c r="DH51" s="3">
        <v>41.55</v>
      </c>
      <c r="DI51" s="4">
        <v>44886</v>
      </c>
      <c r="DJ51" s="3">
        <v>0.2</v>
      </c>
      <c r="DK51" s="4">
        <v>43771</v>
      </c>
      <c r="DL51" s="4">
        <v>1115</v>
      </c>
      <c r="DM51" s="3">
        <v>8.1199999999999992</v>
      </c>
      <c r="DN51" s="4">
        <v>46985</v>
      </c>
      <c r="DO51" s="3">
        <v>2.95</v>
      </c>
      <c r="DP51" s="4">
        <v>35527</v>
      </c>
      <c r="DQ51" s="4">
        <v>11458</v>
      </c>
      <c r="DR51" s="3">
        <v>12.11</v>
      </c>
      <c r="DS51" s="4">
        <v>68219</v>
      </c>
      <c r="DT51" s="3">
        <v>10.32</v>
      </c>
      <c r="DU51" s="4">
        <v>51051</v>
      </c>
      <c r="DV51" s="4">
        <v>17168</v>
      </c>
      <c r="DW51" s="3">
        <v>41.03</v>
      </c>
      <c r="DX51" s="4">
        <v>36748</v>
      </c>
      <c r="DY51" s="3">
        <v>0.06</v>
      </c>
      <c r="DZ51" s="4">
        <v>36714</v>
      </c>
      <c r="EA51" s="4">
        <v>34</v>
      </c>
      <c r="EB51" s="5">
        <v>69.180000000000007</v>
      </c>
      <c r="EC51" s="4">
        <v>10227</v>
      </c>
      <c r="ED51" s="3">
        <v>0</v>
      </c>
      <c r="EE51" s="4">
        <v>10227</v>
      </c>
      <c r="EF51" s="4">
        <v>0</v>
      </c>
      <c r="EG51" s="3">
        <v>0</v>
      </c>
      <c r="EH51" s="4">
        <v>43887</v>
      </c>
      <c r="EI51" s="3">
        <v>2.64</v>
      </c>
      <c r="EJ51" s="4">
        <v>36356</v>
      </c>
      <c r="EK51" s="4">
        <v>7531</v>
      </c>
      <c r="EL51" s="3">
        <v>15.37</v>
      </c>
      <c r="EM51" s="4">
        <v>57999</v>
      </c>
      <c r="EN51" s="3">
        <v>41.01</v>
      </c>
      <c r="EO51" s="4">
        <v>35771</v>
      </c>
      <c r="EP51" s="4">
        <v>22228</v>
      </c>
      <c r="EQ51" s="3">
        <v>107.01</v>
      </c>
      <c r="ER51" s="4">
        <v>11715</v>
      </c>
      <c r="ES51" s="3">
        <v>0</v>
      </c>
      <c r="ET51" s="4">
        <v>9367</v>
      </c>
      <c r="EU51" s="4">
        <v>2348</v>
      </c>
      <c r="EV51" s="3">
        <v>0</v>
      </c>
      <c r="EW51" s="4">
        <v>6069</v>
      </c>
      <c r="EX51" s="3">
        <v>3.34</v>
      </c>
      <c r="EY51" s="4">
        <v>5144</v>
      </c>
      <c r="EZ51" s="4">
        <v>925</v>
      </c>
      <c r="FA51" s="3">
        <v>21.91</v>
      </c>
      <c r="FB51" s="4">
        <v>28133</v>
      </c>
      <c r="FC51" s="3">
        <v>77.52</v>
      </c>
      <c r="FD51" s="4">
        <v>6320</v>
      </c>
      <c r="FE51" s="4">
        <v>21813</v>
      </c>
      <c r="FF51" s="3">
        <v>99.98</v>
      </c>
      <c r="FG51" s="4">
        <v>30733</v>
      </c>
      <c r="FH51" s="3">
        <v>7.55</v>
      </c>
      <c r="FI51" s="4">
        <v>14820</v>
      </c>
      <c r="FJ51" s="4">
        <v>15913</v>
      </c>
      <c r="FK51" s="3">
        <v>14.59</v>
      </c>
      <c r="FL51" s="4">
        <v>80976</v>
      </c>
      <c r="FM51" s="3">
        <v>0</v>
      </c>
      <c r="FN51" s="4">
        <v>80976</v>
      </c>
      <c r="FO51" s="4">
        <v>0</v>
      </c>
      <c r="FP51" s="3">
        <v>0</v>
      </c>
      <c r="FQ51" s="4">
        <v>47283</v>
      </c>
      <c r="FR51" s="3">
        <v>1.1399999999999999</v>
      </c>
      <c r="FS51" s="4">
        <v>41834</v>
      </c>
      <c r="FT51" s="4">
        <v>5449</v>
      </c>
      <c r="FU51" s="3">
        <v>9.93</v>
      </c>
      <c r="FV51" s="4">
        <v>41955</v>
      </c>
      <c r="FW51" s="3">
        <v>8.23</v>
      </c>
      <c r="FX51" s="4">
        <v>24645</v>
      </c>
      <c r="FY51" s="4">
        <v>17310</v>
      </c>
      <c r="FZ51" s="3">
        <v>19.96</v>
      </c>
      <c r="GA51" s="4">
        <v>30073</v>
      </c>
      <c r="GB51" s="3">
        <v>7.95</v>
      </c>
      <c r="GC51" s="4">
        <v>26984</v>
      </c>
      <c r="GD51" s="4">
        <v>3089</v>
      </c>
      <c r="GE51" s="3">
        <v>77.42</v>
      </c>
      <c r="GF51" s="4">
        <v>48859</v>
      </c>
      <c r="GG51" s="3">
        <v>0.1</v>
      </c>
      <c r="GH51" s="4">
        <v>48081</v>
      </c>
      <c r="GI51" s="4">
        <v>778</v>
      </c>
      <c r="GJ51" s="3">
        <v>6.19</v>
      </c>
      <c r="GK51" s="4">
        <v>189184</v>
      </c>
      <c r="GL51" s="3">
        <v>11.96</v>
      </c>
      <c r="GM51" s="4">
        <v>129779</v>
      </c>
      <c r="GN51" s="4">
        <v>59405</v>
      </c>
      <c r="GO51" s="3">
        <v>38.090000000000003</v>
      </c>
      <c r="GP51" s="4">
        <v>49712</v>
      </c>
      <c r="GQ51" s="3">
        <v>0</v>
      </c>
      <c r="GR51" s="4">
        <v>49136</v>
      </c>
      <c r="GS51" s="4">
        <v>576</v>
      </c>
      <c r="GT51" s="3">
        <v>0</v>
      </c>
      <c r="GU51" s="4">
        <v>3033</v>
      </c>
      <c r="GV51" s="3">
        <v>0</v>
      </c>
      <c r="GW51" s="4">
        <v>3033</v>
      </c>
      <c r="GX51" s="4">
        <v>0</v>
      </c>
      <c r="GY51" s="3">
        <v>0</v>
      </c>
      <c r="GZ51" s="4">
        <v>32069</v>
      </c>
      <c r="HA51" s="3">
        <v>0.44</v>
      </c>
      <c r="HB51" s="4">
        <v>26875</v>
      </c>
      <c r="HC51" s="4">
        <v>5194</v>
      </c>
      <c r="HD51" s="3">
        <v>2.71</v>
      </c>
      <c r="HE51" s="4">
        <v>21513</v>
      </c>
      <c r="HF51" s="3">
        <v>7.96</v>
      </c>
      <c r="HG51" s="4">
        <v>11708</v>
      </c>
      <c r="HH51" s="4">
        <v>9805</v>
      </c>
      <c r="HI51" s="3">
        <v>17.46</v>
      </c>
      <c r="HJ51" s="4">
        <v>22111</v>
      </c>
      <c r="HK51" s="3">
        <v>0.01</v>
      </c>
      <c r="HL51" s="4">
        <v>16753</v>
      </c>
      <c r="HM51" s="4">
        <v>5358</v>
      </c>
      <c r="HN51" s="3">
        <v>0.04</v>
      </c>
      <c r="HO51" s="4">
        <v>212427</v>
      </c>
      <c r="HP51" s="3">
        <v>31.76</v>
      </c>
      <c r="HQ51" s="4">
        <v>35651</v>
      </c>
      <c r="HR51" s="4">
        <v>176776</v>
      </c>
      <c r="HS51" s="3">
        <v>38.159999999999997</v>
      </c>
      <c r="HT51" s="4">
        <v>21662</v>
      </c>
      <c r="HU51" s="3">
        <v>4.0599999999999996</v>
      </c>
      <c r="HV51" s="4">
        <v>15213</v>
      </c>
      <c r="HW51" s="4">
        <v>6449</v>
      </c>
      <c r="HX51" s="3">
        <v>13.63</v>
      </c>
      <c r="HY51" s="4">
        <v>1670</v>
      </c>
      <c r="HZ51" s="3">
        <v>12.24</v>
      </c>
      <c r="IA51" s="4">
        <v>1389</v>
      </c>
      <c r="IB51" s="4">
        <v>281</v>
      </c>
      <c r="IC51" s="3">
        <v>72.760000000000005</v>
      </c>
      <c r="ID51" s="4">
        <v>2498</v>
      </c>
      <c r="IE51" s="3">
        <v>0</v>
      </c>
      <c r="IF51" s="4">
        <v>2498</v>
      </c>
      <c r="IG51" s="4">
        <v>0</v>
      </c>
      <c r="IH51" s="3">
        <v>0</v>
      </c>
      <c r="II51" s="4">
        <v>173763</v>
      </c>
      <c r="IJ51" s="3">
        <v>5.91</v>
      </c>
      <c r="IK51" s="4">
        <v>143244</v>
      </c>
      <c r="IL51" s="4">
        <v>30519</v>
      </c>
      <c r="IM51" s="3">
        <v>33.65</v>
      </c>
      <c r="IN51" s="4">
        <v>36687</v>
      </c>
      <c r="IO51" s="3">
        <v>0</v>
      </c>
      <c r="IP51" s="4">
        <v>36687</v>
      </c>
      <c r="IQ51" s="4">
        <v>0</v>
      </c>
      <c r="IR51" s="3">
        <v>0</v>
      </c>
      <c r="IS51" s="4">
        <v>95655</v>
      </c>
      <c r="IT51" s="3">
        <v>8.6300000000000008</v>
      </c>
      <c r="IU51" s="4">
        <v>67331</v>
      </c>
      <c r="IV51" s="4">
        <v>28324</v>
      </c>
      <c r="IW51" s="3">
        <v>29.15</v>
      </c>
      <c r="IX51" s="4">
        <v>14161</v>
      </c>
      <c r="IY51" s="3">
        <v>34.85</v>
      </c>
      <c r="IZ51" s="4">
        <v>6352</v>
      </c>
      <c r="JA51" s="4">
        <v>7809</v>
      </c>
      <c r="JB51" s="5">
        <v>63.21</v>
      </c>
    </row>
    <row r="52" spans="1:262" x14ac:dyDescent="0.2">
      <c r="A52" s="20">
        <f t="shared" si="58"/>
        <v>43</v>
      </c>
      <c r="B52" t="s">
        <v>33</v>
      </c>
      <c r="C52" s="4">
        <v>9916241</v>
      </c>
      <c r="D52" s="3">
        <v>1.84</v>
      </c>
      <c r="E52" s="4">
        <v>1389680</v>
      </c>
      <c r="F52" s="4">
        <v>8526561</v>
      </c>
      <c r="G52" s="3">
        <v>2.14</v>
      </c>
      <c r="H52" s="4">
        <v>149981</v>
      </c>
      <c r="I52" s="3">
        <v>5.75</v>
      </c>
      <c r="J52" s="4">
        <v>34725</v>
      </c>
      <c r="K52" s="4">
        <v>115256</v>
      </c>
      <c r="L52" s="3">
        <v>7.48</v>
      </c>
      <c r="M52" s="4">
        <v>14960</v>
      </c>
      <c r="N52" s="3">
        <v>2.0299999999999998</v>
      </c>
      <c r="O52" s="4">
        <v>2907</v>
      </c>
      <c r="P52" s="4">
        <v>12053</v>
      </c>
      <c r="Q52" s="3">
        <v>2.52</v>
      </c>
      <c r="R52" s="4">
        <v>131966</v>
      </c>
      <c r="S52" s="3">
        <v>4.21</v>
      </c>
      <c r="T52" s="4">
        <v>22801</v>
      </c>
      <c r="U52" s="4">
        <v>109165</v>
      </c>
      <c r="V52" s="3">
        <v>5.09</v>
      </c>
      <c r="W52" s="4">
        <v>61933</v>
      </c>
      <c r="X52" s="3">
        <v>6.56</v>
      </c>
      <c r="Y52" s="4">
        <v>23576</v>
      </c>
      <c r="Z52" s="4">
        <v>38357</v>
      </c>
      <c r="AA52" s="3">
        <v>10.59</v>
      </c>
      <c r="AB52" s="4">
        <v>1527895</v>
      </c>
      <c r="AC52" s="3">
        <v>7.18</v>
      </c>
      <c r="AD52" s="4">
        <v>102735</v>
      </c>
      <c r="AE52" s="4">
        <v>1425160</v>
      </c>
      <c r="AF52" s="3">
        <v>7.69</v>
      </c>
      <c r="AG52" s="4">
        <v>431321</v>
      </c>
      <c r="AH52" s="3">
        <v>18.37</v>
      </c>
      <c r="AI52" s="4">
        <v>18341</v>
      </c>
      <c r="AJ52" s="4">
        <v>412980</v>
      </c>
      <c r="AK52" s="3">
        <v>19.18</v>
      </c>
      <c r="AL52" s="4">
        <v>106525</v>
      </c>
      <c r="AM52" s="3">
        <v>3.04</v>
      </c>
      <c r="AN52" s="4">
        <v>17483</v>
      </c>
      <c r="AO52" s="4">
        <v>89042</v>
      </c>
      <c r="AP52" s="3">
        <v>3.64</v>
      </c>
      <c r="AQ52" s="4">
        <v>14893</v>
      </c>
      <c r="AR52" s="3">
        <v>1.81</v>
      </c>
      <c r="AS52" s="4">
        <v>11692</v>
      </c>
      <c r="AT52" s="4">
        <v>3201</v>
      </c>
      <c r="AU52" s="3">
        <v>8.4</v>
      </c>
      <c r="AV52" s="4">
        <v>28927</v>
      </c>
      <c r="AW52" s="3">
        <v>0</v>
      </c>
      <c r="AX52" s="4">
        <v>0</v>
      </c>
      <c r="AY52" s="4">
        <v>28927</v>
      </c>
      <c r="AZ52" s="3">
        <v>0</v>
      </c>
      <c r="BA52" s="4">
        <v>683411</v>
      </c>
      <c r="BB52" s="3">
        <v>9.41</v>
      </c>
      <c r="BC52" s="4">
        <v>43855</v>
      </c>
      <c r="BD52" s="4">
        <v>639556</v>
      </c>
      <c r="BE52" s="3">
        <v>10.06</v>
      </c>
      <c r="BF52" s="4">
        <v>218962</v>
      </c>
      <c r="BG52" s="3">
        <v>4.67</v>
      </c>
      <c r="BH52" s="4">
        <v>123782</v>
      </c>
      <c r="BI52" s="4">
        <v>95180</v>
      </c>
      <c r="BJ52" s="3">
        <v>10.75</v>
      </c>
      <c r="BK52" s="4">
        <v>42339</v>
      </c>
      <c r="BL52" s="3">
        <v>0</v>
      </c>
      <c r="BM52" s="4">
        <v>10899</v>
      </c>
      <c r="BN52" s="4">
        <v>31440</v>
      </c>
      <c r="BO52" s="3">
        <v>0</v>
      </c>
      <c r="BP52" s="4">
        <v>38840</v>
      </c>
      <c r="BQ52" s="3">
        <v>22.83</v>
      </c>
      <c r="BR52" s="4">
        <v>8936</v>
      </c>
      <c r="BS52" s="4">
        <v>29904</v>
      </c>
      <c r="BT52" s="3">
        <v>29.65</v>
      </c>
      <c r="BU52" s="4">
        <v>931820</v>
      </c>
      <c r="BV52" s="3">
        <v>6.95</v>
      </c>
      <c r="BW52" s="4">
        <v>7168</v>
      </c>
      <c r="BX52" s="4">
        <v>924652</v>
      </c>
      <c r="BY52" s="3">
        <v>7</v>
      </c>
      <c r="BZ52" s="4">
        <v>177982</v>
      </c>
      <c r="CA52" s="3">
        <v>1.42</v>
      </c>
      <c r="CB52" s="4">
        <v>22629</v>
      </c>
      <c r="CC52" s="4">
        <v>155353</v>
      </c>
      <c r="CD52" s="3">
        <v>1.63</v>
      </c>
      <c r="CE52" s="4">
        <v>84046</v>
      </c>
      <c r="CF52" s="3">
        <v>4.5599999999999996</v>
      </c>
      <c r="CG52" s="4">
        <v>4175</v>
      </c>
      <c r="CH52" s="4">
        <v>79871</v>
      </c>
      <c r="CI52" s="3">
        <v>4.8</v>
      </c>
      <c r="CJ52" s="4">
        <v>86427</v>
      </c>
      <c r="CK52" s="3">
        <v>1.39</v>
      </c>
      <c r="CL52" s="4">
        <v>6697</v>
      </c>
      <c r="CM52" s="4">
        <v>79730</v>
      </c>
      <c r="CN52" s="3">
        <v>1.51</v>
      </c>
      <c r="CO52" s="4">
        <v>115380</v>
      </c>
      <c r="CP52" s="3">
        <v>8.09</v>
      </c>
      <c r="CQ52" s="4">
        <v>61221</v>
      </c>
      <c r="CR52" s="4">
        <v>54159</v>
      </c>
      <c r="CS52" s="3">
        <v>17.25</v>
      </c>
      <c r="CT52" s="4">
        <v>199498</v>
      </c>
      <c r="CU52" s="3">
        <v>1.21</v>
      </c>
      <c r="CV52" s="4">
        <v>81439</v>
      </c>
      <c r="CW52" s="4">
        <v>118059</v>
      </c>
      <c r="CX52" s="3">
        <v>2.04</v>
      </c>
      <c r="CY52" s="4">
        <v>34250</v>
      </c>
      <c r="CZ52" s="3">
        <v>4.8499999999999996</v>
      </c>
      <c r="DA52" s="4">
        <v>4445</v>
      </c>
      <c r="DB52" s="4">
        <v>29805</v>
      </c>
      <c r="DC52" s="3">
        <v>5.57</v>
      </c>
      <c r="DD52" s="4">
        <v>266447</v>
      </c>
      <c r="DE52" s="3">
        <v>1.1000000000000001</v>
      </c>
      <c r="DF52" s="4">
        <v>29894</v>
      </c>
      <c r="DG52" s="4">
        <v>236553</v>
      </c>
      <c r="DH52" s="3">
        <v>1.24</v>
      </c>
      <c r="DI52" s="4">
        <v>137429</v>
      </c>
      <c r="DJ52" s="3">
        <v>4.07</v>
      </c>
      <c r="DK52" s="4">
        <v>60245</v>
      </c>
      <c r="DL52" s="4">
        <v>77184</v>
      </c>
      <c r="DM52" s="3">
        <v>7.25</v>
      </c>
      <c r="DN52" s="4">
        <v>210434</v>
      </c>
      <c r="DO52" s="3">
        <v>2.74</v>
      </c>
      <c r="DP52" s="4">
        <v>5480</v>
      </c>
      <c r="DQ52" s="4">
        <v>204954</v>
      </c>
      <c r="DR52" s="3">
        <v>2.81</v>
      </c>
      <c r="DS52" s="4">
        <v>275810</v>
      </c>
      <c r="DT52" s="3">
        <v>2.35</v>
      </c>
      <c r="DU52" s="4">
        <v>34755</v>
      </c>
      <c r="DV52" s="4">
        <v>241055</v>
      </c>
      <c r="DW52" s="3">
        <v>2.69</v>
      </c>
      <c r="DX52" s="4">
        <v>35938</v>
      </c>
      <c r="DY52" s="3">
        <v>8.1999999999999993</v>
      </c>
      <c r="DZ52" s="4">
        <v>8012</v>
      </c>
      <c r="EA52" s="4">
        <v>27926</v>
      </c>
      <c r="EB52" s="5">
        <v>10.55</v>
      </c>
      <c r="EC52" s="4">
        <v>144028</v>
      </c>
      <c r="ED52" s="3">
        <v>10.5</v>
      </c>
      <c r="EE52" s="4">
        <v>3830</v>
      </c>
      <c r="EF52" s="4">
        <v>140198</v>
      </c>
      <c r="EG52" s="3">
        <v>10.79</v>
      </c>
      <c r="EH52" s="4">
        <v>22487</v>
      </c>
      <c r="EI52" s="3">
        <v>4.87</v>
      </c>
      <c r="EJ52" s="4">
        <v>2634</v>
      </c>
      <c r="EK52" s="4">
        <v>19853</v>
      </c>
      <c r="EL52" s="3">
        <v>5.51</v>
      </c>
      <c r="EM52" s="4">
        <v>41326</v>
      </c>
      <c r="EN52" s="3">
        <v>1.81</v>
      </c>
      <c r="EO52" s="4">
        <v>7800</v>
      </c>
      <c r="EP52" s="4">
        <v>33526</v>
      </c>
      <c r="EQ52" s="3">
        <v>2.23</v>
      </c>
      <c r="ER52" s="4">
        <v>139452</v>
      </c>
      <c r="ES52" s="3">
        <v>0</v>
      </c>
      <c r="ET52" s="4">
        <v>6273</v>
      </c>
      <c r="EU52" s="4">
        <v>133179</v>
      </c>
      <c r="EV52" s="3">
        <v>0</v>
      </c>
      <c r="EW52" s="4">
        <v>43089</v>
      </c>
      <c r="EX52" s="3">
        <v>2.6</v>
      </c>
      <c r="EY52" s="4">
        <v>17558</v>
      </c>
      <c r="EZ52" s="4">
        <v>25531</v>
      </c>
      <c r="FA52" s="3">
        <v>4.3899999999999997</v>
      </c>
      <c r="FB52" s="4">
        <v>256194</v>
      </c>
      <c r="FC52" s="3">
        <v>7.08</v>
      </c>
      <c r="FD52" s="4">
        <v>95716</v>
      </c>
      <c r="FE52" s="4">
        <v>160478</v>
      </c>
      <c r="FF52" s="3">
        <v>11.3</v>
      </c>
      <c r="FG52" s="4">
        <v>34594</v>
      </c>
      <c r="FH52" s="3">
        <v>4.26</v>
      </c>
      <c r="FI52" s="4">
        <v>1411</v>
      </c>
      <c r="FJ52" s="4">
        <v>33183</v>
      </c>
      <c r="FK52" s="3">
        <v>4.4400000000000004</v>
      </c>
      <c r="FL52" s="4">
        <v>501691</v>
      </c>
      <c r="FM52" s="3">
        <v>3.54</v>
      </c>
      <c r="FN52" s="4">
        <v>167510</v>
      </c>
      <c r="FO52" s="4">
        <v>334181</v>
      </c>
      <c r="FP52" s="3">
        <v>5.31</v>
      </c>
      <c r="FQ52" s="4">
        <v>172044</v>
      </c>
      <c r="FR52" s="3">
        <v>2.17</v>
      </c>
      <c r="FS52" s="4">
        <v>11175</v>
      </c>
      <c r="FT52" s="4">
        <v>160869</v>
      </c>
      <c r="FU52" s="3">
        <v>2.33</v>
      </c>
      <c r="FV52" s="4">
        <v>69899</v>
      </c>
      <c r="FW52" s="3">
        <v>2.7</v>
      </c>
      <c r="FX52" s="4">
        <v>3553</v>
      </c>
      <c r="FY52" s="4">
        <v>66346</v>
      </c>
      <c r="FZ52" s="3">
        <v>2.85</v>
      </c>
      <c r="GA52" s="4">
        <v>261049</v>
      </c>
      <c r="GB52" s="3">
        <v>9.31</v>
      </c>
      <c r="GC52" s="4">
        <v>17176</v>
      </c>
      <c r="GD52" s="4">
        <v>243873</v>
      </c>
      <c r="GE52" s="3">
        <v>9.9700000000000006</v>
      </c>
      <c r="GF52" s="4">
        <v>144460</v>
      </c>
      <c r="GG52" s="3">
        <v>22.3</v>
      </c>
      <c r="GH52" s="4">
        <v>22077</v>
      </c>
      <c r="GI52" s="4">
        <v>122383</v>
      </c>
      <c r="GJ52" s="3">
        <v>26.33</v>
      </c>
      <c r="GK52" s="4">
        <v>204836</v>
      </c>
      <c r="GL52" s="3">
        <v>6.24</v>
      </c>
      <c r="GM52" s="4">
        <v>22108</v>
      </c>
      <c r="GN52" s="4">
        <v>182728</v>
      </c>
      <c r="GO52" s="3">
        <v>6.99</v>
      </c>
      <c r="GP52" s="4">
        <v>188168</v>
      </c>
      <c r="GQ52" s="3">
        <v>6.49</v>
      </c>
      <c r="GR52" s="4">
        <v>40646</v>
      </c>
      <c r="GS52" s="4">
        <v>147522</v>
      </c>
      <c r="GT52" s="3">
        <v>8.2799999999999994</v>
      </c>
      <c r="GU52" s="4">
        <v>40456</v>
      </c>
      <c r="GV52" s="3">
        <v>0</v>
      </c>
      <c r="GW52" s="4">
        <v>28491</v>
      </c>
      <c r="GX52" s="4">
        <v>11965</v>
      </c>
      <c r="GY52" s="3">
        <v>0</v>
      </c>
      <c r="GZ52" s="4">
        <v>92613</v>
      </c>
      <c r="HA52" s="3">
        <v>8.42</v>
      </c>
      <c r="HB52" s="4">
        <v>16694</v>
      </c>
      <c r="HC52" s="4">
        <v>75919</v>
      </c>
      <c r="HD52" s="3">
        <v>10.27</v>
      </c>
      <c r="HE52" s="4">
        <v>30433</v>
      </c>
      <c r="HF52" s="3">
        <v>0.56999999999999995</v>
      </c>
      <c r="HG52" s="4">
        <v>3229</v>
      </c>
      <c r="HH52" s="4">
        <v>27204</v>
      </c>
      <c r="HI52" s="3">
        <v>0.63</v>
      </c>
      <c r="HJ52" s="4">
        <v>105936</v>
      </c>
      <c r="HK52" s="3">
        <v>7.04</v>
      </c>
      <c r="HL52" s="4">
        <v>34030</v>
      </c>
      <c r="HM52" s="4">
        <v>71906</v>
      </c>
      <c r="HN52" s="3">
        <v>10.37</v>
      </c>
      <c r="HO52" s="4">
        <v>529089</v>
      </c>
      <c r="HP52" s="3">
        <v>9.1999999999999993</v>
      </c>
      <c r="HQ52" s="4">
        <v>48189</v>
      </c>
      <c r="HR52" s="4">
        <v>480900</v>
      </c>
      <c r="HS52" s="3">
        <v>10.119999999999999</v>
      </c>
      <c r="HT52" s="4">
        <v>98858</v>
      </c>
      <c r="HU52" s="3">
        <v>4.4800000000000004</v>
      </c>
      <c r="HV52" s="4">
        <v>2451</v>
      </c>
      <c r="HW52" s="4">
        <v>96407</v>
      </c>
      <c r="HX52" s="3">
        <v>4.59</v>
      </c>
      <c r="HY52" s="4">
        <v>17704</v>
      </c>
      <c r="HZ52" s="3">
        <v>1.5</v>
      </c>
      <c r="IA52" s="4">
        <v>8209</v>
      </c>
      <c r="IB52" s="4">
        <v>9495</v>
      </c>
      <c r="IC52" s="3">
        <v>2.8</v>
      </c>
      <c r="ID52" s="4">
        <v>244653</v>
      </c>
      <c r="IE52" s="3">
        <v>5.13</v>
      </c>
      <c r="IF52" s="4">
        <v>21599</v>
      </c>
      <c r="IG52" s="4">
        <v>223054</v>
      </c>
      <c r="IH52" s="3">
        <v>5.63</v>
      </c>
      <c r="II52" s="4">
        <v>217459</v>
      </c>
      <c r="IJ52" s="3">
        <v>9.31</v>
      </c>
      <c r="IK52" s="4">
        <v>2242</v>
      </c>
      <c r="IL52" s="4">
        <v>215217</v>
      </c>
      <c r="IM52" s="3">
        <v>9.4</v>
      </c>
      <c r="IN52" s="4">
        <v>62077</v>
      </c>
      <c r="IO52" s="3">
        <v>4.29</v>
      </c>
      <c r="IP52" s="4">
        <v>16481</v>
      </c>
      <c r="IQ52" s="4">
        <v>45596</v>
      </c>
      <c r="IR52" s="3">
        <v>5.84</v>
      </c>
      <c r="IS52" s="4">
        <v>220853</v>
      </c>
      <c r="IT52" s="3">
        <v>3.38</v>
      </c>
      <c r="IU52" s="4">
        <v>38926</v>
      </c>
      <c r="IV52" s="4">
        <v>181927</v>
      </c>
      <c r="IW52" s="3">
        <v>4.1100000000000003</v>
      </c>
      <c r="IX52" s="4">
        <v>25379</v>
      </c>
      <c r="IY52" s="3">
        <v>1.21</v>
      </c>
      <c r="IZ52" s="4">
        <v>1780</v>
      </c>
      <c r="JA52" s="4">
        <v>23599</v>
      </c>
      <c r="JB52" s="5">
        <v>1.3</v>
      </c>
    </row>
    <row r="53" spans="1:262" x14ac:dyDescent="0.2">
      <c r="A53" s="20">
        <f t="shared" si="58"/>
        <v>44</v>
      </c>
      <c r="B53" t="s">
        <v>34</v>
      </c>
      <c r="C53" s="4">
        <v>6195146</v>
      </c>
      <c r="D53" s="3">
        <v>2.17</v>
      </c>
      <c r="E53" s="4">
        <v>602630</v>
      </c>
      <c r="F53" s="4">
        <v>5592516</v>
      </c>
      <c r="G53" s="3">
        <v>2.4</v>
      </c>
      <c r="H53" s="4">
        <v>87457</v>
      </c>
      <c r="I53" s="3">
        <v>22.35</v>
      </c>
      <c r="J53" s="4">
        <v>12259</v>
      </c>
      <c r="K53" s="4">
        <v>75198</v>
      </c>
      <c r="L53" s="3">
        <v>25.99</v>
      </c>
      <c r="M53" s="4">
        <v>32509</v>
      </c>
      <c r="N53" s="3">
        <v>0</v>
      </c>
      <c r="O53" s="4">
        <v>11426</v>
      </c>
      <c r="P53" s="4">
        <v>21083</v>
      </c>
      <c r="Q53" s="3">
        <v>0</v>
      </c>
      <c r="R53" s="4">
        <v>34385</v>
      </c>
      <c r="S53" s="3">
        <v>2.31</v>
      </c>
      <c r="T53" s="4">
        <v>4937</v>
      </c>
      <c r="U53" s="4">
        <v>29448</v>
      </c>
      <c r="V53" s="3">
        <v>2.7</v>
      </c>
      <c r="W53" s="4">
        <v>30279</v>
      </c>
      <c r="X53" s="3">
        <v>9.9700000000000006</v>
      </c>
      <c r="Y53" s="4">
        <v>359</v>
      </c>
      <c r="Z53" s="4">
        <v>29920</v>
      </c>
      <c r="AA53" s="3">
        <v>10.09</v>
      </c>
      <c r="AB53" s="4">
        <v>766992</v>
      </c>
      <c r="AC53" s="3">
        <v>8.9700000000000006</v>
      </c>
      <c r="AD53" s="4">
        <v>692</v>
      </c>
      <c r="AE53" s="4">
        <v>766300</v>
      </c>
      <c r="AF53" s="3">
        <v>8.98</v>
      </c>
      <c r="AG53" s="4">
        <v>139941</v>
      </c>
      <c r="AH53" s="3">
        <v>37.380000000000003</v>
      </c>
      <c r="AI53" s="4">
        <v>2698</v>
      </c>
      <c r="AJ53" s="4">
        <v>137243</v>
      </c>
      <c r="AK53" s="3">
        <v>38.119999999999997</v>
      </c>
      <c r="AL53" s="4">
        <v>150234</v>
      </c>
      <c r="AM53" s="3">
        <v>25.71</v>
      </c>
      <c r="AN53" s="4">
        <v>5423</v>
      </c>
      <c r="AO53" s="4">
        <v>144811</v>
      </c>
      <c r="AP53" s="3">
        <v>26.68</v>
      </c>
      <c r="AQ53" s="4">
        <v>9874</v>
      </c>
      <c r="AR53" s="3">
        <v>15.27</v>
      </c>
      <c r="AS53" s="4">
        <v>3683</v>
      </c>
      <c r="AT53" s="4">
        <v>6191</v>
      </c>
      <c r="AU53" s="3">
        <v>24.36</v>
      </c>
      <c r="AV53" s="4">
        <v>29382</v>
      </c>
      <c r="AW53" s="3">
        <v>0</v>
      </c>
      <c r="AX53" s="4">
        <v>0</v>
      </c>
      <c r="AY53" s="4">
        <v>29382</v>
      </c>
      <c r="AZ53" s="3">
        <v>0</v>
      </c>
      <c r="BA53" s="4">
        <v>237206</v>
      </c>
      <c r="BB53" s="3">
        <v>7.22</v>
      </c>
      <c r="BC53" s="4">
        <v>0</v>
      </c>
      <c r="BD53" s="4">
        <v>237206</v>
      </c>
      <c r="BE53" s="3">
        <v>7.22</v>
      </c>
      <c r="BF53" s="4">
        <v>113983</v>
      </c>
      <c r="BG53" s="3">
        <v>17.96</v>
      </c>
      <c r="BH53" s="4">
        <v>1627</v>
      </c>
      <c r="BI53" s="4">
        <v>112356</v>
      </c>
      <c r="BJ53" s="3">
        <v>18.22</v>
      </c>
      <c r="BK53" s="4">
        <v>19456</v>
      </c>
      <c r="BL53" s="3">
        <v>0</v>
      </c>
      <c r="BM53" s="4">
        <v>18015</v>
      </c>
      <c r="BN53" s="4">
        <v>1441</v>
      </c>
      <c r="BO53" s="3">
        <v>0</v>
      </c>
      <c r="BP53" s="4">
        <v>25942</v>
      </c>
      <c r="BQ53" s="3">
        <v>0</v>
      </c>
      <c r="BR53" s="4">
        <v>16676</v>
      </c>
      <c r="BS53" s="4">
        <v>9266</v>
      </c>
      <c r="BT53" s="3">
        <v>0</v>
      </c>
      <c r="BU53" s="4">
        <v>186715</v>
      </c>
      <c r="BV53" s="3">
        <v>13.16</v>
      </c>
      <c r="BW53" s="4">
        <v>37022</v>
      </c>
      <c r="BX53" s="4">
        <v>149693</v>
      </c>
      <c r="BY53" s="3">
        <v>16.41</v>
      </c>
      <c r="BZ53" s="4">
        <v>50356</v>
      </c>
      <c r="CA53" s="3">
        <v>3.75</v>
      </c>
      <c r="CB53" s="4">
        <v>6249</v>
      </c>
      <c r="CC53" s="4">
        <v>44107</v>
      </c>
      <c r="CD53" s="3">
        <v>4.28</v>
      </c>
      <c r="CE53" s="4">
        <v>24847</v>
      </c>
      <c r="CF53" s="3">
        <v>3.72</v>
      </c>
      <c r="CG53" s="4">
        <v>15012</v>
      </c>
      <c r="CH53" s="4">
        <v>9835</v>
      </c>
      <c r="CI53" s="3">
        <v>9.4</v>
      </c>
      <c r="CJ53" s="4">
        <v>34942</v>
      </c>
      <c r="CK53" s="3">
        <v>13.49</v>
      </c>
      <c r="CL53" s="4">
        <v>5111</v>
      </c>
      <c r="CM53" s="4">
        <v>29831</v>
      </c>
      <c r="CN53" s="3">
        <v>15.8</v>
      </c>
      <c r="CO53" s="4">
        <v>31880</v>
      </c>
      <c r="CP53" s="3">
        <v>5.29</v>
      </c>
      <c r="CQ53" s="4">
        <v>10032</v>
      </c>
      <c r="CR53" s="4">
        <v>21848</v>
      </c>
      <c r="CS53" s="3">
        <v>7.71</v>
      </c>
      <c r="CT53" s="4">
        <v>70453</v>
      </c>
      <c r="CU53" s="3">
        <v>9.49</v>
      </c>
      <c r="CV53" s="4">
        <v>2915</v>
      </c>
      <c r="CW53" s="4">
        <v>67538</v>
      </c>
      <c r="CX53" s="3">
        <v>9.9</v>
      </c>
      <c r="CY53" s="4">
        <v>36598</v>
      </c>
      <c r="CZ53" s="3">
        <v>10.08</v>
      </c>
      <c r="DA53" s="4">
        <v>8199</v>
      </c>
      <c r="DB53" s="4">
        <v>28399</v>
      </c>
      <c r="DC53" s="3">
        <v>12.99</v>
      </c>
      <c r="DD53" s="4">
        <v>176699</v>
      </c>
      <c r="DE53" s="3">
        <v>1.93</v>
      </c>
      <c r="DF53" s="4">
        <v>9850</v>
      </c>
      <c r="DG53" s="4">
        <v>166849</v>
      </c>
      <c r="DH53" s="3">
        <v>2.04</v>
      </c>
      <c r="DI53" s="4">
        <v>337200</v>
      </c>
      <c r="DJ53" s="3">
        <v>12.78</v>
      </c>
      <c r="DK53" s="4">
        <v>3483</v>
      </c>
      <c r="DL53" s="4">
        <v>333717</v>
      </c>
      <c r="DM53" s="3">
        <v>12.91</v>
      </c>
      <c r="DN53" s="4">
        <v>63269</v>
      </c>
      <c r="DO53" s="3">
        <v>2.67</v>
      </c>
      <c r="DP53" s="4">
        <v>6205</v>
      </c>
      <c r="DQ53" s="4">
        <v>57064</v>
      </c>
      <c r="DR53" s="3">
        <v>2.96</v>
      </c>
      <c r="DS53" s="4">
        <v>183150</v>
      </c>
      <c r="DT53" s="3">
        <v>10.8</v>
      </c>
      <c r="DU53" s="4">
        <v>13965</v>
      </c>
      <c r="DV53" s="4">
        <v>169185</v>
      </c>
      <c r="DW53" s="3">
        <v>11.69</v>
      </c>
      <c r="DX53" s="4">
        <v>27538</v>
      </c>
      <c r="DY53" s="3">
        <v>20.8</v>
      </c>
      <c r="DZ53" s="4">
        <v>1141</v>
      </c>
      <c r="EA53" s="4">
        <v>26397</v>
      </c>
      <c r="EB53" s="5">
        <v>21.7</v>
      </c>
      <c r="EC53" s="4">
        <v>59904</v>
      </c>
      <c r="ED53" s="3">
        <v>34.71</v>
      </c>
      <c r="EE53" s="4">
        <v>18911</v>
      </c>
      <c r="EF53" s="4">
        <v>40993</v>
      </c>
      <c r="EG53" s="3">
        <v>50.73</v>
      </c>
      <c r="EH53" s="4">
        <v>14028</v>
      </c>
      <c r="EI53" s="3">
        <v>11.21</v>
      </c>
      <c r="EJ53" s="4">
        <v>1064</v>
      </c>
      <c r="EK53" s="4">
        <v>12964</v>
      </c>
      <c r="EL53" s="3">
        <v>12.13</v>
      </c>
      <c r="EM53" s="4">
        <v>40020</v>
      </c>
      <c r="EN53" s="3">
        <v>14.71</v>
      </c>
      <c r="EO53" s="4">
        <v>2143</v>
      </c>
      <c r="EP53" s="4">
        <v>37877</v>
      </c>
      <c r="EQ53" s="3">
        <v>15.54</v>
      </c>
      <c r="ER53" s="4">
        <v>145969</v>
      </c>
      <c r="ES53" s="3">
        <v>0</v>
      </c>
      <c r="ET53" s="4">
        <v>3318</v>
      </c>
      <c r="EU53" s="4">
        <v>142651</v>
      </c>
      <c r="EV53" s="3">
        <v>0</v>
      </c>
      <c r="EW53" s="4">
        <v>37238</v>
      </c>
      <c r="EX53" s="3">
        <v>0.99</v>
      </c>
      <c r="EY53" s="4">
        <v>16488</v>
      </c>
      <c r="EZ53" s="4">
        <v>20750</v>
      </c>
      <c r="FA53" s="3">
        <v>1.77</v>
      </c>
      <c r="FB53" s="4">
        <v>247282</v>
      </c>
      <c r="FC53" s="3">
        <v>3.42</v>
      </c>
      <c r="FD53" s="4">
        <v>67250</v>
      </c>
      <c r="FE53" s="4">
        <v>180032</v>
      </c>
      <c r="FF53" s="3">
        <v>4.6900000000000004</v>
      </c>
      <c r="FG53" s="4">
        <v>18137</v>
      </c>
      <c r="FH53" s="3">
        <v>5.95</v>
      </c>
      <c r="FI53" s="4">
        <v>3626</v>
      </c>
      <c r="FJ53" s="4">
        <v>14511</v>
      </c>
      <c r="FK53" s="3">
        <v>7.44</v>
      </c>
      <c r="FL53" s="4">
        <v>1114905</v>
      </c>
      <c r="FM53" s="3">
        <v>0.12</v>
      </c>
      <c r="FN53" s="4">
        <v>8849</v>
      </c>
      <c r="FO53" s="4">
        <v>1106056</v>
      </c>
      <c r="FP53" s="3">
        <v>0.12</v>
      </c>
      <c r="FQ53" s="4">
        <v>123916</v>
      </c>
      <c r="FR53" s="3">
        <v>9.92</v>
      </c>
      <c r="FS53" s="4">
        <v>31223</v>
      </c>
      <c r="FT53" s="4">
        <v>92693</v>
      </c>
      <c r="FU53" s="3">
        <v>13.26</v>
      </c>
      <c r="FV53" s="4">
        <v>12246</v>
      </c>
      <c r="FW53" s="3">
        <v>24.67</v>
      </c>
      <c r="FX53" s="4">
        <v>2294</v>
      </c>
      <c r="FY53" s="4">
        <v>9952</v>
      </c>
      <c r="FZ53" s="3">
        <v>30.35</v>
      </c>
      <c r="GA53" s="4">
        <v>107921</v>
      </c>
      <c r="GB53" s="3">
        <v>9.01</v>
      </c>
      <c r="GC53" s="4">
        <v>18425</v>
      </c>
      <c r="GD53" s="4">
        <v>89496</v>
      </c>
      <c r="GE53" s="3">
        <v>10.86</v>
      </c>
      <c r="GF53" s="4">
        <v>42961</v>
      </c>
      <c r="GG53" s="3">
        <v>16</v>
      </c>
      <c r="GH53" s="4">
        <v>12011</v>
      </c>
      <c r="GI53" s="4">
        <v>30950</v>
      </c>
      <c r="GJ53" s="3">
        <v>22.21</v>
      </c>
      <c r="GK53" s="4">
        <v>56900</v>
      </c>
      <c r="GL53" s="3">
        <v>10.86</v>
      </c>
      <c r="GM53" s="4">
        <v>8542</v>
      </c>
      <c r="GN53" s="4">
        <v>48358</v>
      </c>
      <c r="GO53" s="3">
        <v>12.78</v>
      </c>
      <c r="GP53" s="4">
        <v>232993</v>
      </c>
      <c r="GQ53" s="3">
        <v>11.73</v>
      </c>
      <c r="GR53" s="4">
        <v>61677</v>
      </c>
      <c r="GS53" s="4">
        <v>171316</v>
      </c>
      <c r="GT53" s="3">
        <v>15.95</v>
      </c>
      <c r="GU53" s="4">
        <v>43273</v>
      </c>
      <c r="GV53" s="3">
        <v>11.59</v>
      </c>
      <c r="GW53" s="4">
        <v>7773</v>
      </c>
      <c r="GX53" s="4">
        <v>35500</v>
      </c>
      <c r="GY53" s="3">
        <v>14.13</v>
      </c>
      <c r="GZ53" s="4">
        <v>54162</v>
      </c>
      <c r="HA53" s="3">
        <v>32.71</v>
      </c>
      <c r="HB53" s="4">
        <v>12411</v>
      </c>
      <c r="HC53" s="4">
        <v>41751</v>
      </c>
      <c r="HD53" s="3">
        <v>42.43</v>
      </c>
      <c r="HE53" s="4">
        <v>11275</v>
      </c>
      <c r="HF53" s="3">
        <v>17.28</v>
      </c>
      <c r="HG53" s="4">
        <v>0</v>
      </c>
      <c r="HH53" s="4">
        <v>11275</v>
      </c>
      <c r="HI53" s="3">
        <v>17.28</v>
      </c>
      <c r="HJ53" s="4">
        <v>88798</v>
      </c>
      <c r="HK53" s="3">
        <v>23.28</v>
      </c>
      <c r="HL53" s="4">
        <v>1866</v>
      </c>
      <c r="HM53" s="4">
        <v>86932</v>
      </c>
      <c r="HN53" s="3">
        <v>23.78</v>
      </c>
      <c r="HO53" s="4">
        <v>231909</v>
      </c>
      <c r="HP53" s="3">
        <v>13.55</v>
      </c>
      <c r="HQ53" s="4">
        <v>0</v>
      </c>
      <c r="HR53" s="4">
        <v>231909</v>
      </c>
      <c r="HS53" s="3">
        <v>13.55</v>
      </c>
      <c r="HT53" s="4">
        <v>25139</v>
      </c>
      <c r="HU53" s="3">
        <v>4.42</v>
      </c>
      <c r="HV53" s="4">
        <v>7472</v>
      </c>
      <c r="HW53" s="4">
        <v>17667</v>
      </c>
      <c r="HX53" s="3">
        <v>6.29</v>
      </c>
      <c r="HY53" s="4">
        <v>14895</v>
      </c>
      <c r="HZ53" s="3">
        <v>11.33</v>
      </c>
      <c r="IA53" s="4">
        <v>3807</v>
      </c>
      <c r="IB53" s="4">
        <v>11088</v>
      </c>
      <c r="IC53" s="3">
        <v>15.22</v>
      </c>
      <c r="ID53" s="4">
        <v>140239</v>
      </c>
      <c r="IE53" s="3">
        <v>0</v>
      </c>
      <c r="IF53" s="4">
        <v>37055</v>
      </c>
      <c r="IG53" s="4">
        <v>103184</v>
      </c>
      <c r="IH53" s="3">
        <v>0</v>
      </c>
      <c r="II53" s="4">
        <v>306207</v>
      </c>
      <c r="IJ53" s="3">
        <v>12.68</v>
      </c>
      <c r="IK53" s="4">
        <v>51951</v>
      </c>
      <c r="IL53" s="4">
        <v>254256</v>
      </c>
      <c r="IM53" s="3">
        <v>15.27</v>
      </c>
      <c r="IN53" s="4">
        <v>26502</v>
      </c>
      <c r="IO53" s="3">
        <v>8.1300000000000008</v>
      </c>
      <c r="IP53" s="4">
        <v>8248</v>
      </c>
      <c r="IQ53" s="4">
        <v>18254</v>
      </c>
      <c r="IR53" s="3">
        <v>11.8</v>
      </c>
      <c r="IS53" s="4">
        <v>92310</v>
      </c>
      <c r="IT53" s="3">
        <v>11.35</v>
      </c>
      <c r="IU53" s="4">
        <v>15374</v>
      </c>
      <c r="IV53" s="4">
        <v>76936</v>
      </c>
      <c r="IW53" s="3">
        <v>13.62</v>
      </c>
      <c r="IX53" s="4">
        <v>4730</v>
      </c>
      <c r="IY53" s="3">
        <v>0</v>
      </c>
      <c r="IZ53" s="4">
        <v>3873</v>
      </c>
      <c r="JA53" s="4">
        <v>857</v>
      </c>
      <c r="JB53" s="5">
        <v>0</v>
      </c>
    </row>
    <row r="54" spans="1:262" x14ac:dyDescent="0.2">
      <c r="A54" s="20">
        <f t="shared" si="58"/>
        <v>45</v>
      </c>
      <c r="B54" t="s">
        <v>35</v>
      </c>
      <c r="C54" s="4">
        <v>50689306</v>
      </c>
      <c r="D54" s="3">
        <v>1.41</v>
      </c>
      <c r="E54" s="4">
        <v>621920</v>
      </c>
      <c r="F54" s="4">
        <v>50067386</v>
      </c>
      <c r="G54" s="3">
        <v>1.42</v>
      </c>
      <c r="H54" s="4">
        <v>516966</v>
      </c>
      <c r="I54" s="3">
        <v>7.47</v>
      </c>
      <c r="J54" s="4">
        <v>0</v>
      </c>
      <c r="K54" s="4">
        <v>516966</v>
      </c>
      <c r="L54" s="3">
        <v>7.47</v>
      </c>
      <c r="M54" s="4">
        <v>99611</v>
      </c>
      <c r="N54" s="3">
        <v>4.12</v>
      </c>
      <c r="O54" s="4">
        <v>0</v>
      </c>
      <c r="P54" s="4">
        <v>99611</v>
      </c>
      <c r="Q54" s="3">
        <v>4.12</v>
      </c>
      <c r="R54" s="4">
        <v>834168</v>
      </c>
      <c r="S54" s="3">
        <v>4.5599999999999996</v>
      </c>
      <c r="T54" s="4">
        <v>0</v>
      </c>
      <c r="U54" s="4">
        <v>834168</v>
      </c>
      <c r="V54" s="3">
        <v>4.5599999999999996</v>
      </c>
      <c r="W54" s="4">
        <v>277607</v>
      </c>
      <c r="X54" s="3">
        <v>5.99</v>
      </c>
      <c r="Y54" s="4">
        <v>0</v>
      </c>
      <c r="Z54" s="4">
        <v>277607</v>
      </c>
      <c r="AA54" s="3">
        <v>5.99</v>
      </c>
      <c r="AB54" s="4">
        <v>7038377</v>
      </c>
      <c r="AC54" s="3">
        <v>5.67</v>
      </c>
      <c r="AD54" s="4">
        <v>0</v>
      </c>
      <c r="AE54" s="4">
        <v>7038377</v>
      </c>
      <c r="AF54" s="3">
        <v>5.67</v>
      </c>
      <c r="AG54" s="4">
        <v>927650</v>
      </c>
      <c r="AH54" s="3">
        <v>10.92</v>
      </c>
      <c r="AI54" s="4">
        <v>0</v>
      </c>
      <c r="AJ54" s="4">
        <v>927650</v>
      </c>
      <c r="AK54" s="3">
        <v>10.92</v>
      </c>
      <c r="AL54" s="4">
        <v>384666</v>
      </c>
      <c r="AM54" s="3">
        <v>1.83</v>
      </c>
      <c r="AN54" s="4">
        <v>0</v>
      </c>
      <c r="AO54" s="4">
        <v>384666</v>
      </c>
      <c r="AP54" s="3">
        <v>1.83</v>
      </c>
      <c r="AQ54" s="4">
        <v>155838</v>
      </c>
      <c r="AR54" s="3">
        <v>4.8499999999999996</v>
      </c>
      <c r="AS54" s="4">
        <v>0</v>
      </c>
      <c r="AT54" s="4">
        <v>155838</v>
      </c>
      <c r="AU54" s="3">
        <v>4.8499999999999996</v>
      </c>
      <c r="AV54" s="4">
        <v>263466</v>
      </c>
      <c r="AW54" s="3">
        <v>0</v>
      </c>
      <c r="AX54" s="4">
        <v>0</v>
      </c>
      <c r="AY54" s="4">
        <v>263466</v>
      </c>
      <c r="AZ54" s="3">
        <v>0</v>
      </c>
      <c r="BA54" s="4">
        <v>3163120</v>
      </c>
      <c r="BB54" s="3">
        <v>6.09</v>
      </c>
      <c r="BC54" s="4">
        <v>0</v>
      </c>
      <c r="BD54" s="4">
        <v>3163120</v>
      </c>
      <c r="BE54" s="3">
        <v>6.09</v>
      </c>
      <c r="BF54" s="4">
        <v>1224635</v>
      </c>
      <c r="BG54" s="3">
        <v>2.37</v>
      </c>
      <c r="BH54" s="4">
        <v>0</v>
      </c>
      <c r="BI54" s="4">
        <v>1224635</v>
      </c>
      <c r="BJ54" s="3">
        <v>2.37</v>
      </c>
      <c r="BK54" s="4">
        <v>423607</v>
      </c>
      <c r="BL54" s="3">
        <v>0</v>
      </c>
      <c r="BM54" s="4">
        <v>0</v>
      </c>
      <c r="BN54" s="4">
        <v>423607</v>
      </c>
      <c r="BO54" s="3">
        <v>0</v>
      </c>
      <c r="BP54" s="4">
        <v>192590</v>
      </c>
      <c r="BQ54" s="3">
        <v>4.0599999999999996</v>
      </c>
      <c r="BR54" s="4">
        <v>0</v>
      </c>
      <c r="BS54" s="4">
        <v>192590</v>
      </c>
      <c r="BT54" s="3">
        <v>4.0599999999999996</v>
      </c>
      <c r="BU54" s="4">
        <v>1423389</v>
      </c>
      <c r="BV54" s="3">
        <v>10.36</v>
      </c>
      <c r="BW54" s="4">
        <v>0</v>
      </c>
      <c r="BX54" s="4">
        <v>1423389</v>
      </c>
      <c r="BY54" s="3">
        <v>10.36</v>
      </c>
      <c r="BZ54" s="4">
        <v>1175267</v>
      </c>
      <c r="CA54" s="3">
        <v>3.2</v>
      </c>
      <c r="CB54" s="4">
        <v>0</v>
      </c>
      <c r="CC54" s="4">
        <v>1175267</v>
      </c>
      <c r="CD54" s="3">
        <v>3.2</v>
      </c>
      <c r="CE54" s="4">
        <v>484621</v>
      </c>
      <c r="CF54" s="3">
        <v>5.55</v>
      </c>
      <c r="CG54" s="4">
        <v>0</v>
      </c>
      <c r="CH54" s="4">
        <v>484621</v>
      </c>
      <c r="CI54" s="3">
        <v>5.55</v>
      </c>
      <c r="CJ54" s="4">
        <v>393683</v>
      </c>
      <c r="CK54" s="3">
        <v>0.98</v>
      </c>
      <c r="CL54" s="4">
        <v>0</v>
      </c>
      <c r="CM54" s="4">
        <v>393683</v>
      </c>
      <c r="CN54" s="3">
        <v>0.98</v>
      </c>
      <c r="CO54" s="4">
        <v>556190</v>
      </c>
      <c r="CP54" s="3">
        <v>3.49</v>
      </c>
      <c r="CQ54" s="4">
        <v>0</v>
      </c>
      <c r="CR54" s="4">
        <v>556190</v>
      </c>
      <c r="CS54" s="3">
        <v>3.49</v>
      </c>
      <c r="CT54" s="4">
        <v>407308</v>
      </c>
      <c r="CU54" s="3">
        <v>3.37</v>
      </c>
      <c r="CV54" s="4">
        <v>0</v>
      </c>
      <c r="CW54" s="4">
        <v>407308</v>
      </c>
      <c r="CX54" s="3">
        <v>3.37</v>
      </c>
      <c r="CY54" s="4">
        <v>163552</v>
      </c>
      <c r="CZ54" s="3">
        <v>11.49</v>
      </c>
      <c r="DA54" s="4">
        <v>0</v>
      </c>
      <c r="DB54" s="4">
        <v>163552</v>
      </c>
      <c r="DC54" s="3">
        <v>11.49</v>
      </c>
      <c r="DD54" s="4">
        <v>1034188</v>
      </c>
      <c r="DE54" s="3">
        <v>2.35</v>
      </c>
      <c r="DF54" s="4">
        <v>97869</v>
      </c>
      <c r="DG54" s="4">
        <v>936319</v>
      </c>
      <c r="DH54" s="3">
        <v>2.59</v>
      </c>
      <c r="DI54" s="4">
        <v>1890114</v>
      </c>
      <c r="DJ54" s="3">
        <v>15.36</v>
      </c>
      <c r="DK54" s="4">
        <v>418181</v>
      </c>
      <c r="DL54" s="4">
        <v>1471933</v>
      </c>
      <c r="DM54" s="3">
        <v>19.72</v>
      </c>
      <c r="DN54" s="4">
        <v>2000008</v>
      </c>
      <c r="DO54" s="3">
        <v>1.7</v>
      </c>
      <c r="DP54" s="4">
        <v>0</v>
      </c>
      <c r="DQ54" s="4">
        <v>2000008</v>
      </c>
      <c r="DR54" s="3">
        <v>1.7</v>
      </c>
      <c r="DS54" s="4">
        <v>771304</v>
      </c>
      <c r="DT54" s="3">
        <v>4.72</v>
      </c>
      <c r="DU54" s="4">
        <v>0</v>
      </c>
      <c r="DV54" s="4">
        <v>771304</v>
      </c>
      <c r="DW54" s="3">
        <v>4.72</v>
      </c>
      <c r="DX54" s="4">
        <v>220159</v>
      </c>
      <c r="DY54" s="3">
        <v>9.35</v>
      </c>
      <c r="DZ54" s="4">
        <v>0</v>
      </c>
      <c r="EA54" s="4">
        <v>220159</v>
      </c>
      <c r="EB54" s="5">
        <v>9.35</v>
      </c>
      <c r="EC54" s="4">
        <v>816239</v>
      </c>
      <c r="ED54" s="3">
        <v>4.7699999999999996</v>
      </c>
      <c r="EE54" s="4">
        <v>0</v>
      </c>
      <c r="EF54" s="4">
        <v>816239</v>
      </c>
      <c r="EG54" s="3">
        <v>4.7699999999999996</v>
      </c>
      <c r="EH54" s="4">
        <v>97138</v>
      </c>
      <c r="EI54" s="3">
        <v>3.22</v>
      </c>
      <c r="EJ54" s="4">
        <v>0</v>
      </c>
      <c r="EK54" s="4">
        <v>97138</v>
      </c>
      <c r="EL54" s="3">
        <v>3.22</v>
      </c>
      <c r="EM54" s="4">
        <v>200431</v>
      </c>
      <c r="EN54" s="3">
        <v>3.03</v>
      </c>
      <c r="EO54" s="4">
        <v>0</v>
      </c>
      <c r="EP54" s="4">
        <v>200431</v>
      </c>
      <c r="EQ54" s="3">
        <v>3.03</v>
      </c>
      <c r="ER54" s="4">
        <v>450594</v>
      </c>
      <c r="ES54" s="3">
        <v>1.79</v>
      </c>
      <c r="ET54" s="4">
        <v>0</v>
      </c>
      <c r="EU54" s="4">
        <v>450594</v>
      </c>
      <c r="EV54" s="3">
        <v>1.79</v>
      </c>
      <c r="EW54" s="4">
        <v>138830</v>
      </c>
      <c r="EX54" s="3">
        <v>2.19</v>
      </c>
      <c r="EY54" s="4">
        <v>1806</v>
      </c>
      <c r="EZ54" s="4">
        <v>137024</v>
      </c>
      <c r="FA54" s="3">
        <v>2.2200000000000002</v>
      </c>
      <c r="FB54" s="4">
        <v>1634799</v>
      </c>
      <c r="FC54" s="3">
        <v>5.62</v>
      </c>
      <c r="FD54" s="4">
        <v>19667</v>
      </c>
      <c r="FE54" s="4">
        <v>1615132</v>
      </c>
      <c r="FF54" s="3">
        <v>5.69</v>
      </c>
      <c r="FG54" s="4">
        <v>195738</v>
      </c>
      <c r="FH54" s="3">
        <v>10.17</v>
      </c>
      <c r="FI54" s="4">
        <v>0</v>
      </c>
      <c r="FJ54" s="4">
        <v>195738</v>
      </c>
      <c r="FK54" s="3">
        <v>10.17</v>
      </c>
      <c r="FL54" s="4">
        <v>2703676</v>
      </c>
      <c r="FM54" s="3">
        <v>2.25</v>
      </c>
      <c r="FN54" s="4">
        <v>0</v>
      </c>
      <c r="FO54" s="4">
        <v>2703676</v>
      </c>
      <c r="FP54" s="3">
        <v>2.25</v>
      </c>
      <c r="FQ54" s="4">
        <v>1213835</v>
      </c>
      <c r="FR54" s="3">
        <v>4.4400000000000004</v>
      </c>
      <c r="FS54" s="4">
        <v>0</v>
      </c>
      <c r="FT54" s="4">
        <v>1213835</v>
      </c>
      <c r="FU54" s="3">
        <v>4.4400000000000004</v>
      </c>
      <c r="FV54" s="4">
        <v>58584</v>
      </c>
      <c r="FW54" s="3">
        <v>1.22</v>
      </c>
      <c r="FX54" s="4">
        <v>0</v>
      </c>
      <c r="FY54" s="4">
        <v>58584</v>
      </c>
      <c r="FZ54" s="3">
        <v>1.22</v>
      </c>
      <c r="GA54" s="4">
        <v>2129414</v>
      </c>
      <c r="GB54" s="3">
        <v>4.03</v>
      </c>
      <c r="GC54" s="4">
        <v>0</v>
      </c>
      <c r="GD54" s="4">
        <v>2129414</v>
      </c>
      <c r="GE54" s="3">
        <v>4.03</v>
      </c>
      <c r="GF54" s="4">
        <v>360460</v>
      </c>
      <c r="GG54" s="3">
        <v>5.25</v>
      </c>
      <c r="GH54" s="4">
        <v>3</v>
      </c>
      <c r="GI54" s="4">
        <v>360457</v>
      </c>
      <c r="GJ54" s="3">
        <v>5.25</v>
      </c>
      <c r="GK54" s="4">
        <v>928099</v>
      </c>
      <c r="GL54" s="3">
        <v>3.39</v>
      </c>
      <c r="GM54" s="4">
        <v>0</v>
      </c>
      <c r="GN54" s="4">
        <v>928099</v>
      </c>
      <c r="GO54" s="3">
        <v>3.39</v>
      </c>
      <c r="GP54" s="4">
        <v>2967238</v>
      </c>
      <c r="GQ54" s="3">
        <v>10.62</v>
      </c>
      <c r="GR54" s="4">
        <v>0</v>
      </c>
      <c r="GS54" s="4">
        <v>2967238</v>
      </c>
      <c r="GT54" s="3">
        <v>10.62</v>
      </c>
      <c r="GU54" s="4">
        <v>192873</v>
      </c>
      <c r="GV54" s="3">
        <v>0</v>
      </c>
      <c r="GW54" s="4">
        <v>81290</v>
      </c>
      <c r="GX54" s="4">
        <v>111583</v>
      </c>
      <c r="GY54" s="3">
        <v>0</v>
      </c>
      <c r="GZ54" s="4">
        <v>652567</v>
      </c>
      <c r="HA54" s="3">
        <v>5.94</v>
      </c>
      <c r="HB54" s="4">
        <v>0</v>
      </c>
      <c r="HC54" s="4">
        <v>652567</v>
      </c>
      <c r="HD54" s="3">
        <v>5.94</v>
      </c>
      <c r="HE54" s="4">
        <v>93201</v>
      </c>
      <c r="HF54" s="3">
        <v>3.62</v>
      </c>
      <c r="HG54" s="4">
        <v>0</v>
      </c>
      <c r="HH54" s="4">
        <v>93201</v>
      </c>
      <c r="HI54" s="3">
        <v>3.62</v>
      </c>
      <c r="HJ54" s="4">
        <v>832362</v>
      </c>
      <c r="HK54" s="3">
        <v>9.43</v>
      </c>
      <c r="HL54" s="4">
        <v>66</v>
      </c>
      <c r="HM54" s="4">
        <v>832296</v>
      </c>
      <c r="HN54" s="3">
        <v>9.44</v>
      </c>
      <c r="HO54" s="4">
        <v>3716296</v>
      </c>
      <c r="HP54" s="3">
        <v>4.78</v>
      </c>
      <c r="HQ54" s="4">
        <v>117</v>
      </c>
      <c r="HR54" s="4">
        <v>3716179</v>
      </c>
      <c r="HS54" s="3">
        <v>4.78</v>
      </c>
      <c r="HT54" s="4">
        <v>373799</v>
      </c>
      <c r="HU54" s="3">
        <v>4.63</v>
      </c>
      <c r="HV54" s="4">
        <v>0</v>
      </c>
      <c r="HW54" s="4">
        <v>373799</v>
      </c>
      <c r="HX54" s="3">
        <v>4.63</v>
      </c>
      <c r="HY54" s="4">
        <v>77040</v>
      </c>
      <c r="HZ54" s="3">
        <v>9.41</v>
      </c>
      <c r="IA54" s="4">
        <v>0</v>
      </c>
      <c r="IB54" s="4">
        <v>77040</v>
      </c>
      <c r="IC54" s="3">
        <v>9.41</v>
      </c>
      <c r="ID54" s="4">
        <v>1364026</v>
      </c>
      <c r="IE54" s="3">
        <v>3.16</v>
      </c>
      <c r="IF54" s="4">
        <v>0</v>
      </c>
      <c r="IG54" s="4">
        <v>1364026</v>
      </c>
      <c r="IH54" s="3">
        <v>3.16</v>
      </c>
      <c r="II54" s="4">
        <v>2266750</v>
      </c>
      <c r="IJ54" s="3">
        <v>5.34</v>
      </c>
      <c r="IK54" s="4">
        <v>0</v>
      </c>
      <c r="IL54" s="4">
        <v>2266750</v>
      </c>
      <c r="IM54" s="3">
        <v>5.34</v>
      </c>
      <c r="IN54" s="4">
        <v>251718</v>
      </c>
      <c r="IO54" s="3">
        <v>3.83</v>
      </c>
      <c r="IP54" s="4">
        <v>2850</v>
      </c>
      <c r="IQ54" s="4">
        <v>248868</v>
      </c>
      <c r="IR54" s="3">
        <v>3.87</v>
      </c>
      <c r="IS54" s="4">
        <v>886586</v>
      </c>
      <c r="IT54" s="3">
        <v>5.24</v>
      </c>
      <c r="IU54" s="4">
        <v>71</v>
      </c>
      <c r="IV54" s="4">
        <v>886515</v>
      </c>
      <c r="IW54" s="3">
        <v>5.24</v>
      </c>
      <c r="IX54" s="4">
        <v>64929</v>
      </c>
      <c r="IY54" s="3">
        <v>7.15</v>
      </c>
      <c r="IZ54" s="4">
        <v>0</v>
      </c>
      <c r="JA54" s="4">
        <v>64929</v>
      </c>
      <c r="JB54" s="5">
        <v>7.15</v>
      </c>
    </row>
    <row r="55" spans="1:262" x14ac:dyDescent="0.2">
      <c r="A55" s="20">
        <f t="shared" si="58"/>
        <v>46</v>
      </c>
      <c r="B55" t="s">
        <v>36</v>
      </c>
      <c r="C55" s="4">
        <v>16842617</v>
      </c>
      <c r="D55" s="3">
        <v>2.1</v>
      </c>
      <c r="E55" s="4">
        <v>401840</v>
      </c>
      <c r="F55" s="4">
        <v>16440777</v>
      </c>
      <c r="G55" s="3">
        <v>2.15</v>
      </c>
      <c r="H55" s="4">
        <v>182439</v>
      </c>
      <c r="I55" s="3">
        <v>11.13</v>
      </c>
      <c r="J55" s="4">
        <v>6232</v>
      </c>
      <c r="K55" s="4">
        <v>176207</v>
      </c>
      <c r="L55" s="3">
        <v>11.52</v>
      </c>
      <c r="M55" s="4">
        <v>82362</v>
      </c>
      <c r="N55" s="3">
        <v>7.39</v>
      </c>
      <c r="O55" s="4">
        <v>0</v>
      </c>
      <c r="P55" s="4">
        <v>82362</v>
      </c>
      <c r="Q55" s="3">
        <v>7.39</v>
      </c>
      <c r="R55" s="4">
        <v>466524</v>
      </c>
      <c r="S55" s="3">
        <v>5.14</v>
      </c>
      <c r="T55" s="4">
        <v>2906</v>
      </c>
      <c r="U55" s="4">
        <v>463618</v>
      </c>
      <c r="V55" s="3">
        <v>5.17</v>
      </c>
      <c r="W55" s="4">
        <v>163257</v>
      </c>
      <c r="X55" s="3">
        <v>4.3099999999999996</v>
      </c>
      <c r="Y55" s="4">
        <v>4</v>
      </c>
      <c r="Z55" s="4">
        <v>163253</v>
      </c>
      <c r="AA55" s="3">
        <v>4.3099999999999996</v>
      </c>
      <c r="AB55" s="4">
        <v>2658326</v>
      </c>
      <c r="AC55" s="3">
        <v>8.7100000000000009</v>
      </c>
      <c r="AD55" s="4">
        <v>0</v>
      </c>
      <c r="AE55" s="4">
        <v>2658326</v>
      </c>
      <c r="AF55" s="3">
        <v>8.7100000000000009</v>
      </c>
      <c r="AG55" s="4">
        <v>81768</v>
      </c>
      <c r="AH55" s="3">
        <v>5.38</v>
      </c>
      <c r="AI55" s="4">
        <v>4782</v>
      </c>
      <c r="AJ55" s="4">
        <v>76986</v>
      </c>
      <c r="AK55" s="3">
        <v>5.71</v>
      </c>
      <c r="AL55" s="4">
        <v>207675</v>
      </c>
      <c r="AM55" s="3">
        <v>1.45</v>
      </c>
      <c r="AN55" s="4">
        <v>119866</v>
      </c>
      <c r="AO55" s="4">
        <v>87809</v>
      </c>
      <c r="AP55" s="3">
        <v>3.42</v>
      </c>
      <c r="AQ55" s="4">
        <v>70250</v>
      </c>
      <c r="AR55" s="3">
        <v>3.04</v>
      </c>
      <c r="AS55" s="4">
        <v>56093</v>
      </c>
      <c r="AT55" s="4">
        <v>14157</v>
      </c>
      <c r="AU55" s="3">
        <v>15.09</v>
      </c>
      <c r="AV55" s="4">
        <v>4971</v>
      </c>
      <c r="AW55" s="3">
        <v>0</v>
      </c>
      <c r="AX55" s="4">
        <v>0</v>
      </c>
      <c r="AY55" s="4">
        <v>4971</v>
      </c>
      <c r="AZ55" s="3">
        <v>0</v>
      </c>
      <c r="BA55" s="4">
        <v>2396757</v>
      </c>
      <c r="BB55" s="3">
        <v>6.8</v>
      </c>
      <c r="BC55" s="4">
        <v>25281</v>
      </c>
      <c r="BD55" s="4">
        <v>2371476</v>
      </c>
      <c r="BE55" s="3">
        <v>6.88</v>
      </c>
      <c r="BF55" s="4">
        <v>603050</v>
      </c>
      <c r="BG55" s="3">
        <v>3.69</v>
      </c>
      <c r="BH55" s="4">
        <v>0</v>
      </c>
      <c r="BI55" s="4">
        <v>603050</v>
      </c>
      <c r="BJ55" s="3">
        <v>3.69</v>
      </c>
      <c r="BK55" s="4">
        <v>141476</v>
      </c>
      <c r="BL55" s="3">
        <v>0</v>
      </c>
      <c r="BM55" s="4">
        <v>0</v>
      </c>
      <c r="BN55" s="4">
        <v>141476</v>
      </c>
      <c r="BO55" s="3">
        <v>0</v>
      </c>
      <c r="BP55" s="4">
        <v>136305</v>
      </c>
      <c r="BQ55" s="3">
        <v>3.64</v>
      </c>
      <c r="BR55" s="4">
        <v>0</v>
      </c>
      <c r="BS55" s="4">
        <v>136305</v>
      </c>
      <c r="BT55" s="3">
        <v>3.64</v>
      </c>
      <c r="BU55" s="4">
        <v>305761</v>
      </c>
      <c r="BV55" s="3">
        <v>12.09</v>
      </c>
      <c r="BW55" s="4">
        <v>0</v>
      </c>
      <c r="BX55" s="4">
        <v>305761</v>
      </c>
      <c r="BY55" s="3">
        <v>12.09</v>
      </c>
      <c r="BZ55" s="4">
        <v>166534</v>
      </c>
      <c r="CA55" s="3">
        <v>19.600000000000001</v>
      </c>
      <c r="CB55" s="4">
        <v>0</v>
      </c>
      <c r="CC55" s="4">
        <v>166534</v>
      </c>
      <c r="CD55" s="3">
        <v>19.600000000000001</v>
      </c>
      <c r="CE55" s="4">
        <v>186646</v>
      </c>
      <c r="CF55" s="3">
        <v>6.68</v>
      </c>
      <c r="CG55" s="4">
        <v>3994</v>
      </c>
      <c r="CH55" s="4">
        <v>182652</v>
      </c>
      <c r="CI55" s="3">
        <v>6.82</v>
      </c>
      <c r="CJ55" s="4">
        <v>161968</v>
      </c>
      <c r="CK55" s="3">
        <v>10.23</v>
      </c>
      <c r="CL55" s="4">
        <v>0</v>
      </c>
      <c r="CM55" s="4">
        <v>161968</v>
      </c>
      <c r="CN55" s="3">
        <v>10.23</v>
      </c>
      <c r="CO55" s="4">
        <v>136400</v>
      </c>
      <c r="CP55" s="3">
        <v>22.56</v>
      </c>
      <c r="CQ55" s="4">
        <v>0</v>
      </c>
      <c r="CR55" s="4">
        <v>136400</v>
      </c>
      <c r="CS55" s="3">
        <v>22.56</v>
      </c>
      <c r="CT55" s="4">
        <v>203798</v>
      </c>
      <c r="CU55" s="3">
        <v>3.83</v>
      </c>
      <c r="CV55" s="4">
        <v>0</v>
      </c>
      <c r="CW55" s="4">
        <v>203798</v>
      </c>
      <c r="CX55" s="3">
        <v>3.83</v>
      </c>
      <c r="CY55" s="4">
        <v>62170</v>
      </c>
      <c r="CZ55" s="3">
        <v>7.12</v>
      </c>
      <c r="DA55" s="4">
        <v>14610</v>
      </c>
      <c r="DB55" s="4">
        <v>47560</v>
      </c>
      <c r="DC55" s="3">
        <v>9.31</v>
      </c>
      <c r="DD55" s="4">
        <v>406825</v>
      </c>
      <c r="DE55" s="3">
        <v>1.44</v>
      </c>
      <c r="DF55" s="4">
        <v>0</v>
      </c>
      <c r="DG55" s="4">
        <v>406825</v>
      </c>
      <c r="DH55" s="3">
        <v>1.44</v>
      </c>
      <c r="DI55" s="4">
        <v>127240</v>
      </c>
      <c r="DJ55" s="3">
        <v>4.99</v>
      </c>
      <c r="DK55" s="4">
        <v>0</v>
      </c>
      <c r="DL55" s="4">
        <v>127240</v>
      </c>
      <c r="DM55" s="3">
        <v>4.99</v>
      </c>
      <c r="DN55" s="4">
        <v>224822</v>
      </c>
      <c r="DO55" s="3">
        <v>7.06</v>
      </c>
      <c r="DP55" s="4">
        <v>0</v>
      </c>
      <c r="DQ55" s="4">
        <v>224822</v>
      </c>
      <c r="DR55" s="3">
        <v>7.06</v>
      </c>
      <c r="DS55" s="4">
        <v>241776</v>
      </c>
      <c r="DT55" s="3">
        <v>5.69</v>
      </c>
      <c r="DU55" s="4">
        <v>0</v>
      </c>
      <c r="DV55" s="4">
        <v>241776</v>
      </c>
      <c r="DW55" s="3">
        <v>5.69</v>
      </c>
      <c r="DX55" s="4">
        <v>150721</v>
      </c>
      <c r="DY55" s="3">
        <v>11.43</v>
      </c>
      <c r="DZ55" s="4">
        <v>0</v>
      </c>
      <c r="EA55" s="4">
        <v>150721</v>
      </c>
      <c r="EB55" s="5">
        <v>11.43</v>
      </c>
      <c r="EC55" s="4">
        <v>107296</v>
      </c>
      <c r="ED55" s="3">
        <v>11.86</v>
      </c>
      <c r="EE55" s="4">
        <v>1602</v>
      </c>
      <c r="EF55" s="4">
        <v>105694</v>
      </c>
      <c r="EG55" s="3">
        <v>12.04</v>
      </c>
      <c r="EH55" s="4">
        <v>62003</v>
      </c>
      <c r="EI55" s="3">
        <v>4.75</v>
      </c>
      <c r="EJ55" s="4">
        <v>60</v>
      </c>
      <c r="EK55" s="4">
        <v>61943</v>
      </c>
      <c r="EL55" s="3">
        <v>4.76</v>
      </c>
      <c r="EM55" s="4">
        <v>57631</v>
      </c>
      <c r="EN55" s="3">
        <v>4.51</v>
      </c>
      <c r="EO55" s="4">
        <v>0</v>
      </c>
      <c r="EP55" s="4">
        <v>57631</v>
      </c>
      <c r="EQ55" s="3">
        <v>4.51</v>
      </c>
      <c r="ER55" s="4">
        <v>103875</v>
      </c>
      <c r="ES55" s="3">
        <v>0</v>
      </c>
      <c r="ET55" s="4">
        <v>0</v>
      </c>
      <c r="EU55" s="4">
        <v>103875</v>
      </c>
      <c r="EV55" s="3">
        <v>0</v>
      </c>
      <c r="EW55" s="4">
        <v>31814</v>
      </c>
      <c r="EX55" s="3">
        <v>4.09</v>
      </c>
      <c r="EY55" s="4">
        <v>0</v>
      </c>
      <c r="EZ55" s="4">
        <v>31814</v>
      </c>
      <c r="FA55" s="3">
        <v>4.09</v>
      </c>
      <c r="FB55" s="4">
        <v>472221</v>
      </c>
      <c r="FC55" s="3">
        <v>2.02</v>
      </c>
      <c r="FD55" s="4">
        <v>40017</v>
      </c>
      <c r="FE55" s="4">
        <v>432204</v>
      </c>
      <c r="FF55" s="3">
        <v>2.21</v>
      </c>
      <c r="FG55" s="4">
        <v>222414</v>
      </c>
      <c r="FH55" s="3">
        <v>16.36</v>
      </c>
      <c r="FI55" s="4">
        <v>0</v>
      </c>
      <c r="FJ55" s="4">
        <v>222414</v>
      </c>
      <c r="FK55" s="3">
        <v>16.36</v>
      </c>
      <c r="FL55" s="4">
        <v>746975</v>
      </c>
      <c r="FM55" s="3">
        <v>14.57</v>
      </c>
      <c r="FN55" s="4">
        <v>18222</v>
      </c>
      <c r="FO55" s="4">
        <v>728753</v>
      </c>
      <c r="FP55" s="3">
        <v>14.94</v>
      </c>
      <c r="FQ55" s="4">
        <v>486594</v>
      </c>
      <c r="FR55" s="3">
        <v>5.18</v>
      </c>
      <c r="FS55" s="4">
        <v>669</v>
      </c>
      <c r="FT55" s="4">
        <v>485925</v>
      </c>
      <c r="FU55" s="3">
        <v>5.18</v>
      </c>
      <c r="FV55" s="4">
        <v>63605</v>
      </c>
      <c r="FW55" s="3">
        <v>1.32</v>
      </c>
      <c r="FX55" s="4">
        <v>0</v>
      </c>
      <c r="FY55" s="4">
        <v>63605</v>
      </c>
      <c r="FZ55" s="3">
        <v>1.32</v>
      </c>
      <c r="GA55" s="4">
        <v>310242</v>
      </c>
      <c r="GB55" s="3">
        <v>6.25</v>
      </c>
      <c r="GC55" s="4">
        <v>0</v>
      </c>
      <c r="GD55" s="4">
        <v>310242</v>
      </c>
      <c r="GE55" s="3">
        <v>6.25</v>
      </c>
      <c r="GF55" s="4">
        <v>242488</v>
      </c>
      <c r="GG55" s="3">
        <v>8.2200000000000006</v>
      </c>
      <c r="GH55" s="4">
        <v>1477</v>
      </c>
      <c r="GI55" s="4">
        <v>241011</v>
      </c>
      <c r="GJ55" s="3">
        <v>8.27</v>
      </c>
      <c r="GK55" s="4">
        <v>118693</v>
      </c>
      <c r="GL55" s="3">
        <v>2.08</v>
      </c>
      <c r="GM55" s="4">
        <v>0</v>
      </c>
      <c r="GN55" s="4">
        <v>118693</v>
      </c>
      <c r="GO55" s="3">
        <v>2.08</v>
      </c>
      <c r="GP55" s="4">
        <v>680817</v>
      </c>
      <c r="GQ55" s="3">
        <v>11.06</v>
      </c>
      <c r="GR55" s="4">
        <v>0</v>
      </c>
      <c r="GS55" s="4">
        <v>680817</v>
      </c>
      <c r="GT55" s="3">
        <v>11.06</v>
      </c>
      <c r="GU55" s="4">
        <v>25369</v>
      </c>
      <c r="GV55" s="3">
        <v>0</v>
      </c>
      <c r="GW55" s="4">
        <v>11847</v>
      </c>
      <c r="GX55" s="4">
        <v>13522</v>
      </c>
      <c r="GY55" s="3">
        <v>0</v>
      </c>
      <c r="GZ55" s="4">
        <v>202281</v>
      </c>
      <c r="HA55" s="3">
        <v>5.96</v>
      </c>
      <c r="HB55" s="4">
        <v>0</v>
      </c>
      <c r="HC55" s="4">
        <v>202281</v>
      </c>
      <c r="HD55" s="3">
        <v>5.96</v>
      </c>
      <c r="HE55" s="4">
        <v>49308</v>
      </c>
      <c r="HF55" s="3">
        <v>1.25</v>
      </c>
      <c r="HG55" s="4">
        <v>0</v>
      </c>
      <c r="HH55" s="4">
        <v>49308</v>
      </c>
      <c r="HI55" s="3">
        <v>1.25</v>
      </c>
      <c r="HJ55" s="4">
        <v>237729</v>
      </c>
      <c r="HK55" s="3">
        <v>12.36</v>
      </c>
      <c r="HL55" s="4">
        <v>5091</v>
      </c>
      <c r="HM55" s="4">
        <v>232638</v>
      </c>
      <c r="HN55" s="3">
        <v>12.64</v>
      </c>
      <c r="HO55" s="4">
        <v>1415100</v>
      </c>
      <c r="HP55" s="3">
        <v>7.99</v>
      </c>
      <c r="HQ55" s="4">
        <v>73353</v>
      </c>
      <c r="HR55" s="4">
        <v>1341747</v>
      </c>
      <c r="HS55" s="3">
        <v>8.43</v>
      </c>
      <c r="HT55" s="4">
        <v>179032</v>
      </c>
      <c r="HU55" s="3">
        <v>5.5</v>
      </c>
      <c r="HV55" s="4">
        <v>4693</v>
      </c>
      <c r="HW55" s="4">
        <v>174339</v>
      </c>
      <c r="HX55" s="3">
        <v>5.65</v>
      </c>
      <c r="HY55" s="4">
        <v>21548</v>
      </c>
      <c r="HZ55" s="3">
        <v>11.03</v>
      </c>
      <c r="IA55" s="4">
        <v>0</v>
      </c>
      <c r="IB55" s="4">
        <v>21548</v>
      </c>
      <c r="IC55" s="3">
        <v>11.03</v>
      </c>
      <c r="ID55" s="4">
        <v>461552</v>
      </c>
      <c r="IE55" s="3">
        <v>10.72</v>
      </c>
      <c r="IF55" s="4">
        <v>0</v>
      </c>
      <c r="IG55" s="4">
        <v>461552</v>
      </c>
      <c r="IH55" s="3">
        <v>10.72</v>
      </c>
      <c r="II55" s="4">
        <v>621886</v>
      </c>
      <c r="IJ55" s="3">
        <v>4.87</v>
      </c>
      <c r="IK55" s="4">
        <v>9706</v>
      </c>
      <c r="IL55" s="4">
        <v>612180</v>
      </c>
      <c r="IM55" s="3">
        <v>4.95</v>
      </c>
      <c r="IN55" s="4">
        <v>59984</v>
      </c>
      <c r="IO55" s="3">
        <v>17.329999999999998</v>
      </c>
      <c r="IP55" s="4">
        <v>471</v>
      </c>
      <c r="IQ55" s="4">
        <v>59513</v>
      </c>
      <c r="IR55" s="3">
        <v>17.47</v>
      </c>
      <c r="IS55" s="4">
        <v>227807</v>
      </c>
      <c r="IT55" s="3">
        <v>9.58</v>
      </c>
      <c r="IU55" s="4">
        <v>861</v>
      </c>
      <c r="IV55" s="4">
        <v>226946</v>
      </c>
      <c r="IW55" s="3">
        <v>9.6199999999999992</v>
      </c>
      <c r="IX55" s="4">
        <v>64532</v>
      </c>
      <c r="IY55" s="3">
        <v>9.27</v>
      </c>
      <c r="IZ55" s="4">
        <v>3</v>
      </c>
      <c r="JA55" s="4">
        <v>64529</v>
      </c>
      <c r="JB55" s="5">
        <v>9.27</v>
      </c>
    </row>
    <row r="56" spans="1:262" x14ac:dyDescent="0.2">
      <c r="A56" s="20">
        <f t="shared" si="58"/>
        <v>47</v>
      </c>
      <c r="B56" t="s">
        <v>37</v>
      </c>
      <c r="C56" s="4">
        <v>65094356</v>
      </c>
      <c r="D56" s="3">
        <v>0.69</v>
      </c>
      <c r="E56" s="4">
        <v>18759050</v>
      </c>
      <c r="F56" s="4">
        <v>46335306</v>
      </c>
      <c r="G56" s="3">
        <v>0.96</v>
      </c>
      <c r="H56" s="4">
        <v>591307</v>
      </c>
      <c r="I56" s="3">
        <v>7.8</v>
      </c>
      <c r="J56" s="4">
        <v>94041</v>
      </c>
      <c r="K56" s="4">
        <v>497266</v>
      </c>
      <c r="L56" s="3">
        <v>9.27</v>
      </c>
      <c r="M56" s="4">
        <v>384037</v>
      </c>
      <c r="N56" s="3">
        <v>5.05</v>
      </c>
      <c r="O56" s="4">
        <v>209693</v>
      </c>
      <c r="P56" s="4">
        <v>174344</v>
      </c>
      <c r="Q56" s="3">
        <v>11.13</v>
      </c>
      <c r="R56" s="4">
        <v>798058</v>
      </c>
      <c r="S56" s="3">
        <v>3.11</v>
      </c>
      <c r="T56" s="4">
        <v>276344</v>
      </c>
      <c r="U56" s="4">
        <v>521714</v>
      </c>
      <c r="V56" s="3">
        <v>4.75</v>
      </c>
      <c r="W56" s="4">
        <v>329516</v>
      </c>
      <c r="X56" s="3">
        <v>1.83</v>
      </c>
      <c r="Y56" s="4">
        <v>151314</v>
      </c>
      <c r="Z56" s="4">
        <v>178202</v>
      </c>
      <c r="AA56" s="3">
        <v>3.39</v>
      </c>
      <c r="AB56" s="4">
        <v>15850347</v>
      </c>
      <c r="AC56" s="3">
        <v>1.78</v>
      </c>
      <c r="AD56" s="4">
        <v>2159046</v>
      </c>
      <c r="AE56" s="4">
        <v>13691301</v>
      </c>
      <c r="AF56" s="3">
        <v>2.06</v>
      </c>
      <c r="AG56" s="4">
        <v>1146234</v>
      </c>
      <c r="AH56" s="3">
        <v>5.37</v>
      </c>
      <c r="AI56" s="4">
        <v>178487</v>
      </c>
      <c r="AJ56" s="4">
        <v>967747</v>
      </c>
      <c r="AK56" s="3">
        <v>6.36</v>
      </c>
      <c r="AL56" s="4">
        <v>373622</v>
      </c>
      <c r="AM56" s="3">
        <v>1.6</v>
      </c>
      <c r="AN56" s="4">
        <v>122288</v>
      </c>
      <c r="AO56" s="4">
        <v>251334</v>
      </c>
      <c r="AP56" s="3">
        <v>2.37</v>
      </c>
      <c r="AQ56" s="4">
        <v>104487</v>
      </c>
      <c r="AR56" s="3">
        <v>0.41</v>
      </c>
      <c r="AS56" s="4">
        <v>56586</v>
      </c>
      <c r="AT56" s="4">
        <v>47901</v>
      </c>
      <c r="AU56" s="3">
        <v>0.9</v>
      </c>
      <c r="AV56" s="4">
        <v>148891</v>
      </c>
      <c r="AW56" s="3">
        <v>0</v>
      </c>
      <c r="AX56" s="4">
        <v>0</v>
      </c>
      <c r="AY56" s="4">
        <v>148891</v>
      </c>
      <c r="AZ56" s="3">
        <v>0</v>
      </c>
      <c r="BA56" s="4">
        <v>6843596</v>
      </c>
      <c r="BB56" s="3">
        <v>1.22</v>
      </c>
      <c r="BC56" s="4">
        <v>4379021</v>
      </c>
      <c r="BD56" s="4">
        <v>2464575</v>
      </c>
      <c r="BE56" s="3">
        <v>3.39</v>
      </c>
      <c r="BF56" s="4">
        <v>1376064</v>
      </c>
      <c r="BG56" s="3">
        <v>4</v>
      </c>
      <c r="BH56" s="4">
        <v>303415</v>
      </c>
      <c r="BI56" s="4">
        <v>1072649</v>
      </c>
      <c r="BJ56" s="3">
        <v>5.13</v>
      </c>
      <c r="BK56" s="4">
        <v>100669</v>
      </c>
      <c r="BL56" s="3">
        <v>0</v>
      </c>
      <c r="BM56" s="4">
        <v>87208</v>
      </c>
      <c r="BN56" s="4">
        <v>13461</v>
      </c>
      <c r="BO56" s="3">
        <v>0</v>
      </c>
      <c r="BP56" s="4">
        <v>358981</v>
      </c>
      <c r="BQ56" s="3">
        <v>2.71</v>
      </c>
      <c r="BR56" s="4">
        <v>172081</v>
      </c>
      <c r="BS56" s="4">
        <v>186900</v>
      </c>
      <c r="BT56" s="3">
        <v>5.21</v>
      </c>
      <c r="BU56" s="4">
        <v>1638177</v>
      </c>
      <c r="BV56" s="3">
        <v>3.61</v>
      </c>
      <c r="BW56" s="4">
        <v>132254</v>
      </c>
      <c r="BX56" s="4">
        <v>1505923</v>
      </c>
      <c r="BY56" s="3">
        <v>3.92</v>
      </c>
      <c r="BZ56" s="4">
        <v>496443</v>
      </c>
      <c r="CA56" s="3">
        <v>4.0599999999999996</v>
      </c>
      <c r="CB56" s="4">
        <v>116691</v>
      </c>
      <c r="CC56" s="4">
        <v>379752</v>
      </c>
      <c r="CD56" s="3">
        <v>5.31</v>
      </c>
      <c r="CE56" s="4">
        <v>390884</v>
      </c>
      <c r="CF56" s="3">
        <v>4.99</v>
      </c>
      <c r="CG56" s="4">
        <v>153307</v>
      </c>
      <c r="CH56" s="4">
        <v>237577</v>
      </c>
      <c r="CI56" s="3">
        <v>8.2100000000000009</v>
      </c>
      <c r="CJ56" s="4">
        <v>461513</v>
      </c>
      <c r="CK56" s="3">
        <v>3.55</v>
      </c>
      <c r="CL56" s="4">
        <v>149097</v>
      </c>
      <c r="CM56" s="4">
        <v>312416</v>
      </c>
      <c r="CN56" s="3">
        <v>5.24</v>
      </c>
      <c r="CO56" s="4">
        <v>578871</v>
      </c>
      <c r="CP56" s="3">
        <v>4.54</v>
      </c>
      <c r="CQ56" s="4">
        <v>207385</v>
      </c>
      <c r="CR56" s="4">
        <v>371486</v>
      </c>
      <c r="CS56" s="3">
        <v>7.07</v>
      </c>
      <c r="CT56" s="4">
        <v>674924</v>
      </c>
      <c r="CU56" s="3">
        <v>2.38</v>
      </c>
      <c r="CV56" s="4">
        <v>102229</v>
      </c>
      <c r="CW56" s="4">
        <v>572695</v>
      </c>
      <c r="CX56" s="3">
        <v>2.8</v>
      </c>
      <c r="CY56" s="4">
        <v>291865</v>
      </c>
      <c r="CZ56" s="3">
        <v>2.09</v>
      </c>
      <c r="DA56" s="4">
        <v>168785</v>
      </c>
      <c r="DB56" s="4">
        <v>123080</v>
      </c>
      <c r="DC56" s="3">
        <v>4.96</v>
      </c>
      <c r="DD56" s="4">
        <v>1267987</v>
      </c>
      <c r="DE56" s="3">
        <v>0.7</v>
      </c>
      <c r="DF56" s="4">
        <v>413075</v>
      </c>
      <c r="DG56" s="4">
        <v>854912</v>
      </c>
      <c r="DH56" s="3">
        <v>1.03</v>
      </c>
      <c r="DI56" s="4">
        <v>960138</v>
      </c>
      <c r="DJ56" s="3">
        <v>1.83</v>
      </c>
      <c r="DK56" s="4">
        <v>542606</v>
      </c>
      <c r="DL56" s="4">
        <v>417532</v>
      </c>
      <c r="DM56" s="3">
        <v>4.22</v>
      </c>
      <c r="DN56" s="4">
        <v>2473998</v>
      </c>
      <c r="DO56" s="3">
        <v>4.6100000000000003</v>
      </c>
      <c r="DP56" s="4">
        <v>101884</v>
      </c>
      <c r="DQ56" s="4">
        <v>2372114</v>
      </c>
      <c r="DR56" s="3">
        <v>4.79</v>
      </c>
      <c r="DS56" s="4">
        <v>1013191</v>
      </c>
      <c r="DT56" s="3">
        <v>3.46</v>
      </c>
      <c r="DU56" s="4">
        <v>116649</v>
      </c>
      <c r="DV56" s="4">
        <v>896542</v>
      </c>
      <c r="DW56" s="3">
        <v>3.91</v>
      </c>
      <c r="DX56" s="4">
        <v>331923</v>
      </c>
      <c r="DY56" s="3">
        <v>8.19</v>
      </c>
      <c r="DZ56" s="4">
        <v>131886</v>
      </c>
      <c r="EA56" s="4">
        <v>200037</v>
      </c>
      <c r="EB56" s="5">
        <v>13.59</v>
      </c>
      <c r="EC56" s="4">
        <v>794718</v>
      </c>
      <c r="ED56" s="3">
        <v>9.76</v>
      </c>
      <c r="EE56" s="4">
        <v>194160</v>
      </c>
      <c r="EF56" s="4">
        <v>600558</v>
      </c>
      <c r="EG56" s="3">
        <v>12.9</v>
      </c>
      <c r="EH56" s="4">
        <v>276838</v>
      </c>
      <c r="EI56" s="3">
        <v>1.32</v>
      </c>
      <c r="EJ56" s="4">
        <v>97325</v>
      </c>
      <c r="EK56" s="4">
        <v>179513</v>
      </c>
      <c r="EL56" s="3">
        <v>2.04</v>
      </c>
      <c r="EM56" s="4">
        <v>521757</v>
      </c>
      <c r="EN56" s="3">
        <v>4.18</v>
      </c>
      <c r="EO56" s="4">
        <v>81651</v>
      </c>
      <c r="EP56" s="4">
        <v>440106</v>
      </c>
      <c r="EQ56" s="3">
        <v>4.95</v>
      </c>
      <c r="ER56" s="4">
        <v>762318</v>
      </c>
      <c r="ES56" s="3">
        <v>0.22</v>
      </c>
      <c r="ET56" s="4">
        <v>168898</v>
      </c>
      <c r="EU56" s="4">
        <v>593420</v>
      </c>
      <c r="EV56" s="3">
        <v>0.28000000000000003</v>
      </c>
      <c r="EW56" s="4">
        <v>241154</v>
      </c>
      <c r="EX56" s="3">
        <v>1.38</v>
      </c>
      <c r="EY56" s="4">
        <v>110517</v>
      </c>
      <c r="EZ56" s="4">
        <v>130637</v>
      </c>
      <c r="FA56" s="3">
        <v>2.54</v>
      </c>
      <c r="FB56" s="4">
        <v>1132412</v>
      </c>
      <c r="FC56" s="3">
        <v>1.25</v>
      </c>
      <c r="FD56" s="4">
        <v>706451</v>
      </c>
      <c r="FE56" s="4">
        <v>425961</v>
      </c>
      <c r="FF56" s="3">
        <v>3.33</v>
      </c>
      <c r="FG56" s="4">
        <v>186715</v>
      </c>
      <c r="FH56" s="3">
        <v>2.4500000000000002</v>
      </c>
      <c r="FI56" s="4">
        <v>64927</v>
      </c>
      <c r="FJ56" s="4">
        <v>121788</v>
      </c>
      <c r="FK56" s="3">
        <v>3.77</v>
      </c>
      <c r="FL56" s="4">
        <v>3353167</v>
      </c>
      <c r="FM56" s="3">
        <v>4.42</v>
      </c>
      <c r="FN56" s="4">
        <v>758800</v>
      </c>
      <c r="FO56" s="4">
        <v>2594367</v>
      </c>
      <c r="FP56" s="3">
        <v>5.72</v>
      </c>
      <c r="FQ56" s="4">
        <v>1359521</v>
      </c>
      <c r="FR56" s="3">
        <v>1.83</v>
      </c>
      <c r="FS56" s="4">
        <v>595246</v>
      </c>
      <c r="FT56" s="4">
        <v>764275</v>
      </c>
      <c r="FU56" s="3">
        <v>3.26</v>
      </c>
      <c r="FV56" s="4">
        <v>415258</v>
      </c>
      <c r="FW56" s="3">
        <v>0.91</v>
      </c>
      <c r="FX56" s="4">
        <v>322752</v>
      </c>
      <c r="FY56" s="4">
        <v>92506</v>
      </c>
      <c r="FZ56" s="3">
        <v>4.0599999999999996</v>
      </c>
      <c r="GA56" s="4">
        <v>2157824</v>
      </c>
      <c r="GB56" s="3">
        <v>4.0599999999999996</v>
      </c>
      <c r="GC56" s="4">
        <v>221118</v>
      </c>
      <c r="GD56" s="4">
        <v>1936706</v>
      </c>
      <c r="GE56" s="3">
        <v>4.53</v>
      </c>
      <c r="GF56" s="4">
        <v>464764</v>
      </c>
      <c r="GG56" s="3">
        <v>3.06</v>
      </c>
      <c r="GH56" s="4">
        <v>169581</v>
      </c>
      <c r="GI56" s="4">
        <v>295183</v>
      </c>
      <c r="GJ56" s="3">
        <v>4.82</v>
      </c>
      <c r="GK56" s="4">
        <v>1071557</v>
      </c>
      <c r="GL56" s="3">
        <v>2.21</v>
      </c>
      <c r="GM56" s="4">
        <v>607612</v>
      </c>
      <c r="GN56" s="4">
        <v>463945</v>
      </c>
      <c r="GO56" s="3">
        <v>5.12</v>
      </c>
      <c r="GP56" s="4">
        <v>2399759</v>
      </c>
      <c r="GQ56" s="3">
        <v>4.8499999999999996</v>
      </c>
      <c r="GR56" s="4">
        <v>482318</v>
      </c>
      <c r="GS56" s="4">
        <v>1917441</v>
      </c>
      <c r="GT56" s="3">
        <v>6.07</v>
      </c>
      <c r="GU56" s="4">
        <v>277492</v>
      </c>
      <c r="GV56" s="3">
        <v>0.66</v>
      </c>
      <c r="GW56" s="4">
        <v>93253</v>
      </c>
      <c r="GX56" s="4">
        <v>184239</v>
      </c>
      <c r="GY56" s="3">
        <v>0.99</v>
      </c>
      <c r="GZ56" s="4">
        <v>551055</v>
      </c>
      <c r="HA56" s="3">
        <v>3.8</v>
      </c>
      <c r="HB56" s="4">
        <v>231606</v>
      </c>
      <c r="HC56" s="4">
        <v>319449</v>
      </c>
      <c r="HD56" s="3">
        <v>6.56</v>
      </c>
      <c r="HE56" s="4">
        <v>172539</v>
      </c>
      <c r="HF56" s="3">
        <v>1.01</v>
      </c>
      <c r="HG56" s="4">
        <v>67686</v>
      </c>
      <c r="HH56" s="4">
        <v>104853</v>
      </c>
      <c r="HI56" s="3">
        <v>1.66</v>
      </c>
      <c r="HJ56" s="4">
        <v>1197764</v>
      </c>
      <c r="HK56" s="3">
        <v>5.34</v>
      </c>
      <c r="HL56" s="4">
        <v>388774</v>
      </c>
      <c r="HM56" s="4">
        <v>808990</v>
      </c>
      <c r="HN56" s="3">
        <v>7.9</v>
      </c>
      <c r="HO56" s="4">
        <v>2895340</v>
      </c>
      <c r="HP56" s="3">
        <v>2.82</v>
      </c>
      <c r="HQ56" s="4">
        <v>706856</v>
      </c>
      <c r="HR56" s="4">
        <v>2188484</v>
      </c>
      <c r="HS56" s="3">
        <v>3.73</v>
      </c>
      <c r="HT56" s="4">
        <v>673331</v>
      </c>
      <c r="HU56" s="3">
        <v>2.15</v>
      </c>
      <c r="HV56" s="4">
        <v>216045</v>
      </c>
      <c r="HW56" s="4">
        <v>457286</v>
      </c>
      <c r="HX56" s="3">
        <v>3.17</v>
      </c>
      <c r="HY56" s="4">
        <v>87547</v>
      </c>
      <c r="HZ56" s="3">
        <v>0.93</v>
      </c>
      <c r="IA56" s="4">
        <v>37746</v>
      </c>
      <c r="IB56" s="4">
        <v>49801</v>
      </c>
      <c r="IC56" s="3">
        <v>1.64</v>
      </c>
      <c r="ID56" s="4">
        <v>1452146</v>
      </c>
      <c r="IE56" s="3">
        <v>5.12</v>
      </c>
      <c r="IF56" s="4">
        <v>638007</v>
      </c>
      <c r="IG56" s="4">
        <v>814139</v>
      </c>
      <c r="IH56" s="3">
        <v>9.14</v>
      </c>
      <c r="II56" s="4">
        <v>1046403</v>
      </c>
      <c r="IJ56" s="3">
        <v>6.73</v>
      </c>
      <c r="IK56" s="4">
        <v>247418</v>
      </c>
      <c r="IL56" s="4">
        <v>798985</v>
      </c>
      <c r="IM56" s="3">
        <v>8.82</v>
      </c>
      <c r="IN56" s="4">
        <v>663952</v>
      </c>
      <c r="IO56" s="3">
        <v>3.06</v>
      </c>
      <c r="IP56" s="4">
        <v>456010</v>
      </c>
      <c r="IQ56" s="4">
        <v>207942</v>
      </c>
      <c r="IR56" s="3">
        <v>9.77</v>
      </c>
      <c r="IS56" s="4">
        <v>1820965</v>
      </c>
      <c r="IT56" s="3">
        <v>5.36</v>
      </c>
      <c r="IU56" s="4">
        <v>507921</v>
      </c>
      <c r="IV56" s="4">
        <v>1313044</v>
      </c>
      <c r="IW56" s="3">
        <v>7.42</v>
      </c>
      <c r="IX56" s="4">
        <v>132337</v>
      </c>
      <c r="IY56" s="3">
        <v>1.25</v>
      </c>
      <c r="IZ56" s="4">
        <v>61000</v>
      </c>
      <c r="JA56" s="4">
        <v>71337</v>
      </c>
      <c r="JB56" s="5">
        <v>2.3199999999999998</v>
      </c>
    </row>
    <row r="57" spans="1:262" x14ac:dyDescent="0.2">
      <c r="A57" s="20">
        <f t="shared" si="58"/>
        <v>48</v>
      </c>
      <c r="C57" s="4"/>
      <c r="D57" s="3"/>
      <c r="E57" s="4"/>
      <c r="F57" s="4"/>
      <c r="G57" s="3"/>
      <c r="H57" s="4"/>
      <c r="I57" s="3"/>
      <c r="J57" s="4"/>
      <c r="K57" s="4"/>
      <c r="L57" s="3"/>
      <c r="M57" s="4"/>
      <c r="N57" s="3"/>
      <c r="O57" s="4"/>
      <c r="P57" s="4"/>
      <c r="Q57" s="3"/>
      <c r="R57" s="4"/>
      <c r="S57" s="3"/>
      <c r="T57" s="4"/>
      <c r="U57" s="4"/>
      <c r="V57" s="3"/>
      <c r="W57" s="4"/>
      <c r="X57" s="3"/>
      <c r="Y57" s="4"/>
      <c r="Z57" s="4"/>
      <c r="AA57" s="3"/>
      <c r="AB57" s="4"/>
      <c r="AC57" s="3"/>
      <c r="AD57" s="4"/>
      <c r="AE57" s="4"/>
      <c r="AF57" s="3"/>
      <c r="AG57" s="4"/>
      <c r="AH57" s="3"/>
      <c r="AI57" s="4"/>
      <c r="AJ57" s="4"/>
      <c r="AK57" s="3"/>
      <c r="AL57" s="4"/>
      <c r="AM57" s="3"/>
      <c r="AN57" s="4"/>
      <c r="AO57" s="4"/>
      <c r="AP57" s="3"/>
      <c r="AQ57" s="4"/>
      <c r="AR57" s="3"/>
      <c r="AS57" s="4"/>
      <c r="AT57" s="4"/>
      <c r="AU57" s="3"/>
      <c r="AV57" s="4"/>
      <c r="AW57" s="3"/>
      <c r="AX57" s="4"/>
      <c r="AY57" s="4"/>
      <c r="AZ57" s="3"/>
      <c r="BA57" s="4"/>
      <c r="BB57" s="3"/>
      <c r="BC57" s="4"/>
      <c r="BD57" s="4"/>
      <c r="BE57" s="3"/>
      <c r="BF57" s="4"/>
      <c r="BG57" s="3"/>
      <c r="BH57" s="4"/>
      <c r="BI57" s="4"/>
      <c r="BJ57" s="3"/>
      <c r="BK57" s="4"/>
      <c r="BL57" s="3"/>
      <c r="BM57" s="4"/>
      <c r="BN57" s="4"/>
      <c r="BO57" s="3"/>
      <c r="BP57" s="4"/>
      <c r="BQ57" s="3"/>
      <c r="BR57" s="4"/>
      <c r="BS57" s="4"/>
      <c r="BT57" s="3"/>
      <c r="BU57" s="4"/>
      <c r="BV57" s="3"/>
      <c r="BW57" s="4"/>
      <c r="BX57" s="4"/>
      <c r="BY57" s="3"/>
      <c r="BZ57" s="4"/>
      <c r="CA57" s="3"/>
      <c r="CB57" s="4"/>
      <c r="CC57" s="4"/>
      <c r="CD57" s="3"/>
      <c r="CE57" s="4"/>
      <c r="CF57" s="3"/>
      <c r="CG57" s="4"/>
      <c r="CH57" s="4"/>
      <c r="CI57" s="3"/>
      <c r="CJ57" s="4"/>
      <c r="CK57" s="3"/>
      <c r="CL57" s="4"/>
      <c r="CM57" s="4"/>
      <c r="CN57" s="3"/>
      <c r="CO57" s="4"/>
      <c r="CP57" s="3"/>
      <c r="CQ57" s="4"/>
      <c r="CR57" s="4"/>
      <c r="CS57" s="3"/>
      <c r="CT57" s="4"/>
      <c r="CU57" s="3"/>
      <c r="CV57" s="4"/>
      <c r="CW57" s="4"/>
      <c r="CX57" s="3"/>
      <c r="CY57" s="4"/>
      <c r="CZ57" s="3"/>
      <c r="DA57" s="4"/>
      <c r="DB57" s="4"/>
      <c r="DC57" s="3"/>
      <c r="DD57" s="4"/>
      <c r="DE57" s="3"/>
      <c r="DF57" s="4"/>
      <c r="DG57" s="4"/>
      <c r="DH57" s="3"/>
      <c r="DI57" s="4"/>
      <c r="DJ57" s="3"/>
      <c r="DK57" s="4"/>
      <c r="DL57" s="4"/>
      <c r="DM57" s="3"/>
      <c r="DN57" s="4"/>
      <c r="DO57" s="3"/>
      <c r="DP57" s="4"/>
      <c r="DQ57" s="4"/>
      <c r="DR57" s="3"/>
      <c r="DS57" s="4"/>
      <c r="DT57" s="3"/>
      <c r="DU57" s="4"/>
      <c r="DV57" s="4"/>
      <c r="DW57" s="3"/>
      <c r="DX57" s="4"/>
      <c r="DY57" s="3"/>
      <c r="DZ57" s="4"/>
      <c r="EA57" s="4"/>
      <c r="EB57" s="5"/>
      <c r="EC57" s="4"/>
      <c r="ED57" s="3"/>
      <c r="EE57" s="4"/>
      <c r="EF57" s="4"/>
      <c r="EG57" s="3"/>
      <c r="EH57" s="4"/>
      <c r="EI57" s="3"/>
      <c r="EJ57" s="4"/>
      <c r="EK57" s="4"/>
      <c r="EL57" s="3"/>
      <c r="EM57" s="4"/>
      <c r="EN57" s="3"/>
      <c r="EO57" s="4"/>
      <c r="EP57" s="4"/>
      <c r="EQ57" s="3"/>
      <c r="ER57" s="4"/>
      <c r="ES57" s="3"/>
      <c r="ET57" s="4"/>
      <c r="EU57" s="4"/>
      <c r="EV57" s="3"/>
      <c r="EW57" s="4"/>
      <c r="EX57" s="3"/>
      <c r="EY57" s="4"/>
      <c r="EZ57" s="4"/>
      <c r="FA57" s="3"/>
      <c r="FB57" s="4"/>
      <c r="FC57" s="3"/>
      <c r="FD57" s="4"/>
      <c r="FE57" s="4"/>
      <c r="FF57" s="3"/>
      <c r="FG57" s="4"/>
      <c r="FH57" s="3"/>
      <c r="FI57" s="4"/>
      <c r="FJ57" s="4"/>
      <c r="FK57" s="3"/>
      <c r="FL57" s="4"/>
      <c r="FM57" s="3"/>
      <c r="FN57" s="4"/>
      <c r="FO57" s="4"/>
      <c r="FP57" s="3"/>
      <c r="FQ57" s="4"/>
      <c r="FR57" s="3"/>
      <c r="FS57" s="4"/>
      <c r="FT57" s="4"/>
      <c r="FU57" s="3"/>
      <c r="FV57" s="4"/>
      <c r="FW57" s="3"/>
      <c r="FX57" s="4"/>
      <c r="FY57" s="4"/>
      <c r="FZ57" s="3"/>
      <c r="GA57" s="4"/>
      <c r="GB57" s="3"/>
      <c r="GC57" s="4"/>
      <c r="GD57" s="4"/>
      <c r="GE57" s="3"/>
      <c r="GF57" s="4"/>
      <c r="GG57" s="3"/>
      <c r="GH57" s="4"/>
      <c r="GI57" s="4"/>
      <c r="GJ57" s="3"/>
      <c r="GK57" s="4"/>
      <c r="GL57" s="3"/>
      <c r="GM57" s="4"/>
      <c r="GN57" s="4"/>
      <c r="GO57" s="3"/>
      <c r="GP57" s="4"/>
      <c r="GQ57" s="3"/>
      <c r="GR57" s="4"/>
      <c r="GS57" s="4"/>
      <c r="GT57" s="3"/>
      <c r="GU57" s="4"/>
      <c r="GV57" s="3"/>
      <c r="GW57" s="4"/>
      <c r="GX57" s="4"/>
      <c r="GY57" s="3"/>
      <c r="GZ57" s="4"/>
      <c r="HA57" s="3"/>
      <c r="HB57" s="4"/>
      <c r="HC57" s="4"/>
      <c r="HD57" s="3"/>
      <c r="HE57" s="4"/>
      <c r="HF57" s="3"/>
      <c r="HG57" s="4"/>
      <c r="HH57" s="4"/>
      <c r="HI57" s="3"/>
      <c r="HJ57" s="4"/>
      <c r="HK57" s="3"/>
      <c r="HL57" s="4"/>
      <c r="HM57" s="4"/>
      <c r="HN57" s="3"/>
      <c r="HO57" s="4"/>
      <c r="HP57" s="3"/>
      <c r="HQ57" s="4"/>
      <c r="HR57" s="4"/>
      <c r="HS57" s="3"/>
      <c r="HT57" s="4"/>
      <c r="HU57" s="3"/>
      <c r="HV57" s="4"/>
      <c r="HW57" s="4"/>
      <c r="HX57" s="3"/>
      <c r="HY57" s="4"/>
      <c r="HZ57" s="3"/>
      <c r="IA57" s="4"/>
      <c r="IB57" s="4"/>
      <c r="IC57" s="3"/>
      <c r="ID57" s="4"/>
      <c r="IE57" s="3"/>
      <c r="IF57" s="4"/>
      <c r="IG57" s="4"/>
      <c r="IH57" s="3"/>
      <c r="II57" s="4"/>
      <c r="IJ57" s="3"/>
      <c r="IK57" s="4"/>
      <c r="IL57" s="4"/>
      <c r="IM57" s="3"/>
      <c r="IN57" s="4"/>
      <c r="IO57" s="3"/>
      <c r="IP57" s="4"/>
      <c r="IQ57" s="4"/>
      <c r="IR57" s="3"/>
      <c r="IS57" s="4"/>
      <c r="IT57" s="3"/>
      <c r="IU57" s="4"/>
      <c r="IV57" s="4"/>
      <c r="IW57" s="3"/>
      <c r="IX57" s="4"/>
      <c r="IY57" s="3"/>
      <c r="IZ57" s="4"/>
      <c r="JA57" s="4"/>
      <c r="JB57" s="5"/>
    </row>
    <row r="58" spans="1:262" x14ac:dyDescent="0.2">
      <c r="A58" s="20">
        <f t="shared" si="58"/>
        <v>49</v>
      </c>
      <c r="B58" t="s">
        <v>38</v>
      </c>
      <c r="C58" s="4">
        <v>206123686</v>
      </c>
      <c r="D58" s="3">
        <v>0.19</v>
      </c>
      <c r="E58" s="4">
        <v>127811216</v>
      </c>
      <c r="F58" s="4">
        <v>78312470</v>
      </c>
      <c r="G58" s="3">
        <v>0.5</v>
      </c>
      <c r="H58" s="4">
        <v>2168244</v>
      </c>
      <c r="I58" s="3">
        <v>2.15</v>
      </c>
      <c r="J58" s="4">
        <v>1188372</v>
      </c>
      <c r="K58" s="4">
        <v>979872</v>
      </c>
      <c r="L58" s="3">
        <v>4.76</v>
      </c>
      <c r="M58" s="4">
        <v>3979883</v>
      </c>
      <c r="N58" s="3">
        <v>0.11</v>
      </c>
      <c r="O58" s="4">
        <v>3769295</v>
      </c>
      <c r="P58" s="4">
        <v>210588</v>
      </c>
      <c r="Q58" s="3">
        <v>2.02</v>
      </c>
      <c r="R58" s="4">
        <v>3340974</v>
      </c>
      <c r="S58" s="3">
        <v>1.02</v>
      </c>
      <c r="T58" s="4">
        <v>1742208</v>
      </c>
      <c r="U58" s="4">
        <v>1598766</v>
      </c>
      <c r="V58" s="3">
        <v>2.14</v>
      </c>
      <c r="W58" s="4">
        <v>1389050</v>
      </c>
      <c r="X58" s="3">
        <v>1.0900000000000001</v>
      </c>
      <c r="Y58" s="4">
        <v>862673</v>
      </c>
      <c r="Z58" s="4">
        <v>526377</v>
      </c>
      <c r="AA58" s="3">
        <v>2.88</v>
      </c>
      <c r="AB58" s="4">
        <v>22748260</v>
      </c>
      <c r="AC58" s="3">
        <v>0.93</v>
      </c>
      <c r="AD58" s="4">
        <v>10057563</v>
      </c>
      <c r="AE58" s="4">
        <v>12690697</v>
      </c>
      <c r="AF58" s="3">
        <v>1.67</v>
      </c>
      <c r="AG58" s="4">
        <v>3806479</v>
      </c>
      <c r="AH58" s="3">
        <v>0.99</v>
      </c>
      <c r="AI58" s="4">
        <v>2177894</v>
      </c>
      <c r="AJ58" s="4">
        <v>1628585</v>
      </c>
      <c r="AK58" s="3">
        <v>2.3199999999999998</v>
      </c>
      <c r="AL58" s="4">
        <v>1840238</v>
      </c>
      <c r="AM58" s="3">
        <v>0.46</v>
      </c>
      <c r="AN58" s="4">
        <v>1496859</v>
      </c>
      <c r="AO58" s="4">
        <v>343379</v>
      </c>
      <c r="AP58" s="3">
        <v>2.48</v>
      </c>
      <c r="AQ58" s="4">
        <v>1476888</v>
      </c>
      <c r="AR58" s="3">
        <v>0.24</v>
      </c>
      <c r="AS58" s="4">
        <v>1317584</v>
      </c>
      <c r="AT58" s="4">
        <v>159304</v>
      </c>
      <c r="AU58" s="3">
        <v>2.2400000000000002</v>
      </c>
      <c r="AV58" s="4">
        <v>1130469</v>
      </c>
      <c r="AW58" s="3">
        <v>0</v>
      </c>
      <c r="AX58" s="4">
        <v>0</v>
      </c>
      <c r="AY58" s="4">
        <v>1130469</v>
      </c>
      <c r="AZ58" s="3">
        <v>0</v>
      </c>
      <c r="BA58" s="4">
        <v>13273959</v>
      </c>
      <c r="BB58" s="3">
        <v>1.4</v>
      </c>
      <c r="BC58" s="4">
        <v>6449315</v>
      </c>
      <c r="BD58" s="4">
        <v>6824644</v>
      </c>
      <c r="BE58" s="3">
        <v>2.72</v>
      </c>
      <c r="BF58" s="4">
        <v>4522414</v>
      </c>
      <c r="BG58" s="3">
        <v>1.21</v>
      </c>
      <c r="BH58" s="4">
        <v>2301808</v>
      </c>
      <c r="BI58" s="4">
        <v>2220606</v>
      </c>
      <c r="BJ58" s="3">
        <v>2.46</v>
      </c>
      <c r="BK58" s="4">
        <v>866742</v>
      </c>
      <c r="BL58" s="3">
        <v>0</v>
      </c>
      <c r="BM58" s="4">
        <v>773945</v>
      </c>
      <c r="BN58" s="4">
        <v>92797</v>
      </c>
      <c r="BO58" s="3">
        <v>0</v>
      </c>
      <c r="BP58" s="4">
        <v>725839</v>
      </c>
      <c r="BQ58" s="3">
        <v>3.45</v>
      </c>
      <c r="BR58" s="4">
        <v>502183</v>
      </c>
      <c r="BS58" s="4">
        <v>223656</v>
      </c>
      <c r="BT58" s="3">
        <v>11.21</v>
      </c>
      <c r="BU58" s="4">
        <v>7676169</v>
      </c>
      <c r="BV58" s="3">
        <v>0.98</v>
      </c>
      <c r="BW58" s="4">
        <v>4605465</v>
      </c>
      <c r="BX58" s="4">
        <v>3070704</v>
      </c>
      <c r="BY58" s="3">
        <v>2.46</v>
      </c>
      <c r="BZ58" s="4">
        <v>3256191</v>
      </c>
      <c r="CA58" s="3">
        <v>1.23</v>
      </c>
      <c r="CB58" s="4">
        <v>1871248</v>
      </c>
      <c r="CC58" s="4">
        <v>1384943</v>
      </c>
      <c r="CD58" s="3">
        <v>2.89</v>
      </c>
      <c r="CE58" s="4">
        <v>1791959</v>
      </c>
      <c r="CF58" s="3">
        <v>0.81</v>
      </c>
      <c r="CG58" s="4">
        <v>1259144</v>
      </c>
      <c r="CH58" s="4">
        <v>532815</v>
      </c>
      <c r="CI58" s="3">
        <v>2.73</v>
      </c>
      <c r="CJ58" s="4">
        <v>2060478</v>
      </c>
      <c r="CK58" s="3">
        <v>1.42</v>
      </c>
      <c r="CL58" s="4">
        <v>998901</v>
      </c>
      <c r="CM58" s="4">
        <v>1061577</v>
      </c>
      <c r="CN58" s="3">
        <v>2.76</v>
      </c>
      <c r="CO58" s="4">
        <v>1868723</v>
      </c>
      <c r="CP58" s="3">
        <v>0.7</v>
      </c>
      <c r="CQ58" s="4">
        <v>1145924</v>
      </c>
      <c r="CR58" s="4">
        <v>722799</v>
      </c>
      <c r="CS58" s="3">
        <v>1.8</v>
      </c>
      <c r="CT58" s="4">
        <v>3510147</v>
      </c>
      <c r="CU58" s="3">
        <v>0.72</v>
      </c>
      <c r="CV58" s="4">
        <v>2403803</v>
      </c>
      <c r="CW58" s="4">
        <v>1106344</v>
      </c>
      <c r="CX58" s="3">
        <v>2.2799999999999998</v>
      </c>
      <c r="CY58" s="4">
        <v>658490</v>
      </c>
      <c r="CZ58" s="3">
        <v>0.85</v>
      </c>
      <c r="DA58" s="4">
        <v>538483</v>
      </c>
      <c r="DB58" s="4">
        <v>120007</v>
      </c>
      <c r="DC58" s="3">
        <v>4.6399999999999997</v>
      </c>
      <c r="DD58" s="4">
        <v>3696843</v>
      </c>
      <c r="DE58" s="3">
        <v>0.39</v>
      </c>
      <c r="DF58" s="4">
        <v>2907539</v>
      </c>
      <c r="DG58" s="4">
        <v>789304</v>
      </c>
      <c r="DH58" s="3">
        <v>1.84</v>
      </c>
      <c r="DI58" s="4">
        <v>4795464</v>
      </c>
      <c r="DJ58" s="3">
        <v>0.53</v>
      </c>
      <c r="DK58" s="4">
        <v>3966184</v>
      </c>
      <c r="DL58" s="4">
        <v>829280</v>
      </c>
      <c r="DM58" s="3">
        <v>3.06</v>
      </c>
      <c r="DN58" s="4">
        <v>5885742</v>
      </c>
      <c r="DO58" s="3">
        <v>0.56000000000000005</v>
      </c>
      <c r="DP58" s="4">
        <v>4008425</v>
      </c>
      <c r="DQ58" s="4">
        <v>1877317</v>
      </c>
      <c r="DR58" s="3">
        <v>1.76</v>
      </c>
      <c r="DS58" s="4">
        <v>4025729</v>
      </c>
      <c r="DT58" s="3">
        <v>0.88</v>
      </c>
      <c r="DU58" s="4">
        <v>2035543</v>
      </c>
      <c r="DV58" s="4">
        <v>1990186</v>
      </c>
      <c r="DW58" s="3">
        <v>1.78</v>
      </c>
      <c r="DX58" s="4">
        <v>1076560</v>
      </c>
      <c r="DY58" s="3">
        <v>1.4</v>
      </c>
      <c r="DZ58" s="4">
        <v>627621</v>
      </c>
      <c r="EA58" s="4">
        <v>448939</v>
      </c>
      <c r="EB58" s="5">
        <v>3.35</v>
      </c>
      <c r="EC58" s="4">
        <v>3858365</v>
      </c>
      <c r="ED58" s="3">
        <v>1.02</v>
      </c>
      <c r="EE58" s="4">
        <v>2309762</v>
      </c>
      <c r="EF58" s="4">
        <v>1548603</v>
      </c>
      <c r="EG58" s="3">
        <v>2.56</v>
      </c>
      <c r="EH58" s="4">
        <v>655345</v>
      </c>
      <c r="EI58" s="3">
        <v>1.43</v>
      </c>
      <c r="EJ58" s="4">
        <v>420154</v>
      </c>
      <c r="EK58" s="4">
        <v>235191</v>
      </c>
      <c r="EL58" s="3">
        <v>3.98</v>
      </c>
      <c r="EM58" s="4">
        <v>1265032</v>
      </c>
      <c r="EN58" s="3">
        <v>6.72</v>
      </c>
      <c r="EO58" s="4">
        <v>860018</v>
      </c>
      <c r="EP58" s="4">
        <v>405014</v>
      </c>
      <c r="EQ58" s="3">
        <v>20.99</v>
      </c>
      <c r="ER58" s="4">
        <v>1287382</v>
      </c>
      <c r="ES58" s="3">
        <v>0.25</v>
      </c>
      <c r="ET58" s="4">
        <v>621896</v>
      </c>
      <c r="EU58" s="4">
        <v>665486</v>
      </c>
      <c r="EV58" s="3">
        <v>0.48</v>
      </c>
      <c r="EW58" s="4">
        <v>1107984</v>
      </c>
      <c r="EX58" s="3">
        <v>0.22</v>
      </c>
      <c r="EY58" s="4">
        <v>965951</v>
      </c>
      <c r="EZ58" s="4">
        <v>142033</v>
      </c>
      <c r="FA58" s="3">
        <v>1.75</v>
      </c>
      <c r="FB58" s="4">
        <v>6104237</v>
      </c>
      <c r="FC58" s="3">
        <v>0.65</v>
      </c>
      <c r="FD58" s="4">
        <v>4414716</v>
      </c>
      <c r="FE58" s="4">
        <v>1689521</v>
      </c>
      <c r="FF58" s="3">
        <v>2.36</v>
      </c>
      <c r="FG58" s="4">
        <v>2718641</v>
      </c>
      <c r="FH58" s="3">
        <v>0.78</v>
      </c>
      <c r="FI58" s="4">
        <v>2307624</v>
      </c>
      <c r="FJ58" s="4">
        <v>411017</v>
      </c>
      <c r="FK58" s="3">
        <v>5.15</v>
      </c>
      <c r="FL58" s="4">
        <v>19032559</v>
      </c>
      <c r="FM58" s="3">
        <v>0.56000000000000005</v>
      </c>
      <c r="FN58" s="4">
        <v>11341216</v>
      </c>
      <c r="FO58" s="4">
        <v>7691343</v>
      </c>
      <c r="FP58" s="3">
        <v>1.38</v>
      </c>
      <c r="FQ58" s="4">
        <v>4553526</v>
      </c>
      <c r="FR58" s="3">
        <v>0.73</v>
      </c>
      <c r="FS58" s="4">
        <v>2886553</v>
      </c>
      <c r="FT58" s="4">
        <v>1666973</v>
      </c>
      <c r="FU58" s="3">
        <v>1.99</v>
      </c>
      <c r="FV58" s="4">
        <v>829413</v>
      </c>
      <c r="FW58" s="3">
        <v>1.25</v>
      </c>
      <c r="FX58" s="4">
        <v>424112</v>
      </c>
      <c r="FY58" s="4">
        <v>405301</v>
      </c>
      <c r="FZ58" s="3">
        <v>2.56</v>
      </c>
      <c r="GA58" s="4">
        <v>7415779</v>
      </c>
      <c r="GB58" s="3">
        <v>1.27</v>
      </c>
      <c r="GC58" s="4">
        <v>4363970</v>
      </c>
      <c r="GD58" s="4">
        <v>3051809</v>
      </c>
      <c r="GE58" s="3">
        <v>3.1</v>
      </c>
      <c r="GF58" s="4">
        <v>2934772</v>
      </c>
      <c r="GG58" s="3">
        <v>0.47</v>
      </c>
      <c r="GH58" s="4">
        <v>2256558</v>
      </c>
      <c r="GI58" s="4">
        <v>678214</v>
      </c>
      <c r="GJ58" s="3">
        <v>2.0099999999999998</v>
      </c>
      <c r="GK58" s="4">
        <v>2808704</v>
      </c>
      <c r="GL58" s="3">
        <v>0.62</v>
      </c>
      <c r="GM58" s="4">
        <v>1948874</v>
      </c>
      <c r="GN58" s="4">
        <v>859830</v>
      </c>
      <c r="GO58" s="3">
        <v>2.0299999999999998</v>
      </c>
      <c r="GP58" s="4">
        <v>7547565</v>
      </c>
      <c r="GQ58" s="3">
        <v>0.51</v>
      </c>
      <c r="GR58" s="4">
        <v>4686007</v>
      </c>
      <c r="GS58" s="4">
        <v>2861558</v>
      </c>
      <c r="GT58" s="3">
        <v>1.33</v>
      </c>
      <c r="GU58" s="4">
        <v>1012239</v>
      </c>
      <c r="GV58" s="3">
        <v>0.09</v>
      </c>
      <c r="GW58" s="4">
        <v>878476</v>
      </c>
      <c r="GX58" s="4">
        <v>133763</v>
      </c>
      <c r="GY58" s="3">
        <v>0.7</v>
      </c>
      <c r="GZ58" s="4">
        <v>2980629</v>
      </c>
      <c r="HA58" s="3">
        <v>0.52</v>
      </c>
      <c r="HB58" s="4">
        <v>2043684</v>
      </c>
      <c r="HC58" s="4">
        <v>936945</v>
      </c>
      <c r="HD58" s="3">
        <v>1.66</v>
      </c>
      <c r="HE58" s="4">
        <v>685241</v>
      </c>
      <c r="HF58" s="3">
        <v>0.38</v>
      </c>
      <c r="HG58" s="4">
        <v>551981</v>
      </c>
      <c r="HH58" s="4">
        <v>133260</v>
      </c>
      <c r="HI58" s="3">
        <v>1.97</v>
      </c>
      <c r="HJ58" s="4">
        <v>3351914</v>
      </c>
      <c r="HK58" s="3">
        <v>1.03</v>
      </c>
      <c r="HL58" s="4">
        <v>2117865</v>
      </c>
      <c r="HM58" s="4">
        <v>1234049</v>
      </c>
      <c r="HN58" s="3">
        <v>2.81</v>
      </c>
      <c r="HO58" s="4">
        <v>17282317</v>
      </c>
      <c r="HP58" s="3">
        <v>0.6</v>
      </c>
      <c r="HQ58" s="4">
        <v>10999945</v>
      </c>
      <c r="HR58" s="4">
        <v>6282372</v>
      </c>
      <c r="HS58" s="3">
        <v>1.66</v>
      </c>
      <c r="HT58" s="4">
        <v>1654624</v>
      </c>
      <c r="HU58" s="3">
        <v>0.56000000000000005</v>
      </c>
      <c r="HV58" s="4">
        <v>1000357</v>
      </c>
      <c r="HW58" s="4">
        <v>654267</v>
      </c>
      <c r="HX58" s="3">
        <v>1.41</v>
      </c>
      <c r="HY58" s="4">
        <v>439981</v>
      </c>
      <c r="HZ58" s="3">
        <v>0.43</v>
      </c>
      <c r="IA58" s="4">
        <v>356646</v>
      </c>
      <c r="IB58" s="4">
        <v>83335</v>
      </c>
      <c r="IC58" s="3">
        <v>2.2799999999999998</v>
      </c>
      <c r="ID58" s="4">
        <v>5207592</v>
      </c>
      <c r="IE58" s="3">
        <v>0.72</v>
      </c>
      <c r="IF58" s="4">
        <v>3855918</v>
      </c>
      <c r="IG58" s="4">
        <v>1351674</v>
      </c>
      <c r="IH58" s="3">
        <v>2.78</v>
      </c>
      <c r="II58" s="4">
        <v>3655889</v>
      </c>
      <c r="IJ58" s="3">
        <v>1.03</v>
      </c>
      <c r="IK58" s="4">
        <v>2252761</v>
      </c>
      <c r="IL58" s="4">
        <v>1403128</v>
      </c>
      <c r="IM58" s="3">
        <v>2.67</v>
      </c>
      <c r="IN58" s="4">
        <v>1456865</v>
      </c>
      <c r="IO58" s="3">
        <v>0.64</v>
      </c>
      <c r="IP58" s="4">
        <v>1182707</v>
      </c>
      <c r="IQ58" s="4">
        <v>274158</v>
      </c>
      <c r="IR58" s="3">
        <v>3.4</v>
      </c>
      <c r="IS58" s="4">
        <v>3322701</v>
      </c>
      <c r="IT58" s="3">
        <v>0.39</v>
      </c>
      <c r="IU58" s="4">
        <v>2526464</v>
      </c>
      <c r="IV58" s="4">
        <v>796237</v>
      </c>
      <c r="IW58" s="3">
        <v>1.62</v>
      </c>
      <c r="IX58" s="4">
        <v>1382456</v>
      </c>
      <c r="IY58" s="3">
        <v>0.82</v>
      </c>
      <c r="IZ58" s="4">
        <v>1229022</v>
      </c>
      <c r="JA58" s="4">
        <v>153434</v>
      </c>
      <c r="JB58" s="5">
        <v>7.36</v>
      </c>
    </row>
    <row r="59" spans="1:262" x14ac:dyDescent="0.2">
      <c r="A59" s="20">
        <f t="shared" si="58"/>
        <v>50</v>
      </c>
      <c r="B59" t="s">
        <v>39</v>
      </c>
      <c r="C59" s="4">
        <v>50837197</v>
      </c>
      <c r="D59" s="3">
        <v>0.22</v>
      </c>
      <c r="E59" s="4">
        <v>32369893</v>
      </c>
      <c r="F59" s="4">
        <v>18467304</v>
      </c>
      <c r="G59" s="3">
        <v>0.61</v>
      </c>
      <c r="H59" s="4">
        <v>356255</v>
      </c>
      <c r="I59" s="3">
        <v>2.4900000000000002</v>
      </c>
      <c r="J59" s="4">
        <v>230351</v>
      </c>
      <c r="K59" s="4">
        <v>125904</v>
      </c>
      <c r="L59" s="3">
        <v>7.05</v>
      </c>
      <c r="M59" s="4">
        <v>721614</v>
      </c>
      <c r="N59" s="3">
        <v>0.21</v>
      </c>
      <c r="O59" s="4">
        <v>668448</v>
      </c>
      <c r="P59" s="4">
        <v>53166</v>
      </c>
      <c r="Q59" s="3">
        <v>2.83</v>
      </c>
      <c r="R59" s="4">
        <v>697077</v>
      </c>
      <c r="S59" s="3">
        <v>1.07</v>
      </c>
      <c r="T59" s="4">
        <v>323913</v>
      </c>
      <c r="U59" s="4">
        <v>373164</v>
      </c>
      <c r="V59" s="3">
        <v>1.99</v>
      </c>
      <c r="W59" s="4">
        <v>293587</v>
      </c>
      <c r="X59" s="3">
        <v>3.03</v>
      </c>
      <c r="Y59" s="4">
        <v>112271</v>
      </c>
      <c r="Z59" s="4">
        <v>181316</v>
      </c>
      <c r="AA59" s="3">
        <v>4.9000000000000004</v>
      </c>
      <c r="AB59" s="4">
        <v>4534776</v>
      </c>
      <c r="AC59" s="3">
        <v>0.79</v>
      </c>
      <c r="AD59" s="4">
        <v>2239537</v>
      </c>
      <c r="AE59" s="4">
        <v>2295239</v>
      </c>
      <c r="AF59" s="3">
        <v>1.56</v>
      </c>
      <c r="AG59" s="4">
        <v>1174470</v>
      </c>
      <c r="AH59" s="3">
        <v>1.72</v>
      </c>
      <c r="AI59" s="4">
        <v>824321</v>
      </c>
      <c r="AJ59" s="4">
        <v>350149</v>
      </c>
      <c r="AK59" s="3">
        <v>5.78</v>
      </c>
      <c r="AL59" s="4">
        <v>668990</v>
      </c>
      <c r="AM59" s="3">
        <v>0.33</v>
      </c>
      <c r="AN59" s="4">
        <v>614332</v>
      </c>
      <c r="AO59" s="4">
        <v>54658</v>
      </c>
      <c r="AP59" s="3">
        <v>4.01</v>
      </c>
      <c r="AQ59" s="4">
        <v>153393</v>
      </c>
      <c r="AR59" s="3">
        <v>1.98</v>
      </c>
      <c r="AS59" s="4">
        <v>130380</v>
      </c>
      <c r="AT59" s="4">
        <v>23013</v>
      </c>
      <c r="AU59" s="3">
        <v>13.18</v>
      </c>
      <c r="AV59" s="4">
        <v>81468</v>
      </c>
      <c r="AW59" s="3">
        <v>0</v>
      </c>
      <c r="AX59" s="4">
        <v>0</v>
      </c>
      <c r="AY59" s="4">
        <v>81468</v>
      </c>
      <c r="AZ59" s="3">
        <v>0</v>
      </c>
      <c r="BA59" s="4">
        <v>2215970</v>
      </c>
      <c r="BB59" s="3">
        <v>2.34</v>
      </c>
      <c r="BC59" s="4">
        <v>709765</v>
      </c>
      <c r="BD59" s="4">
        <v>1506205</v>
      </c>
      <c r="BE59" s="3">
        <v>3.44</v>
      </c>
      <c r="BF59" s="4">
        <v>693747</v>
      </c>
      <c r="BG59" s="3">
        <v>3.33</v>
      </c>
      <c r="BH59" s="4">
        <v>226299</v>
      </c>
      <c r="BI59" s="4">
        <v>467448</v>
      </c>
      <c r="BJ59" s="3">
        <v>4.95</v>
      </c>
      <c r="BK59" s="4">
        <v>44740</v>
      </c>
      <c r="BL59" s="3">
        <v>0</v>
      </c>
      <c r="BM59" s="4">
        <v>36345</v>
      </c>
      <c r="BN59" s="4">
        <v>8395</v>
      </c>
      <c r="BO59" s="3">
        <v>0</v>
      </c>
      <c r="BP59" s="4">
        <v>154778</v>
      </c>
      <c r="BQ59" s="3">
        <v>1.65</v>
      </c>
      <c r="BR59" s="4">
        <v>121265</v>
      </c>
      <c r="BS59" s="4">
        <v>33513</v>
      </c>
      <c r="BT59" s="3">
        <v>7.61</v>
      </c>
      <c r="BU59" s="4">
        <v>1957900</v>
      </c>
      <c r="BV59" s="3">
        <v>0.32</v>
      </c>
      <c r="BW59" s="4">
        <v>1538101</v>
      </c>
      <c r="BX59" s="4">
        <v>419799</v>
      </c>
      <c r="BY59" s="3">
        <v>1.47</v>
      </c>
      <c r="BZ59" s="4">
        <v>1120022</v>
      </c>
      <c r="CA59" s="3">
        <v>0.62</v>
      </c>
      <c r="CB59" s="4">
        <v>919139</v>
      </c>
      <c r="CC59" s="4">
        <v>200883</v>
      </c>
      <c r="CD59" s="3">
        <v>3.47</v>
      </c>
      <c r="CE59" s="4">
        <v>358846</v>
      </c>
      <c r="CF59" s="3">
        <v>1.47</v>
      </c>
      <c r="CG59" s="4">
        <v>255495</v>
      </c>
      <c r="CH59" s="4">
        <v>103351</v>
      </c>
      <c r="CI59" s="3">
        <v>5.12</v>
      </c>
      <c r="CJ59" s="4">
        <v>605915</v>
      </c>
      <c r="CK59" s="3">
        <v>0.19</v>
      </c>
      <c r="CL59" s="4">
        <v>161714</v>
      </c>
      <c r="CM59" s="4">
        <v>444201</v>
      </c>
      <c r="CN59" s="3">
        <v>0.26</v>
      </c>
      <c r="CO59" s="4">
        <v>711785</v>
      </c>
      <c r="CP59" s="3">
        <v>0.48</v>
      </c>
      <c r="CQ59" s="4">
        <v>259590</v>
      </c>
      <c r="CR59" s="4">
        <v>452195</v>
      </c>
      <c r="CS59" s="3">
        <v>0.76</v>
      </c>
      <c r="CT59" s="4">
        <v>899352</v>
      </c>
      <c r="CU59" s="3">
        <v>0.71</v>
      </c>
      <c r="CV59" s="4">
        <v>455232</v>
      </c>
      <c r="CW59" s="4">
        <v>444120</v>
      </c>
      <c r="CX59" s="3">
        <v>1.44</v>
      </c>
      <c r="CY59" s="4">
        <v>212941</v>
      </c>
      <c r="CZ59" s="3">
        <v>0.97</v>
      </c>
      <c r="DA59" s="4">
        <v>189063</v>
      </c>
      <c r="DB59" s="4">
        <v>23878</v>
      </c>
      <c r="DC59" s="3">
        <v>8.69</v>
      </c>
      <c r="DD59" s="4">
        <v>592494</v>
      </c>
      <c r="DE59" s="3">
        <v>0.08</v>
      </c>
      <c r="DF59" s="4">
        <v>502307</v>
      </c>
      <c r="DG59" s="4">
        <v>90187</v>
      </c>
      <c r="DH59" s="3">
        <v>0.52</v>
      </c>
      <c r="DI59" s="4">
        <v>1507250</v>
      </c>
      <c r="DJ59" s="3">
        <v>0.12</v>
      </c>
      <c r="DK59" s="4">
        <v>1447377</v>
      </c>
      <c r="DL59" s="4">
        <v>59873</v>
      </c>
      <c r="DM59" s="3">
        <v>2.97</v>
      </c>
      <c r="DN59" s="4">
        <v>1405904</v>
      </c>
      <c r="DO59" s="3">
        <v>0.46</v>
      </c>
      <c r="DP59" s="4">
        <v>1104446</v>
      </c>
      <c r="DQ59" s="4">
        <v>301458</v>
      </c>
      <c r="DR59" s="3">
        <v>2.16</v>
      </c>
      <c r="DS59" s="4">
        <v>1005498</v>
      </c>
      <c r="DT59" s="3">
        <v>1.0900000000000001</v>
      </c>
      <c r="DU59" s="4">
        <v>392180</v>
      </c>
      <c r="DV59" s="4">
        <v>613318</v>
      </c>
      <c r="DW59" s="3">
        <v>1.78</v>
      </c>
      <c r="DX59" s="4">
        <v>198383</v>
      </c>
      <c r="DY59" s="3">
        <v>1.95</v>
      </c>
      <c r="DZ59" s="4">
        <v>118930</v>
      </c>
      <c r="EA59" s="4">
        <v>79453</v>
      </c>
      <c r="EB59" s="5">
        <v>4.88</v>
      </c>
      <c r="EC59" s="4">
        <v>1011321</v>
      </c>
      <c r="ED59" s="3">
        <v>0.99</v>
      </c>
      <c r="EE59" s="4">
        <v>713910</v>
      </c>
      <c r="EF59" s="4">
        <v>297411</v>
      </c>
      <c r="EG59" s="3">
        <v>3.38</v>
      </c>
      <c r="EH59" s="4">
        <v>226774</v>
      </c>
      <c r="EI59" s="3">
        <v>0.4</v>
      </c>
      <c r="EJ59" s="4">
        <v>184025</v>
      </c>
      <c r="EK59" s="4">
        <v>42749</v>
      </c>
      <c r="EL59" s="3">
        <v>2.15</v>
      </c>
      <c r="EM59" s="4">
        <v>260285</v>
      </c>
      <c r="EN59" s="3">
        <v>1.03</v>
      </c>
      <c r="EO59" s="4">
        <v>164288</v>
      </c>
      <c r="EP59" s="4">
        <v>95997</v>
      </c>
      <c r="EQ59" s="3">
        <v>2.8</v>
      </c>
      <c r="ER59" s="4">
        <v>223341</v>
      </c>
      <c r="ES59" s="3">
        <v>0.12</v>
      </c>
      <c r="ET59" s="4">
        <v>80322</v>
      </c>
      <c r="EU59" s="4">
        <v>143019</v>
      </c>
      <c r="EV59" s="3">
        <v>0.18</v>
      </c>
      <c r="EW59" s="4">
        <v>395230</v>
      </c>
      <c r="EX59" s="3">
        <v>0.25</v>
      </c>
      <c r="EY59" s="4">
        <v>374721</v>
      </c>
      <c r="EZ59" s="4">
        <v>20509</v>
      </c>
      <c r="FA59" s="3">
        <v>4.8499999999999996</v>
      </c>
      <c r="FB59" s="4">
        <v>1507514</v>
      </c>
      <c r="FC59" s="3">
        <v>0.88</v>
      </c>
      <c r="FD59" s="4">
        <v>1305704</v>
      </c>
      <c r="FE59" s="4">
        <v>201810</v>
      </c>
      <c r="FF59" s="3">
        <v>6.55</v>
      </c>
      <c r="FG59" s="4">
        <v>756579</v>
      </c>
      <c r="FH59" s="3">
        <v>2.33</v>
      </c>
      <c r="FI59" s="4">
        <v>606556</v>
      </c>
      <c r="FJ59" s="4">
        <v>150023</v>
      </c>
      <c r="FK59" s="3">
        <v>11.76</v>
      </c>
      <c r="FL59" s="4">
        <v>5481928</v>
      </c>
      <c r="FM59" s="3">
        <v>0.77</v>
      </c>
      <c r="FN59" s="4">
        <v>3696123</v>
      </c>
      <c r="FO59" s="4">
        <v>1785805</v>
      </c>
      <c r="FP59" s="3">
        <v>2.36</v>
      </c>
      <c r="FQ59" s="4">
        <v>869760</v>
      </c>
      <c r="FR59" s="3">
        <v>0.55000000000000004</v>
      </c>
      <c r="FS59" s="4">
        <v>625273</v>
      </c>
      <c r="FT59" s="4">
        <v>244487</v>
      </c>
      <c r="FU59" s="3">
        <v>1.95</v>
      </c>
      <c r="FV59" s="4">
        <v>299465</v>
      </c>
      <c r="FW59" s="3">
        <v>0.23</v>
      </c>
      <c r="FX59" s="4">
        <v>243398</v>
      </c>
      <c r="FY59" s="4">
        <v>56067</v>
      </c>
      <c r="FZ59" s="3">
        <v>1.24</v>
      </c>
      <c r="GA59" s="4">
        <v>1934142</v>
      </c>
      <c r="GB59" s="3">
        <v>2.93</v>
      </c>
      <c r="GC59" s="4">
        <v>934423</v>
      </c>
      <c r="GD59" s="4">
        <v>999719</v>
      </c>
      <c r="GE59" s="3">
        <v>5.67</v>
      </c>
      <c r="GF59" s="4">
        <v>569359</v>
      </c>
      <c r="GG59" s="3">
        <v>1.07</v>
      </c>
      <c r="GH59" s="4">
        <v>452048</v>
      </c>
      <c r="GI59" s="4">
        <v>117311</v>
      </c>
      <c r="GJ59" s="3">
        <v>5.19</v>
      </c>
      <c r="GK59" s="4">
        <v>504741</v>
      </c>
      <c r="GL59" s="3">
        <v>1.1499999999999999</v>
      </c>
      <c r="GM59" s="4">
        <v>297779</v>
      </c>
      <c r="GN59" s="4">
        <v>206962</v>
      </c>
      <c r="GO59" s="3">
        <v>2.81</v>
      </c>
      <c r="GP59" s="4">
        <v>2445346</v>
      </c>
      <c r="GQ59" s="3">
        <v>0.62</v>
      </c>
      <c r="GR59" s="4">
        <v>1033726</v>
      </c>
      <c r="GS59" s="4">
        <v>1411620</v>
      </c>
      <c r="GT59" s="3">
        <v>1.07</v>
      </c>
      <c r="GU59" s="4">
        <v>371347</v>
      </c>
      <c r="GV59" s="3">
        <v>0.05</v>
      </c>
      <c r="GW59" s="4">
        <v>354918</v>
      </c>
      <c r="GX59" s="4">
        <v>16429</v>
      </c>
      <c r="GY59" s="3">
        <v>1.1200000000000001</v>
      </c>
      <c r="GZ59" s="4">
        <v>668805</v>
      </c>
      <c r="HA59" s="3">
        <v>0.37</v>
      </c>
      <c r="HB59" s="4">
        <v>354230</v>
      </c>
      <c r="HC59" s="4">
        <v>314575</v>
      </c>
      <c r="HD59" s="3">
        <v>0.78</v>
      </c>
      <c r="HE59" s="4">
        <v>252809</v>
      </c>
      <c r="HF59" s="3">
        <v>0.22</v>
      </c>
      <c r="HG59" s="4">
        <v>224717</v>
      </c>
      <c r="HH59" s="4">
        <v>28092</v>
      </c>
      <c r="HI59" s="3">
        <v>1.98</v>
      </c>
      <c r="HJ59" s="4">
        <v>697992</v>
      </c>
      <c r="HK59" s="3">
        <v>2.3199999999999998</v>
      </c>
      <c r="HL59" s="4">
        <v>300514</v>
      </c>
      <c r="HM59" s="4">
        <v>397478</v>
      </c>
      <c r="HN59" s="3">
        <v>4.07</v>
      </c>
      <c r="HO59" s="4">
        <v>5325375</v>
      </c>
      <c r="HP59" s="3">
        <v>0.56000000000000005</v>
      </c>
      <c r="HQ59" s="4">
        <v>3123581</v>
      </c>
      <c r="HR59" s="4">
        <v>2201794</v>
      </c>
      <c r="HS59" s="3">
        <v>1.36</v>
      </c>
      <c r="HT59" s="4">
        <v>399394</v>
      </c>
      <c r="HU59" s="3">
        <v>0.84</v>
      </c>
      <c r="HV59" s="4">
        <v>276800</v>
      </c>
      <c r="HW59" s="4">
        <v>122594</v>
      </c>
      <c r="HX59" s="3">
        <v>2.74</v>
      </c>
      <c r="HY59" s="4">
        <v>119863</v>
      </c>
      <c r="HZ59" s="3">
        <v>0.34</v>
      </c>
      <c r="IA59" s="4">
        <v>111612</v>
      </c>
      <c r="IB59" s="4">
        <v>8251</v>
      </c>
      <c r="IC59" s="3">
        <v>4.97</v>
      </c>
      <c r="ID59" s="4">
        <v>1254457</v>
      </c>
      <c r="IE59" s="3">
        <v>0.89</v>
      </c>
      <c r="IF59" s="4">
        <v>908567</v>
      </c>
      <c r="IG59" s="4">
        <v>345890</v>
      </c>
      <c r="IH59" s="3">
        <v>3.24</v>
      </c>
      <c r="II59" s="4">
        <v>808123</v>
      </c>
      <c r="IJ59" s="3">
        <v>1.01</v>
      </c>
      <c r="IK59" s="4">
        <v>570810</v>
      </c>
      <c r="IL59" s="4">
        <v>237313</v>
      </c>
      <c r="IM59" s="3">
        <v>3.45</v>
      </c>
      <c r="IN59" s="4">
        <v>261097</v>
      </c>
      <c r="IO59" s="3">
        <v>1.3</v>
      </c>
      <c r="IP59" s="4">
        <v>216590</v>
      </c>
      <c r="IQ59" s="4">
        <v>44507</v>
      </c>
      <c r="IR59" s="3">
        <v>7.62</v>
      </c>
      <c r="IS59" s="4">
        <v>913825</v>
      </c>
      <c r="IT59" s="3">
        <v>0.63</v>
      </c>
      <c r="IU59" s="4">
        <v>749076</v>
      </c>
      <c r="IV59" s="4">
        <v>164749</v>
      </c>
      <c r="IW59" s="3">
        <v>3.48</v>
      </c>
      <c r="IX59" s="4">
        <v>911170</v>
      </c>
      <c r="IY59" s="3">
        <v>0.03</v>
      </c>
      <c r="IZ59" s="4">
        <v>885381</v>
      </c>
      <c r="JA59" s="4">
        <v>25789</v>
      </c>
      <c r="JB59" s="5">
        <v>1.2</v>
      </c>
    </row>
    <row r="60" spans="1:262" x14ac:dyDescent="0.2">
      <c r="A60" s="20">
        <f t="shared" si="58"/>
        <v>51</v>
      </c>
      <c r="B60" t="s">
        <v>40</v>
      </c>
      <c r="C60" s="4">
        <v>7154276</v>
      </c>
      <c r="D60" s="3">
        <v>3.04</v>
      </c>
      <c r="E60" s="4">
        <v>23498</v>
      </c>
      <c r="F60" s="4">
        <v>7130778</v>
      </c>
      <c r="G60" s="3">
        <v>3.05</v>
      </c>
      <c r="H60" s="4">
        <v>14357</v>
      </c>
      <c r="I60" s="3">
        <v>28.85</v>
      </c>
      <c r="J60" s="4">
        <v>0</v>
      </c>
      <c r="K60" s="4">
        <v>14357</v>
      </c>
      <c r="L60" s="3">
        <v>28.85</v>
      </c>
      <c r="M60" s="4">
        <v>10478</v>
      </c>
      <c r="N60" s="3">
        <v>3.14</v>
      </c>
      <c r="O60" s="4">
        <v>0</v>
      </c>
      <c r="P60" s="4">
        <v>10478</v>
      </c>
      <c r="Q60" s="3">
        <v>3.14</v>
      </c>
      <c r="R60" s="4">
        <v>61489</v>
      </c>
      <c r="S60" s="3">
        <v>7.14</v>
      </c>
      <c r="T60" s="4">
        <v>0</v>
      </c>
      <c r="U60" s="4">
        <v>61489</v>
      </c>
      <c r="V60" s="3">
        <v>7.14</v>
      </c>
      <c r="W60" s="4">
        <v>37745</v>
      </c>
      <c r="X60" s="3">
        <v>9.08</v>
      </c>
      <c r="Y60" s="4">
        <v>71</v>
      </c>
      <c r="Z60" s="4">
        <v>37674</v>
      </c>
      <c r="AA60" s="3">
        <v>9.1</v>
      </c>
      <c r="AB60" s="4">
        <v>1516455</v>
      </c>
      <c r="AC60" s="3">
        <v>7.46</v>
      </c>
      <c r="AD60" s="4">
        <v>0</v>
      </c>
      <c r="AE60" s="4">
        <v>1516455</v>
      </c>
      <c r="AF60" s="3">
        <v>7.46</v>
      </c>
      <c r="AG60" s="4">
        <v>81186</v>
      </c>
      <c r="AH60" s="3">
        <v>14.84</v>
      </c>
      <c r="AI60" s="4">
        <v>0</v>
      </c>
      <c r="AJ60" s="4">
        <v>81186</v>
      </c>
      <c r="AK60" s="3">
        <v>14.84</v>
      </c>
      <c r="AL60" s="4">
        <v>40276</v>
      </c>
      <c r="AM60" s="3">
        <v>8.3000000000000007</v>
      </c>
      <c r="AN60" s="4">
        <v>0</v>
      </c>
      <c r="AO60" s="4">
        <v>40276</v>
      </c>
      <c r="AP60" s="3">
        <v>8.3000000000000007</v>
      </c>
      <c r="AQ60" s="4">
        <v>20063</v>
      </c>
      <c r="AR60" s="3">
        <v>0.38</v>
      </c>
      <c r="AS60" s="4">
        <v>0</v>
      </c>
      <c r="AT60" s="4">
        <v>20063</v>
      </c>
      <c r="AU60" s="3">
        <v>0.38</v>
      </c>
      <c r="AV60" s="4">
        <v>0</v>
      </c>
      <c r="AW60" s="3">
        <v>0</v>
      </c>
      <c r="AX60" s="4">
        <v>0</v>
      </c>
      <c r="AY60" s="4">
        <v>0</v>
      </c>
      <c r="AZ60" s="3">
        <v>0</v>
      </c>
      <c r="BA60" s="4">
        <v>2010202</v>
      </c>
      <c r="BB60" s="3">
        <v>7.53</v>
      </c>
      <c r="BC60" s="4">
        <v>0</v>
      </c>
      <c r="BD60" s="4">
        <v>2010202</v>
      </c>
      <c r="BE60" s="3">
        <v>7.53</v>
      </c>
      <c r="BF60" s="4">
        <v>56963</v>
      </c>
      <c r="BG60" s="3">
        <v>18.12</v>
      </c>
      <c r="BH60" s="4">
        <v>0</v>
      </c>
      <c r="BI60" s="4">
        <v>56963</v>
      </c>
      <c r="BJ60" s="3">
        <v>18.12</v>
      </c>
      <c r="BK60" s="4">
        <v>27554</v>
      </c>
      <c r="BL60" s="3">
        <v>0</v>
      </c>
      <c r="BM60" s="4">
        <v>2786</v>
      </c>
      <c r="BN60" s="4">
        <v>24768</v>
      </c>
      <c r="BO60" s="3">
        <v>0</v>
      </c>
      <c r="BP60" s="4">
        <v>38658</v>
      </c>
      <c r="BQ60" s="3">
        <v>10.43</v>
      </c>
      <c r="BR60" s="4">
        <v>0</v>
      </c>
      <c r="BS60" s="4">
        <v>38658</v>
      </c>
      <c r="BT60" s="3">
        <v>10.43</v>
      </c>
      <c r="BU60" s="4">
        <v>496760</v>
      </c>
      <c r="BV60" s="3">
        <v>1.31</v>
      </c>
      <c r="BW60" s="4">
        <v>0</v>
      </c>
      <c r="BX60" s="4">
        <v>496760</v>
      </c>
      <c r="BY60" s="3">
        <v>1.31</v>
      </c>
      <c r="BZ60" s="4">
        <v>30814</v>
      </c>
      <c r="CA60" s="3">
        <v>9.75</v>
      </c>
      <c r="CB60" s="4">
        <v>0</v>
      </c>
      <c r="CC60" s="4">
        <v>30814</v>
      </c>
      <c r="CD60" s="3">
        <v>9.75</v>
      </c>
      <c r="CE60" s="4">
        <v>11372</v>
      </c>
      <c r="CF60" s="3">
        <v>21.19</v>
      </c>
      <c r="CG60" s="4">
        <v>0</v>
      </c>
      <c r="CH60" s="4">
        <v>11372</v>
      </c>
      <c r="CI60" s="3">
        <v>21.19</v>
      </c>
      <c r="CJ60" s="4">
        <v>124434</v>
      </c>
      <c r="CK60" s="3">
        <v>2.99</v>
      </c>
      <c r="CL60" s="4">
        <v>0</v>
      </c>
      <c r="CM60" s="4">
        <v>124434</v>
      </c>
      <c r="CN60" s="3">
        <v>2.99</v>
      </c>
      <c r="CO60" s="4">
        <v>17700</v>
      </c>
      <c r="CP60" s="3">
        <v>18.579999999999998</v>
      </c>
      <c r="CQ60" s="4">
        <v>0</v>
      </c>
      <c r="CR60" s="4">
        <v>17700</v>
      </c>
      <c r="CS60" s="3">
        <v>18.579999999999998</v>
      </c>
      <c r="CT60" s="4">
        <v>10730</v>
      </c>
      <c r="CU60" s="3">
        <v>5.17</v>
      </c>
      <c r="CV60" s="4">
        <v>0</v>
      </c>
      <c r="CW60" s="4">
        <v>10730</v>
      </c>
      <c r="CX60" s="3">
        <v>5.17</v>
      </c>
      <c r="CY60" s="4">
        <v>5482</v>
      </c>
      <c r="CZ60" s="3">
        <v>25.66</v>
      </c>
      <c r="DA60" s="4">
        <v>0</v>
      </c>
      <c r="DB60" s="4">
        <v>5482</v>
      </c>
      <c r="DC60" s="3">
        <v>25.66</v>
      </c>
      <c r="DD60" s="4">
        <v>51316</v>
      </c>
      <c r="DE60" s="3">
        <v>0</v>
      </c>
      <c r="DF60" s="4">
        <v>0</v>
      </c>
      <c r="DG60" s="4">
        <v>51316</v>
      </c>
      <c r="DH60" s="3">
        <v>0</v>
      </c>
      <c r="DI60" s="4">
        <v>17305</v>
      </c>
      <c r="DJ60" s="3">
        <v>11.47</v>
      </c>
      <c r="DK60" s="4">
        <v>0</v>
      </c>
      <c r="DL60" s="4">
        <v>17305</v>
      </c>
      <c r="DM60" s="3">
        <v>11.47</v>
      </c>
      <c r="DN60" s="4">
        <v>207167</v>
      </c>
      <c r="DO60" s="3">
        <v>10.64</v>
      </c>
      <c r="DP60" s="4">
        <v>0</v>
      </c>
      <c r="DQ60" s="4">
        <v>207167</v>
      </c>
      <c r="DR60" s="3">
        <v>10.64</v>
      </c>
      <c r="DS60" s="4">
        <v>370463</v>
      </c>
      <c r="DT60" s="3">
        <v>6.27</v>
      </c>
      <c r="DU60" s="4">
        <v>0</v>
      </c>
      <c r="DV60" s="4">
        <v>370463</v>
      </c>
      <c r="DW60" s="3">
        <v>6.27</v>
      </c>
      <c r="DX60" s="4">
        <v>4369</v>
      </c>
      <c r="DY60" s="3">
        <v>5.98</v>
      </c>
      <c r="DZ60" s="4">
        <v>0</v>
      </c>
      <c r="EA60" s="4">
        <v>4369</v>
      </c>
      <c r="EB60" s="5">
        <v>5.98</v>
      </c>
      <c r="EC60" s="4">
        <v>55842</v>
      </c>
      <c r="ED60" s="3">
        <v>6.52</v>
      </c>
      <c r="EE60" s="4">
        <v>0</v>
      </c>
      <c r="EF60" s="4">
        <v>55842</v>
      </c>
      <c r="EG60" s="3">
        <v>6.52</v>
      </c>
      <c r="EH60" s="4">
        <v>80404</v>
      </c>
      <c r="EI60" s="3">
        <v>7.5</v>
      </c>
      <c r="EJ60" s="4">
        <v>0</v>
      </c>
      <c r="EK60" s="4">
        <v>80404</v>
      </c>
      <c r="EL60" s="3">
        <v>7.5</v>
      </c>
      <c r="EM60" s="4">
        <v>39756</v>
      </c>
      <c r="EN60" s="3">
        <v>211.53</v>
      </c>
      <c r="EO60" s="4">
        <v>0</v>
      </c>
      <c r="EP60" s="4">
        <v>39756</v>
      </c>
      <c r="EQ60" s="3">
        <v>211.53</v>
      </c>
      <c r="ER60" s="4">
        <v>64885</v>
      </c>
      <c r="ES60" s="3">
        <v>4.93</v>
      </c>
      <c r="ET60" s="4">
        <v>3273</v>
      </c>
      <c r="EU60" s="4">
        <v>61612</v>
      </c>
      <c r="EV60" s="3">
        <v>5.19</v>
      </c>
      <c r="EW60" s="4">
        <v>866</v>
      </c>
      <c r="EX60" s="3">
        <v>2.25</v>
      </c>
      <c r="EY60" s="4">
        <v>219</v>
      </c>
      <c r="EZ60" s="4">
        <v>647</v>
      </c>
      <c r="FA60" s="3">
        <v>3.01</v>
      </c>
      <c r="FB60" s="4">
        <v>3463</v>
      </c>
      <c r="FC60" s="3">
        <v>63.12</v>
      </c>
      <c r="FD60" s="4">
        <v>0</v>
      </c>
      <c r="FE60" s="4">
        <v>3463</v>
      </c>
      <c r="FF60" s="3">
        <v>63.12</v>
      </c>
      <c r="FG60" s="4">
        <v>19734</v>
      </c>
      <c r="FH60" s="3">
        <v>10.26</v>
      </c>
      <c r="FI60" s="4">
        <v>0</v>
      </c>
      <c r="FJ60" s="4">
        <v>19734</v>
      </c>
      <c r="FK60" s="3">
        <v>10.26</v>
      </c>
      <c r="FL60" s="4">
        <v>93261</v>
      </c>
      <c r="FM60" s="3">
        <v>13.52</v>
      </c>
      <c r="FN60" s="4">
        <v>0</v>
      </c>
      <c r="FO60" s="4">
        <v>93261</v>
      </c>
      <c r="FP60" s="3">
        <v>13.52</v>
      </c>
      <c r="FQ60" s="4">
        <v>37592</v>
      </c>
      <c r="FR60" s="3">
        <v>5.73</v>
      </c>
      <c r="FS60" s="4">
        <v>0</v>
      </c>
      <c r="FT60" s="4">
        <v>37592</v>
      </c>
      <c r="FU60" s="3">
        <v>5.73</v>
      </c>
      <c r="FV60" s="4">
        <v>101120</v>
      </c>
      <c r="FW60" s="3">
        <v>0.7</v>
      </c>
      <c r="FX60" s="4">
        <v>0</v>
      </c>
      <c r="FY60" s="4">
        <v>101120</v>
      </c>
      <c r="FZ60" s="3">
        <v>0.7</v>
      </c>
      <c r="GA60" s="4">
        <v>247840</v>
      </c>
      <c r="GB60" s="3">
        <v>13.63</v>
      </c>
      <c r="GC60" s="4">
        <v>0</v>
      </c>
      <c r="GD60" s="4">
        <v>247840</v>
      </c>
      <c r="GE60" s="3">
        <v>13.63</v>
      </c>
      <c r="GF60" s="4">
        <v>15799</v>
      </c>
      <c r="GG60" s="3">
        <v>2.58</v>
      </c>
      <c r="GH60" s="4">
        <v>0</v>
      </c>
      <c r="GI60" s="4">
        <v>15799</v>
      </c>
      <c r="GJ60" s="3">
        <v>2.58</v>
      </c>
      <c r="GK60" s="4">
        <v>76126</v>
      </c>
      <c r="GL60" s="3">
        <v>2.04</v>
      </c>
      <c r="GM60" s="4">
        <v>0</v>
      </c>
      <c r="GN60" s="4">
        <v>76126</v>
      </c>
      <c r="GO60" s="3">
        <v>2.04</v>
      </c>
      <c r="GP60" s="4">
        <v>69916</v>
      </c>
      <c r="GQ60" s="3">
        <v>15.69</v>
      </c>
      <c r="GR60" s="4">
        <v>0</v>
      </c>
      <c r="GS60" s="4">
        <v>69916</v>
      </c>
      <c r="GT60" s="3">
        <v>15.69</v>
      </c>
      <c r="GU60" s="4">
        <v>8310</v>
      </c>
      <c r="GV60" s="3">
        <v>0.27</v>
      </c>
      <c r="GW60" s="4">
        <v>0</v>
      </c>
      <c r="GX60" s="4">
        <v>8310</v>
      </c>
      <c r="GY60" s="3">
        <v>0.27</v>
      </c>
      <c r="GZ60" s="4">
        <v>26094</v>
      </c>
      <c r="HA60" s="3">
        <v>15.67</v>
      </c>
      <c r="HB60" s="4">
        <v>0</v>
      </c>
      <c r="HC60" s="4">
        <v>26094</v>
      </c>
      <c r="HD60" s="3">
        <v>15.67</v>
      </c>
      <c r="HE60" s="4">
        <v>13276</v>
      </c>
      <c r="HF60" s="3">
        <v>9.98</v>
      </c>
      <c r="HG60" s="4">
        <v>0</v>
      </c>
      <c r="HH60" s="4">
        <v>13276</v>
      </c>
      <c r="HI60" s="3">
        <v>9.98</v>
      </c>
      <c r="HJ60" s="4">
        <v>104737</v>
      </c>
      <c r="HK60" s="3">
        <v>6.85</v>
      </c>
      <c r="HL60" s="4">
        <v>0</v>
      </c>
      <c r="HM60" s="4">
        <v>104737</v>
      </c>
      <c r="HN60" s="3">
        <v>6.85</v>
      </c>
      <c r="HO60" s="4">
        <v>297807</v>
      </c>
      <c r="HP60" s="3">
        <v>6.89</v>
      </c>
      <c r="HQ60" s="4">
        <v>0</v>
      </c>
      <c r="HR60" s="4">
        <v>297807</v>
      </c>
      <c r="HS60" s="3">
        <v>6.89</v>
      </c>
      <c r="HT60" s="4">
        <v>68071</v>
      </c>
      <c r="HU60" s="3">
        <v>0.92</v>
      </c>
      <c r="HV60" s="4">
        <v>644</v>
      </c>
      <c r="HW60" s="4">
        <v>67427</v>
      </c>
      <c r="HX60" s="3">
        <v>0.93</v>
      </c>
      <c r="HY60" s="4">
        <v>3058</v>
      </c>
      <c r="HZ60" s="3">
        <v>29.46</v>
      </c>
      <c r="IA60" s="4">
        <v>0</v>
      </c>
      <c r="IB60" s="4">
        <v>3058</v>
      </c>
      <c r="IC60" s="3">
        <v>29.46</v>
      </c>
      <c r="ID60" s="4">
        <v>53090</v>
      </c>
      <c r="IE60" s="3">
        <v>15.54</v>
      </c>
      <c r="IF60" s="4">
        <v>0</v>
      </c>
      <c r="IG60" s="4">
        <v>53090</v>
      </c>
      <c r="IH60" s="3">
        <v>15.54</v>
      </c>
      <c r="II60" s="4">
        <v>289003</v>
      </c>
      <c r="IJ60" s="3">
        <v>11.21</v>
      </c>
      <c r="IK60" s="4">
        <v>0</v>
      </c>
      <c r="IL60" s="4">
        <v>289003</v>
      </c>
      <c r="IM60" s="3">
        <v>11.21</v>
      </c>
      <c r="IN60" s="4">
        <v>30981</v>
      </c>
      <c r="IO60" s="3">
        <v>18.37</v>
      </c>
      <c r="IP60" s="4">
        <v>0</v>
      </c>
      <c r="IQ60" s="4">
        <v>30981</v>
      </c>
      <c r="IR60" s="3">
        <v>18.37</v>
      </c>
      <c r="IS60" s="4">
        <v>74320</v>
      </c>
      <c r="IT60" s="3">
        <v>4.55</v>
      </c>
      <c r="IU60" s="4">
        <v>16505</v>
      </c>
      <c r="IV60" s="4">
        <v>57815</v>
      </c>
      <c r="IW60" s="3">
        <v>5.84</v>
      </c>
      <c r="IX60" s="4">
        <v>15587</v>
      </c>
      <c r="IY60" s="3">
        <v>14.62</v>
      </c>
      <c r="IZ60" s="4">
        <v>0</v>
      </c>
      <c r="JA60" s="4">
        <v>15587</v>
      </c>
      <c r="JB60" s="5">
        <v>14.62</v>
      </c>
    </row>
    <row r="61" spans="1:262" x14ac:dyDescent="0.2">
      <c r="A61" s="20">
        <f t="shared" si="58"/>
        <v>52</v>
      </c>
      <c r="B61" t="s">
        <v>41</v>
      </c>
      <c r="C61" s="4">
        <v>3685061</v>
      </c>
      <c r="D61" s="3">
        <v>1.3</v>
      </c>
      <c r="E61" s="4">
        <v>1159296</v>
      </c>
      <c r="F61" s="4">
        <v>2525765</v>
      </c>
      <c r="G61" s="3">
        <v>1.9</v>
      </c>
      <c r="H61" s="4">
        <v>61293</v>
      </c>
      <c r="I61" s="3">
        <v>7.26</v>
      </c>
      <c r="J61" s="4">
        <v>2504</v>
      </c>
      <c r="K61" s="4">
        <v>58789</v>
      </c>
      <c r="L61" s="3">
        <v>7.57</v>
      </c>
      <c r="M61" s="4">
        <v>306990</v>
      </c>
      <c r="N61" s="3">
        <v>0.03</v>
      </c>
      <c r="O61" s="4">
        <v>302813</v>
      </c>
      <c r="P61" s="4">
        <v>4177</v>
      </c>
      <c r="Q61" s="3">
        <v>2.19</v>
      </c>
      <c r="R61" s="4">
        <v>376950</v>
      </c>
      <c r="S61" s="3">
        <v>7.92</v>
      </c>
      <c r="T61" s="4">
        <v>251425</v>
      </c>
      <c r="U61" s="4">
        <v>125525</v>
      </c>
      <c r="V61" s="3">
        <v>23.78</v>
      </c>
      <c r="W61" s="4">
        <v>12945</v>
      </c>
      <c r="X61" s="3">
        <v>7.04</v>
      </c>
      <c r="Y61" s="4">
        <v>7</v>
      </c>
      <c r="Z61" s="4">
        <v>12938</v>
      </c>
      <c r="AA61" s="3">
        <v>7.05</v>
      </c>
      <c r="AB61" s="4">
        <v>521625</v>
      </c>
      <c r="AC61" s="3">
        <v>3.47</v>
      </c>
      <c r="AD61" s="4">
        <v>15797</v>
      </c>
      <c r="AE61" s="4">
        <v>505828</v>
      </c>
      <c r="AF61" s="3">
        <v>3.58</v>
      </c>
      <c r="AG61" s="4">
        <v>89578</v>
      </c>
      <c r="AH61" s="3">
        <v>19.84</v>
      </c>
      <c r="AI61" s="4">
        <v>0</v>
      </c>
      <c r="AJ61" s="4">
        <v>89578</v>
      </c>
      <c r="AK61" s="3">
        <v>19.84</v>
      </c>
      <c r="AL61" s="4">
        <v>18162</v>
      </c>
      <c r="AM61" s="3">
        <v>0.41</v>
      </c>
      <c r="AN61" s="4">
        <v>3620</v>
      </c>
      <c r="AO61" s="4">
        <v>14542</v>
      </c>
      <c r="AP61" s="3">
        <v>0.51</v>
      </c>
      <c r="AQ61" s="4">
        <v>2777</v>
      </c>
      <c r="AR61" s="3">
        <v>10.23</v>
      </c>
      <c r="AS61" s="4">
        <v>1464</v>
      </c>
      <c r="AT61" s="4">
        <v>1313</v>
      </c>
      <c r="AU61" s="3">
        <v>21.64</v>
      </c>
      <c r="AV61" s="4">
        <v>3613</v>
      </c>
      <c r="AW61" s="3">
        <v>0</v>
      </c>
      <c r="AX61" s="4">
        <v>0</v>
      </c>
      <c r="AY61" s="4">
        <v>3613</v>
      </c>
      <c r="AZ61" s="3">
        <v>0</v>
      </c>
      <c r="BA61" s="4">
        <v>129576</v>
      </c>
      <c r="BB61" s="3">
        <v>2.65</v>
      </c>
      <c r="BC61" s="4">
        <v>65519</v>
      </c>
      <c r="BD61" s="4">
        <v>64057</v>
      </c>
      <c r="BE61" s="3">
        <v>5.36</v>
      </c>
      <c r="BF61" s="4">
        <v>66747</v>
      </c>
      <c r="BG61" s="3">
        <v>10.33</v>
      </c>
      <c r="BH61" s="4">
        <v>0</v>
      </c>
      <c r="BI61" s="4">
        <v>66747</v>
      </c>
      <c r="BJ61" s="3">
        <v>10.33</v>
      </c>
      <c r="BK61" s="4">
        <v>1719</v>
      </c>
      <c r="BL61" s="3">
        <v>0</v>
      </c>
      <c r="BM61" s="4">
        <v>101</v>
      </c>
      <c r="BN61" s="4">
        <v>1618</v>
      </c>
      <c r="BO61" s="3">
        <v>0</v>
      </c>
      <c r="BP61" s="4">
        <v>22006</v>
      </c>
      <c r="BQ61" s="3">
        <v>14.01</v>
      </c>
      <c r="BR61" s="4">
        <v>15658</v>
      </c>
      <c r="BS61" s="4">
        <v>6348</v>
      </c>
      <c r="BT61" s="3">
        <v>48.56</v>
      </c>
      <c r="BU61" s="4">
        <v>13409</v>
      </c>
      <c r="BV61" s="3">
        <v>0</v>
      </c>
      <c r="BW61" s="4">
        <v>318</v>
      </c>
      <c r="BX61" s="4">
        <v>13091</v>
      </c>
      <c r="BY61" s="3">
        <v>0</v>
      </c>
      <c r="BZ61" s="4">
        <v>75892</v>
      </c>
      <c r="CA61" s="3">
        <v>2.2999999999999998</v>
      </c>
      <c r="CB61" s="4">
        <v>6387</v>
      </c>
      <c r="CC61" s="4">
        <v>69505</v>
      </c>
      <c r="CD61" s="3">
        <v>2.52</v>
      </c>
      <c r="CE61" s="4">
        <v>35095</v>
      </c>
      <c r="CF61" s="3">
        <v>6.15</v>
      </c>
      <c r="CG61" s="4">
        <v>5722</v>
      </c>
      <c r="CH61" s="4">
        <v>29373</v>
      </c>
      <c r="CI61" s="3">
        <v>7.35</v>
      </c>
      <c r="CJ61" s="4">
        <v>16970</v>
      </c>
      <c r="CK61" s="3">
        <v>7.14</v>
      </c>
      <c r="CL61" s="4">
        <v>9573</v>
      </c>
      <c r="CM61" s="4">
        <v>7397</v>
      </c>
      <c r="CN61" s="3">
        <v>16.38</v>
      </c>
      <c r="CO61" s="4">
        <v>27808</v>
      </c>
      <c r="CP61" s="3">
        <v>5.71</v>
      </c>
      <c r="CQ61" s="4">
        <v>9704</v>
      </c>
      <c r="CR61" s="4">
        <v>18104</v>
      </c>
      <c r="CS61" s="3">
        <v>8.77</v>
      </c>
      <c r="CT61" s="4">
        <v>31591</v>
      </c>
      <c r="CU61" s="3">
        <v>2.15</v>
      </c>
      <c r="CV61" s="4">
        <v>19556</v>
      </c>
      <c r="CW61" s="4">
        <v>12035</v>
      </c>
      <c r="CX61" s="3">
        <v>5.64</v>
      </c>
      <c r="CY61" s="4">
        <v>6090</v>
      </c>
      <c r="CZ61" s="3">
        <v>10.37</v>
      </c>
      <c r="DA61" s="4">
        <v>549</v>
      </c>
      <c r="DB61" s="4">
        <v>5541</v>
      </c>
      <c r="DC61" s="3">
        <v>11.39</v>
      </c>
      <c r="DD61" s="4">
        <v>25188</v>
      </c>
      <c r="DE61" s="3">
        <v>0.09</v>
      </c>
      <c r="DF61" s="4">
        <v>21945</v>
      </c>
      <c r="DG61" s="4">
        <v>3243</v>
      </c>
      <c r="DH61" s="3">
        <v>0.68</v>
      </c>
      <c r="DI61" s="4">
        <v>15314</v>
      </c>
      <c r="DJ61" s="3">
        <v>0</v>
      </c>
      <c r="DK61" s="4">
        <v>9664</v>
      </c>
      <c r="DL61" s="4">
        <v>5650</v>
      </c>
      <c r="DM61" s="3">
        <v>0</v>
      </c>
      <c r="DN61" s="4">
        <v>106165</v>
      </c>
      <c r="DO61" s="3">
        <v>1.07</v>
      </c>
      <c r="DP61" s="4">
        <v>4729</v>
      </c>
      <c r="DQ61" s="4">
        <v>101436</v>
      </c>
      <c r="DR61" s="3">
        <v>1.1200000000000001</v>
      </c>
      <c r="DS61" s="4">
        <v>45989</v>
      </c>
      <c r="DT61" s="3">
        <v>4.3899999999999997</v>
      </c>
      <c r="DU61" s="4">
        <v>9387</v>
      </c>
      <c r="DV61" s="4">
        <v>36602</v>
      </c>
      <c r="DW61" s="3">
        <v>5.51</v>
      </c>
      <c r="DX61" s="4">
        <v>27594</v>
      </c>
      <c r="DY61" s="3">
        <v>11.18</v>
      </c>
      <c r="DZ61" s="4">
        <v>4772</v>
      </c>
      <c r="EA61" s="4">
        <v>22822</v>
      </c>
      <c r="EB61" s="5">
        <v>13.52</v>
      </c>
      <c r="EC61" s="4">
        <v>55629</v>
      </c>
      <c r="ED61" s="3">
        <v>5.14</v>
      </c>
      <c r="EE61" s="4">
        <v>17157</v>
      </c>
      <c r="EF61" s="4">
        <v>38472</v>
      </c>
      <c r="EG61" s="3">
        <v>7.43</v>
      </c>
      <c r="EH61" s="4">
        <v>14661</v>
      </c>
      <c r="EI61" s="3">
        <v>1.89</v>
      </c>
      <c r="EJ61" s="4">
        <v>6434</v>
      </c>
      <c r="EK61" s="4">
        <v>8227</v>
      </c>
      <c r="EL61" s="3">
        <v>3.36</v>
      </c>
      <c r="EM61" s="4">
        <v>11900</v>
      </c>
      <c r="EN61" s="3">
        <v>4.29</v>
      </c>
      <c r="EO61" s="4">
        <v>4083</v>
      </c>
      <c r="EP61" s="4">
        <v>7817</v>
      </c>
      <c r="EQ61" s="3">
        <v>6.53</v>
      </c>
      <c r="ER61" s="4">
        <v>16955</v>
      </c>
      <c r="ES61" s="3">
        <v>0</v>
      </c>
      <c r="ET61" s="4">
        <v>4661</v>
      </c>
      <c r="EU61" s="4">
        <v>12294</v>
      </c>
      <c r="EV61" s="3">
        <v>0</v>
      </c>
      <c r="EW61" s="4">
        <v>8892</v>
      </c>
      <c r="EX61" s="3">
        <v>7.26</v>
      </c>
      <c r="EY61" s="4">
        <v>2708</v>
      </c>
      <c r="EZ61" s="4">
        <v>6184</v>
      </c>
      <c r="FA61" s="3">
        <v>10.44</v>
      </c>
      <c r="FB61" s="4">
        <v>241018</v>
      </c>
      <c r="FC61" s="3">
        <v>3.53</v>
      </c>
      <c r="FD61" s="4">
        <v>5400</v>
      </c>
      <c r="FE61" s="4">
        <v>235618</v>
      </c>
      <c r="FF61" s="3">
        <v>3.61</v>
      </c>
      <c r="FG61" s="4">
        <v>8909</v>
      </c>
      <c r="FH61" s="3">
        <v>16.190000000000001</v>
      </c>
      <c r="FI61" s="4">
        <v>2683</v>
      </c>
      <c r="FJ61" s="4">
        <v>6226</v>
      </c>
      <c r="FK61" s="3">
        <v>23.17</v>
      </c>
      <c r="FL61" s="4">
        <v>145171</v>
      </c>
      <c r="FM61" s="3">
        <v>0.37</v>
      </c>
      <c r="FN61" s="4">
        <v>44467</v>
      </c>
      <c r="FO61" s="4">
        <v>100704</v>
      </c>
      <c r="FP61" s="3">
        <v>0.54</v>
      </c>
      <c r="FQ61" s="4">
        <v>84102</v>
      </c>
      <c r="FR61" s="3">
        <v>1.94</v>
      </c>
      <c r="FS61" s="4">
        <v>16540</v>
      </c>
      <c r="FT61" s="4">
        <v>67562</v>
      </c>
      <c r="FU61" s="3">
        <v>2.41</v>
      </c>
      <c r="FV61" s="4">
        <v>12781</v>
      </c>
      <c r="FW61" s="3">
        <v>0.7</v>
      </c>
      <c r="FX61" s="4">
        <v>2949</v>
      </c>
      <c r="FY61" s="4">
        <v>9832</v>
      </c>
      <c r="FZ61" s="3">
        <v>0.91</v>
      </c>
      <c r="GA61" s="4">
        <v>62725</v>
      </c>
      <c r="GB61" s="3">
        <v>5.42</v>
      </c>
      <c r="GC61" s="4">
        <v>5958</v>
      </c>
      <c r="GD61" s="4">
        <v>56767</v>
      </c>
      <c r="GE61" s="3">
        <v>5.99</v>
      </c>
      <c r="GF61" s="4">
        <v>31693</v>
      </c>
      <c r="GG61" s="3">
        <v>5.18</v>
      </c>
      <c r="GH61" s="4">
        <v>14414</v>
      </c>
      <c r="GI61" s="4">
        <v>17279</v>
      </c>
      <c r="GJ61" s="3">
        <v>9.5</v>
      </c>
      <c r="GK61" s="4">
        <v>50979</v>
      </c>
      <c r="GL61" s="3">
        <v>4.1100000000000003</v>
      </c>
      <c r="GM61" s="4">
        <v>8200</v>
      </c>
      <c r="GN61" s="4">
        <v>42779</v>
      </c>
      <c r="GO61" s="3">
        <v>4.9000000000000004</v>
      </c>
      <c r="GP61" s="4">
        <v>74219</v>
      </c>
      <c r="GQ61" s="3">
        <v>11.7</v>
      </c>
      <c r="GR61" s="4">
        <v>15489</v>
      </c>
      <c r="GS61" s="4">
        <v>58730</v>
      </c>
      <c r="GT61" s="3">
        <v>14.79</v>
      </c>
      <c r="GU61" s="4">
        <v>5630</v>
      </c>
      <c r="GV61" s="3">
        <v>1.38</v>
      </c>
      <c r="GW61" s="4">
        <v>3600</v>
      </c>
      <c r="GX61" s="4">
        <v>2030</v>
      </c>
      <c r="GY61" s="3">
        <v>3.83</v>
      </c>
      <c r="GZ61" s="4">
        <v>48662</v>
      </c>
      <c r="HA61" s="3">
        <v>1.98</v>
      </c>
      <c r="HB61" s="4">
        <v>30654</v>
      </c>
      <c r="HC61" s="4">
        <v>18008</v>
      </c>
      <c r="HD61" s="3">
        <v>5.34</v>
      </c>
      <c r="HE61" s="4">
        <v>20145</v>
      </c>
      <c r="HF61" s="3">
        <v>2.31</v>
      </c>
      <c r="HG61" s="4">
        <v>9926</v>
      </c>
      <c r="HH61" s="4">
        <v>10219</v>
      </c>
      <c r="HI61" s="3">
        <v>4.5599999999999996</v>
      </c>
      <c r="HJ61" s="4">
        <v>45122</v>
      </c>
      <c r="HK61" s="3">
        <v>38.840000000000003</v>
      </c>
      <c r="HL61" s="4">
        <v>2986</v>
      </c>
      <c r="HM61" s="4">
        <v>42136</v>
      </c>
      <c r="HN61" s="3">
        <v>41.59</v>
      </c>
      <c r="HO61" s="4">
        <v>347504</v>
      </c>
      <c r="HP61" s="3">
        <v>2.65</v>
      </c>
      <c r="HQ61" s="4">
        <v>37519</v>
      </c>
      <c r="HR61" s="4">
        <v>309985</v>
      </c>
      <c r="HS61" s="3">
        <v>2.97</v>
      </c>
      <c r="HT61" s="4">
        <v>77004</v>
      </c>
      <c r="HU61" s="3">
        <v>4.03</v>
      </c>
      <c r="HV61" s="4">
        <v>42193</v>
      </c>
      <c r="HW61" s="4">
        <v>34811</v>
      </c>
      <c r="HX61" s="3">
        <v>8.91</v>
      </c>
      <c r="HY61" s="4">
        <v>5716</v>
      </c>
      <c r="HZ61" s="3">
        <v>0.95</v>
      </c>
      <c r="IA61" s="4">
        <v>4644</v>
      </c>
      <c r="IB61" s="4">
        <v>1072</v>
      </c>
      <c r="IC61" s="3">
        <v>5.07</v>
      </c>
      <c r="ID61" s="4">
        <v>41739</v>
      </c>
      <c r="IE61" s="3">
        <v>3.69</v>
      </c>
      <c r="IF61" s="4">
        <v>24589</v>
      </c>
      <c r="IG61" s="4">
        <v>17150</v>
      </c>
      <c r="IH61" s="3">
        <v>8.98</v>
      </c>
      <c r="II61" s="4">
        <v>100291</v>
      </c>
      <c r="IJ61" s="3">
        <v>7.22</v>
      </c>
      <c r="IK61" s="4">
        <v>15833</v>
      </c>
      <c r="IL61" s="4">
        <v>84458</v>
      </c>
      <c r="IM61" s="3">
        <v>8.57</v>
      </c>
      <c r="IN61" s="4">
        <v>53984</v>
      </c>
      <c r="IO61" s="3">
        <v>2.95</v>
      </c>
      <c r="IP61" s="4">
        <v>48660</v>
      </c>
      <c r="IQ61" s="4">
        <v>5324</v>
      </c>
      <c r="IR61" s="3">
        <v>29.93</v>
      </c>
      <c r="IS61" s="4">
        <v>52870</v>
      </c>
      <c r="IT61" s="3">
        <v>4.25</v>
      </c>
      <c r="IU61" s="4">
        <v>7129</v>
      </c>
      <c r="IV61" s="4">
        <v>45741</v>
      </c>
      <c r="IW61" s="3">
        <v>4.92</v>
      </c>
      <c r="IX61" s="4">
        <v>25674</v>
      </c>
      <c r="IY61" s="3">
        <v>0.81</v>
      </c>
      <c r="IZ61" s="4">
        <v>19206</v>
      </c>
      <c r="JA61" s="4">
        <v>6468</v>
      </c>
      <c r="JB61" s="5">
        <v>3.2</v>
      </c>
    </row>
    <row r="62" spans="1:262" x14ac:dyDescent="0.2">
      <c r="A62" s="20">
        <f t="shared" si="58"/>
        <v>53</v>
      </c>
      <c r="B62" t="s">
        <v>42</v>
      </c>
      <c r="C62" s="4">
        <v>144447152</v>
      </c>
      <c r="D62" s="3">
        <v>0.21</v>
      </c>
      <c r="E62" s="4">
        <v>94258529</v>
      </c>
      <c r="F62" s="4">
        <v>50188623</v>
      </c>
      <c r="G62" s="3">
        <v>0.59</v>
      </c>
      <c r="H62" s="4">
        <v>1736339</v>
      </c>
      <c r="I62" s="3">
        <v>2.61</v>
      </c>
      <c r="J62" s="4">
        <v>955517</v>
      </c>
      <c r="K62" s="4">
        <v>780822</v>
      </c>
      <c r="L62" s="3">
        <v>5.81</v>
      </c>
      <c r="M62" s="4">
        <v>2940801</v>
      </c>
      <c r="N62" s="3">
        <v>0.13</v>
      </c>
      <c r="O62" s="4">
        <v>2798034</v>
      </c>
      <c r="P62" s="4">
        <v>142767</v>
      </c>
      <c r="Q62" s="3">
        <v>2.77</v>
      </c>
      <c r="R62" s="4">
        <v>2205458</v>
      </c>
      <c r="S62" s="3">
        <v>0.65</v>
      </c>
      <c r="T62" s="4">
        <v>1166870</v>
      </c>
      <c r="U62" s="4">
        <v>1038588</v>
      </c>
      <c r="V62" s="3">
        <v>1.39</v>
      </c>
      <c r="W62" s="4">
        <v>1044773</v>
      </c>
      <c r="X62" s="3">
        <v>1.1299999999999999</v>
      </c>
      <c r="Y62" s="4">
        <v>750324</v>
      </c>
      <c r="Z62" s="4">
        <v>294449</v>
      </c>
      <c r="AA62" s="3">
        <v>4</v>
      </c>
      <c r="AB62" s="4">
        <v>16175404</v>
      </c>
      <c r="AC62" s="3">
        <v>1.08</v>
      </c>
      <c r="AD62" s="4">
        <v>7802229</v>
      </c>
      <c r="AE62" s="4">
        <v>8373175</v>
      </c>
      <c r="AF62" s="3">
        <v>2.08</v>
      </c>
      <c r="AG62" s="4">
        <v>2461245</v>
      </c>
      <c r="AH62" s="3">
        <v>0.97</v>
      </c>
      <c r="AI62" s="4">
        <v>1353573</v>
      </c>
      <c r="AJ62" s="4">
        <v>1107672</v>
      </c>
      <c r="AK62" s="3">
        <v>2.14</v>
      </c>
      <c r="AL62" s="4">
        <v>1112810</v>
      </c>
      <c r="AM62" s="3">
        <v>0.68</v>
      </c>
      <c r="AN62" s="4">
        <v>878907</v>
      </c>
      <c r="AO62" s="4">
        <v>233903</v>
      </c>
      <c r="AP62" s="3">
        <v>3.22</v>
      </c>
      <c r="AQ62" s="4">
        <v>1300655</v>
      </c>
      <c r="AR62" s="3">
        <v>0.14000000000000001</v>
      </c>
      <c r="AS62" s="4">
        <v>1185740</v>
      </c>
      <c r="AT62" s="4">
        <v>114915</v>
      </c>
      <c r="AU62" s="3">
        <v>1.61</v>
      </c>
      <c r="AV62" s="4">
        <v>1045388</v>
      </c>
      <c r="AW62" s="3">
        <v>0</v>
      </c>
      <c r="AX62" s="4">
        <v>0</v>
      </c>
      <c r="AY62" s="4">
        <v>1045388</v>
      </c>
      <c r="AZ62" s="3">
        <v>0</v>
      </c>
      <c r="BA62" s="4">
        <v>8918211</v>
      </c>
      <c r="BB62" s="3">
        <v>1.05</v>
      </c>
      <c r="BC62" s="4">
        <v>5674031</v>
      </c>
      <c r="BD62" s="4">
        <v>3244180</v>
      </c>
      <c r="BE62" s="3">
        <v>2.89</v>
      </c>
      <c r="BF62" s="4">
        <v>3704957</v>
      </c>
      <c r="BG62" s="3">
        <v>1.29</v>
      </c>
      <c r="BH62" s="4">
        <v>2075509</v>
      </c>
      <c r="BI62" s="4">
        <v>1629448</v>
      </c>
      <c r="BJ62" s="3">
        <v>2.93</v>
      </c>
      <c r="BK62" s="4">
        <v>792729</v>
      </c>
      <c r="BL62" s="3">
        <v>0</v>
      </c>
      <c r="BM62" s="4">
        <v>734713</v>
      </c>
      <c r="BN62" s="4">
        <v>58016</v>
      </c>
      <c r="BO62" s="3">
        <v>0</v>
      </c>
      <c r="BP62" s="4">
        <v>510397</v>
      </c>
      <c r="BQ62" s="3">
        <v>4.79</v>
      </c>
      <c r="BR62" s="4">
        <v>365260</v>
      </c>
      <c r="BS62" s="4">
        <v>145137</v>
      </c>
      <c r="BT62" s="3">
        <v>16.829999999999998</v>
      </c>
      <c r="BU62" s="4">
        <v>5208100</v>
      </c>
      <c r="BV62" s="3">
        <v>1.44</v>
      </c>
      <c r="BW62" s="4">
        <v>3067046</v>
      </c>
      <c r="BX62" s="4">
        <v>2141054</v>
      </c>
      <c r="BY62" s="3">
        <v>3.5</v>
      </c>
      <c r="BZ62" s="4">
        <v>2029463</v>
      </c>
      <c r="CA62" s="3">
        <v>1.94</v>
      </c>
      <c r="CB62" s="4">
        <v>945722</v>
      </c>
      <c r="CC62" s="4">
        <v>1083741</v>
      </c>
      <c r="CD62" s="3">
        <v>3.63</v>
      </c>
      <c r="CE62" s="4">
        <v>1386646</v>
      </c>
      <c r="CF62" s="3">
        <v>0.95</v>
      </c>
      <c r="CG62" s="4">
        <v>997927</v>
      </c>
      <c r="CH62" s="4">
        <v>388719</v>
      </c>
      <c r="CI62" s="3">
        <v>3.38</v>
      </c>
      <c r="CJ62" s="4">
        <v>1313159</v>
      </c>
      <c r="CK62" s="3">
        <v>2.21</v>
      </c>
      <c r="CL62" s="4">
        <v>827614</v>
      </c>
      <c r="CM62" s="4">
        <v>485545</v>
      </c>
      <c r="CN62" s="3">
        <v>5.98</v>
      </c>
      <c r="CO62" s="4">
        <v>1111430</v>
      </c>
      <c r="CP62" s="3">
        <v>1.08</v>
      </c>
      <c r="CQ62" s="4">
        <v>876630</v>
      </c>
      <c r="CR62" s="4">
        <v>234800</v>
      </c>
      <c r="CS62" s="3">
        <v>5.12</v>
      </c>
      <c r="CT62" s="4">
        <v>2568474</v>
      </c>
      <c r="CU62" s="3">
        <v>0.95</v>
      </c>
      <c r="CV62" s="4">
        <v>1929015</v>
      </c>
      <c r="CW62" s="4">
        <v>639459</v>
      </c>
      <c r="CX62" s="3">
        <v>3.81</v>
      </c>
      <c r="CY62" s="4">
        <v>433977</v>
      </c>
      <c r="CZ62" s="3">
        <v>1.1399999999999999</v>
      </c>
      <c r="DA62" s="4">
        <v>348871</v>
      </c>
      <c r="DB62" s="4">
        <v>85106</v>
      </c>
      <c r="DC62" s="3">
        <v>5.8</v>
      </c>
      <c r="DD62" s="4">
        <v>3027845</v>
      </c>
      <c r="DE62" s="3">
        <v>0.48</v>
      </c>
      <c r="DF62" s="4">
        <v>2383287</v>
      </c>
      <c r="DG62" s="4">
        <v>644558</v>
      </c>
      <c r="DH62" s="3">
        <v>2.25</v>
      </c>
      <c r="DI62" s="4">
        <v>3255595</v>
      </c>
      <c r="DJ62" s="3">
        <v>0.77</v>
      </c>
      <c r="DK62" s="4">
        <v>2509143</v>
      </c>
      <c r="DL62" s="4">
        <v>746452</v>
      </c>
      <c r="DM62" s="3">
        <v>3.38</v>
      </c>
      <c r="DN62" s="4">
        <v>4166506</v>
      </c>
      <c r="DO62" s="3">
        <v>0.56999999999999995</v>
      </c>
      <c r="DP62" s="4">
        <v>2899250</v>
      </c>
      <c r="DQ62" s="4">
        <v>1267256</v>
      </c>
      <c r="DR62" s="3">
        <v>1.87</v>
      </c>
      <c r="DS62" s="4">
        <v>2603779</v>
      </c>
      <c r="DT62" s="3">
        <v>0.94</v>
      </c>
      <c r="DU62" s="4">
        <v>1633976</v>
      </c>
      <c r="DV62" s="4">
        <v>969803</v>
      </c>
      <c r="DW62" s="3">
        <v>2.52</v>
      </c>
      <c r="DX62" s="4">
        <v>846214</v>
      </c>
      <c r="DY62" s="3">
        <v>1.68</v>
      </c>
      <c r="DZ62" s="4">
        <v>503919</v>
      </c>
      <c r="EA62" s="4">
        <v>342295</v>
      </c>
      <c r="EB62" s="5">
        <v>4.1500000000000004</v>
      </c>
      <c r="EC62" s="4">
        <v>2735573</v>
      </c>
      <c r="ED62" s="3">
        <v>1.39</v>
      </c>
      <c r="EE62" s="4">
        <v>1578695</v>
      </c>
      <c r="EF62" s="4">
        <v>1156878</v>
      </c>
      <c r="EG62" s="3">
        <v>3.29</v>
      </c>
      <c r="EH62" s="4">
        <v>333506</v>
      </c>
      <c r="EI62" s="3">
        <v>2.13</v>
      </c>
      <c r="EJ62" s="4">
        <v>229695</v>
      </c>
      <c r="EK62" s="4">
        <v>103811</v>
      </c>
      <c r="EL62" s="3">
        <v>6.84</v>
      </c>
      <c r="EM62" s="4">
        <v>953091</v>
      </c>
      <c r="EN62" s="3">
        <v>1.26</v>
      </c>
      <c r="EO62" s="4">
        <v>691647</v>
      </c>
      <c r="EP62" s="4">
        <v>261444</v>
      </c>
      <c r="EQ62" s="3">
        <v>4.6100000000000003</v>
      </c>
      <c r="ER62" s="4">
        <v>982201</v>
      </c>
      <c r="ES62" s="3">
        <v>0.01</v>
      </c>
      <c r="ET62" s="4">
        <v>533640</v>
      </c>
      <c r="EU62" s="4">
        <v>448561</v>
      </c>
      <c r="EV62" s="3">
        <v>0.02</v>
      </c>
      <c r="EW62" s="4">
        <v>702996</v>
      </c>
      <c r="EX62" s="3">
        <v>0.31</v>
      </c>
      <c r="EY62" s="4">
        <v>588303</v>
      </c>
      <c r="EZ62" s="4">
        <v>114693</v>
      </c>
      <c r="FA62" s="3">
        <v>1.9</v>
      </c>
      <c r="FB62" s="4">
        <v>4352242</v>
      </c>
      <c r="FC62" s="3">
        <v>0.84</v>
      </c>
      <c r="FD62" s="4">
        <v>3103612</v>
      </c>
      <c r="FE62" s="4">
        <v>1248630</v>
      </c>
      <c r="FF62" s="3">
        <v>2.93</v>
      </c>
      <c r="FG62" s="4">
        <v>1933419</v>
      </c>
      <c r="FH62" s="3">
        <v>0.59</v>
      </c>
      <c r="FI62" s="4">
        <v>1698385</v>
      </c>
      <c r="FJ62" s="4">
        <v>235034</v>
      </c>
      <c r="FK62" s="3">
        <v>4.8499999999999996</v>
      </c>
      <c r="FL62" s="4">
        <v>13312199</v>
      </c>
      <c r="FM62" s="3">
        <v>0.73</v>
      </c>
      <c r="FN62" s="4">
        <v>7600626</v>
      </c>
      <c r="FO62" s="4">
        <v>5711573</v>
      </c>
      <c r="FP62" s="3">
        <v>1.69</v>
      </c>
      <c r="FQ62" s="4">
        <v>3562072</v>
      </c>
      <c r="FR62" s="3">
        <v>0.92</v>
      </c>
      <c r="FS62" s="4">
        <v>2244740</v>
      </c>
      <c r="FT62" s="4">
        <v>1317332</v>
      </c>
      <c r="FU62" s="3">
        <v>2.48</v>
      </c>
      <c r="FV62" s="4">
        <v>416047</v>
      </c>
      <c r="FW62" s="3">
        <v>2.4900000000000002</v>
      </c>
      <c r="FX62" s="4">
        <v>177765</v>
      </c>
      <c r="FY62" s="4">
        <v>238282</v>
      </c>
      <c r="FZ62" s="3">
        <v>4.34</v>
      </c>
      <c r="GA62" s="4">
        <v>5171072</v>
      </c>
      <c r="GB62" s="3">
        <v>1.31</v>
      </c>
      <c r="GC62" s="4">
        <v>3423589</v>
      </c>
      <c r="GD62" s="4">
        <v>1747483</v>
      </c>
      <c r="GE62" s="3">
        <v>3.86</v>
      </c>
      <c r="GF62" s="4">
        <v>2317921</v>
      </c>
      <c r="GG62" s="3">
        <v>0.52</v>
      </c>
      <c r="GH62" s="4">
        <v>1790096</v>
      </c>
      <c r="GI62" s="4">
        <v>527825</v>
      </c>
      <c r="GJ62" s="3">
        <v>2.29</v>
      </c>
      <c r="GK62" s="4">
        <v>2176858</v>
      </c>
      <c r="GL62" s="3">
        <v>0.75</v>
      </c>
      <c r="GM62" s="4">
        <v>1642895</v>
      </c>
      <c r="GN62" s="4">
        <v>533963</v>
      </c>
      <c r="GO62" s="3">
        <v>3.04</v>
      </c>
      <c r="GP62" s="4">
        <v>4958084</v>
      </c>
      <c r="GQ62" s="3">
        <v>0.65</v>
      </c>
      <c r="GR62" s="4">
        <v>3636792</v>
      </c>
      <c r="GS62" s="4">
        <v>1321292</v>
      </c>
      <c r="GT62" s="3">
        <v>2.4300000000000002</v>
      </c>
      <c r="GU62" s="4">
        <v>626952</v>
      </c>
      <c r="GV62" s="3">
        <v>0.15</v>
      </c>
      <c r="GW62" s="4">
        <v>519958</v>
      </c>
      <c r="GX62" s="4">
        <v>106994</v>
      </c>
      <c r="GY62" s="3">
        <v>0.85</v>
      </c>
      <c r="GZ62" s="4">
        <v>2237068</v>
      </c>
      <c r="HA62" s="3">
        <v>0.66</v>
      </c>
      <c r="HB62" s="4">
        <v>1658800</v>
      </c>
      <c r="HC62" s="4">
        <v>578268</v>
      </c>
      <c r="HD62" s="3">
        <v>2.5499999999999998</v>
      </c>
      <c r="HE62" s="4">
        <v>399011</v>
      </c>
      <c r="HF62" s="3">
        <v>0.54</v>
      </c>
      <c r="HG62" s="4">
        <v>317338</v>
      </c>
      <c r="HH62" s="4">
        <v>81673</v>
      </c>
      <c r="HI62" s="3">
        <v>2.63</v>
      </c>
      <c r="HJ62" s="4">
        <v>2504063</v>
      </c>
      <c r="HK62" s="3">
        <v>0.96</v>
      </c>
      <c r="HL62" s="4">
        <v>1814365</v>
      </c>
      <c r="HM62" s="4">
        <v>689698</v>
      </c>
      <c r="HN62" s="3">
        <v>3.49</v>
      </c>
      <c r="HO62" s="4">
        <v>11311631</v>
      </c>
      <c r="HP62" s="3">
        <v>0.86</v>
      </c>
      <c r="HQ62" s="4">
        <v>7838845</v>
      </c>
      <c r="HR62" s="4">
        <v>3472786</v>
      </c>
      <c r="HS62" s="3">
        <v>2.8</v>
      </c>
      <c r="HT62" s="4">
        <v>1110155</v>
      </c>
      <c r="HU62" s="3">
        <v>0.72</v>
      </c>
      <c r="HV62" s="4">
        <v>680720</v>
      </c>
      <c r="HW62" s="4">
        <v>429435</v>
      </c>
      <c r="HX62" s="3">
        <v>1.86</v>
      </c>
      <c r="HY62" s="4">
        <v>311344</v>
      </c>
      <c r="HZ62" s="3">
        <v>0.52</v>
      </c>
      <c r="IA62" s="4">
        <v>240390</v>
      </c>
      <c r="IB62" s="4">
        <v>70954</v>
      </c>
      <c r="IC62" s="3">
        <v>2.29</v>
      </c>
      <c r="ID62" s="4">
        <v>3858306</v>
      </c>
      <c r="IE62" s="3">
        <v>0.91</v>
      </c>
      <c r="IF62" s="4">
        <v>2922762</v>
      </c>
      <c r="IG62" s="4">
        <v>935544</v>
      </c>
      <c r="IH62" s="3">
        <v>3.73</v>
      </c>
      <c r="II62" s="4">
        <v>2458472</v>
      </c>
      <c r="IJ62" s="3">
        <v>0.63</v>
      </c>
      <c r="IK62" s="4">
        <v>1666118</v>
      </c>
      <c r="IL62" s="4">
        <v>792354</v>
      </c>
      <c r="IM62" s="3">
        <v>1.95</v>
      </c>
      <c r="IN62" s="4">
        <v>1110803</v>
      </c>
      <c r="IO62" s="3">
        <v>0.56999999999999995</v>
      </c>
      <c r="IP62" s="4">
        <v>917457</v>
      </c>
      <c r="IQ62" s="4">
        <v>193346</v>
      </c>
      <c r="IR62" s="3">
        <v>3.28</v>
      </c>
      <c r="IS62" s="4">
        <v>2281686</v>
      </c>
      <c r="IT62" s="3">
        <v>0.47</v>
      </c>
      <c r="IU62" s="4">
        <v>1753754</v>
      </c>
      <c r="IV62" s="4">
        <v>527932</v>
      </c>
      <c r="IW62" s="3">
        <v>2.04</v>
      </c>
      <c r="IX62" s="4">
        <v>430025</v>
      </c>
      <c r="IY62" s="3">
        <v>2.57</v>
      </c>
      <c r="IZ62" s="4">
        <v>324435</v>
      </c>
      <c r="JA62" s="4">
        <v>105590</v>
      </c>
      <c r="JB62" s="5">
        <v>10.47</v>
      </c>
    </row>
    <row r="63" spans="1:262" x14ac:dyDescent="0.2">
      <c r="A63" s="20">
        <f t="shared" si="58"/>
        <v>54</v>
      </c>
      <c r="C63" s="4"/>
      <c r="D63" s="3"/>
      <c r="E63" s="4"/>
      <c r="F63" s="4"/>
      <c r="G63" s="3"/>
      <c r="H63" s="4"/>
      <c r="I63" s="3"/>
      <c r="J63" s="4"/>
      <c r="K63" s="4"/>
      <c r="L63" s="3"/>
      <c r="M63" s="4"/>
      <c r="N63" s="3"/>
      <c r="O63" s="4"/>
      <c r="P63" s="4"/>
      <c r="Q63" s="3"/>
      <c r="R63" s="4"/>
      <c r="S63" s="3"/>
      <c r="T63" s="4"/>
      <c r="U63" s="4"/>
      <c r="V63" s="3"/>
      <c r="W63" s="4"/>
      <c r="X63" s="3"/>
      <c r="Y63" s="4"/>
      <c r="Z63" s="4"/>
      <c r="AA63" s="3"/>
      <c r="AB63" s="4"/>
      <c r="AC63" s="3"/>
      <c r="AD63" s="4"/>
      <c r="AE63" s="4"/>
      <c r="AF63" s="3"/>
      <c r="AG63" s="4"/>
      <c r="AH63" s="3"/>
      <c r="AI63" s="4"/>
      <c r="AJ63" s="4"/>
      <c r="AK63" s="3"/>
      <c r="AL63" s="4"/>
      <c r="AM63" s="3"/>
      <c r="AN63" s="4"/>
      <c r="AO63" s="4"/>
      <c r="AP63" s="3"/>
      <c r="AQ63" s="4"/>
      <c r="AR63" s="3"/>
      <c r="AS63" s="4"/>
      <c r="AT63" s="4"/>
      <c r="AU63" s="3"/>
      <c r="AV63" s="4"/>
      <c r="AW63" s="3"/>
      <c r="AX63" s="4"/>
      <c r="AY63" s="4"/>
      <c r="AZ63" s="3"/>
      <c r="BA63" s="4"/>
      <c r="BB63" s="3"/>
      <c r="BC63" s="4"/>
      <c r="BD63" s="4"/>
      <c r="BE63" s="3"/>
      <c r="BF63" s="4"/>
      <c r="BG63" s="3"/>
      <c r="BH63" s="4"/>
      <c r="BI63" s="4"/>
      <c r="BJ63" s="3"/>
      <c r="BK63" s="4"/>
      <c r="BL63" s="3"/>
      <c r="BM63" s="4"/>
      <c r="BN63" s="4"/>
      <c r="BO63" s="3"/>
      <c r="BP63" s="4"/>
      <c r="BQ63" s="3"/>
      <c r="BR63" s="4"/>
      <c r="BS63" s="4"/>
      <c r="BT63" s="3"/>
      <c r="BU63" s="4"/>
      <c r="BV63" s="3"/>
      <c r="BW63" s="4"/>
      <c r="BX63" s="4"/>
      <c r="BY63" s="3"/>
      <c r="BZ63" s="4"/>
      <c r="CA63" s="3"/>
      <c r="CB63" s="4"/>
      <c r="CC63" s="4"/>
      <c r="CD63" s="3"/>
      <c r="CE63" s="4"/>
      <c r="CF63" s="3"/>
      <c r="CG63" s="4"/>
      <c r="CH63" s="4"/>
      <c r="CI63" s="3"/>
      <c r="CJ63" s="4"/>
      <c r="CK63" s="3"/>
      <c r="CL63" s="4"/>
      <c r="CM63" s="4"/>
      <c r="CN63" s="3"/>
      <c r="CO63" s="4"/>
      <c r="CP63" s="3"/>
      <c r="CQ63" s="4"/>
      <c r="CR63" s="4"/>
      <c r="CS63" s="3"/>
      <c r="CT63" s="4"/>
      <c r="CU63" s="3"/>
      <c r="CV63" s="4"/>
      <c r="CW63" s="4"/>
      <c r="CX63" s="3"/>
      <c r="CY63" s="4"/>
      <c r="CZ63" s="3"/>
      <c r="DA63" s="4"/>
      <c r="DB63" s="4"/>
      <c r="DC63" s="3"/>
      <c r="DD63" s="4"/>
      <c r="DE63" s="3"/>
      <c r="DF63" s="4"/>
      <c r="DG63" s="4"/>
      <c r="DH63" s="3"/>
      <c r="DI63" s="4"/>
      <c r="DJ63" s="3"/>
      <c r="DK63" s="4"/>
      <c r="DL63" s="4"/>
      <c r="DM63" s="3"/>
      <c r="DN63" s="4"/>
      <c r="DO63" s="3"/>
      <c r="DP63" s="4"/>
      <c r="DQ63" s="4"/>
      <c r="DR63" s="3"/>
      <c r="DS63" s="4"/>
      <c r="DT63" s="3"/>
      <c r="DU63" s="4"/>
      <c r="DV63" s="4"/>
      <c r="DW63" s="3"/>
      <c r="DX63" s="4"/>
      <c r="DY63" s="3"/>
      <c r="DZ63" s="4"/>
      <c r="EA63" s="4"/>
      <c r="EB63" s="5"/>
      <c r="EC63" s="4"/>
      <c r="ED63" s="3"/>
      <c r="EE63" s="4"/>
      <c r="EF63" s="4"/>
      <c r="EG63" s="3"/>
      <c r="EH63" s="4"/>
      <c r="EI63" s="3"/>
      <c r="EJ63" s="4"/>
      <c r="EK63" s="4"/>
      <c r="EL63" s="3"/>
      <c r="EM63" s="4"/>
      <c r="EN63" s="3"/>
      <c r="EO63" s="4"/>
      <c r="EP63" s="4"/>
      <c r="EQ63" s="3"/>
      <c r="ER63" s="4"/>
      <c r="ES63" s="3"/>
      <c r="ET63" s="4"/>
      <c r="EU63" s="4"/>
      <c r="EV63" s="3"/>
      <c r="EW63" s="4"/>
      <c r="EX63" s="3"/>
      <c r="EY63" s="4"/>
      <c r="EZ63" s="4"/>
      <c r="FA63" s="3"/>
      <c r="FB63" s="4"/>
      <c r="FC63" s="3"/>
      <c r="FD63" s="4"/>
      <c r="FE63" s="4"/>
      <c r="FF63" s="3"/>
      <c r="FG63" s="4"/>
      <c r="FH63" s="3"/>
      <c r="FI63" s="4"/>
      <c r="FJ63" s="4"/>
      <c r="FK63" s="3"/>
      <c r="FL63" s="4"/>
      <c r="FM63" s="3"/>
      <c r="FN63" s="4"/>
      <c r="FO63" s="4"/>
      <c r="FP63" s="3"/>
      <c r="FQ63" s="4"/>
      <c r="FR63" s="3"/>
      <c r="FS63" s="4"/>
      <c r="FT63" s="4"/>
      <c r="FU63" s="3"/>
      <c r="FV63" s="4"/>
      <c r="FW63" s="3"/>
      <c r="FX63" s="4"/>
      <c r="FY63" s="4"/>
      <c r="FZ63" s="3"/>
      <c r="GA63" s="4"/>
      <c r="GB63" s="3"/>
      <c r="GC63" s="4"/>
      <c r="GD63" s="4"/>
      <c r="GE63" s="3"/>
      <c r="GF63" s="4"/>
      <c r="GG63" s="3"/>
      <c r="GH63" s="4"/>
      <c r="GI63" s="4"/>
      <c r="GJ63" s="3"/>
      <c r="GK63" s="4"/>
      <c r="GL63" s="3"/>
      <c r="GM63" s="4"/>
      <c r="GN63" s="4"/>
      <c r="GO63" s="3"/>
      <c r="GP63" s="4"/>
      <c r="GQ63" s="3"/>
      <c r="GR63" s="4"/>
      <c r="GS63" s="4"/>
      <c r="GT63" s="3"/>
      <c r="GU63" s="4"/>
      <c r="GV63" s="3"/>
      <c r="GW63" s="4"/>
      <c r="GX63" s="4"/>
      <c r="GY63" s="3"/>
      <c r="GZ63" s="4"/>
      <c r="HA63" s="3"/>
      <c r="HB63" s="4"/>
      <c r="HC63" s="4"/>
      <c r="HD63" s="3"/>
      <c r="HE63" s="4"/>
      <c r="HF63" s="3"/>
      <c r="HG63" s="4"/>
      <c r="HH63" s="4"/>
      <c r="HI63" s="3"/>
      <c r="HJ63" s="4"/>
      <c r="HK63" s="3"/>
      <c r="HL63" s="4"/>
      <c r="HM63" s="4"/>
      <c r="HN63" s="3"/>
      <c r="HO63" s="4"/>
      <c r="HP63" s="3"/>
      <c r="HQ63" s="4"/>
      <c r="HR63" s="4"/>
      <c r="HS63" s="3"/>
      <c r="HT63" s="4"/>
      <c r="HU63" s="3"/>
      <c r="HV63" s="4"/>
      <c r="HW63" s="4"/>
      <c r="HX63" s="3"/>
      <c r="HY63" s="4"/>
      <c r="HZ63" s="3"/>
      <c r="IA63" s="4"/>
      <c r="IB63" s="4"/>
      <c r="IC63" s="3"/>
      <c r="ID63" s="4"/>
      <c r="IE63" s="3"/>
      <c r="IF63" s="4"/>
      <c r="IG63" s="4"/>
      <c r="IH63" s="3"/>
      <c r="II63" s="4"/>
      <c r="IJ63" s="3"/>
      <c r="IK63" s="4"/>
      <c r="IL63" s="4"/>
      <c r="IM63" s="3"/>
      <c r="IN63" s="4"/>
      <c r="IO63" s="3"/>
      <c r="IP63" s="4"/>
      <c r="IQ63" s="4"/>
      <c r="IR63" s="3"/>
      <c r="IS63" s="4"/>
      <c r="IT63" s="3"/>
      <c r="IU63" s="4"/>
      <c r="IV63" s="4"/>
      <c r="IW63" s="3"/>
      <c r="IX63" s="4"/>
      <c r="IY63" s="3"/>
      <c r="IZ63" s="4"/>
      <c r="JA63" s="4"/>
      <c r="JB63" s="5"/>
    </row>
    <row r="64" spans="1:262" x14ac:dyDescent="0.2">
      <c r="A64" s="20">
        <f t="shared" si="58"/>
        <v>55</v>
      </c>
      <c r="B64" t="s">
        <v>43</v>
      </c>
      <c r="C64" s="4">
        <v>157746984</v>
      </c>
      <c r="D64" s="3">
        <v>0.75</v>
      </c>
      <c r="E64" s="4">
        <v>13574604</v>
      </c>
      <c r="F64" s="4">
        <v>144172380</v>
      </c>
      <c r="G64" s="3">
        <v>0.82</v>
      </c>
      <c r="H64" s="4">
        <v>2989203</v>
      </c>
      <c r="I64" s="3">
        <v>4.7</v>
      </c>
      <c r="J64" s="4">
        <v>0</v>
      </c>
      <c r="K64" s="4">
        <v>2989203</v>
      </c>
      <c r="L64" s="3">
        <v>4.7</v>
      </c>
      <c r="M64" s="4">
        <v>380863</v>
      </c>
      <c r="N64" s="3">
        <v>2.5099999999999998</v>
      </c>
      <c r="O64" s="4">
        <v>16937</v>
      </c>
      <c r="P64" s="4">
        <v>363926</v>
      </c>
      <c r="Q64" s="3">
        <v>2.62</v>
      </c>
      <c r="R64" s="4">
        <v>4704694</v>
      </c>
      <c r="S64" s="3">
        <v>1.93</v>
      </c>
      <c r="T64" s="4">
        <v>32894</v>
      </c>
      <c r="U64" s="4">
        <v>4671800</v>
      </c>
      <c r="V64" s="3">
        <v>1.94</v>
      </c>
      <c r="W64" s="4">
        <v>1002002</v>
      </c>
      <c r="X64" s="3">
        <v>3.1</v>
      </c>
      <c r="Y64" s="4">
        <v>0</v>
      </c>
      <c r="Z64" s="4">
        <v>1002002</v>
      </c>
      <c r="AA64" s="3">
        <v>3.1</v>
      </c>
      <c r="AB64" s="4">
        <v>27176681</v>
      </c>
      <c r="AC64" s="3">
        <v>2.21</v>
      </c>
      <c r="AD64" s="4">
        <v>1021277</v>
      </c>
      <c r="AE64" s="4">
        <v>26155404</v>
      </c>
      <c r="AF64" s="3">
        <v>2.2999999999999998</v>
      </c>
      <c r="AG64" s="4">
        <v>2941546</v>
      </c>
      <c r="AH64" s="3">
        <v>6.31</v>
      </c>
      <c r="AI64" s="4">
        <v>0</v>
      </c>
      <c r="AJ64" s="4">
        <v>2941546</v>
      </c>
      <c r="AK64" s="3">
        <v>6.31</v>
      </c>
      <c r="AL64" s="4">
        <v>781482</v>
      </c>
      <c r="AM64" s="3">
        <v>1.72</v>
      </c>
      <c r="AN64" s="4">
        <v>36756</v>
      </c>
      <c r="AO64" s="4">
        <v>744726</v>
      </c>
      <c r="AP64" s="3">
        <v>1.81</v>
      </c>
      <c r="AQ64" s="4">
        <v>446198</v>
      </c>
      <c r="AR64" s="3">
        <v>1.83</v>
      </c>
      <c r="AS64" s="4">
        <v>17025</v>
      </c>
      <c r="AT64" s="4">
        <v>429173</v>
      </c>
      <c r="AU64" s="3">
        <v>1.91</v>
      </c>
      <c r="AV64" s="4">
        <v>951210</v>
      </c>
      <c r="AW64" s="3">
        <v>0</v>
      </c>
      <c r="AX64" s="4">
        <v>0</v>
      </c>
      <c r="AY64" s="4">
        <v>951210</v>
      </c>
      <c r="AZ64" s="3">
        <v>0</v>
      </c>
      <c r="BA64" s="4">
        <v>9479415</v>
      </c>
      <c r="BB64" s="3">
        <v>4.1900000000000004</v>
      </c>
      <c r="BC64" s="4">
        <v>23872</v>
      </c>
      <c r="BD64" s="4">
        <v>9455543</v>
      </c>
      <c r="BE64" s="3">
        <v>4.2</v>
      </c>
      <c r="BF64" s="4">
        <v>4753077</v>
      </c>
      <c r="BG64" s="3">
        <v>4.59</v>
      </c>
      <c r="BH64" s="4">
        <v>7118</v>
      </c>
      <c r="BI64" s="4">
        <v>4745959</v>
      </c>
      <c r="BJ64" s="3">
        <v>4.5999999999999996</v>
      </c>
      <c r="BK64" s="4">
        <v>370411</v>
      </c>
      <c r="BL64" s="3">
        <v>0</v>
      </c>
      <c r="BM64" s="4">
        <v>0</v>
      </c>
      <c r="BN64" s="4">
        <v>370411</v>
      </c>
      <c r="BO64" s="3">
        <v>0</v>
      </c>
      <c r="BP64" s="4">
        <v>219242</v>
      </c>
      <c r="BQ64" s="3">
        <v>9.6</v>
      </c>
      <c r="BR64" s="4">
        <v>0</v>
      </c>
      <c r="BS64" s="4">
        <v>219242</v>
      </c>
      <c r="BT64" s="3">
        <v>9.6</v>
      </c>
      <c r="BU64" s="4">
        <v>4664846</v>
      </c>
      <c r="BV64" s="3">
        <v>4.16</v>
      </c>
      <c r="BW64" s="4">
        <v>0</v>
      </c>
      <c r="BX64" s="4">
        <v>4664846</v>
      </c>
      <c r="BY64" s="3">
        <v>4.16</v>
      </c>
      <c r="BZ64" s="4">
        <v>2193076</v>
      </c>
      <c r="CA64" s="3">
        <v>1.62</v>
      </c>
      <c r="CB64" s="4">
        <v>0</v>
      </c>
      <c r="CC64" s="4">
        <v>2193076</v>
      </c>
      <c r="CD64" s="3">
        <v>1.62</v>
      </c>
      <c r="CE64" s="4">
        <v>1049960</v>
      </c>
      <c r="CF64" s="3">
        <v>5.68</v>
      </c>
      <c r="CG64" s="4">
        <v>0</v>
      </c>
      <c r="CH64" s="4">
        <v>1049960</v>
      </c>
      <c r="CI64" s="3">
        <v>5.68</v>
      </c>
      <c r="CJ64" s="4">
        <v>1381098</v>
      </c>
      <c r="CK64" s="3">
        <v>1.69</v>
      </c>
      <c r="CL64" s="4">
        <v>0</v>
      </c>
      <c r="CM64" s="4">
        <v>1381098</v>
      </c>
      <c r="CN64" s="3">
        <v>1.69</v>
      </c>
      <c r="CO64" s="4">
        <v>1605856</v>
      </c>
      <c r="CP64" s="3">
        <v>2.15</v>
      </c>
      <c r="CQ64" s="4">
        <v>0</v>
      </c>
      <c r="CR64" s="4">
        <v>1605856</v>
      </c>
      <c r="CS64" s="3">
        <v>2.15</v>
      </c>
      <c r="CT64" s="4">
        <v>1118239</v>
      </c>
      <c r="CU64" s="3">
        <v>4.93</v>
      </c>
      <c r="CV64" s="4">
        <v>7098</v>
      </c>
      <c r="CW64" s="4">
        <v>1111141</v>
      </c>
      <c r="CX64" s="3">
        <v>4.97</v>
      </c>
      <c r="CY64" s="4">
        <v>162014</v>
      </c>
      <c r="CZ64" s="3">
        <v>15.71</v>
      </c>
      <c r="DA64" s="4">
        <v>9129</v>
      </c>
      <c r="DB64" s="4">
        <v>152885</v>
      </c>
      <c r="DC64" s="3">
        <v>16.649999999999999</v>
      </c>
      <c r="DD64" s="4">
        <v>952634</v>
      </c>
      <c r="DE64" s="3">
        <v>4.08</v>
      </c>
      <c r="DF64" s="4">
        <v>137952</v>
      </c>
      <c r="DG64" s="4">
        <v>814682</v>
      </c>
      <c r="DH64" s="3">
        <v>4.7699999999999996</v>
      </c>
      <c r="DI64" s="4">
        <v>3705418</v>
      </c>
      <c r="DJ64" s="3">
        <v>8.0399999999999991</v>
      </c>
      <c r="DK64" s="4">
        <v>783775</v>
      </c>
      <c r="DL64" s="4">
        <v>2921643</v>
      </c>
      <c r="DM64" s="3">
        <v>10.199999999999999</v>
      </c>
      <c r="DN64" s="4">
        <v>2783924</v>
      </c>
      <c r="DO64" s="3">
        <v>1.95</v>
      </c>
      <c r="DP64" s="4">
        <v>0</v>
      </c>
      <c r="DQ64" s="4">
        <v>2783924</v>
      </c>
      <c r="DR64" s="3">
        <v>1.95</v>
      </c>
      <c r="DS64" s="4">
        <v>2123993</v>
      </c>
      <c r="DT64" s="3">
        <v>3.99</v>
      </c>
      <c r="DU64" s="4">
        <v>0</v>
      </c>
      <c r="DV64" s="4">
        <v>2123993</v>
      </c>
      <c r="DW64" s="3">
        <v>3.99</v>
      </c>
      <c r="DX64" s="4">
        <v>908139</v>
      </c>
      <c r="DY64" s="3">
        <v>11.95</v>
      </c>
      <c r="DZ64" s="4">
        <v>0</v>
      </c>
      <c r="EA64" s="4">
        <v>908139</v>
      </c>
      <c r="EB64" s="5">
        <v>11.95</v>
      </c>
      <c r="EC64" s="4">
        <v>2551487</v>
      </c>
      <c r="ED64" s="3">
        <v>5.47</v>
      </c>
      <c r="EE64" s="4">
        <v>0</v>
      </c>
      <c r="EF64" s="4">
        <v>2551487</v>
      </c>
      <c r="EG64" s="3">
        <v>5.47</v>
      </c>
      <c r="EH64" s="4">
        <v>131894</v>
      </c>
      <c r="EI64" s="3">
        <v>3.33</v>
      </c>
      <c r="EJ64" s="4">
        <v>0</v>
      </c>
      <c r="EK64" s="4">
        <v>131894</v>
      </c>
      <c r="EL64" s="3">
        <v>3.33</v>
      </c>
      <c r="EM64" s="4">
        <v>4245177</v>
      </c>
      <c r="EN64" s="3">
        <v>0.78</v>
      </c>
      <c r="EO64" s="4">
        <v>0</v>
      </c>
      <c r="EP64" s="4">
        <v>4245177</v>
      </c>
      <c r="EQ64" s="3">
        <v>0.78</v>
      </c>
      <c r="ER64" s="4">
        <v>1000096</v>
      </c>
      <c r="ES64" s="3">
        <v>0.22</v>
      </c>
      <c r="ET64" s="4">
        <v>79165</v>
      </c>
      <c r="EU64" s="4">
        <v>920931</v>
      </c>
      <c r="EV64" s="3">
        <v>0.24</v>
      </c>
      <c r="EW64" s="4">
        <v>163490</v>
      </c>
      <c r="EX64" s="3">
        <v>2.12</v>
      </c>
      <c r="EY64" s="4">
        <v>0</v>
      </c>
      <c r="EZ64" s="4">
        <v>163490</v>
      </c>
      <c r="FA64" s="3">
        <v>2.12</v>
      </c>
      <c r="FB64" s="4">
        <v>2251898</v>
      </c>
      <c r="FC64" s="3">
        <v>6.33</v>
      </c>
      <c r="FD64" s="4">
        <v>988882</v>
      </c>
      <c r="FE64" s="4">
        <v>1263016</v>
      </c>
      <c r="FF64" s="3">
        <v>11.27</v>
      </c>
      <c r="FG64" s="4">
        <v>672059</v>
      </c>
      <c r="FH64" s="3">
        <v>7.35</v>
      </c>
      <c r="FI64" s="4">
        <v>0</v>
      </c>
      <c r="FJ64" s="4">
        <v>672059</v>
      </c>
      <c r="FK64" s="3">
        <v>7.35</v>
      </c>
      <c r="FL64" s="4">
        <v>14848160</v>
      </c>
      <c r="FM64" s="3">
        <v>1.08</v>
      </c>
      <c r="FN64" s="4">
        <v>7900199</v>
      </c>
      <c r="FO64" s="4">
        <v>6947961</v>
      </c>
      <c r="FP64" s="3">
        <v>2.31</v>
      </c>
      <c r="FQ64" s="4">
        <v>4238517</v>
      </c>
      <c r="FR64" s="3">
        <v>2.97</v>
      </c>
      <c r="FS64" s="4">
        <v>2</v>
      </c>
      <c r="FT64" s="4">
        <v>4238515</v>
      </c>
      <c r="FU64" s="3">
        <v>2.97</v>
      </c>
      <c r="FV64" s="4">
        <v>190997</v>
      </c>
      <c r="FW64" s="3">
        <v>1.57</v>
      </c>
      <c r="FX64" s="4">
        <v>0</v>
      </c>
      <c r="FY64" s="4">
        <v>190997</v>
      </c>
      <c r="FZ64" s="3">
        <v>1.57</v>
      </c>
      <c r="GA64" s="4">
        <v>2997493</v>
      </c>
      <c r="GB64" s="3">
        <v>4.2699999999999996</v>
      </c>
      <c r="GC64" s="4">
        <v>0</v>
      </c>
      <c r="GD64" s="4">
        <v>2997493</v>
      </c>
      <c r="GE64" s="3">
        <v>4.2699999999999996</v>
      </c>
      <c r="GF64" s="4">
        <v>2039530</v>
      </c>
      <c r="GG64" s="3">
        <v>12.51</v>
      </c>
      <c r="GH64" s="4">
        <v>601877</v>
      </c>
      <c r="GI64" s="4">
        <v>1437653</v>
      </c>
      <c r="GJ64" s="3">
        <v>17.739999999999998</v>
      </c>
      <c r="GK64" s="4">
        <v>1395382</v>
      </c>
      <c r="GL64" s="3">
        <v>2.5099999999999998</v>
      </c>
      <c r="GM64" s="4">
        <v>13</v>
      </c>
      <c r="GN64" s="4">
        <v>1395369</v>
      </c>
      <c r="GO64" s="3">
        <v>2.5099999999999998</v>
      </c>
      <c r="GP64" s="4">
        <v>2695980</v>
      </c>
      <c r="GQ64" s="3">
        <v>4.79</v>
      </c>
      <c r="GR64" s="4">
        <v>0</v>
      </c>
      <c r="GS64" s="4">
        <v>2695980</v>
      </c>
      <c r="GT64" s="3">
        <v>4.79</v>
      </c>
      <c r="GU64" s="4">
        <v>218872</v>
      </c>
      <c r="GV64" s="3">
        <v>1.58</v>
      </c>
      <c r="GW64" s="4">
        <v>33239</v>
      </c>
      <c r="GX64" s="4">
        <v>185633</v>
      </c>
      <c r="GY64" s="3">
        <v>1.86</v>
      </c>
      <c r="GZ64" s="4">
        <v>3595931</v>
      </c>
      <c r="HA64" s="3">
        <v>2.42</v>
      </c>
      <c r="HB64" s="4">
        <v>1874959</v>
      </c>
      <c r="HC64" s="4">
        <v>1720972</v>
      </c>
      <c r="HD64" s="3">
        <v>5.05</v>
      </c>
      <c r="HE64" s="4">
        <v>343632</v>
      </c>
      <c r="HF64" s="3">
        <v>1.17</v>
      </c>
      <c r="HG64" s="4">
        <v>0</v>
      </c>
      <c r="HH64" s="4">
        <v>343632</v>
      </c>
      <c r="HI64" s="3">
        <v>1.17</v>
      </c>
      <c r="HJ64" s="4">
        <v>9013472</v>
      </c>
      <c r="HK64" s="3">
        <v>3.95</v>
      </c>
      <c r="HL64" s="4">
        <v>0</v>
      </c>
      <c r="HM64" s="4">
        <v>9013472</v>
      </c>
      <c r="HN64" s="3">
        <v>3.95</v>
      </c>
      <c r="HO64" s="4">
        <v>13201214</v>
      </c>
      <c r="HP64" s="3">
        <v>3.71</v>
      </c>
      <c r="HQ64" s="4">
        <v>0</v>
      </c>
      <c r="HR64" s="4">
        <v>13201214</v>
      </c>
      <c r="HS64" s="3">
        <v>3.71</v>
      </c>
      <c r="HT64" s="4">
        <v>2019749</v>
      </c>
      <c r="HU64" s="3">
        <v>0.89</v>
      </c>
      <c r="HV64" s="4">
        <v>0</v>
      </c>
      <c r="HW64" s="4">
        <v>2019749</v>
      </c>
      <c r="HX64" s="3">
        <v>0.89</v>
      </c>
      <c r="HY64" s="4">
        <v>216707</v>
      </c>
      <c r="HZ64" s="3">
        <v>3.59</v>
      </c>
      <c r="IA64" s="4">
        <v>0</v>
      </c>
      <c r="IB64" s="4">
        <v>216707</v>
      </c>
      <c r="IC64" s="3">
        <v>3.59</v>
      </c>
      <c r="ID64" s="4">
        <v>1726856</v>
      </c>
      <c r="IE64" s="3">
        <v>3.71</v>
      </c>
      <c r="IF64" s="4">
        <v>0</v>
      </c>
      <c r="IG64" s="4">
        <v>1726856</v>
      </c>
      <c r="IH64" s="3">
        <v>3.71</v>
      </c>
      <c r="II64" s="4">
        <v>6499030</v>
      </c>
      <c r="IJ64" s="3">
        <v>2.35</v>
      </c>
      <c r="IK64" s="4">
        <v>0</v>
      </c>
      <c r="IL64" s="4">
        <v>6499030</v>
      </c>
      <c r="IM64" s="3">
        <v>2.35</v>
      </c>
      <c r="IN64" s="4">
        <v>241613</v>
      </c>
      <c r="IO64" s="3">
        <v>7.19</v>
      </c>
      <c r="IP64" s="4">
        <v>2435</v>
      </c>
      <c r="IQ64" s="4">
        <v>239178</v>
      </c>
      <c r="IR64" s="3">
        <v>7.27</v>
      </c>
      <c r="IS64" s="4">
        <v>2180557</v>
      </c>
      <c r="IT64" s="3">
        <v>5.98</v>
      </c>
      <c r="IU64" s="4">
        <v>0</v>
      </c>
      <c r="IV64" s="4">
        <v>2180557</v>
      </c>
      <c r="IW64" s="3">
        <v>5.98</v>
      </c>
      <c r="IX64" s="4">
        <v>221970</v>
      </c>
      <c r="IY64" s="3">
        <v>6</v>
      </c>
      <c r="IZ64" s="4">
        <v>0</v>
      </c>
      <c r="JA64" s="4">
        <v>221970</v>
      </c>
      <c r="JB64" s="5">
        <v>6</v>
      </c>
    </row>
    <row r="65" spans="1:262" x14ac:dyDescent="0.2">
      <c r="A65" s="20">
        <f t="shared" si="58"/>
        <v>56</v>
      </c>
      <c r="B65" t="s">
        <v>44</v>
      </c>
      <c r="C65" s="4">
        <v>58733826</v>
      </c>
      <c r="D65" s="3">
        <v>1.31</v>
      </c>
      <c r="E65" s="4">
        <v>274806</v>
      </c>
      <c r="F65" s="4">
        <v>58459020</v>
      </c>
      <c r="G65" s="3">
        <v>1.32</v>
      </c>
      <c r="H65" s="4">
        <v>787864</v>
      </c>
      <c r="I65" s="3">
        <v>9.33</v>
      </c>
      <c r="J65" s="4">
        <v>0</v>
      </c>
      <c r="K65" s="4">
        <v>787864</v>
      </c>
      <c r="L65" s="3">
        <v>9.33</v>
      </c>
      <c r="M65" s="4">
        <v>99997</v>
      </c>
      <c r="N65" s="3">
        <v>4.1500000000000004</v>
      </c>
      <c r="O65" s="4">
        <v>0</v>
      </c>
      <c r="P65" s="4">
        <v>99997</v>
      </c>
      <c r="Q65" s="3">
        <v>4.1500000000000004</v>
      </c>
      <c r="R65" s="4">
        <v>1445997</v>
      </c>
      <c r="S65" s="3">
        <v>5.0599999999999996</v>
      </c>
      <c r="T65" s="4">
        <v>0</v>
      </c>
      <c r="U65" s="4">
        <v>1445997</v>
      </c>
      <c r="V65" s="3">
        <v>5.0599999999999996</v>
      </c>
      <c r="W65" s="4">
        <v>480398</v>
      </c>
      <c r="X65" s="3">
        <v>5.23</v>
      </c>
      <c r="Y65" s="4">
        <v>0</v>
      </c>
      <c r="Z65" s="4">
        <v>480398</v>
      </c>
      <c r="AA65" s="3">
        <v>5.23</v>
      </c>
      <c r="AB65" s="4">
        <v>12933622</v>
      </c>
      <c r="AC65" s="3">
        <v>2.97</v>
      </c>
      <c r="AD65" s="4">
        <v>0</v>
      </c>
      <c r="AE65" s="4">
        <v>12933622</v>
      </c>
      <c r="AF65" s="3">
        <v>2.97</v>
      </c>
      <c r="AG65" s="4">
        <v>1550903</v>
      </c>
      <c r="AH65" s="3">
        <v>10.56</v>
      </c>
      <c r="AI65" s="4">
        <v>0</v>
      </c>
      <c r="AJ65" s="4">
        <v>1550903</v>
      </c>
      <c r="AK65" s="3">
        <v>10.56</v>
      </c>
      <c r="AL65" s="4">
        <v>309293</v>
      </c>
      <c r="AM65" s="3">
        <v>4.3499999999999996</v>
      </c>
      <c r="AN65" s="4">
        <v>0</v>
      </c>
      <c r="AO65" s="4">
        <v>309293</v>
      </c>
      <c r="AP65" s="3">
        <v>4.3499999999999996</v>
      </c>
      <c r="AQ65" s="4">
        <v>85229</v>
      </c>
      <c r="AR65" s="3">
        <v>9.6</v>
      </c>
      <c r="AS65" s="4">
        <v>0</v>
      </c>
      <c r="AT65" s="4">
        <v>85229</v>
      </c>
      <c r="AU65" s="3">
        <v>9.6</v>
      </c>
      <c r="AV65" s="4">
        <v>144235</v>
      </c>
      <c r="AW65" s="3">
        <v>0</v>
      </c>
      <c r="AX65" s="4">
        <v>0</v>
      </c>
      <c r="AY65" s="4">
        <v>144235</v>
      </c>
      <c r="AZ65" s="3">
        <v>0</v>
      </c>
      <c r="BA65" s="4">
        <v>3797436</v>
      </c>
      <c r="BB65" s="3">
        <v>5.39</v>
      </c>
      <c r="BC65" s="4">
        <v>0</v>
      </c>
      <c r="BD65" s="4">
        <v>3797436</v>
      </c>
      <c r="BE65" s="3">
        <v>5.39</v>
      </c>
      <c r="BF65" s="4">
        <v>1991732</v>
      </c>
      <c r="BG65" s="3">
        <v>2.17</v>
      </c>
      <c r="BH65" s="4">
        <v>0</v>
      </c>
      <c r="BI65" s="4">
        <v>1991732</v>
      </c>
      <c r="BJ65" s="3">
        <v>2.17</v>
      </c>
      <c r="BK65" s="4">
        <v>311760</v>
      </c>
      <c r="BL65" s="3">
        <v>0</v>
      </c>
      <c r="BM65" s="4">
        <v>0</v>
      </c>
      <c r="BN65" s="4">
        <v>311760</v>
      </c>
      <c r="BO65" s="3">
        <v>0</v>
      </c>
      <c r="BP65" s="4">
        <v>133943</v>
      </c>
      <c r="BQ65" s="3">
        <v>15.63</v>
      </c>
      <c r="BR65" s="4">
        <v>0</v>
      </c>
      <c r="BS65" s="4">
        <v>133943</v>
      </c>
      <c r="BT65" s="3">
        <v>15.63</v>
      </c>
      <c r="BU65" s="4">
        <v>2510148</v>
      </c>
      <c r="BV65" s="3">
        <v>5.83</v>
      </c>
      <c r="BW65" s="4">
        <v>0</v>
      </c>
      <c r="BX65" s="4">
        <v>2510148</v>
      </c>
      <c r="BY65" s="3">
        <v>5.83</v>
      </c>
      <c r="BZ65" s="4">
        <v>708603</v>
      </c>
      <c r="CA65" s="3">
        <v>4.0599999999999996</v>
      </c>
      <c r="CB65" s="4">
        <v>0</v>
      </c>
      <c r="CC65" s="4">
        <v>708603</v>
      </c>
      <c r="CD65" s="3">
        <v>4.0599999999999996</v>
      </c>
      <c r="CE65" s="4">
        <v>510205</v>
      </c>
      <c r="CF65" s="3">
        <v>5.76</v>
      </c>
      <c r="CG65" s="4">
        <v>0</v>
      </c>
      <c r="CH65" s="4">
        <v>510205</v>
      </c>
      <c r="CI65" s="3">
        <v>5.76</v>
      </c>
      <c r="CJ65" s="4">
        <v>614491</v>
      </c>
      <c r="CK65" s="3">
        <v>2.82</v>
      </c>
      <c r="CL65" s="4">
        <v>0</v>
      </c>
      <c r="CM65" s="4">
        <v>614491</v>
      </c>
      <c r="CN65" s="3">
        <v>2.82</v>
      </c>
      <c r="CO65" s="4">
        <v>699697</v>
      </c>
      <c r="CP65" s="3">
        <v>4.92</v>
      </c>
      <c r="CQ65" s="4">
        <v>0</v>
      </c>
      <c r="CR65" s="4">
        <v>699697</v>
      </c>
      <c r="CS65" s="3">
        <v>4.92</v>
      </c>
      <c r="CT65" s="4">
        <v>470807</v>
      </c>
      <c r="CU65" s="3">
        <v>6.13</v>
      </c>
      <c r="CV65" s="4">
        <v>5748</v>
      </c>
      <c r="CW65" s="4">
        <v>465059</v>
      </c>
      <c r="CX65" s="3">
        <v>6.21</v>
      </c>
      <c r="CY65" s="4">
        <v>135959</v>
      </c>
      <c r="CZ65" s="3">
        <v>18.72</v>
      </c>
      <c r="DA65" s="4">
        <v>0</v>
      </c>
      <c r="DB65" s="4">
        <v>135959</v>
      </c>
      <c r="DC65" s="3">
        <v>18.72</v>
      </c>
      <c r="DD65" s="4">
        <v>682160</v>
      </c>
      <c r="DE65" s="3">
        <v>2.74</v>
      </c>
      <c r="DF65" s="4">
        <v>0</v>
      </c>
      <c r="DG65" s="4">
        <v>682160</v>
      </c>
      <c r="DH65" s="3">
        <v>2.74</v>
      </c>
      <c r="DI65" s="4">
        <v>1571705</v>
      </c>
      <c r="DJ65" s="3">
        <v>18.690000000000001</v>
      </c>
      <c r="DK65" s="4">
        <v>206250</v>
      </c>
      <c r="DL65" s="4">
        <v>1365455</v>
      </c>
      <c r="DM65" s="3">
        <v>21.51</v>
      </c>
      <c r="DN65" s="4">
        <v>1642078</v>
      </c>
      <c r="DO65" s="3">
        <v>3.03</v>
      </c>
      <c r="DP65" s="4">
        <v>0</v>
      </c>
      <c r="DQ65" s="4">
        <v>1642078</v>
      </c>
      <c r="DR65" s="3">
        <v>3.03</v>
      </c>
      <c r="DS65" s="4">
        <v>631974</v>
      </c>
      <c r="DT65" s="3">
        <v>4.66</v>
      </c>
      <c r="DU65" s="4">
        <v>0</v>
      </c>
      <c r="DV65" s="4">
        <v>631974</v>
      </c>
      <c r="DW65" s="3">
        <v>4.66</v>
      </c>
      <c r="DX65" s="4">
        <v>295114</v>
      </c>
      <c r="DY65" s="3">
        <v>13.59</v>
      </c>
      <c r="DZ65" s="4">
        <v>0</v>
      </c>
      <c r="EA65" s="4">
        <v>295114</v>
      </c>
      <c r="EB65" s="5">
        <v>13.59</v>
      </c>
      <c r="EC65" s="4">
        <v>802804</v>
      </c>
      <c r="ED65" s="3">
        <v>9.06</v>
      </c>
      <c r="EE65" s="4">
        <v>0</v>
      </c>
      <c r="EF65" s="4">
        <v>802804</v>
      </c>
      <c r="EG65" s="3">
        <v>9.06</v>
      </c>
      <c r="EH65" s="4">
        <v>125871</v>
      </c>
      <c r="EI65" s="3">
        <v>3.49</v>
      </c>
      <c r="EJ65" s="4">
        <v>0</v>
      </c>
      <c r="EK65" s="4">
        <v>125871</v>
      </c>
      <c r="EL65" s="3">
        <v>3.49</v>
      </c>
      <c r="EM65" s="4">
        <v>277554</v>
      </c>
      <c r="EN65" s="3">
        <v>1.82</v>
      </c>
      <c r="EO65" s="4">
        <v>0</v>
      </c>
      <c r="EP65" s="4">
        <v>277554</v>
      </c>
      <c r="EQ65" s="3">
        <v>1.82</v>
      </c>
      <c r="ER65" s="4">
        <v>766476</v>
      </c>
      <c r="ES65" s="3">
        <v>0.28999999999999998</v>
      </c>
      <c r="ET65" s="4">
        <v>1230</v>
      </c>
      <c r="EU65" s="4">
        <v>765246</v>
      </c>
      <c r="EV65" s="3">
        <v>0.28999999999999998</v>
      </c>
      <c r="EW65" s="4">
        <v>143592</v>
      </c>
      <c r="EX65" s="3">
        <v>2.41</v>
      </c>
      <c r="EY65" s="4">
        <v>0</v>
      </c>
      <c r="EZ65" s="4">
        <v>143592</v>
      </c>
      <c r="FA65" s="3">
        <v>2.41</v>
      </c>
      <c r="FB65" s="4">
        <v>1017044</v>
      </c>
      <c r="FC65" s="3">
        <v>8.11</v>
      </c>
      <c r="FD65" s="4">
        <v>42869</v>
      </c>
      <c r="FE65" s="4">
        <v>974175</v>
      </c>
      <c r="FF65" s="3">
        <v>8.4600000000000009</v>
      </c>
      <c r="FG65" s="4">
        <v>340108</v>
      </c>
      <c r="FH65" s="3">
        <v>7.01</v>
      </c>
      <c r="FI65" s="4">
        <v>0</v>
      </c>
      <c r="FJ65" s="4">
        <v>340108</v>
      </c>
      <c r="FK65" s="3">
        <v>7.01</v>
      </c>
      <c r="FL65" s="4">
        <v>2451647</v>
      </c>
      <c r="FM65" s="3">
        <v>3.11</v>
      </c>
      <c r="FN65" s="4">
        <v>0</v>
      </c>
      <c r="FO65" s="4">
        <v>2451647</v>
      </c>
      <c r="FP65" s="3">
        <v>3.11</v>
      </c>
      <c r="FQ65" s="4">
        <v>1286582</v>
      </c>
      <c r="FR65" s="3">
        <v>5.72</v>
      </c>
      <c r="FS65" s="4">
        <v>0</v>
      </c>
      <c r="FT65" s="4">
        <v>1286582</v>
      </c>
      <c r="FU65" s="3">
        <v>5.72</v>
      </c>
      <c r="FV65" s="4">
        <v>162559</v>
      </c>
      <c r="FW65" s="3">
        <v>1.84</v>
      </c>
      <c r="FX65" s="4">
        <v>0</v>
      </c>
      <c r="FY65" s="4">
        <v>162559</v>
      </c>
      <c r="FZ65" s="3">
        <v>1.84</v>
      </c>
      <c r="GA65" s="4">
        <v>1738361</v>
      </c>
      <c r="GB65" s="3">
        <v>4.41</v>
      </c>
      <c r="GC65" s="4">
        <v>0</v>
      </c>
      <c r="GD65" s="4">
        <v>1738361</v>
      </c>
      <c r="GE65" s="3">
        <v>4.41</v>
      </c>
      <c r="GF65" s="4">
        <v>1063820</v>
      </c>
      <c r="GG65" s="3">
        <v>23.18</v>
      </c>
      <c r="GH65" s="4">
        <v>12115</v>
      </c>
      <c r="GI65" s="4">
        <v>1051705</v>
      </c>
      <c r="GJ65" s="3">
        <v>23.45</v>
      </c>
      <c r="GK65" s="4">
        <v>615409</v>
      </c>
      <c r="GL65" s="3">
        <v>5.68</v>
      </c>
      <c r="GM65" s="4">
        <v>0</v>
      </c>
      <c r="GN65" s="4">
        <v>615409</v>
      </c>
      <c r="GO65" s="3">
        <v>5.68</v>
      </c>
      <c r="GP65" s="4">
        <v>1213020</v>
      </c>
      <c r="GQ65" s="3">
        <v>9.25</v>
      </c>
      <c r="GR65" s="4">
        <v>0</v>
      </c>
      <c r="GS65" s="4">
        <v>1213020</v>
      </c>
      <c r="GT65" s="3">
        <v>9.25</v>
      </c>
      <c r="GU65" s="4">
        <v>178622</v>
      </c>
      <c r="GV65" s="3">
        <v>1.93</v>
      </c>
      <c r="GW65" s="4">
        <v>0</v>
      </c>
      <c r="GX65" s="4">
        <v>178622</v>
      </c>
      <c r="GY65" s="3">
        <v>1.93</v>
      </c>
      <c r="GZ65" s="4">
        <v>831519</v>
      </c>
      <c r="HA65" s="3">
        <v>7.2</v>
      </c>
      <c r="HB65" s="4">
        <v>6594</v>
      </c>
      <c r="HC65" s="4">
        <v>824925</v>
      </c>
      <c r="HD65" s="3">
        <v>7.26</v>
      </c>
      <c r="HE65" s="4">
        <v>139133</v>
      </c>
      <c r="HF65" s="3">
        <v>2.86</v>
      </c>
      <c r="HG65" s="4">
        <v>0</v>
      </c>
      <c r="HH65" s="4">
        <v>139133</v>
      </c>
      <c r="HI65" s="3">
        <v>2.86</v>
      </c>
      <c r="HJ65" s="4">
        <v>1053674</v>
      </c>
      <c r="HK65" s="3">
        <v>10.98</v>
      </c>
      <c r="HL65" s="4">
        <v>0</v>
      </c>
      <c r="HM65" s="4">
        <v>1053674</v>
      </c>
      <c r="HN65" s="3">
        <v>10.98</v>
      </c>
      <c r="HO65" s="4">
        <v>5900691</v>
      </c>
      <c r="HP65" s="3">
        <v>5.45</v>
      </c>
      <c r="HQ65" s="4">
        <v>0</v>
      </c>
      <c r="HR65" s="4">
        <v>5900691</v>
      </c>
      <c r="HS65" s="3">
        <v>5.45</v>
      </c>
      <c r="HT65" s="4">
        <v>554784</v>
      </c>
      <c r="HU65" s="3">
        <v>3</v>
      </c>
      <c r="HV65" s="4">
        <v>0</v>
      </c>
      <c r="HW65" s="4">
        <v>554784</v>
      </c>
      <c r="HX65" s="3">
        <v>3</v>
      </c>
      <c r="HY65" s="4">
        <v>69772</v>
      </c>
      <c r="HZ65" s="3">
        <v>7.69</v>
      </c>
      <c r="IA65" s="4">
        <v>0</v>
      </c>
      <c r="IB65" s="4">
        <v>69772</v>
      </c>
      <c r="IC65" s="3">
        <v>7.69</v>
      </c>
      <c r="ID65" s="4">
        <v>1123204</v>
      </c>
      <c r="IE65" s="3">
        <v>5.34</v>
      </c>
      <c r="IF65" s="4">
        <v>0</v>
      </c>
      <c r="IG65" s="4">
        <v>1123204</v>
      </c>
      <c r="IH65" s="3">
        <v>5.34</v>
      </c>
      <c r="II65" s="4">
        <v>1309941</v>
      </c>
      <c r="IJ65" s="3">
        <v>9.2899999999999991</v>
      </c>
      <c r="IK65" s="4">
        <v>0</v>
      </c>
      <c r="IL65" s="4">
        <v>1309941</v>
      </c>
      <c r="IM65" s="3">
        <v>9.2899999999999991</v>
      </c>
      <c r="IN65" s="4">
        <v>220859</v>
      </c>
      <c r="IO65" s="3">
        <v>7.87</v>
      </c>
      <c r="IP65" s="4">
        <v>0</v>
      </c>
      <c r="IQ65" s="4">
        <v>220859</v>
      </c>
      <c r="IR65" s="3">
        <v>7.87</v>
      </c>
      <c r="IS65" s="4">
        <v>664243</v>
      </c>
      <c r="IT65" s="3">
        <v>5.42</v>
      </c>
      <c r="IU65" s="4">
        <v>0</v>
      </c>
      <c r="IV65" s="4">
        <v>664243</v>
      </c>
      <c r="IW65" s="3">
        <v>5.42</v>
      </c>
      <c r="IX65" s="4">
        <v>137187</v>
      </c>
      <c r="IY65" s="3">
        <v>9.69</v>
      </c>
      <c r="IZ65" s="4">
        <v>0</v>
      </c>
      <c r="JA65" s="4">
        <v>137187</v>
      </c>
      <c r="JB65" s="5">
        <v>9.69</v>
      </c>
    </row>
    <row r="66" spans="1:262" x14ac:dyDescent="0.2">
      <c r="A66" s="20">
        <f t="shared" si="58"/>
        <v>57</v>
      </c>
      <c r="B66" t="s">
        <v>45</v>
      </c>
      <c r="C66" s="4">
        <v>77256746</v>
      </c>
      <c r="D66" s="3">
        <v>1.0900000000000001</v>
      </c>
      <c r="E66" s="4">
        <v>9831559</v>
      </c>
      <c r="F66" s="4">
        <v>67425187</v>
      </c>
      <c r="G66" s="3">
        <v>1.25</v>
      </c>
      <c r="H66" s="4">
        <v>1763640</v>
      </c>
      <c r="I66" s="3">
        <v>6.37</v>
      </c>
      <c r="J66" s="4">
        <v>0</v>
      </c>
      <c r="K66" s="4">
        <v>1763640</v>
      </c>
      <c r="L66" s="3">
        <v>6.37</v>
      </c>
      <c r="M66" s="4">
        <v>273199</v>
      </c>
      <c r="N66" s="3">
        <v>3.15</v>
      </c>
      <c r="O66" s="4">
        <v>16937</v>
      </c>
      <c r="P66" s="4">
        <v>256262</v>
      </c>
      <c r="Q66" s="3">
        <v>3.35</v>
      </c>
      <c r="R66" s="4">
        <v>3103615</v>
      </c>
      <c r="S66" s="3">
        <v>1.73</v>
      </c>
      <c r="T66" s="4">
        <v>32894</v>
      </c>
      <c r="U66" s="4">
        <v>3070721</v>
      </c>
      <c r="V66" s="3">
        <v>1.75</v>
      </c>
      <c r="W66" s="4">
        <v>514418</v>
      </c>
      <c r="X66" s="3">
        <v>3.54</v>
      </c>
      <c r="Y66" s="4">
        <v>0</v>
      </c>
      <c r="Z66" s="4">
        <v>514418</v>
      </c>
      <c r="AA66" s="3">
        <v>3.54</v>
      </c>
      <c r="AB66" s="4">
        <v>11899404</v>
      </c>
      <c r="AC66" s="3">
        <v>3.83</v>
      </c>
      <c r="AD66" s="4">
        <v>1021277</v>
      </c>
      <c r="AE66" s="4">
        <v>10878127</v>
      </c>
      <c r="AF66" s="3">
        <v>4.1900000000000004</v>
      </c>
      <c r="AG66" s="4">
        <v>1016935</v>
      </c>
      <c r="AH66" s="3">
        <v>8.42</v>
      </c>
      <c r="AI66" s="4">
        <v>0</v>
      </c>
      <c r="AJ66" s="4">
        <v>1016935</v>
      </c>
      <c r="AK66" s="3">
        <v>8.42</v>
      </c>
      <c r="AL66" s="4">
        <v>403185</v>
      </c>
      <c r="AM66" s="3">
        <v>0</v>
      </c>
      <c r="AN66" s="4">
        <v>0</v>
      </c>
      <c r="AO66" s="4">
        <v>403185</v>
      </c>
      <c r="AP66" s="3">
        <v>0</v>
      </c>
      <c r="AQ66" s="4">
        <v>343892</v>
      </c>
      <c r="AR66" s="3">
        <v>0</v>
      </c>
      <c r="AS66" s="4">
        <v>0</v>
      </c>
      <c r="AT66" s="4">
        <v>343892</v>
      </c>
      <c r="AU66" s="3">
        <v>0</v>
      </c>
      <c r="AV66" s="4">
        <v>0</v>
      </c>
      <c r="AW66" s="3">
        <v>0</v>
      </c>
      <c r="AX66" s="4">
        <v>0</v>
      </c>
      <c r="AY66" s="4">
        <v>0</v>
      </c>
      <c r="AZ66" s="3">
        <v>0</v>
      </c>
      <c r="BA66" s="4">
        <v>5117927</v>
      </c>
      <c r="BB66" s="3">
        <v>6.53</v>
      </c>
      <c r="BC66" s="4">
        <v>0</v>
      </c>
      <c r="BD66" s="4">
        <v>5117927</v>
      </c>
      <c r="BE66" s="3">
        <v>6.53</v>
      </c>
      <c r="BF66" s="4">
        <v>1835045</v>
      </c>
      <c r="BG66" s="3">
        <v>3.37</v>
      </c>
      <c r="BH66" s="4">
        <v>0</v>
      </c>
      <c r="BI66" s="4">
        <v>1835045</v>
      </c>
      <c r="BJ66" s="3">
        <v>3.37</v>
      </c>
      <c r="BK66" s="4">
        <v>0</v>
      </c>
      <c r="BL66" s="3">
        <v>0</v>
      </c>
      <c r="BM66" s="4">
        <v>0</v>
      </c>
      <c r="BN66" s="4">
        <v>0</v>
      </c>
      <c r="BO66" s="3">
        <v>0</v>
      </c>
      <c r="BP66" s="4">
        <v>82028</v>
      </c>
      <c r="BQ66" s="3">
        <v>2.73</v>
      </c>
      <c r="BR66" s="4">
        <v>0</v>
      </c>
      <c r="BS66" s="4">
        <v>82028</v>
      </c>
      <c r="BT66" s="3">
        <v>2.73</v>
      </c>
      <c r="BU66" s="4">
        <v>1083073</v>
      </c>
      <c r="BV66" s="3">
        <v>10.79</v>
      </c>
      <c r="BW66" s="4">
        <v>0</v>
      </c>
      <c r="BX66" s="4">
        <v>1083073</v>
      </c>
      <c r="BY66" s="3">
        <v>10.79</v>
      </c>
      <c r="BZ66" s="4">
        <v>1043173</v>
      </c>
      <c r="CA66" s="3">
        <v>2</v>
      </c>
      <c r="CB66" s="4">
        <v>0</v>
      </c>
      <c r="CC66" s="4">
        <v>1043173</v>
      </c>
      <c r="CD66" s="3">
        <v>2</v>
      </c>
      <c r="CE66" s="4">
        <v>451528</v>
      </c>
      <c r="CF66" s="3">
        <v>10.7</v>
      </c>
      <c r="CG66" s="4">
        <v>0</v>
      </c>
      <c r="CH66" s="4">
        <v>451528</v>
      </c>
      <c r="CI66" s="3">
        <v>10.7</v>
      </c>
      <c r="CJ66" s="4">
        <v>724587</v>
      </c>
      <c r="CK66" s="3">
        <v>2.14</v>
      </c>
      <c r="CL66" s="4">
        <v>0</v>
      </c>
      <c r="CM66" s="4">
        <v>724587</v>
      </c>
      <c r="CN66" s="3">
        <v>2.14</v>
      </c>
      <c r="CO66" s="4">
        <v>553010</v>
      </c>
      <c r="CP66" s="3">
        <v>0</v>
      </c>
      <c r="CQ66" s="4">
        <v>0</v>
      </c>
      <c r="CR66" s="4">
        <v>553010</v>
      </c>
      <c r="CS66" s="3">
        <v>0</v>
      </c>
      <c r="CT66" s="4">
        <v>521101</v>
      </c>
      <c r="CU66" s="3">
        <v>8.7899999999999991</v>
      </c>
      <c r="CV66" s="4">
        <v>1350</v>
      </c>
      <c r="CW66" s="4">
        <v>519751</v>
      </c>
      <c r="CX66" s="3">
        <v>8.82</v>
      </c>
      <c r="CY66" s="4">
        <v>13252</v>
      </c>
      <c r="CZ66" s="3">
        <v>0</v>
      </c>
      <c r="DA66" s="4">
        <v>0</v>
      </c>
      <c r="DB66" s="4">
        <v>13252</v>
      </c>
      <c r="DC66" s="3">
        <v>0</v>
      </c>
      <c r="DD66" s="4">
        <v>99078</v>
      </c>
      <c r="DE66" s="3">
        <v>34.409999999999997</v>
      </c>
      <c r="DF66" s="4">
        <v>0</v>
      </c>
      <c r="DG66" s="4">
        <v>99078</v>
      </c>
      <c r="DH66" s="3">
        <v>34.409999999999997</v>
      </c>
      <c r="DI66" s="4">
        <v>1385879</v>
      </c>
      <c r="DJ66" s="3">
        <v>3.6</v>
      </c>
      <c r="DK66" s="4">
        <v>12965</v>
      </c>
      <c r="DL66" s="4">
        <v>1372914</v>
      </c>
      <c r="DM66" s="3">
        <v>3.64</v>
      </c>
      <c r="DN66" s="4">
        <v>1054664</v>
      </c>
      <c r="DO66" s="3">
        <v>2.0499999999999998</v>
      </c>
      <c r="DP66" s="4">
        <v>0</v>
      </c>
      <c r="DQ66" s="4">
        <v>1054664</v>
      </c>
      <c r="DR66" s="3">
        <v>2.0499999999999998</v>
      </c>
      <c r="DS66" s="4">
        <v>1371358</v>
      </c>
      <c r="DT66" s="3">
        <v>5.8</v>
      </c>
      <c r="DU66" s="4">
        <v>0</v>
      </c>
      <c r="DV66" s="4">
        <v>1371358</v>
      </c>
      <c r="DW66" s="3">
        <v>5.8</v>
      </c>
      <c r="DX66" s="4">
        <v>469072</v>
      </c>
      <c r="DY66" s="3">
        <v>20.68</v>
      </c>
      <c r="DZ66" s="4">
        <v>0</v>
      </c>
      <c r="EA66" s="4">
        <v>469072</v>
      </c>
      <c r="EB66" s="5">
        <v>20.68</v>
      </c>
      <c r="EC66" s="4">
        <v>1551575</v>
      </c>
      <c r="ED66" s="3">
        <v>7.63</v>
      </c>
      <c r="EE66" s="4">
        <v>0</v>
      </c>
      <c r="EF66" s="4">
        <v>1551575</v>
      </c>
      <c r="EG66" s="3">
        <v>7.63</v>
      </c>
      <c r="EH66" s="4">
        <v>3070</v>
      </c>
      <c r="EI66" s="3">
        <v>0</v>
      </c>
      <c r="EJ66" s="4">
        <v>0</v>
      </c>
      <c r="EK66" s="4">
        <v>3070</v>
      </c>
      <c r="EL66" s="3">
        <v>0</v>
      </c>
      <c r="EM66" s="4">
        <v>3742896</v>
      </c>
      <c r="EN66" s="3">
        <v>0.86</v>
      </c>
      <c r="EO66" s="4">
        <v>0</v>
      </c>
      <c r="EP66" s="4">
        <v>3742896</v>
      </c>
      <c r="EQ66" s="3">
        <v>0.86</v>
      </c>
      <c r="ER66" s="4">
        <v>146078</v>
      </c>
      <c r="ES66" s="3">
        <v>0</v>
      </c>
      <c r="ET66" s="4">
        <v>77935</v>
      </c>
      <c r="EU66" s="4">
        <v>68143</v>
      </c>
      <c r="EV66" s="3">
        <v>0</v>
      </c>
      <c r="EW66" s="4">
        <v>14912</v>
      </c>
      <c r="EX66" s="3">
        <v>0</v>
      </c>
      <c r="EY66" s="4">
        <v>0</v>
      </c>
      <c r="EZ66" s="4">
        <v>14912</v>
      </c>
      <c r="FA66" s="3">
        <v>0</v>
      </c>
      <c r="FB66" s="4">
        <v>260072</v>
      </c>
      <c r="FC66" s="3">
        <v>44.65</v>
      </c>
      <c r="FD66" s="4">
        <v>0</v>
      </c>
      <c r="FE66" s="4">
        <v>260072</v>
      </c>
      <c r="FF66" s="3">
        <v>44.65</v>
      </c>
      <c r="FG66" s="4">
        <v>240025</v>
      </c>
      <c r="FH66" s="3">
        <v>17.850000000000001</v>
      </c>
      <c r="FI66" s="4">
        <v>0</v>
      </c>
      <c r="FJ66" s="4">
        <v>240025</v>
      </c>
      <c r="FK66" s="3">
        <v>17.850000000000001</v>
      </c>
      <c r="FL66" s="4">
        <v>6636603</v>
      </c>
      <c r="FM66" s="3">
        <v>2.13</v>
      </c>
      <c r="FN66" s="4">
        <v>6219152</v>
      </c>
      <c r="FO66" s="4">
        <v>417451</v>
      </c>
      <c r="FP66" s="3">
        <v>33.86</v>
      </c>
      <c r="FQ66" s="4">
        <v>2759668</v>
      </c>
      <c r="FR66" s="3">
        <v>3.7</v>
      </c>
      <c r="FS66" s="4">
        <v>0</v>
      </c>
      <c r="FT66" s="4">
        <v>2759668</v>
      </c>
      <c r="FU66" s="3">
        <v>3.7</v>
      </c>
      <c r="FV66" s="4">
        <v>23773</v>
      </c>
      <c r="FW66" s="3">
        <v>1.19</v>
      </c>
      <c r="FX66" s="4">
        <v>0</v>
      </c>
      <c r="FY66" s="4">
        <v>23773</v>
      </c>
      <c r="FZ66" s="3">
        <v>1.19</v>
      </c>
      <c r="GA66" s="4">
        <v>987097</v>
      </c>
      <c r="GB66" s="3">
        <v>10.37</v>
      </c>
      <c r="GC66" s="4">
        <v>0</v>
      </c>
      <c r="GD66" s="4">
        <v>987097</v>
      </c>
      <c r="GE66" s="3">
        <v>10.37</v>
      </c>
      <c r="GF66" s="4">
        <v>923856</v>
      </c>
      <c r="GG66" s="3">
        <v>6.72</v>
      </c>
      <c r="GH66" s="4">
        <v>580684</v>
      </c>
      <c r="GI66" s="4">
        <v>343172</v>
      </c>
      <c r="GJ66" s="3">
        <v>18.079999999999998</v>
      </c>
      <c r="GK66" s="4">
        <v>641436</v>
      </c>
      <c r="GL66" s="3">
        <v>0</v>
      </c>
      <c r="GM66" s="4">
        <v>0</v>
      </c>
      <c r="GN66" s="4">
        <v>641436</v>
      </c>
      <c r="GO66" s="3">
        <v>0</v>
      </c>
      <c r="GP66" s="4">
        <v>192743</v>
      </c>
      <c r="GQ66" s="3">
        <v>33.21</v>
      </c>
      <c r="GR66" s="4">
        <v>0</v>
      </c>
      <c r="GS66" s="4">
        <v>192743</v>
      </c>
      <c r="GT66" s="3">
        <v>33.21</v>
      </c>
      <c r="GU66" s="4">
        <v>7011</v>
      </c>
      <c r="GV66" s="3">
        <v>0</v>
      </c>
      <c r="GW66" s="4">
        <v>0</v>
      </c>
      <c r="GX66" s="4">
        <v>7011</v>
      </c>
      <c r="GY66" s="3">
        <v>0</v>
      </c>
      <c r="GZ66" s="4">
        <v>2532128</v>
      </c>
      <c r="HA66" s="3">
        <v>2.41</v>
      </c>
      <c r="HB66" s="4">
        <v>1868365</v>
      </c>
      <c r="HC66" s="4">
        <v>663763</v>
      </c>
      <c r="HD66" s="3">
        <v>9.18</v>
      </c>
      <c r="HE66" s="4">
        <v>191623</v>
      </c>
      <c r="HF66" s="3">
        <v>0.33</v>
      </c>
      <c r="HG66" s="4">
        <v>0</v>
      </c>
      <c r="HH66" s="4">
        <v>191623</v>
      </c>
      <c r="HI66" s="3">
        <v>0.33</v>
      </c>
      <c r="HJ66" s="4">
        <v>6573406</v>
      </c>
      <c r="HK66" s="3">
        <v>5.04</v>
      </c>
      <c r="HL66" s="4">
        <v>0</v>
      </c>
      <c r="HM66" s="4">
        <v>6573406</v>
      </c>
      <c r="HN66" s="3">
        <v>5.04</v>
      </c>
      <c r="HO66" s="4">
        <v>6565128</v>
      </c>
      <c r="HP66" s="3">
        <v>4.9400000000000004</v>
      </c>
      <c r="HQ66" s="4">
        <v>0</v>
      </c>
      <c r="HR66" s="4">
        <v>6565128</v>
      </c>
      <c r="HS66" s="3">
        <v>4.9400000000000004</v>
      </c>
      <c r="HT66" s="4">
        <v>1403245</v>
      </c>
      <c r="HU66" s="3">
        <v>0.49</v>
      </c>
      <c r="HV66" s="4">
        <v>0</v>
      </c>
      <c r="HW66" s="4">
        <v>1403245</v>
      </c>
      <c r="HX66" s="3">
        <v>0.49</v>
      </c>
      <c r="HY66" s="4">
        <v>141784</v>
      </c>
      <c r="HZ66" s="3">
        <v>3.97</v>
      </c>
      <c r="IA66" s="4">
        <v>0</v>
      </c>
      <c r="IB66" s="4">
        <v>141784</v>
      </c>
      <c r="IC66" s="3">
        <v>3.97</v>
      </c>
      <c r="ID66" s="4">
        <v>300524</v>
      </c>
      <c r="IE66" s="3">
        <v>7.13</v>
      </c>
      <c r="IF66" s="4">
        <v>0</v>
      </c>
      <c r="IG66" s="4">
        <v>300524</v>
      </c>
      <c r="IH66" s="3">
        <v>7.13</v>
      </c>
      <c r="II66" s="4">
        <v>4757966</v>
      </c>
      <c r="IJ66" s="3">
        <v>1.94</v>
      </c>
      <c r="IK66" s="4">
        <v>0</v>
      </c>
      <c r="IL66" s="4">
        <v>4757966</v>
      </c>
      <c r="IM66" s="3">
        <v>1.94</v>
      </c>
      <c r="IN66" s="4">
        <v>10984</v>
      </c>
      <c r="IO66" s="3">
        <v>0</v>
      </c>
      <c r="IP66" s="4">
        <v>0</v>
      </c>
      <c r="IQ66" s="4">
        <v>10984</v>
      </c>
      <c r="IR66" s="3">
        <v>0</v>
      </c>
      <c r="IS66" s="4">
        <v>1441297</v>
      </c>
      <c r="IT66" s="3">
        <v>8.69</v>
      </c>
      <c r="IU66" s="4">
        <v>0</v>
      </c>
      <c r="IV66" s="4">
        <v>1441297</v>
      </c>
      <c r="IW66" s="3">
        <v>8.69</v>
      </c>
      <c r="IX66" s="4">
        <v>84783</v>
      </c>
      <c r="IY66" s="3">
        <v>1.08</v>
      </c>
      <c r="IZ66" s="4">
        <v>0</v>
      </c>
      <c r="JA66" s="4">
        <v>84783</v>
      </c>
      <c r="JB66" s="5">
        <v>1.08</v>
      </c>
    </row>
    <row r="67" spans="1:262" x14ac:dyDescent="0.2">
      <c r="A67" s="20">
        <f t="shared" si="58"/>
        <v>58</v>
      </c>
      <c r="B67" t="s">
        <v>46</v>
      </c>
      <c r="C67" s="4">
        <v>6742729</v>
      </c>
      <c r="D67" s="3">
        <v>4.5</v>
      </c>
      <c r="E67" s="4">
        <v>9078</v>
      </c>
      <c r="F67" s="4">
        <v>6733651</v>
      </c>
      <c r="G67" s="3">
        <v>4.5</v>
      </c>
      <c r="H67" s="4">
        <v>432583</v>
      </c>
      <c r="I67" s="3">
        <v>9.4600000000000009</v>
      </c>
      <c r="J67" s="4">
        <v>0</v>
      </c>
      <c r="K67" s="4">
        <v>432583</v>
      </c>
      <c r="L67" s="3">
        <v>9.4600000000000009</v>
      </c>
      <c r="M67" s="4">
        <v>0</v>
      </c>
      <c r="N67" s="3">
        <v>0</v>
      </c>
      <c r="O67" s="4">
        <v>0</v>
      </c>
      <c r="P67" s="4">
        <v>0</v>
      </c>
      <c r="Q67" s="3">
        <v>0</v>
      </c>
      <c r="R67" s="4">
        <v>39125</v>
      </c>
      <c r="S67" s="3">
        <v>0</v>
      </c>
      <c r="T67" s="4">
        <v>0</v>
      </c>
      <c r="U67" s="4">
        <v>39125</v>
      </c>
      <c r="V67" s="3">
        <v>0</v>
      </c>
      <c r="W67" s="4">
        <v>3720</v>
      </c>
      <c r="X67" s="3">
        <v>0</v>
      </c>
      <c r="Y67" s="4">
        <v>0</v>
      </c>
      <c r="Z67" s="4">
        <v>3720</v>
      </c>
      <c r="AA67" s="3">
        <v>0</v>
      </c>
      <c r="AB67" s="4">
        <v>223923</v>
      </c>
      <c r="AC67" s="3">
        <v>29.55</v>
      </c>
      <c r="AD67" s="4">
        <v>0</v>
      </c>
      <c r="AE67" s="4">
        <v>223923</v>
      </c>
      <c r="AF67" s="3">
        <v>29.55</v>
      </c>
      <c r="AG67" s="4">
        <v>226404</v>
      </c>
      <c r="AH67" s="3">
        <v>6.68</v>
      </c>
      <c r="AI67" s="4">
        <v>0</v>
      </c>
      <c r="AJ67" s="4">
        <v>226404</v>
      </c>
      <c r="AK67" s="3">
        <v>6.68</v>
      </c>
      <c r="AL67" s="4">
        <v>14893</v>
      </c>
      <c r="AM67" s="3">
        <v>0</v>
      </c>
      <c r="AN67" s="4">
        <v>0</v>
      </c>
      <c r="AO67" s="4">
        <v>14893</v>
      </c>
      <c r="AP67" s="3">
        <v>0</v>
      </c>
      <c r="AQ67" s="4">
        <v>0</v>
      </c>
      <c r="AR67" s="3">
        <v>0</v>
      </c>
      <c r="AS67" s="4">
        <v>0</v>
      </c>
      <c r="AT67" s="4">
        <v>0</v>
      </c>
      <c r="AU67" s="3">
        <v>0</v>
      </c>
      <c r="AV67" s="4">
        <v>0</v>
      </c>
      <c r="AW67" s="3">
        <v>0</v>
      </c>
      <c r="AX67" s="4">
        <v>0</v>
      </c>
      <c r="AY67" s="4">
        <v>0</v>
      </c>
      <c r="AZ67" s="3">
        <v>0</v>
      </c>
      <c r="BA67" s="4">
        <v>239184</v>
      </c>
      <c r="BB67" s="3">
        <v>27.6</v>
      </c>
      <c r="BC67" s="4">
        <v>0</v>
      </c>
      <c r="BD67" s="4">
        <v>239184</v>
      </c>
      <c r="BE67" s="3">
        <v>27.6</v>
      </c>
      <c r="BF67" s="4">
        <v>747810</v>
      </c>
      <c r="BG67" s="3">
        <v>27.38</v>
      </c>
      <c r="BH67" s="4">
        <v>0</v>
      </c>
      <c r="BI67" s="4">
        <v>747810</v>
      </c>
      <c r="BJ67" s="3">
        <v>27.38</v>
      </c>
      <c r="BK67" s="4">
        <v>0</v>
      </c>
      <c r="BL67" s="3">
        <v>0</v>
      </c>
      <c r="BM67" s="4">
        <v>0</v>
      </c>
      <c r="BN67" s="4">
        <v>0</v>
      </c>
      <c r="BO67" s="3">
        <v>0</v>
      </c>
      <c r="BP67" s="4">
        <v>0</v>
      </c>
      <c r="BQ67" s="3">
        <v>0</v>
      </c>
      <c r="BR67" s="4">
        <v>0</v>
      </c>
      <c r="BS67" s="4">
        <v>0</v>
      </c>
      <c r="BT67" s="3">
        <v>0</v>
      </c>
      <c r="BU67" s="4">
        <v>125282</v>
      </c>
      <c r="BV67" s="3">
        <v>40.81</v>
      </c>
      <c r="BW67" s="4">
        <v>0</v>
      </c>
      <c r="BX67" s="4">
        <v>125282</v>
      </c>
      <c r="BY67" s="3">
        <v>40.81</v>
      </c>
      <c r="BZ67" s="4">
        <v>390437</v>
      </c>
      <c r="CA67" s="3">
        <v>0.53</v>
      </c>
      <c r="CB67" s="4">
        <v>0</v>
      </c>
      <c r="CC67" s="4">
        <v>390437</v>
      </c>
      <c r="CD67" s="3">
        <v>0.53</v>
      </c>
      <c r="CE67" s="4">
        <v>64484</v>
      </c>
      <c r="CF67" s="3">
        <v>29.56</v>
      </c>
      <c r="CG67" s="4">
        <v>0</v>
      </c>
      <c r="CH67" s="4">
        <v>64484</v>
      </c>
      <c r="CI67" s="3">
        <v>29.56</v>
      </c>
      <c r="CJ67" s="4">
        <v>33376</v>
      </c>
      <c r="CK67" s="3">
        <v>5.46</v>
      </c>
      <c r="CL67" s="4">
        <v>0</v>
      </c>
      <c r="CM67" s="4">
        <v>33376</v>
      </c>
      <c r="CN67" s="3">
        <v>5.46</v>
      </c>
      <c r="CO67" s="4">
        <v>330472</v>
      </c>
      <c r="CP67" s="3">
        <v>1.03</v>
      </c>
      <c r="CQ67" s="4">
        <v>0</v>
      </c>
      <c r="CR67" s="4">
        <v>330472</v>
      </c>
      <c r="CS67" s="3">
        <v>1.03</v>
      </c>
      <c r="CT67" s="4">
        <v>97685</v>
      </c>
      <c r="CU67" s="3">
        <v>10.84</v>
      </c>
      <c r="CV67" s="4">
        <v>0</v>
      </c>
      <c r="CW67" s="4">
        <v>97685</v>
      </c>
      <c r="CX67" s="3">
        <v>10.84</v>
      </c>
      <c r="CY67" s="4">
        <v>0</v>
      </c>
      <c r="CZ67" s="3">
        <v>0</v>
      </c>
      <c r="DA67" s="4">
        <v>0</v>
      </c>
      <c r="DB67" s="4">
        <v>0</v>
      </c>
      <c r="DC67" s="3">
        <v>0</v>
      </c>
      <c r="DD67" s="4">
        <v>0</v>
      </c>
      <c r="DE67" s="3">
        <v>0</v>
      </c>
      <c r="DF67" s="4">
        <v>0</v>
      </c>
      <c r="DG67" s="4">
        <v>0</v>
      </c>
      <c r="DH67" s="3">
        <v>0</v>
      </c>
      <c r="DI67" s="4">
        <v>47222</v>
      </c>
      <c r="DJ67" s="3">
        <v>0</v>
      </c>
      <c r="DK67" s="4">
        <v>0</v>
      </c>
      <c r="DL67" s="4">
        <v>47222</v>
      </c>
      <c r="DM67" s="3">
        <v>0</v>
      </c>
      <c r="DN67" s="4">
        <v>0</v>
      </c>
      <c r="DO67" s="3">
        <v>0</v>
      </c>
      <c r="DP67" s="4">
        <v>0</v>
      </c>
      <c r="DQ67" s="4">
        <v>0</v>
      </c>
      <c r="DR67" s="3">
        <v>0</v>
      </c>
      <c r="DS67" s="4">
        <v>99168</v>
      </c>
      <c r="DT67" s="3">
        <v>0</v>
      </c>
      <c r="DU67" s="4">
        <v>0</v>
      </c>
      <c r="DV67" s="4">
        <v>99168</v>
      </c>
      <c r="DW67" s="3">
        <v>0</v>
      </c>
      <c r="DX67" s="4">
        <v>142378</v>
      </c>
      <c r="DY67" s="3">
        <v>19.239999999999998</v>
      </c>
      <c r="DZ67" s="4">
        <v>0</v>
      </c>
      <c r="EA67" s="4">
        <v>142378</v>
      </c>
      <c r="EB67" s="5">
        <v>19.239999999999998</v>
      </c>
      <c r="EC67" s="4">
        <v>117407</v>
      </c>
      <c r="ED67" s="3">
        <v>11.54</v>
      </c>
      <c r="EE67" s="4">
        <v>0</v>
      </c>
      <c r="EF67" s="4">
        <v>117407</v>
      </c>
      <c r="EG67" s="3">
        <v>11.54</v>
      </c>
      <c r="EH67" s="4">
        <v>0</v>
      </c>
      <c r="EI67" s="3">
        <v>0</v>
      </c>
      <c r="EJ67" s="4">
        <v>0</v>
      </c>
      <c r="EK67" s="4">
        <v>0</v>
      </c>
      <c r="EL67" s="3">
        <v>0</v>
      </c>
      <c r="EM67" s="4">
        <v>217742</v>
      </c>
      <c r="EN67" s="3">
        <v>2.9</v>
      </c>
      <c r="EO67" s="4">
        <v>0</v>
      </c>
      <c r="EP67" s="4">
        <v>217742</v>
      </c>
      <c r="EQ67" s="3">
        <v>2.9</v>
      </c>
      <c r="ER67" s="4">
        <v>0</v>
      </c>
      <c r="ES67" s="3">
        <v>0</v>
      </c>
      <c r="ET67" s="4">
        <v>0</v>
      </c>
      <c r="EU67" s="4">
        <v>0</v>
      </c>
      <c r="EV67" s="3">
        <v>0</v>
      </c>
      <c r="EW67" s="4">
        <v>0</v>
      </c>
      <c r="EX67" s="3">
        <v>0</v>
      </c>
      <c r="EY67" s="4">
        <v>0</v>
      </c>
      <c r="EZ67" s="4">
        <v>0</v>
      </c>
      <c r="FA67" s="3">
        <v>0</v>
      </c>
      <c r="FB67" s="4">
        <v>0</v>
      </c>
      <c r="FC67" s="3">
        <v>0</v>
      </c>
      <c r="FD67" s="4">
        <v>0</v>
      </c>
      <c r="FE67" s="4">
        <v>0</v>
      </c>
      <c r="FF67" s="3">
        <v>0</v>
      </c>
      <c r="FG67" s="4">
        <v>75168</v>
      </c>
      <c r="FH67" s="3">
        <v>8.14</v>
      </c>
      <c r="FI67" s="4">
        <v>0</v>
      </c>
      <c r="FJ67" s="4">
        <v>75168</v>
      </c>
      <c r="FK67" s="3">
        <v>8.14</v>
      </c>
      <c r="FL67" s="4">
        <v>8601</v>
      </c>
      <c r="FM67" s="3">
        <v>0</v>
      </c>
      <c r="FN67" s="4">
        <v>0</v>
      </c>
      <c r="FO67" s="4">
        <v>8601</v>
      </c>
      <c r="FP67" s="3">
        <v>0</v>
      </c>
      <c r="FQ67" s="4">
        <v>111122</v>
      </c>
      <c r="FR67" s="3">
        <v>0</v>
      </c>
      <c r="FS67" s="4">
        <v>0</v>
      </c>
      <c r="FT67" s="4">
        <v>111122</v>
      </c>
      <c r="FU67" s="3">
        <v>0</v>
      </c>
      <c r="FV67" s="4">
        <v>409</v>
      </c>
      <c r="FW67" s="3">
        <v>0</v>
      </c>
      <c r="FX67" s="4">
        <v>0</v>
      </c>
      <c r="FY67" s="4">
        <v>409</v>
      </c>
      <c r="FZ67" s="3">
        <v>0</v>
      </c>
      <c r="GA67" s="4">
        <v>40880</v>
      </c>
      <c r="GB67" s="3">
        <v>0</v>
      </c>
      <c r="GC67" s="4">
        <v>0</v>
      </c>
      <c r="GD67" s="4">
        <v>40880</v>
      </c>
      <c r="GE67" s="3">
        <v>0</v>
      </c>
      <c r="GF67" s="4">
        <v>38625</v>
      </c>
      <c r="GG67" s="3">
        <v>51.24</v>
      </c>
      <c r="GH67" s="4">
        <v>9078</v>
      </c>
      <c r="GI67" s="4">
        <v>29547</v>
      </c>
      <c r="GJ67" s="3">
        <v>66.989999999999995</v>
      </c>
      <c r="GK67" s="4">
        <v>561</v>
      </c>
      <c r="GL67" s="3">
        <v>0</v>
      </c>
      <c r="GM67" s="4">
        <v>0</v>
      </c>
      <c r="GN67" s="4">
        <v>561</v>
      </c>
      <c r="GO67" s="3">
        <v>0</v>
      </c>
      <c r="GP67" s="4">
        <v>648782</v>
      </c>
      <c r="GQ67" s="3">
        <v>0</v>
      </c>
      <c r="GR67" s="4">
        <v>0</v>
      </c>
      <c r="GS67" s="4">
        <v>648782</v>
      </c>
      <c r="GT67" s="3">
        <v>0</v>
      </c>
      <c r="GU67" s="4">
        <v>0</v>
      </c>
      <c r="GV67" s="3">
        <v>0</v>
      </c>
      <c r="GW67" s="4">
        <v>0</v>
      </c>
      <c r="GX67" s="4">
        <v>0</v>
      </c>
      <c r="GY67" s="3">
        <v>0</v>
      </c>
      <c r="GZ67" s="4">
        <v>211071</v>
      </c>
      <c r="HA67" s="3">
        <v>7.6</v>
      </c>
      <c r="HB67" s="4">
        <v>0</v>
      </c>
      <c r="HC67" s="4">
        <v>211071</v>
      </c>
      <c r="HD67" s="3">
        <v>7.6</v>
      </c>
      <c r="HE67" s="4">
        <v>11602</v>
      </c>
      <c r="HF67" s="3">
        <v>0</v>
      </c>
      <c r="HG67" s="4">
        <v>0</v>
      </c>
      <c r="HH67" s="4">
        <v>11602</v>
      </c>
      <c r="HI67" s="3">
        <v>0</v>
      </c>
      <c r="HJ67" s="4">
        <v>1343946</v>
      </c>
      <c r="HK67" s="3">
        <v>4.6399999999999997</v>
      </c>
      <c r="HL67" s="4">
        <v>0</v>
      </c>
      <c r="HM67" s="4">
        <v>1343946</v>
      </c>
      <c r="HN67" s="3">
        <v>4.6399999999999997</v>
      </c>
      <c r="HO67" s="4">
        <v>459433</v>
      </c>
      <c r="HP67" s="3">
        <v>38.159999999999997</v>
      </c>
      <c r="HQ67" s="4">
        <v>0</v>
      </c>
      <c r="HR67" s="4">
        <v>459433</v>
      </c>
      <c r="HS67" s="3">
        <v>38.159999999999997</v>
      </c>
      <c r="HT67" s="4">
        <v>11403</v>
      </c>
      <c r="HU67" s="3">
        <v>11.33</v>
      </c>
      <c r="HV67" s="4">
        <v>0</v>
      </c>
      <c r="HW67" s="4">
        <v>11403</v>
      </c>
      <c r="HX67" s="3">
        <v>11.33</v>
      </c>
      <c r="HY67" s="4">
        <v>0</v>
      </c>
      <c r="HZ67" s="3">
        <v>0</v>
      </c>
      <c r="IA67" s="4">
        <v>0</v>
      </c>
      <c r="IB67" s="4">
        <v>0</v>
      </c>
      <c r="IC67" s="3">
        <v>0</v>
      </c>
      <c r="ID67" s="4">
        <v>187427</v>
      </c>
      <c r="IE67" s="3">
        <v>0</v>
      </c>
      <c r="IF67" s="4">
        <v>0</v>
      </c>
      <c r="IG67" s="4">
        <v>187427</v>
      </c>
      <c r="IH67" s="3">
        <v>0</v>
      </c>
      <c r="II67" s="4">
        <v>0</v>
      </c>
      <c r="IJ67" s="3">
        <v>0</v>
      </c>
      <c r="IK67" s="4">
        <v>0</v>
      </c>
      <c r="IL67" s="4">
        <v>0</v>
      </c>
      <c r="IM67" s="3">
        <v>0</v>
      </c>
      <c r="IN67" s="4">
        <v>404</v>
      </c>
      <c r="IO67" s="3">
        <v>0</v>
      </c>
      <c r="IP67" s="4">
        <v>0</v>
      </c>
      <c r="IQ67" s="4">
        <v>404</v>
      </c>
      <c r="IR67" s="3">
        <v>0</v>
      </c>
      <c r="IS67" s="4">
        <v>0</v>
      </c>
      <c r="IT67" s="3">
        <v>0</v>
      </c>
      <c r="IU67" s="4">
        <v>0</v>
      </c>
      <c r="IV67" s="4">
        <v>0</v>
      </c>
      <c r="IW67" s="3">
        <v>0</v>
      </c>
      <c r="IX67" s="4">
        <v>0</v>
      </c>
      <c r="IY67" s="3">
        <v>0</v>
      </c>
      <c r="IZ67" s="4">
        <v>0</v>
      </c>
      <c r="JA67" s="4">
        <v>0</v>
      </c>
      <c r="JB67" s="5">
        <v>0</v>
      </c>
    </row>
    <row r="68" spans="1:262" x14ac:dyDescent="0.2">
      <c r="A68" s="20">
        <f t="shared" si="58"/>
        <v>59</v>
      </c>
      <c r="B68" t="s">
        <v>47</v>
      </c>
      <c r="C68" s="4">
        <v>15013683</v>
      </c>
      <c r="D68" s="3">
        <v>0.35</v>
      </c>
      <c r="E68" s="4">
        <v>3459161</v>
      </c>
      <c r="F68" s="4">
        <v>11554522</v>
      </c>
      <c r="G68" s="3">
        <v>0.45</v>
      </c>
      <c r="H68" s="4">
        <v>5116</v>
      </c>
      <c r="I68" s="3">
        <v>1.48</v>
      </c>
      <c r="J68" s="4">
        <v>0</v>
      </c>
      <c r="K68" s="4">
        <v>5116</v>
      </c>
      <c r="L68" s="3">
        <v>1.48</v>
      </c>
      <c r="M68" s="4">
        <v>7667</v>
      </c>
      <c r="N68" s="3">
        <v>0</v>
      </c>
      <c r="O68" s="4">
        <v>0</v>
      </c>
      <c r="P68" s="4">
        <v>7667</v>
      </c>
      <c r="Q68" s="3">
        <v>0</v>
      </c>
      <c r="R68" s="4">
        <v>115957</v>
      </c>
      <c r="S68" s="3">
        <v>0.27</v>
      </c>
      <c r="T68" s="4">
        <v>0</v>
      </c>
      <c r="U68" s="4">
        <v>115957</v>
      </c>
      <c r="V68" s="3">
        <v>0.27</v>
      </c>
      <c r="W68" s="4">
        <v>3466</v>
      </c>
      <c r="X68" s="3">
        <v>0</v>
      </c>
      <c r="Y68" s="4">
        <v>0</v>
      </c>
      <c r="Z68" s="4">
        <v>3466</v>
      </c>
      <c r="AA68" s="3">
        <v>0</v>
      </c>
      <c r="AB68" s="4">
        <v>2119732</v>
      </c>
      <c r="AC68" s="3">
        <v>2.4</v>
      </c>
      <c r="AD68" s="4">
        <v>0</v>
      </c>
      <c r="AE68" s="4">
        <v>2119732</v>
      </c>
      <c r="AF68" s="3">
        <v>2.4</v>
      </c>
      <c r="AG68" s="4">
        <v>147304</v>
      </c>
      <c r="AH68" s="3">
        <v>5.98</v>
      </c>
      <c r="AI68" s="4">
        <v>0</v>
      </c>
      <c r="AJ68" s="4">
        <v>147304</v>
      </c>
      <c r="AK68" s="3">
        <v>5.98</v>
      </c>
      <c r="AL68" s="4">
        <v>54111</v>
      </c>
      <c r="AM68" s="3">
        <v>0</v>
      </c>
      <c r="AN68" s="4">
        <v>36756</v>
      </c>
      <c r="AO68" s="4">
        <v>17355</v>
      </c>
      <c r="AP68" s="3">
        <v>0</v>
      </c>
      <c r="AQ68" s="4">
        <v>17077</v>
      </c>
      <c r="AR68" s="3">
        <v>0.3</v>
      </c>
      <c r="AS68" s="4">
        <v>17025</v>
      </c>
      <c r="AT68" s="4">
        <v>52</v>
      </c>
      <c r="AU68" s="3">
        <v>100.01</v>
      </c>
      <c r="AV68" s="4">
        <v>806975</v>
      </c>
      <c r="AW68" s="3">
        <v>0</v>
      </c>
      <c r="AX68" s="4">
        <v>0</v>
      </c>
      <c r="AY68" s="4">
        <v>806975</v>
      </c>
      <c r="AZ68" s="3">
        <v>0</v>
      </c>
      <c r="BA68" s="4">
        <v>324868</v>
      </c>
      <c r="BB68" s="3">
        <v>0.45</v>
      </c>
      <c r="BC68" s="4">
        <v>23872</v>
      </c>
      <c r="BD68" s="4">
        <v>300996</v>
      </c>
      <c r="BE68" s="3">
        <v>0.49</v>
      </c>
      <c r="BF68" s="4">
        <v>178490</v>
      </c>
      <c r="BG68" s="3">
        <v>0</v>
      </c>
      <c r="BH68" s="4">
        <v>7118</v>
      </c>
      <c r="BI68" s="4">
        <v>171372</v>
      </c>
      <c r="BJ68" s="3">
        <v>0</v>
      </c>
      <c r="BK68" s="4">
        <v>58651</v>
      </c>
      <c r="BL68" s="3">
        <v>0</v>
      </c>
      <c r="BM68" s="4">
        <v>0</v>
      </c>
      <c r="BN68" s="4">
        <v>58651</v>
      </c>
      <c r="BO68" s="3">
        <v>0</v>
      </c>
      <c r="BP68" s="4">
        <v>3271</v>
      </c>
      <c r="BQ68" s="3">
        <v>0</v>
      </c>
      <c r="BR68" s="4">
        <v>0</v>
      </c>
      <c r="BS68" s="4">
        <v>3271</v>
      </c>
      <c r="BT68" s="3">
        <v>0</v>
      </c>
      <c r="BU68" s="4">
        <v>946343</v>
      </c>
      <c r="BV68" s="3">
        <v>0.12</v>
      </c>
      <c r="BW68" s="4">
        <v>0</v>
      </c>
      <c r="BX68" s="4">
        <v>946343</v>
      </c>
      <c r="BY68" s="3">
        <v>0.12</v>
      </c>
      <c r="BZ68" s="4">
        <v>50863</v>
      </c>
      <c r="CA68" s="3">
        <v>0.51</v>
      </c>
      <c r="CB68" s="4">
        <v>0</v>
      </c>
      <c r="CC68" s="4">
        <v>50863</v>
      </c>
      <c r="CD68" s="3">
        <v>0.51</v>
      </c>
      <c r="CE68" s="4">
        <v>23743</v>
      </c>
      <c r="CF68" s="3">
        <v>0.1</v>
      </c>
      <c r="CG68" s="4">
        <v>0</v>
      </c>
      <c r="CH68" s="4">
        <v>23743</v>
      </c>
      <c r="CI68" s="3">
        <v>0.1</v>
      </c>
      <c r="CJ68" s="4">
        <v>8644</v>
      </c>
      <c r="CK68" s="3">
        <v>0.34</v>
      </c>
      <c r="CL68" s="4">
        <v>0</v>
      </c>
      <c r="CM68" s="4">
        <v>8644</v>
      </c>
      <c r="CN68" s="3">
        <v>0.34</v>
      </c>
      <c r="CO68" s="4">
        <v>22677</v>
      </c>
      <c r="CP68" s="3">
        <v>0</v>
      </c>
      <c r="CQ68" s="4">
        <v>0</v>
      </c>
      <c r="CR68" s="4">
        <v>22677</v>
      </c>
      <c r="CS68" s="3">
        <v>0</v>
      </c>
      <c r="CT68" s="4">
        <v>28646</v>
      </c>
      <c r="CU68" s="3">
        <v>0</v>
      </c>
      <c r="CV68" s="4">
        <v>0</v>
      </c>
      <c r="CW68" s="4">
        <v>28646</v>
      </c>
      <c r="CX68" s="3">
        <v>0</v>
      </c>
      <c r="CY68" s="4">
        <v>12803</v>
      </c>
      <c r="CZ68" s="3">
        <v>0</v>
      </c>
      <c r="DA68" s="4">
        <v>9129</v>
      </c>
      <c r="DB68" s="4">
        <v>3674</v>
      </c>
      <c r="DC68" s="3">
        <v>0</v>
      </c>
      <c r="DD68" s="4">
        <v>171396</v>
      </c>
      <c r="DE68" s="3">
        <v>0</v>
      </c>
      <c r="DF68" s="4">
        <v>137952</v>
      </c>
      <c r="DG68" s="4">
        <v>33444</v>
      </c>
      <c r="DH68" s="3">
        <v>0</v>
      </c>
      <c r="DI68" s="4">
        <v>700612</v>
      </c>
      <c r="DJ68" s="3">
        <v>0</v>
      </c>
      <c r="DK68" s="4">
        <v>564560</v>
      </c>
      <c r="DL68" s="4">
        <v>136052</v>
      </c>
      <c r="DM68" s="3">
        <v>0</v>
      </c>
      <c r="DN68" s="4">
        <v>87182</v>
      </c>
      <c r="DO68" s="3">
        <v>1.63</v>
      </c>
      <c r="DP68" s="4">
        <v>0</v>
      </c>
      <c r="DQ68" s="4">
        <v>87182</v>
      </c>
      <c r="DR68" s="3">
        <v>1.63</v>
      </c>
      <c r="DS68" s="4">
        <v>21493</v>
      </c>
      <c r="DT68" s="3">
        <v>2.3199999999999998</v>
      </c>
      <c r="DU68" s="4">
        <v>0</v>
      </c>
      <c r="DV68" s="4">
        <v>21493</v>
      </c>
      <c r="DW68" s="3">
        <v>2.3199999999999998</v>
      </c>
      <c r="DX68" s="4">
        <v>1575</v>
      </c>
      <c r="DY68" s="3">
        <v>0</v>
      </c>
      <c r="DZ68" s="4">
        <v>0</v>
      </c>
      <c r="EA68" s="4">
        <v>1575</v>
      </c>
      <c r="EB68" s="5">
        <v>0</v>
      </c>
      <c r="EC68" s="4">
        <v>79701</v>
      </c>
      <c r="ED68" s="3">
        <v>0.09</v>
      </c>
      <c r="EE68" s="4">
        <v>0</v>
      </c>
      <c r="EF68" s="4">
        <v>79701</v>
      </c>
      <c r="EG68" s="3">
        <v>0.09</v>
      </c>
      <c r="EH68" s="4">
        <v>2953</v>
      </c>
      <c r="EI68" s="3">
        <v>0</v>
      </c>
      <c r="EJ68" s="4">
        <v>0</v>
      </c>
      <c r="EK68" s="4">
        <v>2953</v>
      </c>
      <c r="EL68" s="3">
        <v>0</v>
      </c>
      <c r="EM68" s="4">
        <v>6985</v>
      </c>
      <c r="EN68" s="3">
        <v>0</v>
      </c>
      <c r="EO68" s="4">
        <v>0</v>
      </c>
      <c r="EP68" s="4">
        <v>6985</v>
      </c>
      <c r="EQ68" s="3">
        <v>0</v>
      </c>
      <c r="ER68" s="4">
        <v>87542</v>
      </c>
      <c r="ES68" s="3">
        <v>0</v>
      </c>
      <c r="ET68" s="4">
        <v>0</v>
      </c>
      <c r="EU68" s="4">
        <v>87542</v>
      </c>
      <c r="EV68" s="3">
        <v>0</v>
      </c>
      <c r="EW68" s="4">
        <v>4986</v>
      </c>
      <c r="EX68" s="3">
        <v>0</v>
      </c>
      <c r="EY68" s="4">
        <v>0</v>
      </c>
      <c r="EZ68" s="4">
        <v>4986</v>
      </c>
      <c r="FA68" s="3">
        <v>0</v>
      </c>
      <c r="FB68" s="4">
        <v>974782</v>
      </c>
      <c r="FC68" s="3">
        <v>0.06</v>
      </c>
      <c r="FD68" s="4">
        <v>946013</v>
      </c>
      <c r="FE68" s="4">
        <v>28769</v>
      </c>
      <c r="FF68" s="3">
        <v>1.89</v>
      </c>
      <c r="FG68" s="4">
        <v>16758</v>
      </c>
      <c r="FH68" s="3">
        <v>0.64</v>
      </c>
      <c r="FI68" s="4">
        <v>0</v>
      </c>
      <c r="FJ68" s="4">
        <v>16758</v>
      </c>
      <c r="FK68" s="3">
        <v>0.64</v>
      </c>
      <c r="FL68" s="4">
        <v>5751309</v>
      </c>
      <c r="FM68" s="3">
        <v>0.03</v>
      </c>
      <c r="FN68" s="4">
        <v>1681047</v>
      </c>
      <c r="FO68" s="4">
        <v>4070262</v>
      </c>
      <c r="FP68" s="3">
        <v>0.04</v>
      </c>
      <c r="FQ68" s="4">
        <v>81145</v>
      </c>
      <c r="FR68" s="3">
        <v>1.48</v>
      </c>
      <c r="FS68" s="4">
        <v>2</v>
      </c>
      <c r="FT68" s="4">
        <v>81143</v>
      </c>
      <c r="FU68" s="3">
        <v>1.48</v>
      </c>
      <c r="FV68" s="4">
        <v>4256</v>
      </c>
      <c r="FW68" s="3">
        <v>0</v>
      </c>
      <c r="FX68" s="4">
        <v>0</v>
      </c>
      <c r="FY68" s="4">
        <v>4256</v>
      </c>
      <c r="FZ68" s="3">
        <v>0</v>
      </c>
      <c r="GA68" s="4">
        <v>231155</v>
      </c>
      <c r="GB68" s="3">
        <v>0.68</v>
      </c>
      <c r="GC68" s="4">
        <v>0</v>
      </c>
      <c r="GD68" s="4">
        <v>231155</v>
      </c>
      <c r="GE68" s="3">
        <v>0.68</v>
      </c>
      <c r="GF68" s="4">
        <v>13229</v>
      </c>
      <c r="GG68" s="3">
        <v>0</v>
      </c>
      <c r="GH68" s="4">
        <v>0</v>
      </c>
      <c r="GI68" s="4">
        <v>13229</v>
      </c>
      <c r="GJ68" s="3">
        <v>0</v>
      </c>
      <c r="GK68" s="4">
        <v>137976</v>
      </c>
      <c r="GL68" s="3">
        <v>0</v>
      </c>
      <c r="GM68" s="4">
        <v>13</v>
      </c>
      <c r="GN68" s="4">
        <v>137963</v>
      </c>
      <c r="GO68" s="3">
        <v>0</v>
      </c>
      <c r="GP68" s="4">
        <v>641435</v>
      </c>
      <c r="GQ68" s="3">
        <v>7.0000000000000007E-2</v>
      </c>
      <c r="GR68" s="4">
        <v>0</v>
      </c>
      <c r="GS68" s="4">
        <v>641435</v>
      </c>
      <c r="GT68" s="3">
        <v>7.0000000000000007E-2</v>
      </c>
      <c r="GU68" s="4">
        <v>33239</v>
      </c>
      <c r="GV68" s="3">
        <v>0</v>
      </c>
      <c r="GW68" s="4">
        <v>33239</v>
      </c>
      <c r="GX68" s="4">
        <v>0</v>
      </c>
      <c r="GY68" s="3">
        <v>0</v>
      </c>
      <c r="GZ68" s="4">
        <v>21213</v>
      </c>
      <c r="HA68" s="3">
        <v>15.23</v>
      </c>
      <c r="HB68" s="4">
        <v>0</v>
      </c>
      <c r="HC68" s="4">
        <v>21213</v>
      </c>
      <c r="HD68" s="3">
        <v>15.23</v>
      </c>
      <c r="HE68" s="4">
        <v>1274</v>
      </c>
      <c r="HF68" s="3">
        <v>0</v>
      </c>
      <c r="HG68" s="4">
        <v>0</v>
      </c>
      <c r="HH68" s="4">
        <v>1274</v>
      </c>
      <c r="HI68" s="3">
        <v>0</v>
      </c>
      <c r="HJ68" s="4">
        <v>42446</v>
      </c>
      <c r="HK68" s="3">
        <v>3.99</v>
      </c>
      <c r="HL68" s="4">
        <v>0</v>
      </c>
      <c r="HM68" s="4">
        <v>42446</v>
      </c>
      <c r="HN68" s="3">
        <v>3.99</v>
      </c>
      <c r="HO68" s="4">
        <v>275962</v>
      </c>
      <c r="HP68" s="3">
        <v>0.08</v>
      </c>
      <c r="HQ68" s="4">
        <v>0</v>
      </c>
      <c r="HR68" s="4">
        <v>275962</v>
      </c>
      <c r="HS68" s="3">
        <v>0.08</v>
      </c>
      <c r="HT68" s="4">
        <v>50317</v>
      </c>
      <c r="HU68" s="3">
        <v>0</v>
      </c>
      <c r="HV68" s="4">
        <v>0</v>
      </c>
      <c r="HW68" s="4">
        <v>50317</v>
      </c>
      <c r="HX68" s="3">
        <v>0</v>
      </c>
      <c r="HY68" s="4">
        <v>5151</v>
      </c>
      <c r="HZ68" s="3">
        <v>0</v>
      </c>
      <c r="IA68" s="4">
        <v>0</v>
      </c>
      <c r="IB68" s="4">
        <v>5151</v>
      </c>
      <c r="IC68" s="3">
        <v>0</v>
      </c>
      <c r="ID68" s="4">
        <v>115701</v>
      </c>
      <c r="IE68" s="3">
        <v>5.27</v>
      </c>
      <c r="IF68" s="4">
        <v>0</v>
      </c>
      <c r="IG68" s="4">
        <v>115701</v>
      </c>
      <c r="IH68" s="3">
        <v>5.27</v>
      </c>
      <c r="II68" s="4">
        <v>431123</v>
      </c>
      <c r="IJ68" s="3">
        <v>0.19</v>
      </c>
      <c r="IK68" s="4">
        <v>0</v>
      </c>
      <c r="IL68" s="4">
        <v>431123</v>
      </c>
      <c r="IM68" s="3">
        <v>0.19</v>
      </c>
      <c r="IN68" s="4">
        <v>9366</v>
      </c>
      <c r="IO68" s="3">
        <v>0</v>
      </c>
      <c r="IP68" s="4">
        <v>2435</v>
      </c>
      <c r="IQ68" s="4">
        <v>6931</v>
      </c>
      <c r="IR68" s="3">
        <v>0</v>
      </c>
      <c r="IS68" s="4">
        <v>75017</v>
      </c>
      <c r="IT68" s="3">
        <v>0.41</v>
      </c>
      <c r="IU68" s="4">
        <v>0</v>
      </c>
      <c r="IV68" s="4">
        <v>75017</v>
      </c>
      <c r="IW68" s="3">
        <v>0.41</v>
      </c>
      <c r="IX68" s="4">
        <v>0</v>
      </c>
      <c r="IY68" s="3">
        <v>0</v>
      </c>
      <c r="IZ68" s="4">
        <v>0</v>
      </c>
      <c r="JA68" s="4">
        <v>0</v>
      </c>
      <c r="JB68" s="5">
        <v>0</v>
      </c>
    </row>
    <row r="69" spans="1:262" x14ac:dyDescent="0.2">
      <c r="A69" s="20">
        <f t="shared" si="58"/>
        <v>60</v>
      </c>
      <c r="C69" s="4"/>
      <c r="D69" s="3"/>
      <c r="E69" s="4"/>
      <c r="F69" s="4"/>
      <c r="G69" s="3"/>
      <c r="H69" s="4"/>
      <c r="I69" s="3"/>
      <c r="J69" s="4"/>
      <c r="K69" s="4"/>
      <c r="L69" s="3"/>
      <c r="M69" s="4"/>
      <c r="N69" s="3"/>
      <c r="O69" s="4"/>
      <c r="P69" s="4"/>
      <c r="Q69" s="3"/>
      <c r="R69" s="4"/>
      <c r="S69" s="3"/>
      <c r="T69" s="4"/>
      <c r="U69" s="4"/>
      <c r="V69" s="3"/>
      <c r="W69" s="4"/>
      <c r="X69" s="3"/>
      <c r="Y69" s="4"/>
      <c r="Z69" s="4"/>
      <c r="AA69" s="3"/>
      <c r="AB69" s="4"/>
      <c r="AC69" s="3"/>
      <c r="AD69" s="4"/>
      <c r="AE69" s="4"/>
      <c r="AF69" s="3"/>
      <c r="AG69" s="4"/>
      <c r="AH69" s="3"/>
      <c r="AI69" s="4"/>
      <c r="AJ69" s="4"/>
      <c r="AK69" s="3"/>
      <c r="AL69" s="4"/>
      <c r="AM69" s="3"/>
      <c r="AN69" s="4"/>
      <c r="AO69" s="4"/>
      <c r="AP69" s="3"/>
      <c r="AQ69" s="4"/>
      <c r="AR69" s="3"/>
      <c r="AS69" s="4"/>
      <c r="AT69" s="4"/>
      <c r="AU69" s="3"/>
      <c r="AV69" s="4"/>
      <c r="AW69" s="3"/>
      <c r="AX69" s="4"/>
      <c r="AY69" s="4"/>
      <c r="AZ69" s="3"/>
      <c r="BA69" s="4"/>
      <c r="BB69" s="3"/>
      <c r="BC69" s="4"/>
      <c r="BD69" s="4"/>
      <c r="BE69" s="3"/>
      <c r="BF69" s="4"/>
      <c r="BG69" s="3"/>
      <c r="BH69" s="4"/>
      <c r="BI69" s="4"/>
      <c r="BJ69" s="3"/>
      <c r="BK69" s="4"/>
      <c r="BL69" s="3"/>
      <c r="BM69" s="4"/>
      <c r="BN69" s="4"/>
      <c r="BO69" s="3"/>
      <c r="BP69" s="4"/>
      <c r="BQ69" s="3"/>
      <c r="BR69" s="4"/>
      <c r="BS69" s="4"/>
      <c r="BT69" s="3"/>
      <c r="BU69" s="4"/>
      <c r="BV69" s="3"/>
      <c r="BW69" s="4"/>
      <c r="BX69" s="4"/>
      <c r="BY69" s="3"/>
      <c r="BZ69" s="4"/>
      <c r="CA69" s="3"/>
      <c r="CB69" s="4"/>
      <c r="CC69" s="4"/>
      <c r="CD69" s="3"/>
      <c r="CE69" s="4"/>
      <c r="CF69" s="3"/>
      <c r="CG69" s="4"/>
      <c r="CH69" s="4"/>
      <c r="CI69" s="3"/>
      <c r="CJ69" s="4"/>
      <c r="CK69" s="3"/>
      <c r="CL69" s="4"/>
      <c r="CM69" s="4"/>
      <c r="CN69" s="3"/>
      <c r="CO69" s="4"/>
      <c r="CP69" s="3"/>
      <c r="CQ69" s="4"/>
      <c r="CR69" s="4"/>
      <c r="CS69" s="3"/>
      <c r="CT69" s="4"/>
      <c r="CU69" s="3"/>
      <c r="CV69" s="4"/>
      <c r="CW69" s="4"/>
      <c r="CX69" s="3"/>
      <c r="CY69" s="4"/>
      <c r="CZ69" s="3"/>
      <c r="DA69" s="4"/>
      <c r="DB69" s="4"/>
      <c r="DC69" s="3"/>
      <c r="DD69" s="4"/>
      <c r="DE69" s="3"/>
      <c r="DF69" s="4"/>
      <c r="DG69" s="4"/>
      <c r="DH69" s="3"/>
      <c r="DI69" s="4"/>
      <c r="DJ69" s="3"/>
      <c r="DK69" s="4"/>
      <c r="DL69" s="4"/>
      <c r="DM69" s="3"/>
      <c r="DN69" s="4"/>
      <c r="DO69" s="3"/>
      <c r="DP69" s="4"/>
      <c r="DQ69" s="4"/>
      <c r="DR69" s="3"/>
      <c r="DS69" s="4"/>
      <c r="DT69" s="3"/>
      <c r="DU69" s="4"/>
      <c r="DV69" s="4"/>
      <c r="DW69" s="3"/>
      <c r="DX69" s="4"/>
      <c r="DY69" s="3"/>
      <c r="DZ69" s="4"/>
      <c r="EA69" s="4"/>
      <c r="EB69" s="5"/>
      <c r="EC69" s="4"/>
      <c r="ED69" s="3"/>
      <c r="EE69" s="4"/>
      <c r="EF69" s="4"/>
      <c r="EG69" s="3"/>
      <c r="EH69" s="4"/>
      <c r="EI69" s="3"/>
      <c r="EJ69" s="4"/>
      <c r="EK69" s="4"/>
      <c r="EL69" s="3"/>
      <c r="EM69" s="4"/>
      <c r="EN69" s="3"/>
      <c r="EO69" s="4"/>
      <c r="EP69" s="4"/>
      <c r="EQ69" s="3"/>
      <c r="ER69" s="4"/>
      <c r="ES69" s="3"/>
      <c r="ET69" s="4"/>
      <c r="EU69" s="4"/>
      <c r="EV69" s="3"/>
      <c r="EW69" s="4"/>
      <c r="EX69" s="3"/>
      <c r="EY69" s="4"/>
      <c r="EZ69" s="4"/>
      <c r="FA69" s="3"/>
      <c r="FB69" s="4"/>
      <c r="FC69" s="3"/>
      <c r="FD69" s="4"/>
      <c r="FE69" s="4"/>
      <c r="FF69" s="3"/>
      <c r="FG69" s="4"/>
      <c r="FH69" s="3"/>
      <c r="FI69" s="4"/>
      <c r="FJ69" s="4"/>
      <c r="FK69" s="3"/>
      <c r="FL69" s="4"/>
      <c r="FM69" s="3"/>
      <c r="FN69" s="4"/>
      <c r="FO69" s="4"/>
      <c r="FP69" s="3"/>
      <c r="FQ69" s="4"/>
      <c r="FR69" s="3"/>
      <c r="FS69" s="4"/>
      <c r="FT69" s="4"/>
      <c r="FU69" s="3"/>
      <c r="FV69" s="4"/>
      <c r="FW69" s="3"/>
      <c r="FX69" s="4"/>
      <c r="FY69" s="4"/>
      <c r="FZ69" s="3"/>
      <c r="GA69" s="4"/>
      <c r="GB69" s="3"/>
      <c r="GC69" s="4"/>
      <c r="GD69" s="4"/>
      <c r="GE69" s="3"/>
      <c r="GF69" s="4"/>
      <c r="GG69" s="3"/>
      <c r="GH69" s="4"/>
      <c r="GI69" s="4"/>
      <c r="GJ69" s="3"/>
      <c r="GK69" s="4"/>
      <c r="GL69" s="3"/>
      <c r="GM69" s="4"/>
      <c r="GN69" s="4"/>
      <c r="GO69" s="3"/>
      <c r="GP69" s="4"/>
      <c r="GQ69" s="3"/>
      <c r="GR69" s="4"/>
      <c r="GS69" s="4"/>
      <c r="GT69" s="3"/>
      <c r="GU69" s="4"/>
      <c r="GV69" s="3"/>
      <c r="GW69" s="4"/>
      <c r="GX69" s="4"/>
      <c r="GY69" s="3"/>
      <c r="GZ69" s="4"/>
      <c r="HA69" s="3"/>
      <c r="HB69" s="4"/>
      <c r="HC69" s="4"/>
      <c r="HD69" s="3"/>
      <c r="HE69" s="4"/>
      <c r="HF69" s="3"/>
      <c r="HG69" s="4"/>
      <c r="HH69" s="4"/>
      <c r="HI69" s="3"/>
      <c r="HJ69" s="4"/>
      <c r="HK69" s="3"/>
      <c r="HL69" s="4"/>
      <c r="HM69" s="4"/>
      <c r="HN69" s="3"/>
      <c r="HO69" s="4"/>
      <c r="HP69" s="3"/>
      <c r="HQ69" s="4"/>
      <c r="HR69" s="4"/>
      <c r="HS69" s="3"/>
      <c r="HT69" s="4"/>
      <c r="HU69" s="3"/>
      <c r="HV69" s="4"/>
      <c r="HW69" s="4"/>
      <c r="HX69" s="3"/>
      <c r="HY69" s="4"/>
      <c r="HZ69" s="3"/>
      <c r="IA69" s="4"/>
      <c r="IB69" s="4"/>
      <c r="IC69" s="3"/>
      <c r="ID69" s="4"/>
      <c r="IE69" s="3"/>
      <c r="IF69" s="4"/>
      <c r="IG69" s="4"/>
      <c r="IH69" s="3"/>
      <c r="II69" s="4"/>
      <c r="IJ69" s="3"/>
      <c r="IK69" s="4"/>
      <c r="IL69" s="4"/>
      <c r="IM69" s="3"/>
      <c r="IN69" s="4"/>
      <c r="IO69" s="3"/>
      <c r="IP69" s="4"/>
      <c r="IQ69" s="4"/>
      <c r="IR69" s="3"/>
      <c r="IS69" s="4"/>
      <c r="IT69" s="3"/>
      <c r="IU69" s="4"/>
      <c r="IV69" s="4"/>
      <c r="IW69" s="3"/>
      <c r="IX69" s="4"/>
      <c r="IY69" s="3"/>
      <c r="IZ69" s="4"/>
      <c r="JA69" s="4"/>
      <c r="JB69" s="5"/>
    </row>
    <row r="70" spans="1:262" x14ac:dyDescent="0.2">
      <c r="A70" s="20">
        <f t="shared" si="58"/>
        <v>61</v>
      </c>
      <c r="B70" t="s">
        <v>48</v>
      </c>
      <c r="C70" s="4">
        <v>8903103</v>
      </c>
      <c r="D70" s="3">
        <v>1.53</v>
      </c>
      <c r="E70" s="4">
        <v>7480124</v>
      </c>
      <c r="F70" s="4">
        <v>1422979</v>
      </c>
      <c r="G70" s="3">
        <v>9.58</v>
      </c>
      <c r="H70" s="4">
        <v>278248</v>
      </c>
      <c r="I70" s="3">
        <v>0</v>
      </c>
      <c r="J70" s="4">
        <v>278248</v>
      </c>
      <c r="K70" s="4">
        <v>0</v>
      </c>
      <c r="L70" s="3">
        <v>0</v>
      </c>
      <c r="M70" s="4">
        <v>0</v>
      </c>
      <c r="N70" s="3">
        <v>0</v>
      </c>
      <c r="O70" s="4">
        <v>0</v>
      </c>
      <c r="P70" s="4">
        <v>0</v>
      </c>
      <c r="Q70" s="3">
        <v>0</v>
      </c>
      <c r="R70" s="4">
        <v>0</v>
      </c>
      <c r="S70" s="3">
        <v>0</v>
      </c>
      <c r="T70" s="4">
        <v>0</v>
      </c>
      <c r="U70" s="4">
        <v>0</v>
      </c>
      <c r="V70" s="3">
        <v>0</v>
      </c>
      <c r="W70" s="4">
        <v>0</v>
      </c>
      <c r="X70" s="3">
        <v>0</v>
      </c>
      <c r="Y70" s="4">
        <v>0</v>
      </c>
      <c r="Z70" s="4">
        <v>0</v>
      </c>
      <c r="AA70" s="3">
        <v>0</v>
      </c>
      <c r="AB70" s="4">
        <v>0</v>
      </c>
      <c r="AC70" s="3">
        <v>0</v>
      </c>
      <c r="AD70" s="4">
        <v>0</v>
      </c>
      <c r="AE70" s="4">
        <v>0</v>
      </c>
      <c r="AF70" s="3">
        <v>0</v>
      </c>
      <c r="AG70" s="4">
        <v>0</v>
      </c>
      <c r="AH70" s="3">
        <v>0</v>
      </c>
      <c r="AI70" s="4">
        <v>0</v>
      </c>
      <c r="AJ70" s="4">
        <v>0</v>
      </c>
      <c r="AK70" s="3">
        <v>0</v>
      </c>
      <c r="AL70" s="4">
        <v>0</v>
      </c>
      <c r="AM70" s="3">
        <v>0</v>
      </c>
      <c r="AN70" s="4">
        <v>0</v>
      </c>
      <c r="AO70" s="4">
        <v>0</v>
      </c>
      <c r="AP70" s="3">
        <v>0</v>
      </c>
      <c r="AQ70" s="4">
        <v>0</v>
      </c>
      <c r="AR70" s="3">
        <v>0</v>
      </c>
      <c r="AS70" s="4">
        <v>0</v>
      </c>
      <c r="AT70" s="4">
        <v>0</v>
      </c>
      <c r="AU70" s="3">
        <v>0</v>
      </c>
      <c r="AV70" s="4">
        <v>0</v>
      </c>
      <c r="AW70" s="3">
        <v>0</v>
      </c>
      <c r="AX70" s="4">
        <v>0</v>
      </c>
      <c r="AY70" s="4">
        <v>0</v>
      </c>
      <c r="AZ70" s="3">
        <v>0</v>
      </c>
      <c r="BA70" s="4">
        <v>0</v>
      </c>
      <c r="BB70" s="3">
        <v>0</v>
      </c>
      <c r="BC70" s="4">
        <v>0</v>
      </c>
      <c r="BD70" s="4">
        <v>0</v>
      </c>
      <c r="BE70" s="3">
        <v>0</v>
      </c>
      <c r="BF70" s="4">
        <v>0</v>
      </c>
      <c r="BG70" s="3">
        <v>0</v>
      </c>
      <c r="BH70" s="4">
        <v>0</v>
      </c>
      <c r="BI70" s="4">
        <v>0</v>
      </c>
      <c r="BJ70" s="3">
        <v>0</v>
      </c>
      <c r="BK70" s="4">
        <v>0</v>
      </c>
      <c r="BL70" s="3">
        <v>0</v>
      </c>
      <c r="BM70" s="4">
        <v>0</v>
      </c>
      <c r="BN70" s="4">
        <v>0</v>
      </c>
      <c r="BO70" s="3">
        <v>0</v>
      </c>
      <c r="BP70" s="4">
        <v>136717</v>
      </c>
      <c r="BQ70" s="3">
        <v>0</v>
      </c>
      <c r="BR70" s="4">
        <v>136717</v>
      </c>
      <c r="BS70" s="4">
        <v>0</v>
      </c>
      <c r="BT70" s="3">
        <v>0</v>
      </c>
      <c r="BU70" s="4">
        <v>0</v>
      </c>
      <c r="BV70" s="3">
        <v>0</v>
      </c>
      <c r="BW70" s="4">
        <v>0</v>
      </c>
      <c r="BX70" s="4">
        <v>0</v>
      </c>
      <c r="BY70" s="3">
        <v>0</v>
      </c>
      <c r="BZ70" s="4">
        <v>0</v>
      </c>
      <c r="CA70" s="3">
        <v>0</v>
      </c>
      <c r="CB70" s="4">
        <v>0</v>
      </c>
      <c r="CC70" s="4">
        <v>0</v>
      </c>
      <c r="CD70" s="3">
        <v>0</v>
      </c>
      <c r="CE70" s="4">
        <v>258676</v>
      </c>
      <c r="CF70" s="3">
        <v>0</v>
      </c>
      <c r="CG70" s="4">
        <v>258676</v>
      </c>
      <c r="CH70" s="4">
        <v>0</v>
      </c>
      <c r="CI70" s="3">
        <v>0</v>
      </c>
      <c r="CJ70" s="4">
        <v>0</v>
      </c>
      <c r="CK70" s="3">
        <v>0</v>
      </c>
      <c r="CL70" s="4">
        <v>0</v>
      </c>
      <c r="CM70" s="4">
        <v>0</v>
      </c>
      <c r="CN70" s="3">
        <v>0</v>
      </c>
      <c r="CO70" s="4">
        <v>0</v>
      </c>
      <c r="CP70" s="3">
        <v>0</v>
      </c>
      <c r="CQ70" s="4">
        <v>0</v>
      </c>
      <c r="CR70" s="4">
        <v>0</v>
      </c>
      <c r="CS70" s="3">
        <v>0</v>
      </c>
      <c r="CT70" s="4">
        <v>0</v>
      </c>
      <c r="CU70" s="3">
        <v>0</v>
      </c>
      <c r="CV70" s="4">
        <v>0</v>
      </c>
      <c r="CW70" s="4">
        <v>0</v>
      </c>
      <c r="CX70" s="3">
        <v>0</v>
      </c>
      <c r="CY70" s="4">
        <v>33</v>
      </c>
      <c r="CZ70" s="3">
        <v>0</v>
      </c>
      <c r="DA70" s="4">
        <v>33</v>
      </c>
      <c r="DB70" s="4">
        <v>0</v>
      </c>
      <c r="DC70" s="3">
        <v>0</v>
      </c>
      <c r="DD70" s="4">
        <v>274292</v>
      </c>
      <c r="DE70" s="3">
        <v>0</v>
      </c>
      <c r="DF70" s="4">
        <v>0</v>
      </c>
      <c r="DG70" s="4">
        <v>274292</v>
      </c>
      <c r="DH70" s="3">
        <v>0</v>
      </c>
      <c r="DI70" s="4">
        <v>0</v>
      </c>
      <c r="DJ70" s="3">
        <v>0</v>
      </c>
      <c r="DK70" s="4">
        <v>0</v>
      </c>
      <c r="DL70" s="4">
        <v>0</v>
      </c>
      <c r="DM70" s="3">
        <v>0</v>
      </c>
      <c r="DN70" s="4">
        <v>912112</v>
      </c>
      <c r="DO70" s="3">
        <v>0</v>
      </c>
      <c r="DP70" s="4">
        <v>912112</v>
      </c>
      <c r="DQ70" s="4">
        <v>0</v>
      </c>
      <c r="DR70" s="3">
        <v>0</v>
      </c>
      <c r="DS70" s="4">
        <v>261529</v>
      </c>
      <c r="DT70" s="3">
        <v>11.57</v>
      </c>
      <c r="DU70" s="4">
        <v>0</v>
      </c>
      <c r="DV70" s="4">
        <v>261529</v>
      </c>
      <c r="DW70" s="3">
        <v>11.57</v>
      </c>
      <c r="DX70" s="4">
        <v>282183</v>
      </c>
      <c r="DY70" s="3">
        <v>0</v>
      </c>
      <c r="DZ70" s="4">
        <v>282183</v>
      </c>
      <c r="EA70" s="4">
        <v>0</v>
      </c>
      <c r="EB70" s="5">
        <v>0</v>
      </c>
      <c r="EC70" s="4">
        <v>0</v>
      </c>
      <c r="ED70" s="3">
        <v>0</v>
      </c>
      <c r="EE70" s="4">
        <v>0</v>
      </c>
      <c r="EF70" s="4">
        <v>0</v>
      </c>
      <c r="EG70" s="3">
        <v>0</v>
      </c>
      <c r="EH70" s="4">
        <v>82147</v>
      </c>
      <c r="EI70" s="3">
        <v>0</v>
      </c>
      <c r="EJ70" s="4">
        <v>82147</v>
      </c>
      <c r="EK70" s="4">
        <v>0</v>
      </c>
      <c r="EL70" s="3">
        <v>0</v>
      </c>
      <c r="EM70" s="4">
        <v>0</v>
      </c>
      <c r="EN70" s="3">
        <v>0</v>
      </c>
      <c r="EO70" s="4">
        <v>0</v>
      </c>
      <c r="EP70" s="4">
        <v>0</v>
      </c>
      <c r="EQ70" s="3">
        <v>0</v>
      </c>
      <c r="ER70" s="4">
        <v>0</v>
      </c>
      <c r="ES70" s="3">
        <v>0</v>
      </c>
      <c r="ET70" s="4">
        <v>0</v>
      </c>
      <c r="EU70" s="4">
        <v>0</v>
      </c>
      <c r="EV70" s="3">
        <v>0</v>
      </c>
      <c r="EW70" s="4">
        <v>588729</v>
      </c>
      <c r="EX70" s="3">
        <v>0</v>
      </c>
      <c r="EY70" s="4">
        <v>588729</v>
      </c>
      <c r="EZ70" s="4">
        <v>0</v>
      </c>
      <c r="FA70" s="3">
        <v>0</v>
      </c>
      <c r="FB70" s="4">
        <v>0</v>
      </c>
      <c r="FC70" s="3">
        <v>0</v>
      </c>
      <c r="FD70" s="4">
        <v>0</v>
      </c>
      <c r="FE70" s="4">
        <v>0</v>
      </c>
      <c r="FF70" s="3">
        <v>0</v>
      </c>
      <c r="FG70" s="4">
        <v>0</v>
      </c>
      <c r="FH70" s="3">
        <v>0</v>
      </c>
      <c r="FI70" s="4">
        <v>0</v>
      </c>
      <c r="FJ70" s="4">
        <v>0</v>
      </c>
      <c r="FK70" s="3">
        <v>0</v>
      </c>
      <c r="FL70" s="4">
        <v>0</v>
      </c>
      <c r="FM70" s="3">
        <v>0</v>
      </c>
      <c r="FN70" s="4">
        <v>0</v>
      </c>
      <c r="FO70" s="4">
        <v>0</v>
      </c>
      <c r="FP70" s="3">
        <v>0</v>
      </c>
      <c r="FQ70" s="4">
        <v>859577</v>
      </c>
      <c r="FR70" s="3">
        <v>15.47</v>
      </c>
      <c r="FS70" s="4">
        <v>0</v>
      </c>
      <c r="FT70" s="4">
        <v>859577</v>
      </c>
      <c r="FU70" s="3">
        <v>15.47</v>
      </c>
      <c r="FV70" s="4">
        <v>0</v>
      </c>
      <c r="FW70" s="3">
        <v>0</v>
      </c>
      <c r="FX70" s="4">
        <v>0</v>
      </c>
      <c r="FY70" s="4">
        <v>0</v>
      </c>
      <c r="FZ70" s="3">
        <v>0</v>
      </c>
      <c r="GA70" s="4">
        <v>928987</v>
      </c>
      <c r="GB70" s="3">
        <v>0</v>
      </c>
      <c r="GC70" s="4">
        <v>928987</v>
      </c>
      <c r="GD70" s="4">
        <v>0</v>
      </c>
      <c r="GE70" s="3">
        <v>0</v>
      </c>
      <c r="GF70" s="4">
        <v>0</v>
      </c>
      <c r="GG70" s="3">
        <v>0</v>
      </c>
      <c r="GH70" s="4">
        <v>0</v>
      </c>
      <c r="GI70" s="4">
        <v>0</v>
      </c>
      <c r="GJ70" s="3">
        <v>0</v>
      </c>
      <c r="GK70" s="4">
        <v>497674</v>
      </c>
      <c r="GL70" s="3">
        <v>0</v>
      </c>
      <c r="GM70" s="4">
        <v>497674</v>
      </c>
      <c r="GN70" s="4">
        <v>0</v>
      </c>
      <c r="GO70" s="3">
        <v>0</v>
      </c>
      <c r="GP70" s="4">
        <v>1731463</v>
      </c>
      <c r="GQ70" s="3">
        <v>0</v>
      </c>
      <c r="GR70" s="4">
        <v>1731463</v>
      </c>
      <c r="GS70" s="4">
        <v>0</v>
      </c>
      <c r="GT70" s="3">
        <v>0</v>
      </c>
      <c r="GU70" s="4">
        <v>0</v>
      </c>
      <c r="GV70" s="3">
        <v>0</v>
      </c>
      <c r="GW70" s="4">
        <v>0</v>
      </c>
      <c r="GX70" s="4">
        <v>0</v>
      </c>
      <c r="GY70" s="3">
        <v>0</v>
      </c>
      <c r="GZ70" s="4">
        <v>0</v>
      </c>
      <c r="HA70" s="3">
        <v>0</v>
      </c>
      <c r="HB70" s="4">
        <v>0</v>
      </c>
      <c r="HC70" s="4">
        <v>0</v>
      </c>
      <c r="HD70" s="3">
        <v>0</v>
      </c>
      <c r="HE70" s="4">
        <v>27581</v>
      </c>
      <c r="HF70" s="3">
        <v>9.15</v>
      </c>
      <c r="HG70" s="4">
        <v>0</v>
      </c>
      <c r="HH70" s="4">
        <v>27581</v>
      </c>
      <c r="HI70" s="3">
        <v>9.15</v>
      </c>
      <c r="HJ70" s="4">
        <v>0</v>
      </c>
      <c r="HK70" s="3">
        <v>0</v>
      </c>
      <c r="HL70" s="4">
        <v>0</v>
      </c>
      <c r="HM70" s="4">
        <v>0</v>
      </c>
      <c r="HN70" s="3">
        <v>0</v>
      </c>
      <c r="HO70" s="4">
        <v>0</v>
      </c>
      <c r="HP70" s="3">
        <v>0</v>
      </c>
      <c r="HQ70" s="4">
        <v>0</v>
      </c>
      <c r="HR70" s="4">
        <v>0</v>
      </c>
      <c r="HS70" s="3">
        <v>0</v>
      </c>
      <c r="HT70" s="4">
        <v>290757</v>
      </c>
      <c r="HU70" s="3">
        <v>0</v>
      </c>
      <c r="HV70" s="4">
        <v>290757</v>
      </c>
      <c r="HW70" s="4">
        <v>0</v>
      </c>
      <c r="HX70" s="3">
        <v>0</v>
      </c>
      <c r="HY70" s="4">
        <v>50950</v>
      </c>
      <c r="HZ70" s="3">
        <v>0</v>
      </c>
      <c r="IA70" s="4">
        <v>50950</v>
      </c>
      <c r="IB70" s="4">
        <v>0</v>
      </c>
      <c r="IC70" s="3">
        <v>0</v>
      </c>
      <c r="ID70" s="4">
        <v>636653</v>
      </c>
      <c r="IE70" s="3">
        <v>0</v>
      </c>
      <c r="IF70" s="4">
        <v>636653</v>
      </c>
      <c r="IG70" s="4">
        <v>0</v>
      </c>
      <c r="IH70" s="3">
        <v>0</v>
      </c>
      <c r="II70" s="4">
        <v>612000</v>
      </c>
      <c r="IJ70" s="3">
        <v>0</v>
      </c>
      <c r="IK70" s="4">
        <v>612000</v>
      </c>
      <c r="IL70" s="4">
        <v>0</v>
      </c>
      <c r="IM70" s="3">
        <v>0</v>
      </c>
      <c r="IN70" s="4">
        <v>90403</v>
      </c>
      <c r="IO70" s="3">
        <v>0</v>
      </c>
      <c r="IP70" s="4">
        <v>90403</v>
      </c>
      <c r="IQ70" s="4">
        <v>0</v>
      </c>
      <c r="IR70" s="3">
        <v>0</v>
      </c>
      <c r="IS70" s="4">
        <v>0</v>
      </c>
      <c r="IT70" s="3">
        <v>0</v>
      </c>
      <c r="IU70" s="4">
        <v>0</v>
      </c>
      <c r="IV70" s="4">
        <v>0</v>
      </c>
      <c r="IW70" s="3">
        <v>0</v>
      </c>
      <c r="IX70" s="4">
        <v>102392</v>
      </c>
      <c r="IY70" s="3">
        <v>0</v>
      </c>
      <c r="IZ70" s="4">
        <v>102392</v>
      </c>
      <c r="JA70" s="4">
        <v>0</v>
      </c>
      <c r="JB70" s="5">
        <v>0</v>
      </c>
    </row>
    <row r="71" spans="1:262" x14ac:dyDescent="0.2">
      <c r="A71" s="20">
        <f t="shared" si="58"/>
        <v>62</v>
      </c>
      <c r="C71" s="4"/>
      <c r="D71" s="3"/>
      <c r="E71" s="4"/>
      <c r="F71" s="4"/>
      <c r="G71" s="3"/>
      <c r="H71" s="4"/>
      <c r="I71" s="3"/>
      <c r="J71" s="4"/>
      <c r="K71" s="4"/>
      <c r="L71" s="3"/>
      <c r="M71" s="4"/>
      <c r="N71" s="3"/>
      <c r="O71" s="4"/>
      <c r="P71" s="4"/>
      <c r="Q71" s="3"/>
      <c r="R71" s="4"/>
      <c r="S71" s="3"/>
      <c r="T71" s="4"/>
      <c r="U71" s="4"/>
      <c r="V71" s="3"/>
      <c r="W71" s="4"/>
      <c r="X71" s="3"/>
      <c r="Y71" s="4"/>
      <c r="Z71" s="4"/>
      <c r="AA71" s="3"/>
      <c r="AB71" s="4"/>
      <c r="AC71" s="3"/>
      <c r="AD71" s="4"/>
      <c r="AE71" s="4"/>
      <c r="AF71" s="3"/>
      <c r="AG71" s="4"/>
      <c r="AH71" s="3"/>
      <c r="AI71" s="4"/>
      <c r="AJ71" s="4"/>
      <c r="AK71" s="3"/>
      <c r="AL71" s="4"/>
      <c r="AM71" s="3"/>
      <c r="AN71" s="4"/>
      <c r="AO71" s="4"/>
      <c r="AP71" s="3"/>
      <c r="AQ71" s="4"/>
      <c r="AR71" s="3"/>
      <c r="AS71" s="4"/>
      <c r="AT71" s="4"/>
      <c r="AU71" s="3"/>
      <c r="AV71" s="4"/>
      <c r="AW71" s="3"/>
      <c r="AX71" s="4"/>
      <c r="AY71" s="4"/>
      <c r="AZ71" s="3"/>
      <c r="BA71" s="4"/>
      <c r="BB71" s="3"/>
      <c r="BC71" s="4"/>
      <c r="BD71" s="4"/>
      <c r="BE71" s="3"/>
      <c r="BF71" s="4"/>
      <c r="BG71" s="3"/>
      <c r="BH71" s="4"/>
      <c r="BI71" s="4"/>
      <c r="BJ71" s="3"/>
      <c r="BK71" s="4"/>
      <c r="BL71" s="3"/>
      <c r="BM71" s="4"/>
      <c r="BN71" s="4"/>
      <c r="BO71" s="3"/>
      <c r="BP71" s="4"/>
      <c r="BQ71" s="3"/>
      <c r="BR71" s="4"/>
      <c r="BS71" s="4"/>
      <c r="BT71" s="3"/>
      <c r="BU71" s="4"/>
      <c r="BV71" s="3"/>
      <c r="BW71" s="4"/>
      <c r="BX71" s="4"/>
      <c r="BY71" s="3"/>
      <c r="BZ71" s="4"/>
      <c r="CA71" s="3"/>
      <c r="CB71" s="4"/>
      <c r="CC71" s="4"/>
      <c r="CD71" s="3"/>
      <c r="CE71" s="4"/>
      <c r="CF71" s="3"/>
      <c r="CG71" s="4"/>
      <c r="CH71" s="4"/>
      <c r="CI71" s="3"/>
      <c r="CJ71" s="4"/>
      <c r="CK71" s="3"/>
      <c r="CL71" s="4"/>
      <c r="CM71" s="4"/>
      <c r="CN71" s="3"/>
      <c r="CO71" s="4"/>
      <c r="CP71" s="3"/>
      <c r="CQ71" s="4"/>
      <c r="CR71" s="4"/>
      <c r="CS71" s="3"/>
      <c r="CT71" s="4"/>
      <c r="CU71" s="3"/>
      <c r="CV71" s="4"/>
      <c r="CW71" s="4"/>
      <c r="CX71" s="3"/>
      <c r="CY71" s="4"/>
      <c r="CZ71" s="3"/>
      <c r="DA71" s="4"/>
      <c r="DB71" s="4"/>
      <c r="DC71" s="3"/>
      <c r="DD71" s="4"/>
      <c r="DE71" s="3"/>
      <c r="DF71" s="4"/>
      <c r="DG71" s="4"/>
      <c r="DH71" s="3"/>
      <c r="DI71" s="4"/>
      <c r="DJ71" s="3"/>
      <c r="DK71" s="4"/>
      <c r="DL71" s="4"/>
      <c r="DM71" s="3"/>
      <c r="DN71" s="4"/>
      <c r="DO71" s="3"/>
      <c r="DP71" s="4"/>
      <c r="DQ71" s="4"/>
      <c r="DR71" s="3"/>
      <c r="DS71" s="4"/>
      <c r="DT71" s="3"/>
      <c r="DU71" s="4"/>
      <c r="DV71" s="4"/>
      <c r="DW71" s="3"/>
      <c r="DX71" s="4"/>
      <c r="DY71" s="3"/>
      <c r="DZ71" s="4"/>
      <c r="EA71" s="4"/>
      <c r="EB71" s="5"/>
      <c r="EC71" s="4"/>
      <c r="ED71" s="3"/>
      <c r="EE71" s="4"/>
      <c r="EF71" s="4"/>
      <c r="EG71" s="3"/>
      <c r="EH71" s="4"/>
      <c r="EI71" s="3"/>
      <c r="EJ71" s="4"/>
      <c r="EK71" s="4"/>
      <c r="EL71" s="3"/>
      <c r="EM71" s="4"/>
      <c r="EN71" s="3"/>
      <c r="EO71" s="4"/>
      <c r="EP71" s="4"/>
      <c r="EQ71" s="3"/>
      <c r="ER71" s="4"/>
      <c r="ES71" s="3"/>
      <c r="ET71" s="4"/>
      <c r="EU71" s="4"/>
      <c r="EV71" s="3"/>
      <c r="EW71" s="4"/>
      <c r="EX71" s="3"/>
      <c r="EY71" s="4"/>
      <c r="EZ71" s="4"/>
      <c r="FA71" s="3"/>
      <c r="FB71" s="4"/>
      <c r="FC71" s="3"/>
      <c r="FD71" s="4"/>
      <c r="FE71" s="4"/>
      <c r="FF71" s="3"/>
      <c r="FG71" s="4"/>
      <c r="FH71" s="3"/>
      <c r="FI71" s="4"/>
      <c r="FJ71" s="4"/>
      <c r="FK71" s="3"/>
      <c r="FL71" s="4"/>
      <c r="FM71" s="3"/>
      <c r="FN71" s="4"/>
      <c r="FO71" s="4"/>
      <c r="FP71" s="3"/>
      <c r="FQ71" s="4"/>
      <c r="FR71" s="3"/>
      <c r="FS71" s="4"/>
      <c r="FT71" s="4"/>
      <c r="FU71" s="3"/>
      <c r="FV71" s="4"/>
      <c r="FW71" s="3"/>
      <c r="FX71" s="4"/>
      <c r="FY71" s="4"/>
      <c r="FZ71" s="3"/>
      <c r="GA71" s="4"/>
      <c r="GB71" s="3"/>
      <c r="GC71" s="4"/>
      <c r="GD71" s="4"/>
      <c r="GE71" s="3"/>
      <c r="GF71" s="4"/>
      <c r="GG71" s="3"/>
      <c r="GH71" s="4"/>
      <c r="GI71" s="4"/>
      <c r="GJ71" s="3"/>
      <c r="GK71" s="4"/>
      <c r="GL71" s="3"/>
      <c r="GM71" s="4"/>
      <c r="GN71" s="4"/>
      <c r="GO71" s="3"/>
      <c r="GP71" s="4"/>
      <c r="GQ71" s="3"/>
      <c r="GR71" s="4"/>
      <c r="GS71" s="4"/>
      <c r="GT71" s="3"/>
      <c r="GU71" s="4"/>
      <c r="GV71" s="3"/>
      <c r="GW71" s="4"/>
      <c r="GX71" s="4"/>
      <c r="GY71" s="3"/>
      <c r="GZ71" s="4"/>
      <c r="HA71" s="3"/>
      <c r="HB71" s="4"/>
      <c r="HC71" s="4"/>
      <c r="HD71" s="3"/>
      <c r="HE71" s="4"/>
      <c r="HF71" s="3"/>
      <c r="HG71" s="4"/>
      <c r="HH71" s="4"/>
      <c r="HI71" s="3"/>
      <c r="HJ71" s="4"/>
      <c r="HK71" s="3"/>
      <c r="HL71" s="4"/>
      <c r="HM71" s="4"/>
      <c r="HN71" s="3"/>
      <c r="HO71" s="4"/>
      <c r="HP71" s="3"/>
      <c r="HQ71" s="4"/>
      <c r="HR71" s="4"/>
      <c r="HS71" s="3"/>
      <c r="HT71" s="4"/>
      <c r="HU71" s="3"/>
      <c r="HV71" s="4"/>
      <c r="HW71" s="4"/>
      <c r="HX71" s="3"/>
      <c r="HY71" s="4"/>
      <c r="HZ71" s="3"/>
      <c r="IA71" s="4"/>
      <c r="IB71" s="4"/>
      <c r="IC71" s="3"/>
      <c r="ID71" s="4"/>
      <c r="IE71" s="3"/>
      <c r="IF71" s="4"/>
      <c r="IG71" s="4"/>
      <c r="IH71" s="3"/>
      <c r="II71" s="4"/>
      <c r="IJ71" s="3"/>
      <c r="IK71" s="4"/>
      <c r="IL71" s="4"/>
      <c r="IM71" s="3"/>
      <c r="IN71" s="4"/>
      <c r="IO71" s="3"/>
      <c r="IP71" s="4"/>
      <c r="IQ71" s="4"/>
      <c r="IR71" s="3"/>
      <c r="IS71" s="4"/>
      <c r="IT71" s="3"/>
      <c r="IU71" s="4"/>
      <c r="IV71" s="4"/>
      <c r="IW71" s="3"/>
      <c r="IX71" s="4"/>
      <c r="IY71" s="3"/>
      <c r="IZ71" s="4"/>
      <c r="JA71" s="4"/>
      <c r="JB71" s="5"/>
    </row>
    <row r="72" spans="1:262" x14ac:dyDescent="0.2">
      <c r="A72" s="20">
        <f t="shared" si="58"/>
        <v>63</v>
      </c>
      <c r="B72" t="s">
        <v>49</v>
      </c>
      <c r="C72" s="4">
        <v>562791373</v>
      </c>
      <c r="D72" s="3">
        <v>0.02</v>
      </c>
      <c r="E72" s="4">
        <v>486642717</v>
      </c>
      <c r="F72" s="4">
        <v>76148656</v>
      </c>
      <c r="G72" s="3">
        <v>0.15</v>
      </c>
      <c r="H72" s="4">
        <v>6390374</v>
      </c>
      <c r="I72" s="3">
        <v>0</v>
      </c>
      <c r="J72" s="4">
        <v>6055057</v>
      </c>
      <c r="K72" s="4">
        <v>335317</v>
      </c>
      <c r="L72" s="3">
        <v>0</v>
      </c>
      <c r="M72" s="4">
        <v>1761797</v>
      </c>
      <c r="N72" s="3">
        <v>0</v>
      </c>
      <c r="O72" s="4">
        <v>1723328</v>
      </c>
      <c r="P72" s="4">
        <v>38469</v>
      </c>
      <c r="Q72" s="3">
        <v>0</v>
      </c>
      <c r="R72" s="4">
        <v>8206104</v>
      </c>
      <c r="S72" s="3">
        <v>0</v>
      </c>
      <c r="T72" s="4">
        <v>7738518</v>
      </c>
      <c r="U72" s="4">
        <v>467586</v>
      </c>
      <c r="V72" s="3">
        <v>0</v>
      </c>
      <c r="W72" s="4">
        <v>4274009</v>
      </c>
      <c r="X72" s="3">
        <v>0</v>
      </c>
      <c r="Y72" s="4">
        <v>4231639</v>
      </c>
      <c r="Z72" s="4">
        <v>42370</v>
      </c>
      <c r="AA72" s="3">
        <v>0</v>
      </c>
      <c r="AB72" s="4">
        <v>118748692</v>
      </c>
      <c r="AC72" s="3">
        <v>0</v>
      </c>
      <c r="AD72" s="4">
        <v>95521070</v>
      </c>
      <c r="AE72" s="4">
        <v>23227622</v>
      </c>
      <c r="AF72" s="3">
        <v>0.01</v>
      </c>
      <c r="AG72" s="4">
        <v>8401390</v>
      </c>
      <c r="AH72" s="3">
        <v>0.46</v>
      </c>
      <c r="AI72" s="4">
        <v>7875198</v>
      </c>
      <c r="AJ72" s="4">
        <v>526192</v>
      </c>
      <c r="AK72" s="3">
        <v>7.3</v>
      </c>
      <c r="AL72" s="4">
        <v>7225121</v>
      </c>
      <c r="AM72" s="3">
        <v>0.02</v>
      </c>
      <c r="AN72" s="4">
        <v>6369615</v>
      </c>
      <c r="AO72" s="4">
        <v>855506</v>
      </c>
      <c r="AP72" s="3">
        <v>0.16</v>
      </c>
      <c r="AQ72" s="4">
        <v>1207850</v>
      </c>
      <c r="AR72" s="3">
        <v>0</v>
      </c>
      <c r="AS72" s="4">
        <v>1126762</v>
      </c>
      <c r="AT72" s="4">
        <v>81088</v>
      </c>
      <c r="AU72" s="3">
        <v>0</v>
      </c>
      <c r="AV72" s="4">
        <v>1192742</v>
      </c>
      <c r="AW72" s="3">
        <v>0</v>
      </c>
      <c r="AX72" s="4">
        <v>0</v>
      </c>
      <c r="AY72" s="4">
        <v>1192742</v>
      </c>
      <c r="AZ72" s="3">
        <v>0</v>
      </c>
      <c r="BA72" s="4">
        <v>24912434</v>
      </c>
      <c r="BB72" s="3">
        <v>0.24</v>
      </c>
      <c r="BC72" s="4">
        <v>20472275</v>
      </c>
      <c r="BD72" s="4">
        <v>4440159</v>
      </c>
      <c r="BE72" s="3">
        <v>1.33</v>
      </c>
      <c r="BF72" s="4">
        <v>16111738</v>
      </c>
      <c r="BG72" s="3">
        <v>0</v>
      </c>
      <c r="BH72" s="4">
        <v>15088082</v>
      </c>
      <c r="BI72" s="4">
        <v>1023656</v>
      </c>
      <c r="BJ72" s="3">
        <v>0</v>
      </c>
      <c r="BK72" s="4">
        <v>2119838</v>
      </c>
      <c r="BL72" s="3">
        <v>0</v>
      </c>
      <c r="BM72" s="4">
        <v>2119838</v>
      </c>
      <c r="BN72" s="4">
        <v>0</v>
      </c>
      <c r="BO72" s="3">
        <v>0</v>
      </c>
      <c r="BP72" s="4">
        <v>1917456</v>
      </c>
      <c r="BQ72" s="3">
        <v>0</v>
      </c>
      <c r="BR72" s="4">
        <v>1914162</v>
      </c>
      <c r="BS72" s="4">
        <v>3294</v>
      </c>
      <c r="BT72" s="3">
        <v>0</v>
      </c>
      <c r="BU72" s="4">
        <v>24788682</v>
      </c>
      <c r="BV72" s="3">
        <v>0.18</v>
      </c>
      <c r="BW72" s="4">
        <v>18931857</v>
      </c>
      <c r="BX72" s="4">
        <v>5856825</v>
      </c>
      <c r="BY72" s="3">
        <v>0.79</v>
      </c>
      <c r="BZ72" s="4">
        <v>4696657</v>
      </c>
      <c r="CA72" s="3">
        <v>0.02</v>
      </c>
      <c r="CB72" s="4">
        <v>4642557</v>
      </c>
      <c r="CC72" s="4">
        <v>54100</v>
      </c>
      <c r="CD72" s="3">
        <v>2.12</v>
      </c>
      <c r="CE72" s="4">
        <v>4336782</v>
      </c>
      <c r="CF72" s="3">
        <v>0</v>
      </c>
      <c r="CG72" s="4">
        <v>4331546</v>
      </c>
      <c r="CH72" s="4">
        <v>5236</v>
      </c>
      <c r="CI72" s="3">
        <v>0</v>
      </c>
      <c r="CJ72" s="4">
        <v>3003576</v>
      </c>
      <c r="CK72" s="3">
        <v>0</v>
      </c>
      <c r="CL72" s="4">
        <v>2767287</v>
      </c>
      <c r="CM72" s="4">
        <v>236289</v>
      </c>
      <c r="CN72" s="3">
        <v>0</v>
      </c>
      <c r="CO72" s="4">
        <v>5764767</v>
      </c>
      <c r="CP72" s="3">
        <v>0</v>
      </c>
      <c r="CQ72" s="4">
        <v>5680500</v>
      </c>
      <c r="CR72" s="4">
        <v>84267</v>
      </c>
      <c r="CS72" s="3">
        <v>0</v>
      </c>
      <c r="CT72" s="4">
        <v>6495995</v>
      </c>
      <c r="CU72" s="3">
        <v>0</v>
      </c>
      <c r="CV72" s="4">
        <v>6209787</v>
      </c>
      <c r="CW72" s="4">
        <v>286208</v>
      </c>
      <c r="CX72" s="3">
        <v>0</v>
      </c>
      <c r="CY72" s="4">
        <v>1571170</v>
      </c>
      <c r="CZ72" s="3">
        <v>0</v>
      </c>
      <c r="DA72" s="4">
        <v>1571170</v>
      </c>
      <c r="DB72" s="4">
        <v>0</v>
      </c>
      <c r="DC72" s="3">
        <v>0</v>
      </c>
      <c r="DD72" s="4">
        <v>8517856</v>
      </c>
      <c r="DE72" s="3">
        <v>0</v>
      </c>
      <c r="DF72" s="4">
        <v>6884960</v>
      </c>
      <c r="DG72" s="4">
        <v>1632896</v>
      </c>
      <c r="DH72" s="3">
        <v>0</v>
      </c>
      <c r="DI72" s="4">
        <v>11218179</v>
      </c>
      <c r="DJ72" s="3">
        <v>0.04</v>
      </c>
      <c r="DK72" s="4">
        <v>8487130</v>
      </c>
      <c r="DL72" s="4">
        <v>2731049</v>
      </c>
      <c r="DM72" s="3">
        <v>0.18</v>
      </c>
      <c r="DN72" s="4">
        <v>13845215</v>
      </c>
      <c r="DO72" s="3">
        <v>0.08</v>
      </c>
      <c r="DP72" s="4">
        <v>11145753</v>
      </c>
      <c r="DQ72" s="4">
        <v>2699462</v>
      </c>
      <c r="DR72" s="3">
        <v>0.44</v>
      </c>
      <c r="DS72" s="4">
        <v>11257073</v>
      </c>
      <c r="DT72" s="3">
        <v>0.02</v>
      </c>
      <c r="DU72" s="4">
        <v>10949659</v>
      </c>
      <c r="DV72" s="4">
        <v>307414</v>
      </c>
      <c r="DW72" s="3">
        <v>0.55000000000000004</v>
      </c>
      <c r="DX72" s="4">
        <v>4072504</v>
      </c>
      <c r="DY72" s="3">
        <v>0</v>
      </c>
      <c r="DZ72" s="4">
        <v>4072504</v>
      </c>
      <c r="EA72" s="4">
        <v>0</v>
      </c>
      <c r="EB72" s="5">
        <v>0</v>
      </c>
      <c r="EC72" s="4">
        <v>11838744</v>
      </c>
      <c r="ED72" s="3">
        <v>0.35</v>
      </c>
      <c r="EE72" s="4">
        <v>10873106</v>
      </c>
      <c r="EF72" s="4">
        <v>965638</v>
      </c>
      <c r="EG72" s="3">
        <v>4.33</v>
      </c>
      <c r="EH72" s="4">
        <v>2158098</v>
      </c>
      <c r="EI72" s="3">
        <v>0</v>
      </c>
      <c r="EJ72" s="4">
        <v>2158098</v>
      </c>
      <c r="EK72" s="4">
        <v>0</v>
      </c>
      <c r="EL72" s="3">
        <v>0</v>
      </c>
      <c r="EM72" s="4">
        <v>2075056</v>
      </c>
      <c r="EN72" s="3">
        <v>0</v>
      </c>
      <c r="EO72" s="4">
        <v>1665165</v>
      </c>
      <c r="EP72" s="4">
        <v>409891</v>
      </c>
      <c r="EQ72" s="3">
        <v>0</v>
      </c>
      <c r="ER72" s="4">
        <v>5559008</v>
      </c>
      <c r="ES72" s="3">
        <v>0</v>
      </c>
      <c r="ET72" s="4">
        <v>5559008</v>
      </c>
      <c r="EU72" s="4">
        <v>0</v>
      </c>
      <c r="EV72" s="3">
        <v>0</v>
      </c>
      <c r="EW72" s="4">
        <v>1460331</v>
      </c>
      <c r="EX72" s="3">
        <v>0</v>
      </c>
      <c r="EY72" s="4">
        <v>1442547</v>
      </c>
      <c r="EZ72" s="4">
        <v>17784</v>
      </c>
      <c r="FA72" s="3">
        <v>0</v>
      </c>
      <c r="FB72" s="4">
        <v>13140947</v>
      </c>
      <c r="FC72" s="3">
        <v>0</v>
      </c>
      <c r="FD72" s="4">
        <v>13129372</v>
      </c>
      <c r="FE72" s="4">
        <v>11575</v>
      </c>
      <c r="FF72" s="3">
        <v>0</v>
      </c>
      <c r="FG72" s="4">
        <v>3512939</v>
      </c>
      <c r="FH72" s="3">
        <v>0</v>
      </c>
      <c r="FI72" s="4">
        <v>3512939</v>
      </c>
      <c r="FJ72" s="4">
        <v>0</v>
      </c>
      <c r="FK72" s="3">
        <v>0</v>
      </c>
      <c r="FL72" s="4">
        <v>56588794</v>
      </c>
      <c r="FM72" s="3">
        <v>0</v>
      </c>
      <c r="FN72" s="4">
        <v>39758033</v>
      </c>
      <c r="FO72" s="4">
        <v>16830761</v>
      </c>
      <c r="FP72" s="3">
        <v>0</v>
      </c>
      <c r="FQ72" s="4">
        <v>12509876</v>
      </c>
      <c r="FR72" s="3">
        <v>0</v>
      </c>
      <c r="FS72" s="4">
        <v>12429961</v>
      </c>
      <c r="FT72" s="4">
        <v>79915</v>
      </c>
      <c r="FU72" s="3">
        <v>0</v>
      </c>
      <c r="FV72" s="4">
        <v>823708</v>
      </c>
      <c r="FW72" s="3">
        <v>0</v>
      </c>
      <c r="FX72" s="4">
        <v>788339</v>
      </c>
      <c r="FY72" s="4">
        <v>35369</v>
      </c>
      <c r="FZ72" s="3">
        <v>0</v>
      </c>
      <c r="GA72" s="4">
        <v>28767046</v>
      </c>
      <c r="GB72" s="3">
        <v>0</v>
      </c>
      <c r="GC72" s="4">
        <v>28510978</v>
      </c>
      <c r="GD72" s="4">
        <v>256068</v>
      </c>
      <c r="GE72" s="3">
        <v>0</v>
      </c>
      <c r="GF72" s="4">
        <v>5111488</v>
      </c>
      <c r="GG72" s="3">
        <v>0</v>
      </c>
      <c r="GH72" s="4">
        <v>4943008</v>
      </c>
      <c r="GI72" s="4">
        <v>168480</v>
      </c>
      <c r="GJ72" s="3">
        <v>0</v>
      </c>
      <c r="GK72" s="4">
        <v>9626207</v>
      </c>
      <c r="GL72" s="3">
        <v>0</v>
      </c>
      <c r="GM72" s="4">
        <v>9583931</v>
      </c>
      <c r="GN72" s="4">
        <v>42276</v>
      </c>
      <c r="GO72" s="3">
        <v>0</v>
      </c>
      <c r="GP72" s="4">
        <v>19306045</v>
      </c>
      <c r="GQ72" s="3">
        <v>0.33</v>
      </c>
      <c r="GR72" s="4">
        <v>16423682</v>
      </c>
      <c r="GS72" s="4">
        <v>2882363</v>
      </c>
      <c r="GT72" s="3">
        <v>2.2200000000000002</v>
      </c>
      <c r="GU72" s="4">
        <v>1841034</v>
      </c>
      <c r="GV72" s="3">
        <v>0</v>
      </c>
      <c r="GW72" s="4">
        <v>1714805</v>
      </c>
      <c r="GX72" s="4">
        <v>126229</v>
      </c>
      <c r="GY72" s="3">
        <v>0</v>
      </c>
      <c r="GZ72" s="4">
        <v>5606626</v>
      </c>
      <c r="HA72" s="3">
        <v>0</v>
      </c>
      <c r="HB72" s="4">
        <v>5602819</v>
      </c>
      <c r="HC72" s="4">
        <v>3807</v>
      </c>
      <c r="HD72" s="3">
        <v>0</v>
      </c>
      <c r="HE72" s="4">
        <v>1777937</v>
      </c>
      <c r="HF72" s="3">
        <v>0</v>
      </c>
      <c r="HG72" s="4">
        <v>1723588</v>
      </c>
      <c r="HH72" s="4">
        <v>54349</v>
      </c>
      <c r="HI72" s="3">
        <v>0</v>
      </c>
      <c r="HJ72" s="4">
        <v>5932980</v>
      </c>
      <c r="HK72" s="3">
        <v>0</v>
      </c>
      <c r="HL72" s="4">
        <v>4954538</v>
      </c>
      <c r="HM72" s="4">
        <v>978442</v>
      </c>
      <c r="HN72" s="3">
        <v>0</v>
      </c>
      <c r="HO72" s="4">
        <v>27545568</v>
      </c>
      <c r="HP72" s="3">
        <v>0.06</v>
      </c>
      <c r="HQ72" s="4">
        <v>24049807</v>
      </c>
      <c r="HR72" s="4">
        <v>3495761</v>
      </c>
      <c r="HS72" s="3">
        <v>0.45</v>
      </c>
      <c r="HT72" s="4">
        <v>3353688</v>
      </c>
      <c r="HU72" s="3">
        <v>0</v>
      </c>
      <c r="HV72" s="4">
        <v>3340892</v>
      </c>
      <c r="HW72" s="4">
        <v>12796</v>
      </c>
      <c r="HX72" s="3">
        <v>0</v>
      </c>
      <c r="HY72" s="4">
        <v>623889</v>
      </c>
      <c r="HZ72" s="3">
        <v>0</v>
      </c>
      <c r="IA72" s="4">
        <v>609596</v>
      </c>
      <c r="IB72" s="4">
        <v>14293</v>
      </c>
      <c r="IC72" s="3">
        <v>0</v>
      </c>
      <c r="ID72" s="4">
        <v>11359232</v>
      </c>
      <c r="IE72" s="3">
        <v>0</v>
      </c>
      <c r="IF72" s="4">
        <v>9074707</v>
      </c>
      <c r="IG72" s="4">
        <v>2284525</v>
      </c>
      <c r="IH72" s="3">
        <v>0</v>
      </c>
      <c r="II72" s="4">
        <v>12093068</v>
      </c>
      <c r="IJ72" s="3">
        <v>0</v>
      </c>
      <c r="IK72" s="4">
        <v>11580654</v>
      </c>
      <c r="IL72" s="4">
        <v>512414</v>
      </c>
      <c r="IM72" s="3">
        <v>0</v>
      </c>
      <c r="IN72" s="4">
        <v>2146859</v>
      </c>
      <c r="IO72" s="3">
        <v>0</v>
      </c>
      <c r="IP72" s="4">
        <v>2097849</v>
      </c>
      <c r="IQ72" s="4">
        <v>49010</v>
      </c>
      <c r="IR72" s="3">
        <v>0</v>
      </c>
      <c r="IS72" s="4">
        <v>14400132</v>
      </c>
      <c r="IT72" s="3">
        <v>0</v>
      </c>
      <c r="IU72" s="4">
        <v>13610969</v>
      </c>
      <c r="IV72" s="4">
        <v>789163</v>
      </c>
      <c r="IW72" s="3">
        <v>0</v>
      </c>
      <c r="IX72" s="4">
        <v>1594072</v>
      </c>
      <c r="IY72" s="3">
        <v>0</v>
      </c>
      <c r="IZ72" s="4">
        <v>1594072</v>
      </c>
      <c r="JA72" s="4">
        <v>0</v>
      </c>
      <c r="JB72" s="5">
        <v>0</v>
      </c>
    </row>
    <row r="73" spans="1:262" x14ac:dyDescent="0.2">
      <c r="A73" s="20">
        <f t="shared" si="58"/>
        <v>64</v>
      </c>
      <c r="B73" t="s">
        <v>50</v>
      </c>
      <c r="C73" s="4">
        <v>74421496</v>
      </c>
      <c r="D73" s="3">
        <v>0</v>
      </c>
      <c r="E73" s="4">
        <v>74232787</v>
      </c>
      <c r="F73" s="4">
        <v>188709</v>
      </c>
      <c r="G73" s="3">
        <v>0</v>
      </c>
      <c r="H73" s="4">
        <v>444173</v>
      </c>
      <c r="I73" s="3">
        <v>0</v>
      </c>
      <c r="J73" s="4">
        <v>444173</v>
      </c>
      <c r="K73" s="4">
        <v>0</v>
      </c>
      <c r="L73" s="3">
        <v>0</v>
      </c>
      <c r="M73" s="4">
        <v>252711</v>
      </c>
      <c r="N73" s="3">
        <v>0</v>
      </c>
      <c r="O73" s="4">
        <v>252711</v>
      </c>
      <c r="P73" s="4">
        <v>0</v>
      </c>
      <c r="Q73" s="3">
        <v>0</v>
      </c>
      <c r="R73" s="4">
        <v>555723</v>
      </c>
      <c r="S73" s="3">
        <v>0</v>
      </c>
      <c r="T73" s="4">
        <v>555723</v>
      </c>
      <c r="U73" s="4">
        <v>0</v>
      </c>
      <c r="V73" s="3">
        <v>0</v>
      </c>
      <c r="W73" s="4">
        <v>585383</v>
      </c>
      <c r="X73" s="3">
        <v>0</v>
      </c>
      <c r="Y73" s="4">
        <v>585383</v>
      </c>
      <c r="Z73" s="4">
        <v>0</v>
      </c>
      <c r="AA73" s="3">
        <v>0</v>
      </c>
      <c r="AB73" s="4">
        <v>15294281</v>
      </c>
      <c r="AC73" s="3">
        <v>0</v>
      </c>
      <c r="AD73" s="4">
        <v>15294281</v>
      </c>
      <c r="AE73" s="4">
        <v>0</v>
      </c>
      <c r="AF73" s="3">
        <v>0</v>
      </c>
      <c r="AG73" s="4">
        <v>784869</v>
      </c>
      <c r="AH73" s="3">
        <v>0</v>
      </c>
      <c r="AI73" s="4">
        <v>784869</v>
      </c>
      <c r="AJ73" s="4">
        <v>0</v>
      </c>
      <c r="AK73" s="3">
        <v>0</v>
      </c>
      <c r="AL73" s="4">
        <v>1430336</v>
      </c>
      <c r="AM73" s="3">
        <v>0</v>
      </c>
      <c r="AN73" s="4">
        <v>1430336</v>
      </c>
      <c r="AO73" s="4">
        <v>0</v>
      </c>
      <c r="AP73" s="3">
        <v>0</v>
      </c>
      <c r="AQ73" s="4">
        <v>193738</v>
      </c>
      <c r="AR73" s="3">
        <v>0</v>
      </c>
      <c r="AS73" s="4">
        <v>193738</v>
      </c>
      <c r="AT73" s="4">
        <v>0</v>
      </c>
      <c r="AU73" s="3">
        <v>0</v>
      </c>
      <c r="AV73" s="4">
        <v>188709</v>
      </c>
      <c r="AW73" s="3">
        <v>0</v>
      </c>
      <c r="AX73" s="4">
        <v>0</v>
      </c>
      <c r="AY73" s="4">
        <v>188709</v>
      </c>
      <c r="AZ73" s="3">
        <v>0</v>
      </c>
      <c r="BA73" s="4">
        <v>2208321</v>
      </c>
      <c r="BB73" s="3">
        <v>0</v>
      </c>
      <c r="BC73" s="4">
        <v>2208321</v>
      </c>
      <c r="BD73" s="4">
        <v>0</v>
      </c>
      <c r="BE73" s="3">
        <v>0</v>
      </c>
      <c r="BF73" s="4">
        <v>1276012</v>
      </c>
      <c r="BG73" s="3">
        <v>0</v>
      </c>
      <c r="BH73" s="4">
        <v>1276012</v>
      </c>
      <c r="BI73" s="4">
        <v>0</v>
      </c>
      <c r="BJ73" s="3">
        <v>0</v>
      </c>
      <c r="BK73" s="4">
        <v>368031</v>
      </c>
      <c r="BL73" s="3">
        <v>0</v>
      </c>
      <c r="BM73" s="4">
        <v>368031</v>
      </c>
      <c r="BN73" s="4">
        <v>0</v>
      </c>
      <c r="BO73" s="3">
        <v>0</v>
      </c>
      <c r="BP73" s="4">
        <v>322821</v>
      </c>
      <c r="BQ73" s="3">
        <v>0</v>
      </c>
      <c r="BR73" s="4">
        <v>322821</v>
      </c>
      <c r="BS73" s="4">
        <v>0</v>
      </c>
      <c r="BT73" s="3">
        <v>0</v>
      </c>
      <c r="BU73" s="4">
        <v>3206530</v>
      </c>
      <c r="BV73" s="3">
        <v>0</v>
      </c>
      <c r="BW73" s="4">
        <v>3206530</v>
      </c>
      <c r="BX73" s="4">
        <v>0</v>
      </c>
      <c r="BY73" s="3">
        <v>0</v>
      </c>
      <c r="BZ73" s="4">
        <v>2146274</v>
      </c>
      <c r="CA73" s="3">
        <v>0</v>
      </c>
      <c r="CB73" s="4">
        <v>2146274</v>
      </c>
      <c r="CC73" s="4">
        <v>0</v>
      </c>
      <c r="CD73" s="3">
        <v>0</v>
      </c>
      <c r="CE73" s="4">
        <v>604226</v>
      </c>
      <c r="CF73" s="3">
        <v>0</v>
      </c>
      <c r="CG73" s="4">
        <v>604226</v>
      </c>
      <c r="CH73" s="4">
        <v>0</v>
      </c>
      <c r="CI73" s="3">
        <v>0</v>
      </c>
      <c r="CJ73" s="4">
        <v>477157</v>
      </c>
      <c r="CK73" s="3">
        <v>0</v>
      </c>
      <c r="CL73" s="4">
        <v>477157</v>
      </c>
      <c r="CM73" s="4">
        <v>0</v>
      </c>
      <c r="CN73" s="3">
        <v>0</v>
      </c>
      <c r="CO73" s="4">
        <v>1149266</v>
      </c>
      <c r="CP73" s="3">
        <v>0</v>
      </c>
      <c r="CQ73" s="4">
        <v>1149266</v>
      </c>
      <c r="CR73" s="4">
        <v>0</v>
      </c>
      <c r="CS73" s="3">
        <v>0</v>
      </c>
      <c r="CT73" s="4">
        <v>269314</v>
      </c>
      <c r="CU73" s="3">
        <v>0</v>
      </c>
      <c r="CV73" s="4">
        <v>269314</v>
      </c>
      <c r="CW73" s="4">
        <v>0</v>
      </c>
      <c r="CX73" s="3">
        <v>0</v>
      </c>
      <c r="CY73" s="4">
        <v>184055</v>
      </c>
      <c r="CZ73" s="3">
        <v>0</v>
      </c>
      <c r="DA73" s="4">
        <v>184055</v>
      </c>
      <c r="DB73" s="4">
        <v>0</v>
      </c>
      <c r="DC73" s="3">
        <v>0</v>
      </c>
      <c r="DD73" s="4">
        <v>966621</v>
      </c>
      <c r="DE73" s="3">
        <v>0</v>
      </c>
      <c r="DF73" s="4">
        <v>966621</v>
      </c>
      <c r="DG73" s="4">
        <v>0</v>
      </c>
      <c r="DH73" s="3">
        <v>0</v>
      </c>
      <c r="DI73" s="4">
        <v>1903369</v>
      </c>
      <c r="DJ73" s="3">
        <v>0</v>
      </c>
      <c r="DK73" s="4">
        <v>1903369</v>
      </c>
      <c r="DL73" s="4">
        <v>0</v>
      </c>
      <c r="DM73" s="3">
        <v>0</v>
      </c>
      <c r="DN73" s="4">
        <v>1888964</v>
      </c>
      <c r="DO73" s="3">
        <v>0</v>
      </c>
      <c r="DP73" s="4">
        <v>1888964</v>
      </c>
      <c r="DQ73" s="4">
        <v>0</v>
      </c>
      <c r="DR73" s="3">
        <v>0</v>
      </c>
      <c r="DS73" s="4">
        <v>1426951</v>
      </c>
      <c r="DT73" s="3">
        <v>0</v>
      </c>
      <c r="DU73" s="4">
        <v>1426951</v>
      </c>
      <c r="DV73" s="4">
        <v>0</v>
      </c>
      <c r="DW73" s="3">
        <v>0</v>
      </c>
      <c r="DX73" s="4">
        <v>266185</v>
      </c>
      <c r="DY73" s="3">
        <v>0</v>
      </c>
      <c r="DZ73" s="4">
        <v>266185</v>
      </c>
      <c r="EA73" s="4">
        <v>0</v>
      </c>
      <c r="EB73" s="5">
        <v>0</v>
      </c>
      <c r="EC73" s="4">
        <v>969521</v>
      </c>
      <c r="ED73" s="3">
        <v>0</v>
      </c>
      <c r="EE73" s="4">
        <v>969521</v>
      </c>
      <c r="EF73" s="4">
        <v>0</v>
      </c>
      <c r="EG73" s="3">
        <v>0</v>
      </c>
      <c r="EH73" s="4">
        <v>164469</v>
      </c>
      <c r="EI73" s="3">
        <v>0</v>
      </c>
      <c r="EJ73" s="4">
        <v>164469</v>
      </c>
      <c r="EK73" s="4">
        <v>0</v>
      </c>
      <c r="EL73" s="3">
        <v>0</v>
      </c>
      <c r="EM73" s="4">
        <v>161742</v>
      </c>
      <c r="EN73" s="3">
        <v>0</v>
      </c>
      <c r="EO73" s="4">
        <v>161742</v>
      </c>
      <c r="EP73" s="4">
        <v>0</v>
      </c>
      <c r="EQ73" s="3">
        <v>0</v>
      </c>
      <c r="ER73" s="4">
        <v>1119105</v>
      </c>
      <c r="ES73" s="3">
        <v>0</v>
      </c>
      <c r="ET73" s="4">
        <v>1119105</v>
      </c>
      <c r="EU73" s="4">
        <v>0</v>
      </c>
      <c r="EV73" s="3">
        <v>0</v>
      </c>
      <c r="EW73" s="4">
        <v>207047</v>
      </c>
      <c r="EX73" s="3">
        <v>0</v>
      </c>
      <c r="EY73" s="4">
        <v>207047</v>
      </c>
      <c r="EZ73" s="4">
        <v>0</v>
      </c>
      <c r="FA73" s="3">
        <v>0</v>
      </c>
      <c r="FB73" s="4">
        <v>3321148</v>
      </c>
      <c r="FC73" s="3">
        <v>0</v>
      </c>
      <c r="FD73" s="4">
        <v>3321148</v>
      </c>
      <c r="FE73" s="4">
        <v>0</v>
      </c>
      <c r="FF73" s="3">
        <v>0</v>
      </c>
      <c r="FG73" s="4">
        <v>215896</v>
      </c>
      <c r="FH73" s="3">
        <v>0</v>
      </c>
      <c r="FI73" s="4">
        <v>215896</v>
      </c>
      <c r="FJ73" s="4">
        <v>0</v>
      </c>
      <c r="FK73" s="3">
        <v>0</v>
      </c>
      <c r="FL73" s="4">
        <v>5895504</v>
      </c>
      <c r="FM73" s="3">
        <v>0</v>
      </c>
      <c r="FN73" s="4">
        <v>5895504</v>
      </c>
      <c r="FO73" s="4">
        <v>0</v>
      </c>
      <c r="FP73" s="3">
        <v>0</v>
      </c>
      <c r="FQ73" s="4">
        <v>3416454</v>
      </c>
      <c r="FR73" s="3">
        <v>0</v>
      </c>
      <c r="FS73" s="4">
        <v>3416454</v>
      </c>
      <c r="FT73" s="4">
        <v>0</v>
      </c>
      <c r="FU73" s="3">
        <v>0</v>
      </c>
      <c r="FV73" s="4">
        <v>107716</v>
      </c>
      <c r="FW73" s="3">
        <v>0</v>
      </c>
      <c r="FX73" s="4">
        <v>107716</v>
      </c>
      <c r="FY73" s="4">
        <v>0</v>
      </c>
      <c r="FZ73" s="3">
        <v>0</v>
      </c>
      <c r="GA73" s="4">
        <v>2825839</v>
      </c>
      <c r="GB73" s="3">
        <v>0</v>
      </c>
      <c r="GC73" s="4">
        <v>2825839</v>
      </c>
      <c r="GD73" s="4">
        <v>0</v>
      </c>
      <c r="GE73" s="3">
        <v>0</v>
      </c>
      <c r="GF73" s="4">
        <v>588196</v>
      </c>
      <c r="GG73" s="3">
        <v>0</v>
      </c>
      <c r="GH73" s="4">
        <v>588196</v>
      </c>
      <c r="GI73" s="4">
        <v>0</v>
      </c>
      <c r="GJ73" s="3">
        <v>0</v>
      </c>
      <c r="GK73" s="4">
        <v>1079833</v>
      </c>
      <c r="GL73" s="3">
        <v>0</v>
      </c>
      <c r="GM73" s="4">
        <v>1079833</v>
      </c>
      <c r="GN73" s="4">
        <v>0</v>
      </c>
      <c r="GO73" s="3">
        <v>0</v>
      </c>
      <c r="GP73" s="4">
        <v>6248158</v>
      </c>
      <c r="GQ73" s="3">
        <v>0</v>
      </c>
      <c r="GR73" s="4">
        <v>6248158</v>
      </c>
      <c r="GS73" s="4">
        <v>0</v>
      </c>
      <c r="GT73" s="3">
        <v>0</v>
      </c>
      <c r="GU73" s="4">
        <v>426618</v>
      </c>
      <c r="GV73" s="3">
        <v>0</v>
      </c>
      <c r="GW73" s="4">
        <v>426618</v>
      </c>
      <c r="GX73" s="4">
        <v>0</v>
      </c>
      <c r="GY73" s="3">
        <v>0</v>
      </c>
      <c r="GZ73" s="4">
        <v>992005</v>
      </c>
      <c r="HA73" s="3">
        <v>0</v>
      </c>
      <c r="HB73" s="4">
        <v>992005</v>
      </c>
      <c r="HC73" s="4">
        <v>0</v>
      </c>
      <c r="HD73" s="3">
        <v>0</v>
      </c>
      <c r="HE73" s="4">
        <v>46817</v>
      </c>
      <c r="HF73" s="3">
        <v>0</v>
      </c>
      <c r="HG73" s="4">
        <v>46817</v>
      </c>
      <c r="HH73" s="4">
        <v>0</v>
      </c>
      <c r="HI73" s="3">
        <v>0</v>
      </c>
      <c r="HJ73" s="4">
        <v>683593</v>
      </c>
      <c r="HK73" s="3">
        <v>0</v>
      </c>
      <c r="HL73" s="4">
        <v>683593</v>
      </c>
      <c r="HM73" s="4">
        <v>0</v>
      </c>
      <c r="HN73" s="3">
        <v>0</v>
      </c>
      <c r="HO73" s="4">
        <v>2688042</v>
      </c>
      <c r="HP73" s="3">
        <v>0</v>
      </c>
      <c r="HQ73" s="4">
        <v>2688042</v>
      </c>
      <c r="HR73" s="4">
        <v>0</v>
      </c>
      <c r="HS73" s="3">
        <v>0</v>
      </c>
      <c r="HT73" s="4">
        <v>372573</v>
      </c>
      <c r="HU73" s="3">
        <v>0</v>
      </c>
      <c r="HV73" s="4">
        <v>372573</v>
      </c>
      <c r="HW73" s="4">
        <v>0</v>
      </c>
      <c r="HX73" s="3">
        <v>0</v>
      </c>
      <c r="HY73" s="4">
        <v>197230</v>
      </c>
      <c r="HZ73" s="3">
        <v>0</v>
      </c>
      <c r="IA73" s="4">
        <v>197230</v>
      </c>
      <c r="IB73" s="4">
        <v>0</v>
      </c>
      <c r="IC73" s="3">
        <v>0</v>
      </c>
      <c r="ID73" s="4">
        <v>800819</v>
      </c>
      <c r="IE73" s="3">
        <v>0</v>
      </c>
      <c r="IF73" s="4">
        <v>800819</v>
      </c>
      <c r="IG73" s="4">
        <v>0</v>
      </c>
      <c r="IH73" s="3">
        <v>0</v>
      </c>
      <c r="II73" s="4">
        <v>1390751</v>
      </c>
      <c r="IJ73" s="3">
        <v>0</v>
      </c>
      <c r="IK73" s="4">
        <v>1390751</v>
      </c>
      <c r="IL73" s="4">
        <v>0</v>
      </c>
      <c r="IM73" s="3">
        <v>0</v>
      </c>
      <c r="IN73" s="4">
        <v>223221</v>
      </c>
      <c r="IO73" s="3">
        <v>0</v>
      </c>
      <c r="IP73" s="4">
        <v>223221</v>
      </c>
      <c r="IQ73" s="4">
        <v>0</v>
      </c>
      <c r="IR73" s="3">
        <v>0</v>
      </c>
      <c r="IS73" s="4">
        <v>1739832</v>
      </c>
      <c r="IT73" s="3">
        <v>0</v>
      </c>
      <c r="IU73" s="4">
        <v>1739832</v>
      </c>
      <c r="IV73" s="4">
        <v>0</v>
      </c>
      <c r="IW73" s="3">
        <v>0</v>
      </c>
      <c r="IX73" s="4">
        <v>145347</v>
      </c>
      <c r="IY73" s="3">
        <v>0</v>
      </c>
      <c r="IZ73" s="4">
        <v>145347</v>
      </c>
      <c r="JA73" s="4">
        <v>0</v>
      </c>
      <c r="JB73" s="5">
        <v>0</v>
      </c>
    </row>
    <row r="74" spans="1:262" x14ac:dyDescent="0.2">
      <c r="A74" s="20">
        <f t="shared" si="58"/>
        <v>65</v>
      </c>
      <c r="B74" t="s">
        <v>51</v>
      </c>
      <c r="C74" s="4">
        <v>465792469</v>
      </c>
      <c r="D74" s="3">
        <v>0.03</v>
      </c>
      <c r="E74" s="4">
        <v>389832522</v>
      </c>
      <c r="F74" s="4">
        <v>75959947</v>
      </c>
      <c r="G74" s="3">
        <v>0.15</v>
      </c>
      <c r="H74" s="4">
        <v>5946201</v>
      </c>
      <c r="I74" s="3">
        <v>0</v>
      </c>
      <c r="J74" s="4">
        <v>5610884</v>
      </c>
      <c r="K74" s="4">
        <v>335317</v>
      </c>
      <c r="L74" s="3">
        <v>0</v>
      </c>
      <c r="M74" s="4">
        <v>1503888</v>
      </c>
      <c r="N74" s="3">
        <v>0</v>
      </c>
      <c r="O74" s="4">
        <v>1465419</v>
      </c>
      <c r="P74" s="4">
        <v>38469</v>
      </c>
      <c r="Q74" s="3">
        <v>0</v>
      </c>
      <c r="R74" s="4">
        <v>7134612</v>
      </c>
      <c r="S74" s="3">
        <v>0</v>
      </c>
      <c r="T74" s="4">
        <v>6667026</v>
      </c>
      <c r="U74" s="4">
        <v>467586</v>
      </c>
      <c r="V74" s="3">
        <v>0</v>
      </c>
      <c r="W74" s="4">
        <v>3671483</v>
      </c>
      <c r="X74" s="3">
        <v>0</v>
      </c>
      <c r="Y74" s="4">
        <v>3629113</v>
      </c>
      <c r="Z74" s="4">
        <v>42370</v>
      </c>
      <c r="AA74" s="3">
        <v>0</v>
      </c>
      <c r="AB74" s="4">
        <v>95746130</v>
      </c>
      <c r="AC74" s="3">
        <v>0</v>
      </c>
      <c r="AD74" s="4">
        <v>72518508</v>
      </c>
      <c r="AE74" s="4">
        <v>23227622</v>
      </c>
      <c r="AF74" s="3">
        <v>0.01</v>
      </c>
      <c r="AG74" s="4">
        <v>7057346</v>
      </c>
      <c r="AH74" s="3">
        <v>0.54</v>
      </c>
      <c r="AI74" s="4">
        <v>6531154</v>
      </c>
      <c r="AJ74" s="4">
        <v>526192</v>
      </c>
      <c r="AK74" s="3">
        <v>7.3</v>
      </c>
      <c r="AL74" s="4">
        <v>5757256</v>
      </c>
      <c r="AM74" s="3">
        <v>0.02</v>
      </c>
      <c r="AN74" s="4">
        <v>4901750</v>
      </c>
      <c r="AO74" s="4">
        <v>855506</v>
      </c>
      <c r="AP74" s="3">
        <v>0.16</v>
      </c>
      <c r="AQ74" s="4">
        <v>1006241</v>
      </c>
      <c r="AR74" s="3">
        <v>0</v>
      </c>
      <c r="AS74" s="4">
        <v>925153</v>
      </c>
      <c r="AT74" s="4">
        <v>81088</v>
      </c>
      <c r="AU74" s="3">
        <v>0</v>
      </c>
      <c r="AV74" s="4">
        <v>1004033</v>
      </c>
      <c r="AW74" s="3">
        <v>0</v>
      </c>
      <c r="AX74" s="4">
        <v>0</v>
      </c>
      <c r="AY74" s="4">
        <v>1004033</v>
      </c>
      <c r="AZ74" s="3">
        <v>0</v>
      </c>
      <c r="BA74" s="4">
        <v>22700470</v>
      </c>
      <c r="BB74" s="3">
        <v>0.26</v>
      </c>
      <c r="BC74" s="4">
        <v>18260311</v>
      </c>
      <c r="BD74" s="4">
        <v>4440159</v>
      </c>
      <c r="BE74" s="3">
        <v>1.33</v>
      </c>
      <c r="BF74" s="4">
        <v>14740709</v>
      </c>
      <c r="BG74" s="3">
        <v>0</v>
      </c>
      <c r="BH74" s="4">
        <v>13717053</v>
      </c>
      <c r="BI74" s="4">
        <v>1023656</v>
      </c>
      <c r="BJ74" s="3">
        <v>0</v>
      </c>
      <c r="BK74" s="4">
        <v>1751807</v>
      </c>
      <c r="BL74" s="3">
        <v>0</v>
      </c>
      <c r="BM74" s="4">
        <v>1751807</v>
      </c>
      <c r="BN74" s="4">
        <v>0</v>
      </c>
      <c r="BO74" s="3">
        <v>0</v>
      </c>
      <c r="BP74" s="4">
        <v>1425500</v>
      </c>
      <c r="BQ74" s="3">
        <v>0</v>
      </c>
      <c r="BR74" s="4">
        <v>1422206</v>
      </c>
      <c r="BS74" s="4">
        <v>3294</v>
      </c>
      <c r="BT74" s="3">
        <v>0</v>
      </c>
      <c r="BU74" s="4">
        <v>21526243</v>
      </c>
      <c r="BV74" s="3">
        <v>0.21</v>
      </c>
      <c r="BW74" s="4">
        <v>15669418</v>
      </c>
      <c r="BX74" s="4">
        <v>5856825</v>
      </c>
      <c r="BY74" s="3">
        <v>0.79</v>
      </c>
      <c r="BZ74" s="4">
        <v>2544109</v>
      </c>
      <c r="CA74" s="3">
        <v>0.05</v>
      </c>
      <c r="CB74" s="4">
        <v>2490009</v>
      </c>
      <c r="CC74" s="4">
        <v>54100</v>
      </c>
      <c r="CD74" s="3">
        <v>2.12</v>
      </c>
      <c r="CE74" s="4">
        <v>3726242</v>
      </c>
      <c r="CF74" s="3">
        <v>0</v>
      </c>
      <c r="CG74" s="4">
        <v>3721006</v>
      </c>
      <c r="CH74" s="4">
        <v>5236</v>
      </c>
      <c r="CI74" s="3">
        <v>0</v>
      </c>
      <c r="CJ74" s="4">
        <v>2517651</v>
      </c>
      <c r="CK74" s="3">
        <v>0</v>
      </c>
      <c r="CL74" s="4">
        <v>2281362</v>
      </c>
      <c r="CM74" s="4">
        <v>236289</v>
      </c>
      <c r="CN74" s="3">
        <v>0</v>
      </c>
      <c r="CO74" s="4">
        <v>4386136</v>
      </c>
      <c r="CP74" s="3">
        <v>0</v>
      </c>
      <c r="CQ74" s="4">
        <v>4301869</v>
      </c>
      <c r="CR74" s="4">
        <v>84267</v>
      </c>
      <c r="CS74" s="3">
        <v>0</v>
      </c>
      <c r="CT74" s="4">
        <v>5921556</v>
      </c>
      <c r="CU74" s="3">
        <v>0</v>
      </c>
      <c r="CV74" s="4">
        <v>5635348</v>
      </c>
      <c r="CW74" s="4">
        <v>286208</v>
      </c>
      <c r="CX74" s="3">
        <v>0</v>
      </c>
      <c r="CY74" s="4">
        <v>1372756</v>
      </c>
      <c r="CZ74" s="3">
        <v>0</v>
      </c>
      <c r="DA74" s="4">
        <v>1372756</v>
      </c>
      <c r="DB74" s="4">
        <v>0</v>
      </c>
      <c r="DC74" s="3">
        <v>0</v>
      </c>
      <c r="DD74" s="4">
        <v>7151335</v>
      </c>
      <c r="DE74" s="3">
        <v>0</v>
      </c>
      <c r="DF74" s="4">
        <v>5518439</v>
      </c>
      <c r="DG74" s="4">
        <v>1632896</v>
      </c>
      <c r="DH74" s="3">
        <v>0</v>
      </c>
      <c r="DI74" s="4">
        <v>9161273</v>
      </c>
      <c r="DJ74" s="3">
        <v>0.05</v>
      </c>
      <c r="DK74" s="4">
        <v>6430224</v>
      </c>
      <c r="DL74" s="4">
        <v>2731049</v>
      </c>
      <c r="DM74" s="3">
        <v>0.18</v>
      </c>
      <c r="DN74" s="4">
        <v>11945320</v>
      </c>
      <c r="DO74" s="3">
        <v>0.1</v>
      </c>
      <c r="DP74" s="4">
        <v>9245858</v>
      </c>
      <c r="DQ74" s="4">
        <v>2699462</v>
      </c>
      <c r="DR74" s="3">
        <v>0.44</v>
      </c>
      <c r="DS74" s="4">
        <v>9747213</v>
      </c>
      <c r="DT74" s="3">
        <v>0.02</v>
      </c>
      <c r="DU74" s="4">
        <v>9439799</v>
      </c>
      <c r="DV74" s="4">
        <v>307414</v>
      </c>
      <c r="DW74" s="3">
        <v>0.55000000000000004</v>
      </c>
      <c r="DX74" s="4">
        <v>3801110</v>
      </c>
      <c r="DY74" s="3">
        <v>0</v>
      </c>
      <c r="DZ74" s="4">
        <v>3801110</v>
      </c>
      <c r="EA74" s="4">
        <v>0</v>
      </c>
      <c r="EB74" s="5">
        <v>0</v>
      </c>
      <c r="EC74" s="4">
        <v>10826842</v>
      </c>
      <c r="ED74" s="3">
        <v>0.39</v>
      </c>
      <c r="EE74" s="4">
        <v>9861204</v>
      </c>
      <c r="EF74" s="4">
        <v>965638</v>
      </c>
      <c r="EG74" s="3">
        <v>4.33</v>
      </c>
      <c r="EH74" s="4">
        <v>1776732</v>
      </c>
      <c r="EI74" s="3">
        <v>0</v>
      </c>
      <c r="EJ74" s="4">
        <v>1776732</v>
      </c>
      <c r="EK74" s="4">
        <v>0</v>
      </c>
      <c r="EL74" s="3">
        <v>0</v>
      </c>
      <c r="EM74" s="4">
        <v>1913251</v>
      </c>
      <c r="EN74" s="3">
        <v>0</v>
      </c>
      <c r="EO74" s="4">
        <v>1503360</v>
      </c>
      <c r="EP74" s="4">
        <v>409891</v>
      </c>
      <c r="EQ74" s="3">
        <v>0</v>
      </c>
      <c r="ER74" s="4">
        <v>4439903</v>
      </c>
      <c r="ES74" s="3">
        <v>0</v>
      </c>
      <c r="ET74" s="4">
        <v>4439903</v>
      </c>
      <c r="EU74" s="4">
        <v>0</v>
      </c>
      <c r="EV74" s="3">
        <v>0</v>
      </c>
      <c r="EW74" s="4">
        <v>1253284</v>
      </c>
      <c r="EX74" s="3">
        <v>0</v>
      </c>
      <c r="EY74" s="4">
        <v>1235500</v>
      </c>
      <c r="EZ74" s="4">
        <v>17784</v>
      </c>
      <c r="FA74" s="3">
        <v>0</v>
      </c>
      <c r="FB74" s="4">
        <v>9109045</v>
      </c>
      <c r="FC74" s="3">
        <v>0</v>
      </c>
      <c r="FD74" s="4">
        <v>9097470</v>
      </c>
      <c r="FE74" s="4">
        <v>11575</v>
      </c>
      <c r="FF74" s="3">
        <v>0</v>
      </c>
      <c r="FG74" s="4">
        <v>3263601</v>
      </c>
      <c r="FH74" s="3">
        <v>0</v>
      </c>
      <c r="FI74" s="4">
        <v>3263601</v>
      </c>
      <c r="FJ74" s="4">
        <v>0</v>
      </c>
      <c r="FK74" s="3">
        <v>0</v>
      </c>
      <c r="FL74" s="4">
        <v>47748691</v>
      </c>
      <c r="FM74" s="3">
        <v>0</v>
      </c>
      <c r="FN74" s="4">
        <v>30917930</v>
      </c>
      <c r="FO74" s="4">
        <v>16830761</v>
      </c>
      <c r="FP74" s="3">
        <v>0</v>
      </c>
      <c r="FQ74" s="4">
        <v>9093422</v>
      </c>
      <c r="FR74" s="3">
        <v>0</v>
      </c>
      <c r="FS74" s="4">
        <v>9013507</v>
      </c>
      <c r="FT74" s="4">
        <v>79915</v>
      </c>
      <c r="FU74" s="3">
        <v>0</v>
      </c>
      <c r="FV74" s="4">
        <v>482676</v>
      </c>
      <c r="FW74" s="3">
        <v>0</v>
      </c>
      <c r="FX74" s="4">
        <v>447307</v>
      </c>
      <c r="FY74" s="4">
        <v>35369</v>
      </c>
      <c r="FZ74" s="3">
        <v>0</v>
      </c>
      <c r="GA74" s="4">
        <v>23718258</v>
      </c>
      <c r="GB74" s="3">
        <v>0</v>
      </c>
      <c r="GC74" s="4">
        <v>23462190</v>
      </c>
      <c r="GD74" s="4">
        <v>256068</v>
      </c>
      <c r="GE74" s="3">
        <v>0</v>
      </c>
      <c r="GF74" s="4">
        <v>4197419</v>
      </c>
      <c r="GG74" s="3">
        <v>0</v>
      </c>
      <c r="GH74" s="4">
        <v>4028939</v>
      </c>
      <c r="GI74" s="4">
        <v>168480</v>
      </c>
      <c r="GJ74" s="3">
        <v>0</v>
      </c>
      <c r="GK74" s="4">
        <v>7995322</v>
      </c>
      <c r="GL74" s="3">
        <v>0</v>
      </c>
      <c r="GM74" s="4">
        <v>7953046</v>
      </c>
      <c r="GN74" s="4">
        <v>42276</v>
      </c>
      <c r="GO74" s="3">
        <v>0</v>
      </c>
      <c r="GP74" s="4">
        <v>12789118</v>
      </c>
      <c r="GQ74" s="3">
        <v>0.5</v>
      </c>
      <c r="GR74" s="4">
        <v>9906755</v>
      </c>
      <c r="GS74" s="4">
        <v>2882363</v>
      </c>
      <c r="GT74" s="3">
        <v>2.2200000000000002</v>
      </c>
      <c r="GU74" s="4">
        <v>1232315</v>
      </c>
      <c r="GV74" s="3">
        <v>0</v>
      </c>
      <c r="GW74" s="4">
        <v>1106086</v>
      </c>
      <c r="GX74" s="4">
        <v>126229</v>
      </c>
      <c r="GY74" s="3">
        <v>0</v>
      </c>
      <c r="GZ74" s="4">
        <v>4499689</v>
      </c>
      <c r="HA74" s="3">
        <v>0</v>
      </c>
      <c r="HB74" s="4">
        <v>4495882</v>
      </c>
      <c r="HC74" s="4">
        <v>3807</v>
      </c>
      <c r="HD74" s="3">
        <v>0</v>
      </c>
      <c r="HE74" s="4">
        <v>1731017</v>
      </c>
      <c r="HF74" s="3">
        <v>0</v>
      </c>
      <c r="HG74" s="4">
        <v>1676668</v>
      </c>
      <c r="HH74" s="4">
        <v>54349</v>
      </c>
      <c r="HI74" s="3">
        <v>0</v>
      </c>
      <c r="HJ74" s="4">
        <v>5249387</v>
      </c>
      <c r="HK74" s="3">
        <v>0</v>
      </c>
      <c r="HL74" s="4">
        <v>4270945</v>
      </c>
      <c r="HM74" s="4">
        <v>978442</v>
      </c>
      <c r="HN74" s="3">
        <v>0</v>
      </c>
      <c r="HO74" s="4">
        <v>23698313</v>
      </c>
      <c r="HP74" s="3">
        <v>0.06</v>
      </c>
      <c r="HQ74" s="4">
        <v>20202552</v>
      </c>
      <c r="HR74" s="4">
        <v>3495761</v>
      </c>
      <c r="HS74" s="3">
        <v>0.45</v>
      </c>
      <c r="HT74" s="4">
        <v>2735145</v>
      </c>
      <c r="HU74" s="3">
        <v>0</v>
      </c>
      <c r="HV74" s="4">
        <v>2722349</v>
      </c>
      <c r="HW74" s="4">
        <v>12796</v>
      </c>
      <c r="HX74" s="3">
        <v>0</v>
      </c>
      <c r="HY74" s="4">
        <v>426659</v>
      </c>
      <c r="HZ74" s="3">
        <v>0</v>
      </c>
      <c r="IA74" s="4">
        <v>412366</v>
      </c>
      <c r="IB74" s="4">
        <v>14293</v>
      </c>
      <c r="IC74" s="3">
        <v>0</v>
      </c>
      <c r="ID74" s="4">
        <v>10553677</v>
      </c>
      <c r="IE74" s="3">
        <v>0</v>
      </c>
      <c r="IF74" s="4">
        <v>8269152</v>
      </c>
      <c r="IG74" s="4">
        <v>2284525</v>
      </c>
      <c r="IH74" s="3">
        <v>0</v>
      </c>
      <c r="II74" s="4">
        <v>8200668</v>
      </c>
      <c r="IJ74" s="3">
        <v>0</v>
      </c>
      <c r="IK74" s="4">
        <v>7688254</v>
      </c>
      <c r="IL74" s="4">
        <v>512414</v>
      </c>
      <c r="IM74" s="3">
        <v>0</v>
      </c>
      <c r="IN74" s="4">
        <v>1803387</v>
      </c>
      <c r="IO74" s="3">
        <v>0</v>
      </c>
      <c r="IP74" s="4">
        <v>1754377</v>
      </c>
      <c r="IQ74" s="4">
        <v>49010</v>
      </c>
      <c r="IR74" s="3">
        <v>0</v>
      </c>
      <c r="IS74" s="4">
        <v>12656445</v>
      </c>
      <c r="IT74" s="3">
        <v>0</v>
      </c>
      <c r="IU74" s="4">
        <v>11867282</v>
      </c>
      <c r="IV74" s="4">
        <v>789163</v>
      </c>
      <c r="IW74" s="3">
        <v>0</v>
      </c>
      <c r="IX74" s="4">
        <v>1151583</v>
      </c>
      <c r="IY74" s="3">
        <v>0</v>
      </c>
      <c r="IZ74" s="4">
        <v>1151583</v>
      </c>
      <c r="JA74" s="4">
        <v>0</v>
      </c>
      <c r="JB74" s="5">
        <v>0</v>
      </c>
    </row>
    <row r="75" spans="1:262" x14ac:dyDescent="0.2">
      <c r="A75" s="20">
        <f t="shared" si="58"/>
        <v>66</v>
      </c>
      <c r="B75" t="s">
        <v>52</v>
      </c>
      <c r="C75" s="4">
        <v>15295670</v>
      </c>
      <c r="D75" s="3">
        <v>0</v>
      </c>
      <c r="E75" s="4">
        <v>15295670</v>
      </c>
      <c r="F75" s="4">
        <v>0</v>
      </c>
      <c r="G75" s="3">
        <v>0</v>
      </c>
      <c r="H75" s="4">
        <v>0</v>
      </c>
      <c r="I75" s="3">
        <v>0</v>
      </c>
      <c r="J75" s="4">
        <v>0</v>
      </c>
      <c r="K75" s="4">
        <v>0</v>
      </c>
      <c r="L75" s="3">
        <v>0</v>
      </c>
      <c r="M75" s="4">
        <v>5198</v>
      </c>
      <c r="N75" s="3">
        <v>0</v>
      </c>
      <c r="O75" s="4">
        <v>5198</v>
      </c>
      <c r="P75" s="4">
        <v>0</v>
      </c>
      <c r="Q75" s="3">
        <v>0</v>
      </c>
      <c r="R75" s="4">
        <v>515769</v>
      </c>
      <c r="S75" s="3">
        <v>0</v>
      </c>
      <c r="T75" s="4">
        <v>515769</v>
      </c>
      <c r="U75" s="4">
        <v>0</v>
      </c>
      <c r="V75" s="3">
        <v>0</v>
      </c>
      <c r="W75" s="4">
        <v>17143</v>
      </c>
      <c r="X75" s="3">
        <v>0</v>
      </c>
      <c r="Y75" s="4">
        <v>17143</v>
      </c>
      <c r="Z75" s="4">
        <v>0</v>
      </c>
      <c r="AA75" s="3">
        <v>0</v>
      </c>
      <c r="AB75" s="4">
        <v>1748829</v>
      </c>
      <c r="AC75" s="3">
        <v>0</v>
      </c>
      <c r="AD75" s="4">
        <v>1748829</v>
      </c>
      <c r="AE75" s="4">
        <v>0</v>
      </c>
      <c r="AF75" s="3">
        <v>0</v>
      </c>
      <c r="AG75" s="4">
        <v>418255</v>
      </c>
      <c r="AH75" s="3">
        <v>0</v>
      </c>
      <c r="AI75" s="4">
        <v>418255</v>
      </c>
      <c r="AJ75" s="4">
        <v>0</v>
      </c>
      <c r="AK75" s="3">
        <v>0</v>
      </c>
      <c r="AL75" s="4">
        <v>37529</v>
      </c>
      <c r="AM75" s="3">
        <v>0</v>
      </c>
      <c r="AN75" s="4">
        <v>37529</v>
      </c>
      <c r="AO75" s="4">
        <v>0</v>
      </c>
      <c r="AP75" s="3">
        <v>0</v>
      </c>
      <c r="AQ75" s="4">
        <v>7871</v>
      </c>
      <c r="AR75" s="3">
        <v>0</v>
      </c>
      <c r="AS75" s="4">
        <v>7871</v>
      </c>
      <c r="AT75" s="4">
        <v>0</v>
      </c>
      <c r="AU75" s="3">
        <v>0</v>
      </c>
      <c r="AV75" s="4">
        <v>0</v>
      </c>
      <c r="AW75" s="3">
        <v>0</v>
      </c>
      <c r="AX75" s="4">
        <v>0</v>
      </c>
      <c r="AY75" s="4">
        <v>0</v>
      </c>
      <c r="AZ75" s="3">
        <v>0</v>
      </c>
      <c r="BA75" s="4">
        <v>3643</v>
      </c>
      <c r="BB75" s="3">
        <v>0</v>
      </c>
      <c r="BC75" s="4">
        <v>3643</v>
      </c>
      <c r="BD75" s="4">
        <v>0</v>
      </c>
      <c r="BE75" s="3">
        <v>0</v>
      </c>
      <c r="BF75" s="4">
        <v>0</v>
      </c>
      <c r="BG75" s="3">
        <v>0</v>
      </c>
      <c r="BH75" s="4">
        <v>0</v>
      </c>
      <c r="BI75" s="4">
        <v>0</v>
      </c>
      <c r="BJ75" s="3">
        <v>0</v>
      </c>
      <c r="BK75" s="4">
        <v>0</v>
      </c>
      <c r="BL75" s="3">
        <v>0</v>
      </c>
      <c r="BM75" s="4">
        <v>0</v>
      </c>
      <c r="BN75" s="4">
        <v>0</v>
      </c>
      <c r="BO75" s="3">
        <v>0</v>
      </c>
      <c r="BP75" s="4">
        <v>169135</v>
      </c>
      <c r="BQ75" s="3">
        <v>0</v>
      </c>
      <c r="BR75" s="4">
        <v>169135</v>
      </c>
      <c r="BS75" s="4">
        <v>0</v>
      </c>
      <c r="BT75" s="3">
        <v>0</v>
      </c>
      <c r="BU75" s="4">
        <v>24043</v>
      </c>
      <c r="BV75" s="3">
        <v>0</v>
      </c>
      <c r="BW75" s="4">
        <v>24043</v>
      </c>
      <c r="BX75" s="4">
        <v>0</v>
      </c>
      <c r="BY75" s="3">
        <v>0</v>
      </c>
      <c r="BZ75" s="4">
        <v>6274</v>
      </c>
      <c r="CA75" s="3">
        <v>0</v>
      </c>
      <c r="CB75" s="4">
        <v>6274</v>
      </c>
      <c r="CC75" s="4">
        <v>0</v>
      </c>
      <c r="CD75" s="3">
        <v>0</v>
      </c>
      <c r="CE75" s="4">
        <v>6314</v>
      </c>
      <c r="CF75" s="3">
        <v>0</v>
      </c>
      <c r="CG75" s="4">
        <v>6314</v>
      </c>
      <c r="CH75" s="4">
        <v>0</v>
      </c>
      <c r="CI75" s="3">
        <v>0</v>
      </c>
      <c r="CJ75" s="4">
        <v>8768</v>
      </c>
      <c r="CK75" s="3">
        <v>0</v>
      </c>
      <c r="CL75" s="4">
        <v>8768</v>
      </c>
      <c r="CM75" s="4">
        <v>0</v>
      </c>
      <c r="CN75" s="3">
        <v>0</v>
      </c>
      <c r="CO75" s="4">
        <v>229365</v>
      </c>
      <c r="CP75" s="3">
        <v>0</v>
      </c>
      <c r="CQ75" s="4">
        <v>229365</v>
      </c>
      <c r="CR75" s="4">
        <v>0</v>
      </c>
      <c r="CS75" s="3">
        <v>0</v>
      </c>
      <c r="CT75" s="4">
        <v>110083</v>
      </c>
      <c r="CU75" s="3">
        <v>0</v>
      </c>
      <c r="CV75" s="4">
        <v>110083</v>
      </c>
      <c r="CW75" s="4">
        <v>0</v>
      </c>
      <c r="CX75" s="3">
        <v>0</v>
      </c>
      <c r="CY75" s="4">
        <v>14359</v>
      </c>
      <c r="CZ75" s="3">
        <v>0</v>
      </c>
      <c r="DA75" s="4">
        <v>14359</v>
      </c>
      <c r="DB75" s="4">
        <v>0</v>
      </c>
      <c r="DC75" s="3">
        <v>0</v>
      </c>
      <c r="DD75" s="4">
        <v>306833</v>
      </c>
      <c r="DE75" s="3">
        <v>0</v>
      </c>
      <c r="DF75" s="4">
        <v>306833</v>
      </c>
      <c r="DG75" s="4">
        <v>0</v>
      </c>
      <c r="DH75" s="3">
        <v>0</v>
      </c>
      <c r="DI75" s="4">
        <v>67054</v>
      </c>
      <c r="DJ75" s="3">
        <v>0</v>
      </c>
      <c r="DK75" s="4">
        <v>67054</v>
      </c>
      <c r="DL75" s="4">
        <v>0</v>
      </c>
      <c r="DM75" s="3">
        <v>0</v>
      </c>
      <c r="DN75" s="4">
        <v>10931</v>
      </c>
      <c r="DO75" s="3">
        <v>0</v>
      </c>
      <c r="DP75" s="4">
        <v>10931</v>
      </c>
      <c r="DQ75" s="4">
        <v>0</v>
      </c>
      <c r="DR75" s="3">
        <v>0</v>
      </c>
      <c r="DS75" s="4">
        <v>82909</v>
      </c>
      <c r="DT75" s="3">
        <v>0</v>
      </c>
      <c r="DU75" s="4">
        <v>82909</v>
      </c>
      <c r="DV75" s="4">
        <v>0</v>
      </c>
      <c r="DW75" s="3">
        <v>0</v>
      </c>
      <c r="DX75" s="4">
        <v>5209</v>
      </c>
      <c r="DY75" s="3">
        <v>0</v>
      </c>
      <c r="DZ75" s="4">
        <v>5209</v>
      </c>
      <c r="EA75" s="4">
        <v>0</v>
      </c>
      <c r="EB75" s="5">
        <v>0</v>
      </c>
      <c r="EC75" s="4">
        <v>42381</v>
      </c>
      <c r="ED75" s="3">
        <v>0</v>
      </c>
      <c r="EE75" s="4">
        <v>42381</v>
      </c>
      <c r="EF75" s="4">
        <v>0</v>
      </c>
      <c r="EG75" s="3">
        <v>0</v>
      </c>
      <c r="EH75" s="4">
        <v>209143</v>
      </c>
      <c r="EI75" s="3">
        <v>0</v>
      </c>
      <c r="EJ75" s="4">
        <v>209143</v>
      </c>
      <c r="EK75" s="4">
        <v>0</v>
      </c>
      <c r="EL75" s="3">
        <v>0</v>
      </c>
      <c r="EM75" s="4">
        <v>63</v>
      </c>
      <c r="EN75" s="3">
        <v>0</v>
      </c>
      <c r="EO75" s="4">
        <v>63</v>
      </c>
      <c r="EP75" s="4">
        <v>0</v>
      </c>
      <c r="EQ75" s="3">
        <v>0</v>
      </c>
      <c r="ER75" s="4">
        <v>0</v>
      </c>
      <c r="ES75" s="3">
        <v>0</v>
      </c>
      <c r="ET75" s="4">
        <v>0</v>
      </c>
      <c r="EU75" s="4">
        <v>0</v>
      </c>
      <c r="EV75" s="3">
        <v>0</v>
      </c>
      <c r="EW75" s="4">
        <v>0</v>
      </c>
      <c r="EX75" s="3">
        <v>0</v>
      </c>
      <c r="EY75" s="4">
        <v>0</v>
      </c>
      <c r="EZ75" s="4">
        <v>0</v>
      </c>
      <c r="FA75" s="3">
        <v>0</v>
      </c>
      <c r="FB75" s="4">
        <v>207372</v>
      </c>
      <c r="FC75" s="3">
        <v>0</v>
      </c>
      <c r="FD75" s="4">
        <v>207372</v>
      </c>
      <c r="FE75" s="4">
        <v>0</v>
      </c>
      <c r="FF75" s="3">
        <v>0</v>
      </c>
      <c r="FG75" s="4">
        <v>30413</v>
      </c>
      <c r="FH75" s="3">
        <v>0</v>
      </c>
      <c r="FI75" s="4">
        <v>30413</v>
      </c>
      <c r="FJ75" s="4">
        <v>0</v>
      </c>
      <c r="FK75" s="3">
        <v>0</v>
      </c>
      <c r="FL75" s="4">
        <v>2944599</v>
      </c>
      <c r="FM75" s="3">
        <v>0</v>
      </c>
      <c r="FN75" s="4">
        <v>2944599</v>
      </c>
      <c r="FO75" s="4">
        <v>0</v>
      </c>
      <c r="FP75" s="3">
        <v>0</v>
      </c>
      <c r="FQ75" s="4">
        <v>0</v>
      </c>
      <c r="FR75" s="3">
        <v>0</v>
      </c>
      <c r="FS75" s="4">
        <v>0</v>
      </c>
      <c r="FT75" s="4">
        <v>0</v>
      </c>
      <c r="FU75" s="3">
        <v>0</v>
      </c>
      <c r="FV75" s="4">
        <v>233316</v>
      </c>
      <c r="FW75" s="3">
        <v>0</v>
      </c>
      <c r="FX75" s="4">
        <v>233316</v>
      </c>
      <c r="FY75" s="4">
        <v>0</v>
      </c>
      <c r="FZ75" s="3">
        <v>0</v>
      </c>
      <c r="GA75" s="4">
        <v>2222949</v>
      </c>
      <c r="GB75" s="3">
        <v>0</v>
      </c>
      <c r="GC75" s="4">
        <v>2222949</v>
      </c>
      <c r="GD75" s="4">
        <v>0</v>
      </c>
      <c r="GE75" s="3">
        <v>0</v>
      </c>
      <c r="GF75" s="4">
        <v>325873</v>
      </c>
      <c r="GG75" s="3">
        <v>0</v>
      </c>
      <c r="GH75" s="4">
        <v>325873</v>
      </c>
      <c r="GI75" s="4">
        <v>0</v>
      </c>
      <c r="GJ75" s="3">
        <v>0</v>
      </c>
      <c r="GK75" s="4">
        <v>551052</v>
      </c>
      <c r="GL75" s="3">
        <v>0</v>
      </c>
      <c r="GM75" s="4">
        <v>551052</v>
      </c>
      <c r="GN75" s="4">
        <v>0</v>
      </c>
      <c r="GO75" s="3">
        <v>0</v>
      </c>
      <c r="GP75" s="4">
        <v>268769</v>
      </c>
      <c r="GQ75" s="3">
        <v>0</v>
      </c>
      <c r="GR75" s="4">
        <v>268769</v>
      </c>
      <c r="GS75" s="4">
        <v>0</v>
      </c>
      <c r="GT75" s="3">
        <v>0</v>
      </c>
      <c r="GU75" s="4">
        <v>16375</v>
      </c>
      <c r="GV75" s="3">
        <v>0</v>
      </c>
      <c r="GW75" s="4">
        <v>16375</v>
      </c>
      <c r="GX75" s="4">
        <v>0</v>
      </c>
      <c r="GY75" s="3">
        <v>0</v>
      </c>
      <c r="GZ75" s="4">
        <v>114932</v>
      </c>
      <c r="HA75" s="3">
        <v>0</v>
      </c>
      <c r="HB75" s="4">
        <v>114932</v>
      </c>
      <c r="HC75" s="4">
        <v>0</v>
      </c>
      <c r="HD75" s="3">
        <v>0</v>
      </c>
      <c r="HE75" s="4">
        <v>103</v>
      </c>
      <c r="HF75" s="3">
        <v>0</v>
      </c>
      <c r="HG75" s="4">
        <v>103</v>
      </c>
      <c r="HH75" s="4">
        <v>0</v>
      </c>
      <c r="HI75" s="3">
        <v>0</v>
      </c>
      <c r="HJ75" s="4">
        <v>0</v>
      </c>
      <c r="HK75" s="3">
        <v>0</v>
      </c>
      <c r="HL75" s="4">
        <v>0</v>
      </c>
      <c r="HM75" s="4">
        <v>0</v>
      </c>
      <c r="HN75" s="3">
        <v>0</v>
      </c>
      <c r="HO75" s="4">
        <v>1159213</v>
      </c>
      <c r="HP75" s="3">
        <v>0</v>
      </c>
      <c r="HQ75" s="4">
        <v>1159213</v>
      </c>
      <c r="HR75" s="4">
        <v>0</v>
      </c>
      <c r="HS75" s="3">
        <v>0</v>
      </c>
      <c r="HT75" s="4">
        <v>245970</v>
      </c>
      <c r="HU75" s="3">
        <v>0</v>
      </c>
      <c r="HV75" s="4">
        <v>245970</v>
      </c>
      <c r="HW75" s="4">
        <v>0</v>
      </c>
      <c r="HX75" s="3">
        <v>0</v>
      </c>
      <c r="HY75" s="4">
        <v>0</v>
      </c>
      <c r="HZ75" s="3">
        <v>0</v>
      </c>
      <c r="IA75" s="4">
        <v>0</v>
      </c>
      <c r="IB75" s="4">
        <v>0</v>
      </c>
      <c r="IC75" s="3">
        <v>0</v>
      </c>
      <c r="ID75" s="4">
        <v>4736</v>
      </c>
      <c r="IE75" s="3">
        <v>0</v>
      </c>
      <c r="IF75" s="4">
        <v>4736</v>
      </c>
      <c r="IG75" s="4">
        <v>0</v>
      </c>
      <c r="IH75" s="3">
        <v>0</v>
      </c>
      <c r="II75" s="4">
        <v>2501649</v>
      </c>
      <c r="IJ75" s="3">
        <v>0</v>
      </c>
      <c r="IK75" s="4">
        <v>2501649</v>
      </c>
      <c r="IL75" s="4">
        <v>0</v>
      </c>
      <c r="IM75" s="3">
        <v>0</v>
      </c>
      <c r="IN75" s="4">
        <v>120251</v>
      </c>
      <c r="IO75" s="3">
        <v>0</v>
      </c>
      <c r="IP75" s="4">
        <v>120251</v>
      </c>
      <c r="IQ75" s="4">
        <v>0</v>
      </c>
      <c r="IR75" s="3">
        <v>0</v>
      </c>
      <c r="IS75" s="4">
        <v>3855</v>
      </c>
      <c r="IT75" s="3">
        <v>0</v>
      </c>
      <c r="IU75" s="4">
        <v>3855</v>
      </c>
      <c r="IV75" s="4">
        <v>0</v>
      </c>
      <c r="IW75" s="3">
        <v>0</v>
      </c>
      <c r="IX75" s="4">
        <v>297142</v>
      </c>
      <c r="IY75" s="3">
        <v>0</v>
      </c>
      <c r="IZ75" s="4">
        <v>297142</v>
      </c>
      <c r="JA75" s="4">
        <v>0</v>
      </c>
      <c r="JB75" s="5">
        <v>0</v>
      </c>
    </row>
    <row r="76" spans="1:262" x14ac:dyDescent="0.2">
      <c r="A76" s="20">
        <f t="shared" si="58"/>
        <v>67</v>
      </c>
      <c r="B76" t="s">
        <v>53</v>
      </c>
      <c r="C76" s="4">
        <v>7281738</v>
      </c>
      <c r="D76" s="3">
        <v>0</v>
      </c>
      <c r="E76" s="4">
        <v>7281738</v>
      </c>
      <c r="F76" s="4">
        <v>0</v>
      </c>
      <c r="G76" s="3">
        <v>0</v>
      </c>
      <c r="H76" s="4">
        <v>0</v>
      </c>
      <c r="I76" s="3">
        <v>0</v>
      </c>
      <c r="J76" s="4">
        <v>0</v>
      </c>
      <c r="K76" s="4">
        <v>0</v>
      </c>
      <c r="L76" s="3">
        <v>0</v>
      </c>
      <c r="M76" s="4">
        <v>0</v>
      </c>
      <c r="N76" s="3">
        <v>0</v>
      </c>
      <c r="O76" s="4">
        <v>0</v>
      </c>
      <c r="P76" s="4">
        <v>0</v>
      </c>
      <c r="Q76" s="3">
        <v>0</v>
      </c>
      <c r="R76" s="4">
        <v>0</v>
      </c>
      <c r="S76" s="3">
        <v>0</v>
      </c>
      <c r="T76" s="4">
        <v>0</v>
      </c>
      <c r="U76" s="4">
        <v>0</v>
      </c>
      <c r="V76" s="3">
        <v>0</v>
      </c>
      <c r="W76" s="4">
        <v>0</v>
      </c>
      <c r="X76" s="3">
        <v>0</v>
      </c>
      <c r="Y76" s="4">
        <v>0</v>
      </c>
      <c r="Z76" s="4">
        <v>0</v>
      </c>
      <c r="AA76" s="3">
        <v>0</v>
      </c>
      <c r="AB76" s="4">
        <v>5959452</v>
      </c>
      <c r="AC76" s="3">
        <v>0</v>
      </c>
      <c r="AD76" s="4">
        <v>5959452</v>
      </c>
      <c r="AE76" s="4">
        <v>0</v>
      </c>
      <c r="AF76" s="3">
        <v>0</v>
      </c>
      <c r="AG76" s="4">
        <v>140920</v>
      </c>
      <c r="AH76" s="3">
        <v>0</v>
      </c>
      <c r="AI76" s="4">
        <v>140920</v>
      </c>
      <c r="AJ76" s="4">
        <v>0</v>
      </c>
      <c r="AK76" s="3">
        <v>0</v>
      </c>
      <c r="AL76" s="4">
        <v>0</v>
      </c>
      <c r="AM76" s="3">
        <v>0</v>
      </c>
      <c r="AN76" s="4">
        <v>0</v>
      </c>
      <c r="AO76" s="4">
        <v>0</v>
      </c>
      <c r="AP76" s="3">
        <v>0</v>
      </c>
      <c r="AQ76" s="4">
        <v>0</v>
      </c>
      <c r="AR76" s="3">
        <v>0</v>
      </c>
      <c r="AS76" s="4">
        <v>0</v>
      </c>
      <c r="AT76" s="4">
        <v>0</v>
      </c>
      <c r="AU76" s="3">
        <v>0</v>
      </c>
      <c r="AV76" s="4">
        <v>0</v>
      </c>
      <c r="AW76" s="3">
        <v>0</v>
      </c>
      <c r="AX76" s="4">
        <v>0</v>
      </c>
      <c r="AY76" s="4">
        <v>0</v>
      </c>
      <c r="AZ76" s="3">
        <v>0</v>
      </c>
      <c r="BA76" s="4">
        <v>0</v>
      </c>
      <c r="BB76" s="3">
        <v>0</v>
      </c>
      <c r="BC76" s="4">
        <v>0</v>
      </c>
      <c r="BD76" s="4">
        <v>0</v>
      </c>
      <c r="BE76" s="3">
        <v>0</v>
      </c>
      <c r="BF76" s="4">
        <v>95017</v>
      </c>
      <c r="BG76" s="3">
        <v>0</v>
      </c>
      <c r="BH76" s="4">
        <v>95017</v>
      </c>
      <c r="BI76" s="4">
        <v>0</v>
      </c>
      <c r="BJ76" s="3">
        <v>0</v>
      </c>
      <c r="BK76" s="4">
        <v>0</v>
      </c>
      <c r="BL76" s="3">
        <v>0</v>
      </c>
      <c r="BM76" s="4">
        <v>0</v>
      </c>
      <c r="BN76" s="4">
        <v>0</v>
      </c>
      <c r="BO76" s="3">
        <v>0</v>
      </c>
      <c r="BP76" s="4">
        <v>0</v>
      </c>
      <c r="BQ76" s="3">
        <v>0</v>
      </c>
      <c r="BR76" s="4">
        <v>0</v>
      </c>
      <c r="BS76" s="4">
        <v>0</v>
      </c>
      <c r="BT76" s="3">
        <v>0</v>
      </c>
      <c r="BU76" s="4">
        <v>31866</v>
      </c>
      <c r="BV76" s="3">
        <v>0</v>
      </c>
      <c r="BW76" s="4">
        <v>31866</v>
      </c>
      <c r="BX76" s="4">
        <v>0</v>
      </c>
      <c r="BY76" s="3">
        <v>0</v>
      </c>
      <c r="BZ76" s="4">
        <v>0</v>
      </c>
      <c r="CA76" s="3">
        <v>0</v>
      </c>
      <c r="CB76" s="4">
        <v>0</v>
      </c>
      <c r="CC76" s="4">
        <v>0</v>
      </c>
      <c r="CD76" s="3">
        <v>0</v>
      </c>
      <c r="CE76" s="4">
        <v>0</v>
      </c>
      <c r="CF76" s="3">
        <v>0</v>
      </c>
      <c r="CG76" s="4">
        <v>0</v>
      </c>
      <c r="CH76" s="4">
        <v>0</v>
      </c>
      <c r="CI76" s="3">
        <v>0</v>
      </c>
      <c r="CJ76" s="4">
        <v>0</v>
      </c>
      <c r="CK76" s="3">
        <v>0</v>
      </c>
      <c r="CL76" s="4">
        <v>0</v>
      </c>
      <c r="CM76" s="4">
        <v>0</v>
      </c>
      <c r="CN76" s="3">
        <v>0</v>
      </c>
      <c r="CO76" s="4">
        <v>0</v>
      </c>
      <c r="CP76" s="3">
        <v>0</v>
      </c>
      <c r="CQ76" s="4">
        <v>0</v>
      </c>
      <c r="CR76" s="4">
        <v>0</v>
      </c>
      <c r="CS76" s="3">
        <v>0</v>
      </c>
      <c r="CT76" s="4">
        <v>195042</v>
      </c>
      <c r="CU76" s="3">
        <v>0</v>
      </c>
      <c r="CV76" s="4">
        <v>195042</v>
      </c>
      <c r="CW76" s="4">
        <v>0</v>
      </c>
      <c r="CX76" s="3">
        <v>0</v>
      </c>
      <c r="CY76" s="4">
        <v>0</v>
      </c>
      <c r="CZ76" s="3">
        <v>0</v>
      </c>
      <c r="DA76" s="4">
        <v>0</v>
      </c>
      <c r="DB76" s="4">
        <v>0</v>
      </c>
      <c r="DC76" s="3">
        <v>0</v>
      </c>
      <c r="DD76" s="4">
        <v>93067</v>
      </c>
      <c r="DE76" s="3">
        <v>0</v>
      </c>
      <c r="DF76" s="4">
        <v>93067</v>
      </c>
      <c r="DG76" s="4">
        <v>0</v>
      </c>
      <c r="DH76" s="3">
        <v>0</v>
      </c>
      <c r="DI76" s="4">
        <v>86483</v>
      </c>
      <c r="DJ76" s="3">
        <v>0</v>
      </c>
      <c r="DK76" s="4">
        <v>86483</v>
      </c>
      <c r="DL76" s="4">
        <v>0</v>
      </c>
      <c r="DM76" s="3">
        <v>0</v>
      </c>
      <c r="DN76" s="4">
        <v>0</v>
      </c>
      <c r="DO76" s="3">
        <v>0</v>
      </c>
      <c r="DP76" s="4">
        <v>0</v>
      </c>
      <c r="DQ76" s="4">
        <v>0</v>
      </c>
      <c r="DR76" s="3">
        <v>0</v>
      </c>
      <c r="DS76" s="4">
        <v>0</v>
      </c>
      <c r="DT76" s="3">
        <v>0</v>
      </c>
      <c r="DU76" s="4">
        <v>0</v>
      </c>
      <c r="DV76" s="4">
        <v>0</v>
      </c>
      <c r="DW76" s="3">
        <v>0</v>
      </c>
      <c r="DX76" s="4">
        <v>0</v>
      </c>
      <c r="DY76" s="3">
        <v>0</v>
      </c>
      <c r="DZ76" s="4">
        <v>0</v>
      </c>
      <c r="EA76" s="4">
        <v>0</v>
      </c>
      <c r="EB76" s="5">
        <v>0</v>
      </c>
      <c r="EC76" s="4">
        <v>0</v>
      </c>
      <c r="ED76" s="3">
        <v>0</v>
      </c>
      <c r="EE76" s="4">
        <v>0</v>
      </c>
      <c r="EF76" s="4">
        <v>0</v>
      </c>
      <c r="EG76" s="3">
        <v>0</v>
      </c>
      <c r="EH76" s="4">
        <v>7754</v>
      </c>
      <c r="EI76" s="3">
        <v>0</v>
      </c>
      <c r="EJ76" s="4">
        <v>7754</v>
      </c>
      <c r="EK76" s="4">
        <v>0</v>
      </c>
      <c r="EL76" s="3">
        <v>0</v>
      </c>
      <c r="EM76" s="4">
        <v>0</v>
      </c>
      <c r="EN76" s="3">
        <v>0</v>
      </c>
      <c r="EO76" s="4">
        <v>0</v>
      </c>
      <c r="EP76" s="4">
        <v>0</v>
      </c>
      <c r="EQ76" s="3">
        <v>0</v>
      </c>
      <c r="ER76" s="4">
        <v>0</v>
      </c>
      <c r="ES76" s="3">
        <v>0</v>
      </c>
      <c r="ET76" s="4">
        <v>0</v>
      </c>
      <c r="EU76" s="4">
        <v>0</v>
      </c>
      <c r="EV76" s="3">
        <v>0</v>
      </c>
      <c r="EW76" s="4">
        <v>0</v>
      </c>
      <c r="EX76" s="3">
        <v>0</v>
      </c>
      <c r="EY76" s="4">
        <v>0</v>
      </c>
      <c r="EZ76" s="4">
        <v>0</v>
      </c>
      <c r="FA76" s="3">
        <v>0</v>
      </c>
      <c r="FB76" s="4">
        <v>503382</v>
      </c>
      <c r="FC76" s="3">
        <v>0</v>
      </c>
      <c r="FD76" s="4">
        <v>503382</v>
      </c>
      <c r="FE76" s="4">
        <v>0</v>
      </c>
      <c r="FF76" s="3">
        <v>0</v>
      </c>
      <c r="FG76" s="4">
        <v>3029</v>
      </c>
      <c r="FH76" s="3">
        <v>0</v>
      </c>
      <c r="FI76" s="4">
        <v>3029</v>
      </c>
      <c r="FJ76" s="4">
        <v>0</v>
      </c>
      <c r="FK76" s="3">
        <v>0</v>
      </c>
      <c r="FL76" s="4">
        <v>0</v>
      </c>
      <c r="FM76" s="3">
        <v>0</v>
      </c>
      <c r="FN76" s="4">
        <v>0</v>
      </c>
      <c r="FO76" s="4">
        <v>0</v>
      </c>
      <c r="FP76" s="3">
        <v>0</v>
      </c>
      <c r="FQ76" s="4">
        <v>0</v>
      </c>
      <c r="FR76" s="3">
        <v>0</v>
      </c>
      <c r="FS76" s="4">
        <v>0</v>
      </c>
      <c r="FT76" s="4">
        <v>0</v>
      </c>
      <c r="FU76" s="3">
        <v>0</v>
      </c>
      <c r="FV76" s="4">
        <v>0</v>
      </c>
      <c r="FW76" s="3">
        <v>0</v>
      </c>
      <c r="FX76" s="4">
        <v>0</v>
      </c>
      <c r="FY76" s="4">
        <v>0</v>
      </c>
      <c r="FZ76" s="3">
        <v>0</v>
      </c>
      <c r="GA76" s="4">
        <v>0</v>
      </c>
      <c r="GB76" s="3">
        <v>0</v>
      </c>
      <c r="GC76" s="4">
        <v>0</v>
      </c>
      <c r="GD76" s="4">
        <v>0</v>
      </c>
      <c r="GE76" s="3">
        <v>0</v>
      </c>
      <c r="GF76" s="4">
        <v>0</v>
      </c>
      <c r="GG76" s="3">
        <v>0</v>
      </c>
      <c r="GH76" s="4">
        <v>0</v>
      </c>
      <c r="GI76" s="4">
        <v>0</v>
      </c>
      <c r="GJ76" s="3">
        <v>0</v>
      </c>
      <c r="GK76" s="4">
        <v>0</v>
      </c>
      <c r="GL76" s="3">
        <v>0</v>
      </c>
      <c r="GM76" s="4">
        <v>0</v>
      </c>
      <c r="GN76" s="4">
        <v>0</v>
      </c>
      <c r="GO76" s="3">
        <v>0</v>
      </c>
      <c r="GP76" s="4">
        <v>0</v>
      </c>
      <c r="GQ76" s="3">
        <v>0</v>
      </c>
      <c r="GR76" s="4">
        <v>0</v>
      </c>
      <c r="GS76" s="4">
        <v>0</v>
      </c>
      <c r="GT76" s="3">
        <v>0</v>
      </c>
      <c r="GU76" s="4">
        <v>165726</v>
      </c>
      <c r="GV76" s="3">
        <v>0</v>
      </c>
      <c r="GW76" s="4">
        <v>165726</v>
      </c>
      <c r="GX76" s="4">
        <v>0</v>
      </c>
      <c r="GY76" s="3">
        <v>0</v>
      </c>
      <c r="GZ76" s="4">
        <v>0</v>
      </c>
      <c r="HA76" s="3">
        <v>0</v>
      </c>
      <c r="HB76" s="4">
        <v>0</v>
      </c>
      <c r="HC76" s="4">
        <v>0</v>
      </c>
      <c r="HD76" s="3">
        <v>0</v>
      </c>
      <c r="HE76" s="4">
        <v>0</v>
      </c>
      <c r="HF76" s="3">
        <v>0</v>
      </c>
      <c r="HG76" s="4">
        <v>0</v>
      </c>
      <c r="HH76" s="4">
        <v>0</v>
      </c>
      <c r="HI76" s="3">
        <v>0</v>
      </c>
      <c r="HJ76" s="4">
        <v>0</v>
      </c>
      <c r="HK76" s="3">
        <v>0</v>
      </c>
      <c r="HL76" s="4">
        <v>0</v>
      </c>
      <c r="HM76" s="4">
        <v>0</v>
      </c>
      <c r="HN76" s="3">
        <v>0</v>
      </c>
      <c r="HO76" s="4">
        <v>0</v>
      </c>
      <c r="HP76" s="3">
        <v>0</v>
      </c>
      <c r="HQ76" s="4">
        <v>0</v>
      </c>
      <c r="HR76" s="4">
        <v>0</v>
      </c>
      <c r="HS76" s="3">
        <v>0</v>
      </c>
      <c r="HT76" s="4">
        <v>0</v>
      </c>
      <c r="HU76" s="3">
        <v>0</v>
      </c>
      <c r="HV76" s="4">
        <v>0</v>
      </c>
      <c r="HW76" s="4">
        <v>0</v>
      </c>
      <c r="HX76" s="3">
        <v>0</v>
      </c>
      <c r="HY76" s="4">
        <v>0</v>
      </c>
      <c r="HZ76" s="3">
        <v>0</v>
      </c>
      <c r="IA76" s="4">
        <v>0</v>
      </c>
      <c r="IB76" s="4">
        <v>0</v>
      </c>
      <c r="IC76" s="3">
        <v>0</v>
      </c>
      <c r="ID76" s="4">
        <v>0</v>
      </c>
      <c r="IE76" s="3">
        <v>0</v>
      </c>
      <c r="IF76" s="4">
        <v>0</v>
      </c>
      <c r="IG76" s="4">
        <v>0</v>
      </c>
      <c r="IH76" s="3">
        <v>0</v>
      </c>
      <c r="II76" s="4">
        <v>0</v>
      </c>
      <c r="IJ76" s="3">
        <v>0</v>
      </c>
      <c r="IK76" s="4">
        <v>0</v>
      </c>
      <c r="IL76" s="4">
        <v>0</v>
      </c>
      <c r="IM76" s="3">
        <v>0</v>
      </c>
      <c r="IN76" s="4">
        <v>0</v>
      </c>
      <c r="IO76" s="3">
        <v>0</v>
      </c>
      <c r="IP76" s="4">
        <v>0</v>
      </c>
      <c r="IQ76" s="4">
        <v>0</v>
      </c>
      <c r="IR76" s="3">
        <v>0</v>
      </c>
      <c r="IS76" s="4">
        <v>0</v>
      </c>
      <c r="IT76" s="3">
        <v>0</v>
      </c>
      <c r="IU76" s="4">
        <v>0</v>
      </c>
      <c r="IV76" s="4">
        <v>0</v>
      </c>
      <c r="IW76" s="3">
        <v>0</v>
      </c>
      <c r="IX76" s="4">
        <v>0</v>
      </c>
      <c r="IY76" s="3">
        <v>0</v>
      </c>
      <c r="IZ76" s="4">
        <v>0</v>
      </c>
      <c r="JA76" s="4">
        <v>0</v>
      </c>
      <c r="JB76" s="5">
        <v>0</v>
      </c>
    </row>
    <row r="77" spans="1:262" x14ac:dyDescent="0.2">
      <c r="A77" s="20">
        <f t="shared" ref="A77:A140" si="59">A76+1</f>
        <v>68</v>
      </c>
      <c r="C77" s="4"/>
      <c r="D77" s="3"/>
      <c r="E77" s="4"/>
      <c r="F77" s="4"/>
      <c r="G77" s="3"/>
      <c r="H77" s="4"/>
      <c r="I77" s="3"/>
      <c r="J77" s="4"/>
      <c r="K77" s="4"/>
      <c r="L77" s="3"/>
      <c r="M77" s="4"/>
      <c r="N77" s="3"/>
      <c r="O77" s="4"/>
      <c r="P77" s="4"/>
      <c r="Q77" s="3"/>
      <c r="R77" s="4"/>
      <c r="S77" s="3"/>
      <c r="T77" s="4"/>
      <c r="U77" s="4"/>
      <c r="V77" s="3"/>
      <c r="W77" s="4"/>
      <c r="X77" s="3"/>
      <c r="Y77" s="4"/>
      <c r="Z77" s="4"/>
      <c r="AA77" s="3"/>
      <c r="AB77" s="4"/>
      <c r="AC77" s="3"/>
      <c r="AD77" s="4"/>
      <c r="AE77" s="4"/>
      <c r="AF77" s="3"/>
      <c r="AG77" s="4"/>
      <c r="AH77" s="3"/>
      <c r="AI77" s="4"/>
      <c r="AJ77" s="4"/>
      <c r="AK77" s="3"/>
      <c r="AL77" s="4"/>
      <c r="AM77" s="3"/>
      <c r="AN77" s="4"/>
      <c r="AO77" s="4"/>
      <c r="AP77" s="3"/>
      <c r="AQ77" s="4"/>
      <c r="AR77" s="3"/>
      <c r="AS77" s="4"/>
      <c r="AT77" s="4"/>
      <c r="AU77" s="3"/>
      <c r="AV77" s="4"/>
      <c r="AW77" s="3"/>
      <c r="AX77" s="4"/>
      <c r="AY77" s="4"/>
      <c r="AZ77" s="3"/>
      <c r="BA77" s="4"/>
      <c r="BB77" s="3"/>
      <c r="BC77" s="4"/>
      <c r="BD77" s="4"/>
      <c r="BE77" s="3"/>
      <c r="BF77" s="4"/>
      <c r="BG77" s="3"/>
      <c r="BH77" s="4"/>
      <c r="BI77" s="4"/>
      <c r="BJ77" s="3"/>
      <c r="BK77" s="4"/>
      <c r="BL77" s="3"/>
      <c r="BM77" s="4"/>
      <c r="BN77" s="4"/>
      <c r="BO77" s="3"/>
      <c r="BP77" s="4"/>
      <c r="BQ77" s="3"/>
      <c r="BR77" s="4"/>
      <c r="BS77" s="4"/>
      <c r="BT77" s="3"/>
      <c r="BU77" s="4"/>
      <c r="BV77" s="3"/>
      <c r="BW77" s="4"/>
      <c r="BX77" s="4"/>
      <c r="BY77" s="3"/>
      <c r="BZ77" s="4"/>
      <c r="CA77" s="3"/>
      <c r="CB77" s="4"/>
      <c r="CC77" s="4"/>
      <c r="CD77" s="3"/>
      <c r="CE77" s="4"/>
      <c r="CF77" s="3"/>
      <c r="CG77" s="4"/>
      <c r="CH77" s="4"/>
      <c r="CI77" s="3"/>
      <c r="CJ77" s="4"/>
      <c r="CK77" s="3"/>
      <c r="CL77" s="4"/>
      <c r="CM77" s="4"/>
      <c r="CN77" s="3"/>
      <c r="CO77" s="4"/>
      <c r="CP77" s="3"/>
      <c r="CQ77" s="4"/>
      <c r="CR77" s="4"/>
      <c r="CS77" s="3"/>
      <c r="CT77" s="4"/>
      <c r="CU77" s="3"/>
      <c r="CV77" s="4"/>
      <c r="CW77" s="4"/>
      <c r="CX77" s="3"/>
      <c r="CY77" s="4"/>
      <c r="CZ77" s="3"/>
      <c r="DA77" s="4"/>
      <c r="DB77" s="4"/>
      <c r="DC77" s="3"/>
      <c r="DD77" s="4"/>
      <c r="DE77" s="3"/>
      <c r="DF77" s="4"/>
      <c r="DG77" s="4"/>
      <c r="DH77" s="3"/>
      <c r="DI77" s="4"/>
      <c r="DJ77" s="3"/>
      <c r="DK77" s="4"/>
      <c r="DL77" s="4"/>
      <c r="DM77" s="3"/>
      <c r="DN77" s="4"/>
      <c r="DO77" s="3"/>
      <c r="DP77" s="4"/>
      <c r="DQ77" s="4"/>
      <c r="DR77" s="3"/>
      <c r="DS77" s="4"/>
      <c r="DT77" s="3"/>
      <c r="DU77" s="4"/>
      <c r="DV77" s="4"/>
      <c r="DW77" s="3"/>
      <c r="DX77" s="4"/>
      <c r="DY77" s="3"/>
      <c r="DZ77" s="4"/>
      <c r="EA77" s="4"/>
      <c r="EB77" s="5"/>
      <c r="EC77" s="4"/>
      <c r="ED77" s="3"/>
      <c r="EE77" s="4"/>
      <c r="EF77" s="4"/>
      <c r="EG77" s="3"/>
      <c r="EH77" s="4"/>
      <c r="EI77" s="3"/>
      <c r="EJ77" s="4"/>
      <c r="EK77" s="4"/>
      <c r="EL77" s="3"/>
      <c r="EM77" s="4"/>
      <c r="EN77" s="3"/>
      <c r="EO77" s="4"/>
      <c r="EP77" s="4"/>
      <c r="EQ77" s="3"/>
      <c r="ER77" s="4"/>
      <c r="ES77" s="3"/>
      <c r="ET77" s="4"/>
      <c r="EU77" s="4"/>
      <c r="EV77" s="3"/>
      <c r="EW77" s="4"/>
      <c r="EX77" s="3"/>
      <c r="EY77" s="4"/>
      <c r="EZ77" s="4"/>
      <c r="FA77" s="3"/>
      <c r="FB77" s="4"/>
      <c r="FC77" s="3"/>
      <c r="FD77" s="4"/>
      <c r="FE77" s="4"/>
      <c r="FF77" s="3"/>
      <c r="FG77" s="4"/>
      <c r="FH77" s="3"/>
      <c r="FI77" s="4"/>
      <c r="FJ77" s="4"/>
      <c r="FK77" s="3"/>
      <c r="FL77" s="4"/>
      <c r="FM77" s="3"/>
      <c r="FN77" s="4"/>
      <c r="FO77" s="4"/>
      <c r="FP77" s="3"/>
      <c r="FQ77" s="4"/>
      <c r="FR77" s="3"/>
      <c r="FS77" s="4"/>
      <c r="FT77" s="4"/>
      <c r="FU77" s="3"/>
      <c r="FV77" s="4"/>
      <c r="FW77" s="3"/>
      <c r="FX77" s="4"/>
      <c r="FY77" s="4"/>
      <c r="FZ77" s="3"/>
      <c r="GA77" s="4"/>
      <c r="GB77" s="3"/>
      <c r="GC77" s="4"/>
      <c r="GD77" s="4"/>
      <c r="GE77" s="3"/>
      <c r="GF77" s="4"/>
      <c r="GG77" s="3"/>
      <c r="GH77" s="4"/>
      <c r="GI77" s="4"/>
      <c r="GJ77" s="3"/>
      <c r="GK77" s="4"/>
      <c r="GL77" s="3"/>
      <c r="GM77" s="4"/>
      <c r="GN77" s="4"/>
      <c r="GO77" s="3"/>
      <c r="GP77" s="4"/>
      <c r="GQ77" s="3"/>
      <c r="GR77" s="4"/>
      <c r="GS77" s="4"/>
      <c r="GT77" s="3"/>
      <c r="GU77" s="4"/>
      <c r="GV77" s="3"/>
      <c r="GW77" s="4"/>
      <c r="GX77" s="4"/>
      <c r="GY77" s="3"/>
      <c r="GZ77" s="4"/>
      <c r="HA77" s="3"/>
      <c r="HB77" s="4"/>
      <c r="HC77" s="4"/>
      <c r="HD77" s="3"/>
      <c r="HE77" s="4"/>
      <c r="HF77" s="3"/>
      <c r="HG77" s="4"/>
      <c r="HH77" s="4"/>
      <c r="HI77" s="3"/>
      <c r="HJ77" s="4"/>
      <c r="HK77" s="3"/>
      <c r="HL77" s="4"/>
      <c r="HM77" s="4"/>
      <c r="HN77" s="3"/>
      <c r="HO77" s="4"/>
      <c r="HP77" s="3"/>
      <c r="HQ77" s="4"/>
      <c r="HR77" s="4"/>
      <c r="HS77" s="3"/>
      <c r="HT77" s="4"/>
      <c r="HU77" s="3"/>
      <c r="HV77" s="4"/>
      <c r="HW77" s="4"/>
      <c r="HX77" s="3"/>
      <c r="HY77" s="4"/>
      <c r="HZ77" s="3"/>
      <c r="IA77" s="4"/>
      <c r="IB77" s="4"/>
      <c r="IC77" s="3"/>
      <c r="ID77" s="4"/>
      <c r="IE77" s="3"/>
      <c r="IF77" s="4"/>
      <c r="IG77" s="4"/>
      <c r="IH77" s="3"/>
      <c r="II77" s="4"/>
      <c r="IJ77" s="3"/>
      <c r="IK77" s="4"/>
      <c r="IL77" s="4"/>
      <c r="IM77" s="3"/>
      <c r="IN77" s="4"/>
      <c r="IO77" s="3"/>
      <c r="IP77" s="4"/>
      <c r="IQ77" s="4"/>
      <c r="IR77" s="3"/>
      <c r="IS77" s="4"/>
      <c r="IT77" s="3"/>
      <c r="IU77" s="4"/>
      <c r="IV77" s="4"/>
      <c r="IW77" s="3"/>
      <c r="IX77" s="4"/>
      <c r="IY77" s="3"/>
      <c r="IZ77" s="4"/>
      <c r="JA77" s="4"/>
      <c r="JB77" s="5"/>
    </row>
    <row r="78" spans="1:262" x14ac:dyDescent="0.2">
      <c r="A78" s="20">
        <f t="shared" si="59"/>
        <v>69</v>
      </c>
      <c r="B78" t="s">
        <v>54</v>
      </c>
      <c r="C78" s="4">
        <v>3204487884</v>
      </c>
      <c r="D78" s="3">
        <v>0.09</v>
      </c>
      <c r="E78" s="4">
        <v>2006144436</v>
      </c>
      <c r="F78" s="4">
        <v>1698603400</v>
      </c>
      <c r="G78" s="3">
        <v>0.16</v>
      </c>
      <c r="H78" s="4">
        <v>43041699</v>
      </c>
      <c r="I78" s="3">
        <v>0.5</v>
      </c>
      <c r="J78" s="4">
        <v>28203759</v>
      </c>
      <c r="K78" s="4">
        <v>21346826</v>
      </c>
      <c r="L78" s="3">
        <v>1.02</v>
      </c>
      <c r="M78" s="4">
        <v>15626824</v>
      </c>
      <c r="N78" s="3">
        <v>0.52</v>
      </c>
      <c r="O78" s="4">
        <v>12214629</v>
      </c>
      <c r="P78" s="4">
        <v>5465933</v>
      </c>
      <c r="Q78" s="3">
        <v>1.49</v>
      </c>
      <c r="R78" s="4">
        <v>51462487</v>
      </c>
      <c r="S78" s="3">
        <v>0.36</v>
      </c>
      <c r="T78" s="4">
        <v>31968081</v>
      </c>
      <c r="U78" s="4">
        <v>27885581</v>
      </c>
      <c r="V78" s="3">
        <v>0.66</v>
      </c>
      <c r="W78" s="4">
        <v>24394331</v>
      </c>
      <c r="X78" s="3">
        <v>0.33</v>
      </c>
      <c r="Y78" s="4">
        <v>19522252</v>
      </c>
      <c r="Z78" s="4">
        <v>9818232</v>
      </c>
      <c r="AA78" s="3">
        <v>0.81</v>
      </c>
      <c r="AB78" s="4">
        <v>463132983</v>
      </c>
      <c r="AC78" s="3">
        <v>0.36</v>
      </c>
      <c r="AD78" s="4">
        <v>283572491</v>
      </c>
      <c r="AE78" s="4">
        <v>272244866</v>
      </c>
      <c r="AF78" s="3">
        <v>0.62</v>
      </c>
      <c r="AG78" s="4">
        <v>51340931</v>
      </c>
      <c r="AH78" s="3">
        <v>0.83</v>
      </c>
      <c r="AI78" s="4">
        <v>28743913</v>
      </c>
      <c r="AJ78" s="4">
        <v>28927890</v>
      </c>
      <c r="AK78" s="3">
        <v>1.48</v>
      </c>
      <c r="AL78" s="4">
        <v>41888206</v>
      </c>
      <c r="AM78" s="3">
        <v>0.5</v>
      </c>
      <c r="AN78" s="4">
        <v>29302715</v>
      </c>
      <c r="AO78" s="4">
        <v>17497154</v>
      </c>
      <c r="AP78" s="3">
        <v>1.19</v>
      </c>
      <c r="AQ78" s="4">
        <v>10725350</v>
      </c>
      <c r="AR78" s="3">
        <v>0.14000000000000001</v>
      </c>
      <c r="AS78" s="4">
        <v>8648250</v>
      </c>
      <c r="AT78" s="4">
        <v>3348947</v>
      </c>
      <c r="AU78" s="3">
        <v>0.45</v>
      </c>
      <c r="AV78" s="4">
        <v>14948803</v>
      </c>
      <c r="AW78" s="3">
        <v>0</v>
      </c>
      <c r="AX78" s="4">
        <v>0</v>
      </c>
      <c r="AY78" s="4">
        <v>14948803</v>
      </c>
      <c r="AZ78" s="3">
        <v>0</v>
      </c>
      <c r="BA78" s="4">
        <v>157029147</v>
      </c>
      <c r="BB78" s="3">
        <v>0.5</v>
      </c>
      <c r="BC78" s="4">
        <v>80436036</v>
      </c>
      <c r="BD78" s="4">
        <v>94775788</v>
      </c>
      <c r="BE78" s="3">
        <v>0.83</v>
      </c>
      <c r="BF78" s="4">
        <v>78828922</v>
      </c>
      <c r="BG78" s="3">
        <v>0.38</v>
      </c>
      <c r="BH78" s="4">
        <v>45483779</v>
      </c>
      <c r="BI78" s="4">
        <v>43751404</v>
      </c>
      <c r="BJ78" s="3">
        <v>0.68</v>
      </c>
      <c r="BK78" s="4">
        <v>14585252</v>
      </c>
      <c r="BL78" s="3">
        <v>0</v>
      </c>
      <c r="BM78" s="4">
        <v>11477711</v>
      </c>
      <c r="BN78" s="4">
        <v>3328003</v>
      </c>
      <c r="BO78" s="3">
        <v>0</v>
      </c>
      <c r="BP78" s="4">
        <v>11746790</v>
      </c>
      <c r="BQ78" s="3">
        <v>0.6</v>
      </c>
      <c r="BR78" s="4">
        <v>8530858</v>
      </c>
      <c r="BS78" s="4">
        <v>5199360</v>
      </c>
      <c r="BT78" s="3">
        <v>1.36</v>
      </c>
      <c r="BU78" s="4">
        <v>134071551</v>
      </c>
      <c r="BV78" s="3">
        <v>0.38</v>
      </c>
      <c r="BW78" s="4">
        <v>75324720</v>
      </c>
      <c r="BX78" s="4">
        <v>74287088</v>
      </c>
      <c r="BY78" s="3">
        <v>0.68</v>
      </c>
      <c r="BZ78" s="4">
        <v>53147205</v>
      </c>
      <c r="CA78" s="3">
        <v>0.22</v>
      </c>
      <c r="CB78" s="4">
        <v>36793639</v>
      </c>
      <c r="CC78" s="4">
        <v>25629871</v>
      </c>
      <c r="CD78" s="3">
        <v>0.45</v>
      </c>
      <c r="CE78" s="4">
        <v>31708866</v>
      </c>
      <c r="CF78" s="3">
        <v>0.45</v>
      </c>
      <c r="CG78" s="4">
        <v>20517934</v>
      </c>
      <c r="CH78" s="4">
        <v>15992216</v>
      </c>
      <c r="CI78" s="3">
        <v>0.89</v>
      </c>
      <c r="CJ78" s="4">
        <v>26591136</v>
      </c>
      <c r="CK78" s="3">
        <v>0.66</v>
      </c>
      <c r="CL78" s="4">
        <v>16436706</v>
      </c>
      <c r="CM78" s="4">
        <v>14215083</v>
      </c>
      <c r="CN78" s="3">
        <v>1.23</v>
      </c>
      <c r="CO78" s="4">
        <v>38579749</v>
      </c>
      <c r="CP78" s="3">
        <v>0.25</v>
      </c>
      <c r="CQ78" s="4">
        <v>28887783</v>
      </c>
      <c r="CR78" s="4">
        <v>14515399</v>
      </c>
      <c r="CS78" s="3">
        <v>0.65</v>
      </c>
      <c r="CT78" s="4">
        <v>47925501</v>
      </c>
      <c r="CU78" s="3">
        <v>0.38</v>
      </c>
      <c r="CV78" s="4">
        <v>32037578</v>
      </c>
      <c r="CW78" s="4">
        <v>22150197</v>
      </c>
      <c r="CX78" s="3">
        <v>0.83</v>
      </c>
      <c r="CY78" s="4">
        <v>12375971</v>
      </c>
      <c r="CZ78" s="3">
        <v>0.49</v>
      </c>
      <c r="DA78" s="4">
        <v>8950407</v>
      </c>
      <c r="DB78" s="4">
        <v>4660377</v>
      </c>
      <c r="DC78" s="3">
        <v>1.31</v>
      </c>
      <c r="DD78" s="4">
        <v>60749114</v>
      </c>
      <c r="DE78" s="3">
        <v>0.15</v>
      </c>
      <c r="DF78" s="4">
        <v>39556993</v>
      </c>
      <c r="DG78" s="4">
        <v>29935351</v>
      </c>
      <c r="DH78" s="3">
        <v>0.31</v>
      </c>
      <c r="DI78" s="4">
        <v>80941048</v>
      </c>
      <c r="DJ78" s="3">
        <v>0.56999999999999995</v>
      </c>
      <c r="DK78" s="4">
        <v>56773938</v>
      </c>
      <c r="DL78" s="4">
        <v>34194911</v>
      </c>
      <c r="DM78" s="3">
        <v>1.36</v>
      </c>
      <c r="DN78" s="4">
        <v>89255645</v>
      </c>
      <c r="DO78" s="3">
        <v>0.36</v>
      </c>
      <c r="DP78" s="4">
        <v>63142907</v>
      </c>
      <c r="DQ78" s="4">
        <v>45608174</v>
      </c>
      <c r="DR78" s="3">
        <v>0.7</v>
      </c>
      <c r="DS78" s="4">
        <v>57052565</v>
      </c>
      <c r="DT78" s="3">
        <v>0.99</v>
      </c>
      <c r="DU78" s="4">
        <v>39943492</v>
      </c>
      <c r="DV78" s="4">
        <v>30170873</v>
      </c>
      <c r="DW78" s="3">
        <v>1.87</v>
      </c>
      <c r="DX78" s="4">
        <v>27657530</v>
      </c>
      <c r="DY78" s="3">
        <v>0.51</v>
      </c>
      <c r="DZ78" s="4">
        <v>20101926</v>
      </c>
      <c r="EA78" s="4">
        <v>12609692</v>
      </c>
      <c r="EB78" s="5">
        <v>1.1299999999999999</v>
      </c>
      <c r="EC78" s="4">
        <v>51633679</v>
      </c>
      <c r="ED78" s="3">
        <v>0.62</v>
      </c>
      <c r="EE78" s="4">
        <v>30451378</v>
      </c>
      <c r="EF78" s="4">
        <v>26889407</v>
      </c>
      <c r="EG78" s="3">
        <v>1.19</v>
      </c>
      <c r="EH78" s="4">
        <v>9374477</v>
      </c>
      <c r="EI78" s="3">
        <v>0.25</v>
      </c>
      <c r="EJ78" s="4">
        <v>7075444</v>
      </c>
      <c r="EK78" s="4">
        <v>3672526</v>
      </c>
      <c r="EL78" s="3">
        <v>0.63</v>
      </c>
      <c r="EM78" s="4">
        <v>20624289</v>
      </c>
      <c r="EN78" s="3">
        <v>0.55000000000000004</v>
      </c>
      <c r="EO78" s="4">
        <v>9880837</v>
      </c>
      <c r="EP78" s="4">
        <v>12874645</v>
      </c>
      <c r="EQ78" s="3">
        <v>0.87</v>
      </c>
      <c r="ER78" s="4">
        <v>22095908</v>
      </c>
      <c r="ES78" s="3">
        <v>0.03</v>
      </c>
      <c r="ET78" s="4">
        <v>13273807</v>
      </c>
      <c r="EU78" s="4">
        <v>13055349</v>
      </c>
      <c r="EV78" s="3">
        <v>0.05</v>
      </c>
      <c r="EW78" s="4">
        <v>11402651</v>
      </c>
      <c r="EX78" s="3">
        <v>0.22</v>
      </c>
      <c r="EY78" s="4">
        <v>7420420</v>
      </c>
      <c r="EZ78" s="4">
        <v>5359498</v>
      </c>
      <c r="FA78" s="3">
        <v>0.46</v>
      </c>
      <c r="FB78" s="4">
        <v>102439151</v>
      </c>
      <c r="FC78" s="3">
        <v>0.27</v>
      </c>
      <c r="FD78" s="4">
        <v>67362610</v>
      </c>
      <c r="FE78" s="4">
        <v>46577717</v>
      </c>
      <c r="FF78" s="3">
        <v>0.59</v>
      </c>
      <c r="FG78" s="4">
        <v>21135363</v>
      </c>
      <c r="FH78" s="3">
        <v>0.31</v>
      </c>
      <c r="FI78" s="4">
        <v>17200474</v>
      </c>
      <c r="FJ78" s="4">
        <v>8459044</v>
      </c>
      <c r="FK78" s="3">
        <v>0.78</v>
      </c>
      <c r="FL78" s="4">
        <v>310406218</v>
      </c>
      <c r="FM78" s="3">
        <v>0.23</v>
      </c>
      <c r="FN78" s="4">
        <v>184040200</v>
      </c>
      <c r="FO78" s="4">
        <v>193532070</v>
      </c>
      <c r="FP78" s="3">
        <v>0.37</v>
      </c>
      <c r="FQ78" s="4">
        <v>85915026</v>
      </c>
      <c r="FR78" s="3">
        <v>0.48</v>
      </c>
      <c r="FS78" s="4">
        <v>53625862</v>
      </c>
      <c r="FT78" s="4">
        <v>45588251</v>
      </c>
      <c r="FU78" s="3">
        <v>0.91</v>
      </c>
      <c r="FV78" s="4">
        <v>8334366</v>
      </c>
      <c r="FW78" s="3">
        <v>0.28000000000000003</v>
      </c>
      <c r="FX78" s="4">
        <v>6410161</v>
      </c>
      <c r="FY78" s="4">
        <v>3565415</v>
      </c>
      <c r="FZ78" s="3">
        <v>0.66</v>
      </c>
      <c r="GA78" s="4">
        <v>113759659</v>
      </c>
      <c r="GB78" s="3">
        <v>0.46</v>
      </c>
      <c r="GC78" s="4">
        <v>76291671</v>
      </c>
      <c r="GD78" s="4">
        <v>54454051</v>
      </c>
      <c r="GE78" s="3">
        <v>0.95</v>
      </c>
      <c r="GF78" s="4">
        <v>32320196</v>
      </c>
      <c r="GG78" s="3">
        <v>0.76</v>
      </c>
      <c r="GH78" s="4">
        <v>22920374</v>
      </c>
      <c r="GI78" s="4">
        <v>13559503</v>
      </c>
      <c r="GJ78" s="3">
        <v>1.8</v>
      </c>
      <c r="GK78" s="4">
        <v>40042315</v>
      </c>
      <c r="GL78" s="3">
        <v>0.34</v>
      </c>
      <c r="GM78" s="4">
        <v>26850084</v>
      </c>
      <c r="GN78" s="4">
        <v>18690943</v>
      </c>
      <c r="GO78" s="3">
        <v>0.72</v>
      </c>
      <c r="GP78" s="4">
        <v>131934153</v>
      </c>
      <c r="GQ78" s="3">
        <v>0.41</v>
      </c>
      <c r="GR78" s="4">
        <v>87532654</v>
      </c>
      <c r="GS78" s="4">
        <v>63122172</v>
      </c>
      <c r="GT78" s="3">
        <v>0.85</v>
      </c>
      <c r="GU78" s="4">
        <v>11473066</v>
      </c>
      <c r="GV78" s="3">
        <v>0.18</v>
      </c>
      <c r="GW78" s="4">
        <v>8189015</v>
      </c>
      <c r="GX78" s="4">
        <v>4436287</v>
      </c>
      <c r="GY78" s="3">
        <v>0.47</v>
      </c>
      <c r="GZ78" s="4">
        <v>42805953</v>
      </c>
      <c r="HA78" s="3">
        <v>0.48</v>
      </c>
      <c r="HB78" s="4">
        <v>28245704</v>
      </c>
      <c r="HC78" s="4">
        <v>20035208</v>
      </c>
      <c r="HD78" s="3">
        <v>1.03</v>
      </c>
      <c r="HE78" s="4">
        <v>7100532</v>
      </c>
      <c r="HF78" s="3">
        <v>0.3</v>
      </c>
      <c r="HG78" s="4">
        <v>4476725</v>
      </c>
      <c r="HH78" s="4">
        <v>3364710</v>
      </c>
      <c r="HI78" s="3">
        <v>0.64</v>
      </c>
      <c r="HJ78" s="4">
        <v>55309480</v>
      </c>
      <c r="HK78" s="3">
        <v>0.97</v>
      </c>
      <c r="HL78" s="4">
        <v>30586320</v>
      </c>
      <c r="HM78" s="4">
        <v>31799023</v>
      </c>
      <c r="HN78" s="3">
        <v>1.68</v>
      </c>
      <c r="HO78" s="4">
        <v>223761832</v>
      </c>
      <c r="HP78" s="3">
        <v>0.35</v>
      </c>
      <c r="HQ78" s="4">
        <v>124963671</v>
      </c>
      <c r="HR78" s="4">
        <v>126422750</v>
      </c>
      <c r="HS78" s="3">
        <v>0.61</v>
      </c>
      <c r="HT78" s="4">
        <v>25408155</v>
      </c>
      <c r="HU78" s="3">
        <v>0.24</v>
      </c>
      <c r="HV78" s="4">
        <v>16822502</v>
      </c>
      <c r="HW78" s="4">
        <v>11721039</v>
      </c>
      <c r="HX78" s="3">
        <v>0.51</v>
      </c>
      <c r="HY78" s="4">
        <v>7264928</v>
      </c>
      <c r="HZ78" s="3">
        <v>0.33</v>
      </c>
      <c r="IA78" s="4">
        <v>6018247</v>
      </c>
      <c r="IB78" s="4">
        <v>2752353</v>
      </c>
      <c r="IC78" s="3">
        <v>0.86</v>
      </c>
      <c r="ID78" s="4">
        <v>73865631</v>
      </c>
      <c r="IE78" s="3">
        <v>0.4</v>
      </c>
      <c r="IF78" s="4">
        <v>47614065</v>
      </c>
      <c r="IG78" s="4">
        <v>37540640</v>
      </c>
      <c r="IH78" s="3">
        <v>0.78</v>
      </c>
      <c r="II78" s="4">
        <v>76011346</v>
      </c>
      <c r="IJ78" s="3">
        <v>0.52</v>
      </c>
      <c r="IK78" s="4">
        <v>45725863</v>
      </c>
      <c r="IL78" s="4">
        <v>40130476</v>
      </c>
      <c r="IM78" s="3">
        <v>0.98</v>
      </c>
      <c r="IN78" s="4">
        <v>16673260</v>
      </c>
      <c r="IO78" s="3">
        <v>0.4</v>
      </c>
      <c r="IP78" s="4">
        <v>13234155</v>
      </c>
      <c r="IQ78" s="4">
        <v>5913511</v>
      </c>
      <c r="IR78" s="3">
        <v>1.1200000000000001</v>
      </c>
      <c r="IS78" s="4">
        <v>55719362</v>
      </c>
      <c r="IT78" s="3">
        <v>0.47</v>
      </c>
      <c r="IU78" s="4">
        <v>37524804</v>
      </c>
      <c r="IV78" s="4">
        <v>27865037</v>
      </c>
      <c r="IW78" s="3">
        <v>0.94</v>
      </c>
      <c r="IX78" s="4">
        <v>8869282</v>
      </c>
      <c r="IY78" s="3">
        <v>0.49</v>
      </c>
      <c r="IZ78" s="4">
        <v>5834892</v>
      </c>
      <c r="JA78" s="4">
        <v>4713756</v>
      </c>
      <c r="JB78" s="5">
        <v>0.92</v>
      </c>
    </row>
    <row r="79" spans="1:262" x14ac:dyDescent="0.2">
      <c r="A79" s="20">
        <f t="shared" si="59"/>
        <v>70</v>
      </c>
      <c r="C79" s="4"/>
      <c r="D79" s="3"/>
      <c r="E79" s="4"/>
      <c r="F79" s="4"/>
      <c r="G79" s="3"/>
      <c r="H79" s="4"/>
      <c r="I79" s="3"/>
      <c r="J79" s="4"/>
      <c r="K79" s="4"/>
      <c r="L79" s="3"/>
      <c r="M79" s="4"/>
      <c r="N79" s="3"/>
      <c r="O79" s="4"/>
      <c r="P79" s="4"/>
      <c r="Q79" s="3"/>
      <c r="R79" s="4"/>
      <c r="S79" s="3"/>
      <c r="T79" s="4"/>
      <c r="U79" s="4"/>
      <c r="V79" s="3"/>
      <c r="W79" s="4"/>
      <c r="X79" s="3"/>
      <c r="Y79" s="4"/>
      <c r="Z79" s="4"/>
      <c r="AA79" s="3"/>
      <c r="AB79" s="4"/>
      <c r="AC79" s="3"/>
      <c r="AD79" s="4"/>
      <c r="AE79" s="4"/>
      <c r="AF79" s="3"/>
      <c r="AG79" s="4"/>
      <c r="AH79" s="3"/>
      <c r="AI79" s="4"/>
      <c r="AJ79" s="4"/>
      <c r="AK79" s="3"/>
      <c r="AL79" s="4"/>
      <c r="AM79" s="3"/>
      <c r="AN79" s="4"/>
      <c r="AO79" s="4"/>
      <c r="AP79" s="3"/>
      <c r="AQ79" s="4"/>
      <c r="AR79" s="3"/>
      <c r="AS79" s="4"/>
      <c r="AT79" s="4"/>
      <c r="AU79" s="3"/>
      <c r="AV79" s="4"/>
      <c r="AW79" s="3"/>
      <c r="AX79" s="4"/>
      <c r="AY79" s="4"/>
      <c r="AZ79" s="3"/>
      <c r="BA79" s="4"/>
      <c r="BB79" s="3"/>
      <c r="BC79" s="4"/>
      <c r="BD79" s="4"/>
      <c r="BE79" s="3"/>
      <c r="BF79" s="4"/>
      <c r="BG79" s="3"/>
      <c r="BH79" s="4"/>
      <c r="BI79" s="4"/>
      <c r="BJ79" s="3"/>
      <c r="BK79" s="4"/>
      <c r="BL79" s="3"/>
      <c r="BM79" s="4"/>
      <c r="BN79" s="4"/>
      <c r="BO79" s="3"/>
      <c r="BP79" s="4"/>
      <c r="BQ79" s="3"/>
      <c r="BR79" s="4"/>
      <c r="BS79" s="4"/>
      <c r="BT79" s="3"/>
      <c r="BU79" s="4"/>
      <c r="BV79" s="3"/>
      <c r="BW79" s="4"/>
      <c r="BX79" s="4"/>
      <c r="BY79" s="3"/>
      <c r="BZ79" s="4"/>
      <c r="CA79" s="3"/>
      <c r="CB79" s="4"/>
      <c r="CC79" s="4"/>
      <c r="CD79" s="3"/>
      <c r="CE79" s="4"/>
      <c r="CF79" s="3"/>
      <c r="CG79" s="4"/>
      <c r="CH79" s="4"/>
      <c r="CI79" s="3"/>
      <c r="CJ79" s="4"/>
      <c r="CK79" s="3"/>
      <c r="CL79" s="4"/>
      <c r="CM79" s="4"/>
      <c r="CN79" s="3"/>
      <c r="CO79" s="4"/>
      <c r="CP79" s="3"/>
      <c r="CQ79" s="4"/>
      <c r="CR79" s="4"/>
      <c r="CS79" s="3"/>
      <c r="CT79" s="4"/>
      <c r="CU79" s="3"/>
      <c r="CV79" s="4"/>
      <c r="CW79" s="4"/>
      <c r="CX79" s="3"/>
      <c r="CY79" s="4"/>
      <c r="CZ79" s="3"/>
      <c r="DA79" s="4"/>
      <c r="DB79" s="4"/>
      <c r="DC79" s="3"/>
      <c r="DD79" s="4"/>
      <c r="DE79" s="3"/>
      <c r="DF79" s="4"/>
      <c r="DG79" s="4"/>
      <c r="DH79" s="3"/>
      <c r="DI79" s="4"/>
      <c r="DJ79" s="3"/>
      <c r="DK79" s="4"/>
      <c r="DL79" s="4"/>
      <c r="DM79" s="3"/>
      <c r="DN79" s="4"/>
      <c r="DO79" s="3"/>
      <c r="DP79" s="4"/>
      <c r="DQ79" s="4"/>
      <c r="DR79" s="3"/>
      <c r="DS79" s="4"/>
      <c r="DT79" s="3"/>
      <c r="DU79" s="4"/>
      <c r="DV79" s="4"/>
      <c r="DW79" s="3"/>
      <c r="DX79" s="4"/>
      <c r="DY79" s="3"/>
      <c r="DZ79" s="4"/>
      <c r="EA79" s="4"/>
      <c r="EB79" s="5"/>
      <c r="EC79" s="4"/>
      <c r="ED79" s="3"/>
      <c r="EE79" s="4"/>
      <c r="EF79" s="4"/>
      <c r="EG79" s="3"/>
      <c r="EH79" s="4"/>
      <c r="EI79" s="3"/>
      <c r="EJ79" s="4"/>
      <c r="EK79" s="4"/>
      <c r="EL79" s="3"/>
      <c r="EM79" s="4"/>
      <c r="EN79" s="3"/>
      <c r="EO79" s="4"/>
      <c r="EP79" s="4"/>
      <c r="EQ79" s="3"/>
      <c r="ER79" s="4"/>
      <c r="ES79" s="3"/>
      <c r="ET79" s="4"/>
      <c r="EU79" s="4"/>
      <c r="EV79" s="3"/>
      <c r="EW79" s="4"/>
      <c r="EX79" s="3"/>
      <c r="EY79" s="4"/>
      <c r="EZ79" s="4"/>
      <c r="FA79" s="3"/>
      <c r="FB79" s="4"/>
      <c r="FC79" s="3"/>
      <c r="FD79" s="4"/>
      <c r="FE79" s="4"/>
      <c r="FF79" s="3"/>
      <c r="FG79" s="4"/>
      <c r="FH79" s="3"/>
      <c r="FI79" s="4"/>
      <c r="FJ79" s="4"/>
      <c r="FK79" s="3"/>
      <c r="FL79" s="4"/>
      <c r="FM79" s="3"/>
      <c r="FN79" s="4"/>
      <c r="FO79" s="4"/>
      <c r="FP79" s="3"/>
      <c r="FQ79" s="4"/>
      <c r="FR79" s="3"/>
      <c r="FS79" s="4"/>
      <c r="FT79" s="4"/>
      <c r="FU79" s="3"/>
      <c r="FV79" s="4"/>
      <c r="FW79" s="3"/>
      <c r="FX79" s="4"/>
      <c r="FY79" s="4"/>
      <c r="FZ79" s="3"/>
      <c r="GA79" s="4"/>
      <c r="GB79" s="3"/>
      <c r="GC79" s="4"/>
      <c r="GD79" s="4"/>
      <c r="GE79" s="3"/>
      <c r="GF79" s="4"/>
      <c r="GG79" s="3"/>
      <c r="GH79" s="4"/>
      <c r="GI79" s="4"/>
      <c r="GJ79" s="3"/>
      <c r="GK79" s="4"/>
      <c r="GL79" s="3"/>
      <c r="GM79" s="4"/>
      <c r="GN79" s="4"/>
      <c r="GO79" s="3"/>
      <c r="GP79" s="4"/>
      <c r="GQ79" s="3"/>
      <c r="GR79" s="4"/>
      <c r="GS79" s="4"/>
      <c r="GT79" s="3"/>
      <c r="GU79" s="4"/>
      <c r="GV79" s="3"/>
      <c r="GW79" s="4"/>
      <c r="GX79" s="4"/>
      <c r="GY79" s="3"/>
      <c r="GZ79" s="4"/>
      <c r="HA79" s="3"/>
      <c r="HB79" s="4"/>
      <c r="HC79" s="4"/>
      <c r="HD79" s="3"/>
      <c r="HE79" s="4"/>
      <c r="HF79" s="3"/>
      <c r="HG79" s="4"/>
      <c r="HH79" s="4"/>
      <c r="HI79" s="3"/>
      <c r="HJ79" s="4"/>
      <c r="HK79" s="3"/>
      <c r="HL79" s="4"/>
      <c r="HM79" s="4"/>
      <c r="HN79" s="3"/>
      <c r="HO79" s="4"/>
      <c r="HP79" s="3"/>
      <c r="HQ79" s="4"/>
      <c r="HR79" s="4"/>
      <c r="HS79" s="3"/>
      <c r="HT79" s="4"/>
      <c r="HU79" s="3"/>
      <c r="HV79" s="4"/>
      <c r="HW79" s="4"/>
      <c r="HX79" s="3"/>
      <c r="HY79" s="4"/>
      <c r="HZ79" s="3"/>
      <c r="IA79" s="4"/>
      <c r="IB79" s="4"/>
      <c r="IC79" s="3"/>
      <c r="ID79" s="4"/>
      <c r="IE79" s="3"/>
      <c r="IF79" s="4"/>
      <c r="IG79" s="4"/>
      <c r="IH79" s="3"/>
      <c r="II79" s="4"/>
      <c r="IJ79" s="3"/>
      <c r="IK79" s="4"/>
      <c r="IL79" s="4"/>
      <c r="IM79" s="3"/>
      <c r="IN79" s="4"/>
      <c r="IO79" s="3"/>
      <c r="IP79" s="4"/>
      <c r="IQ79" s="4"/>
      <c r="IR79" s="3"/>
      <c r="IS79" s="4"/>
      <c r="IT79" s="3"/>
      <c r="IU79" s="4"/>
      <c r="IV79" s="4"/>
      <c r="IW79" s="3"/>
      <c r="IX79" s="4"/>
      <c r="IY79" s="3"/>
      <c r="IZ79" s="4"/>
      <c r="JA79" s="4"/>
      <c r="JB79" s="5"/>
    </row>
    <row r="80" spans="1:262" x14ac:dyDescent="0.2">
      <c r="A80" s="20">
        <f t="shared" si="59"/>
        <v>71</v>
      </c>
      <c r="B80" t="s">
        <v>55</v>
      </c>
      <c r="C80" s="4"/>
      <c r="D80" s="3"/>
      <c r="E80" s="4"/>
      <c r="F80" s="4"/>
      <c r="G80" s="3"/>
      <c r="H80" s="4"/>
      <c r="I80" s="3"/>
      <c r="J80" s="4"/>
      <c r="K80" s="4"/>
      <c r="L80" s="3"/>
      <c r="M80" s="4"/>
      <c r="N80" s="3"/>
      <c r="O80" s="4"/>
      <c r="P80" s="4"/>
      <c r="Q80" s="3"/>
      <c r="R80" s="4"/>
      <c r="S80" s="3"/>
      <c r="T80" s="4"/>
      <c r="U80" s="4"/>
      <c r="V80" s="3"/>
      <c r="W80" s="4"/>
      <c r="X80" s="3"/>
      <c r="Y80" s="4"/>
      <c r="Z80" s="4"/>
      <c r="AA80" s="3"/>
      <c r="AB80" s="4"/>
      <c r="AC80" s="3"/>
      <c r="AD80" s="4"/>
      <c r="AE80" s="4"/>
      <c r="AF80" s="3"/>
      <c r="AG80" s="4"/>
      <c r="AH80" s="3"/>
      <c r="AI80" s="4"/>
      <c r="AJ80" s="4"/>
      <c r="AK80" s="3"/>
      <c r="AL80" s="4"/>
      <c r="AM80" s="3"/>
      <c r="AN80" s="4"/>
      <c r="AO80" s="4"/>
      <c r="AP80" s="3"/>
      <c r="AQ80" s="4"/>
      <c r="AR80" s="3"/>
      <c r="AS80" s="4"/>
      <c r="AT80" s="4"/>
      <c r="AU80" s="3"/>
      <c r="AV80" s="4"/>
      <c r="AW80" s="3"/>
      <c r="AX80" s="4"/>
      <c r="AY80" s="4"/>
      <c r="AZ80" s="3"/>
      <c r="BA80" s="4"/>
      <c r="BB80" s="3"/>
      <c r="BC80" s="4"/>
      <c r="BD80" s="4"/>
      <c r="BE80" s="3"/>
      <c r="BF80" s="4"/>
      <c r="BG80" s="3"/>
      <c r="BH80" s="4"/>
      <c r="BI80" s="4"/>
      <c r="BJ80" s="3"/>
      <c r="BK80" s="4"/>
      <c r="BL80" s="3"/>
      <c r="BM80" s="4"/>
      <c r="BN80" s="4"/>
      <c r="BO80" s="3"/>
      <c r="BP80" s="4"/>
      <c r="BQ80" s="3"/>
      <c r="BR80" s="4"/>
      <c r="BS80" s="4"/>
      <c r="BT80" s="3"/>
      <c r="BU80" s="4"/>
      <c r="BV80" s="3"/>
      <c r="BW80" s="4"/>
      <c r="BX80" s="4"/>
      <c r="BY80" s="3"/>
      <c r="BZ80" s="4"/>
      <c r="CA80" s="3"/>
      <c r="CB80" s="4"/>
      <c r="CC80" s="4"/>
      <c r="CD80" s="3"/>
      <c r="CE80" s="4"/>
      <c r="CF80" s="3"/>
      <c r="CG80" s="4"/>
      <c r="CH80" s="4"/>
      <c r="CI80" s="3"/>
      <c r="CJ80" s="4"/>
      <c r="CK80" s="3"/>
      <c r="CL80" s="4"/>
      <c r="CM80" s="4"/>
      <c r="CN80" s="3"/>
      <c r="CO80" s="4"/>
      <c r="CP80" s="3"/>
      <c r="CQ80" s="4"/>
      <c r="CR80" s="4"/>
      <c r="CS80" s="3"/>
      <c r="CT80" s="4"/>
      <c r="CU80" s="3"/>
      <c r="CV80" s="4"/>
      <c r="CW80" s="4"/>
      <c r="CX80" s="3"/>
      <c r="CY80" s="4"/>
      <c r="CZ80" s="3"/>
      <c r="DA80" s="4"/>
      <c r="DB80" s="4"/>
      <c r="DC80" s="3"/>
      <c r="DD80" s="4"/>
      <c r="DE80" s="3"/>
      <c r="DF80" s="4"/>
      <c r="DG80" s="4"/>
      <c r="DH80" s="3"/>
      <c r="DI80" s="4"/>
      <c r="DJ80" s="3"/>
      <c r="DK80" s="4"/>
      <c r="DL80" s="4"/>
      <c r="DM80" s="3"/>
      <c r="DN80" s="4"/>
      <c r="DO80" s="3"/>
      <c r="DP80" s="4"/>
      <c r="DQ80" s="4"/>
      <c r="DR80" s="3"/>
      <c r="DS80" s="4"/>
      <c r="DT80" s="3"/>
      <c r="DU80" s="4"/>
      <c r="DV80" s="4"/>
      <c r="DW80" s="3"/>
      <c r="DX80" s="4"/>
      <c r="DY80" s="3"/>
      <c r="DZ80" s="4"/>
      <c r="EA80" s="4"/>
      <c r="EB80" s="5"/>
      <c r="EC80" s="4"/>
      <c r="ED80" s="3"/>
      <c r="EE80" s="4"/>
      <c r="EF80" s="4"/>
      <c r="EG80" s="3"/>
      <c r="EH80" s="4"/>
      <c r="EI80" s="3"/>
      <c r="EJ80" s="4"/>
      <c r="EK80" s="4"/>
      <c r="EL80" s="3"/>
      <c r="EM80" s="4"/>
      <c r="EN80" s="3"/>
      <c r="EO80" s="4"/>
      <c r="EP80" s="4"/>
      <c r="EQ80" s="3"/>
      <c r="ER80" s="4"/>
      <c r="ES80" s="3"/>
      <c r="ET80" s="4"/>
      <c r="EU80" s="4"/>
      <c r="EV80" s="3"/>
      <c r="EW80" s="4"/>
      <c r="EX80" s="3"/>
      <c r="EY80" s="4"/>
      <c r="EZ80" s="4"/>
      <c r="FA80" s="3"/>
      <c r="FB80" s="4"/>
      <c r="FC80" s="3"/>
      <c r="FD80" s="4"/>
      <c r="FE80" s="4"/>
      <c r="FF80" s="3"/>
      <c r="FG80" s="4"/>
      <c r="FH80" s="3"/>
      <c r="FI80" s="4"/>
      <c r="FJ80" s="4"/>
      <c r="FK80" s="3"/>
      <c r="FL80" s="4"/>
      <c r="FM80" s="3"/>
      <c r="FN80" s="4"/>
      <c r="FO80" s="4"/>
      <c r="FP80" s="3"/>
      <c r="FQ80" s="4"/>
      <c r="FR80" s="3"/>
      <c r="FS80" s="4"/>
      <c r="FT80" s="4"/>
      <c r="FU80" s="3"/>
      <c r="FV80" s="4"/>
      <c r="FW80" s="3"/>
      <c r="FX80" s="4"/>
      <c r="FY80" s="4"/>
      <c r="FZ80" s="3"/>
      <c r="GA80" s="4"/>
      <c r="GB80" s="3"/>
      <c r="GC80" s="4"/>
      <c r="GD80" s="4"/>
      <c r="GE80" s="3"/>
      <c r="GF80" s="4"/>
      <c r="GG80" s="3"/>
      <c r="GH80" s="4"/>
      <c r="GI80" s="4"/>
      <c r="GJ80" s="3"/>
      <c r="GK80" s="4"/>
      <c r="GL80" s="3"/>
      <c r="GM80" s="4"/>
      <c r="GN80" s="4"/>
      <c r="GO80" s="3"/>
      <c r="GP80" s="4"/>
      <c r="GQ80" s="3"/>
      <c r="GR80" s="4"/>
      <c r="GS80" s="4"/>
      <c r="GT80" s="3"/>
      <c r="GU80" s="4"/>
      <c r="GV80" s="3"/>
      <c r="GW80" s="4"/>
      <c r="GX80" s="4"/>
      <c r="GY80" s="3"/>
      <c r="GZ80" s="4"/>
      <c r="HA80" s="3"/>
      <c r="HB80" s="4"/>
      <c r="HC80" s="4"/>
      <c r="HD80" s="3"/>
      <c r="HE80" s="4"/>
      <c r="HF80" s="3"/>
      <c r="HG80" s="4"/>
      <c r="HH80" s="4"/>
      <c r="HI80" s="3"/>
      <c r="HJ80" s="4"/>
      <c r="HK80" s="3"/>
      <c r="HL80" s="4"/>
      <c r="HM80" s="4"/>
      <c r="HN80" s="3"/>
      <c r="HO80" s="4"/>
      <c r="HP80" s="3"/>
      <c r="HQ80" s="4"/>
      <c r="HR80" s="4"/>
      <c r="HS80" s="3"/>
      <c r="HT80" s="4"/>
      <c r="HU80" s="3"/>
      <c r="HV80" s="4"/>
      <c r="HW80" s="4"/>
      <c r="HX80" s="3"/>
      <c r="HY80" s="4"/>
      <c r="HZ80" s="3"/>
      <c r="IA80" s="4"/>
      <c r="IB80" s="4"/>
      <c r="IC80" s="3"/>
      <c r="ID80" s="4"/>
      <c r="IE80" s="3"/>
      <c r="IF80" s="4"/>
      <c r="IG80" s="4"/>
      <c r="IH80" s="3"/>
      <c r="II80" s="4"/>
      <c r="IJ80" s="3"/>
      <c r="IK80" s="4"/>
      <c r="IL80" s="4"/>
      <c r="IM80" s="3"/>
      <c r="IN80" s="4"/>
      <c r="IO80" s="3"/>
      <c r="IP80" s="4"/>
      <c r="IQ80" s="4"/>
      <c r="IR80" s="3"/>
      <c r="IS80" s="4"/>
      <c r="IT80" s="3"/>
      <c r="IU80" s="4"/>
      <c r="IV80" s="4"/>
      <c r="IW80" s="3"/>
      <c r="IX80" s="4"/>
      <c r="IY80" s="3"/>
      <c r="IZ80" s="4"/>
      <c r="JA80" s="4"/>
      <c r="JB80" s="5"/>
    </row>
    <row r="81" spans="1:262" x14ac:dyDescent="0.2">
      <c r="A81" s="20">
        <f t="shared" si="59"/>
        <v>72</v>
      </c>
      <c r="B81" t="s">
        <v>56</v>
      </c>
      <c r="C81" s="4">
        <v>3392576</v>
      </c>
      <c r="D81" s="3">
        <v>0</v>
      </c>
      <c r="E81" s="4">
        <v>488782863</v>
      </c>
      <c r="F81" s="4">
        <v>14869665</v>
      </c>
      <c r="G81" s="3">
        <v>0.89</v>
      </c>
      <c r="H81" s="4">
        <v>0</v>
      </c>
      <c r="I81" s="3">
        <v>0</v>
      </c>
      <c r="J81" s="4">
        <v>6476073</v>
      </c>
      <c r="K81" s="4">
        <v>32813</v>
      </c>
      <c r="L81" s="3">
        <v>79.260000000000005</v>
      </c>
      <c r="M81" s="4">
        <v>0</v>
      </c>
      <c r="N81" s="3">
        <v>0</v>
      </c>
      <c r="O81" s="4">
        <v>2032061</v>
      </c>
      <c r="P81" s="4">
        <v>21677</v>
      </c>
      <c r="Q81" s="3">
        <v>0</v>
      </c>
      <c r="R81" s="4">
        <v>0</v>
      </c>
      <c r="S81" s="3">
        <v>0</v>
      </c>
      <c r="T81" s="4">
        <v>8209708</v>
      </c>
      <c r="U81" s="4">
        <v>181467</v>
      </c>
      <c r="V81" s="3">
        <v>1.92</v>
      </c>
      <c r="W81" s="4">
        <v>18</v>
      </c>
      <c r="X81" s="3">
        <v>0</v>
      </c>
      <c r="Y81" s="4">
        <v>4937560</v>
      </c>
      <c r="Z81" s="4">
        <v>8611</v>
      </c>
      <c r="AA81" s="3">
        <v>0.02</v>
      </c>
      <c r="AB81" s="4">
        <v>2775752</v>
      </c>
      <c r="AC81" s="3">
        <v>0</v>
      </c>
      <c r="AD81" s="4">
        <v>95069461</v>
      </c>
      <c r="AE81" s="4">
        <v>390665</v>
      </c>
      <c r="AF81" s="3">
        <v>0.39</v>
      </c>
      <c r="AG81" s="4">
        <v>3005</v>
      </c>
      <c r="AH81" s="3">
        <v>0</v>
      </c>
      <c r="AI81" s="4">
        <v>6291390</v>
      </c>
      <c r="AJ81" s="4">
        <v>42487</v>
      </c>
      <c r="AK81" s="3">
        <v>15.44</v>
      </c>
      <c r="AL81" s="4">
        <v>0</v>
      </c>
      <c r="AM81" s="3">
        <v>0</v>
      </c>
      <c r="AN81" s="4">
        <v>4908546</v>
      </c>
      <c r="AO81" s="4">
        <v>3117</v>
      </c>
      <c r="AP81" s="3">
        <v>13.96</v>
      </c>
      <c r="AQ81" s="4">
        <v>956</v>
      </c>
      <c r="AR81" s="3">
        <v>0</v>
      </c>
      <c r="AS81" s="4">
        <v>1271359</v>
      </c>
      <c r="AT81" s="4">
        <v>1444</v>
      </c>
      <c r="AU81" s="3">
        <v>0</v>
      </c>
      <c r="AV81" s="4">
        <v>0</v>
      </c>
      <c r="AW81" s="3">
        <v>0</v>
      </c>
      <c r="AX81" s="4">
        <v>0</v>
      </c>
      <c r="AY81" s="4">
        <v>0</v>
      </c>
      <c r="AZ81" s="3">
        <v>0</v>
      </c>
      <c r="BA81" s="4">
        <v>0</v>
      </c>
      <c r="BB81" s="3">
        <v>0</v>
      </c>
      <c r="BC81" s="4">
        <v>17809542</v>
      </c>
      <c r="BD81" s="4">
        <v>373135</v>
      </c>
      <c r="BE81" s="3">
        <v>4.05</v>
      </c>
      <c r="BF81" s="4">
        <v>0</v>
      </c>
      <c r="BG81" s="3">
        <v>0</v>
      </c>
      <c r="BH81" s="4">
        <v>10361359</v>
      </c>
      <c r="BI81" s="4">
        <v>44902</v>
      </c>
      <c r="BJ81" s="3">
        <v>2.4900000000000002</v>
      </c>
      <c r="BK81" s="4">
        <v>382</v>
      </c>
      <c r="BL81" s="3">
        <v>0</v>
      </c>
      <c r="BM81" s="4">
        <v>220844</v>
      </c>
      <c r="BN81" s="4">
        <v>0</v>
      </c>
      <c r="BO81" s="3">
        <v>0</v>
      </c>
      <c r="BP81" s="4">
        <v>0</v>
      </c>
      <c r="BQ81" s="3">
        <v>0</v>
      </c>
      <c r="BR81" s="4">
        <v>1981659</v>
      </c>
      <c r="BS81" s="4">
        <v>1769</v>
      </c>
      <c r="BT81" s="3">
        <v>0.82</v>
      </c>
      <c r="BU81" s="4">
        <v>8950</v>
      </c>
      <c r="BV81" s="3">
        <v>0</v>
      </c>
      <c r="BW81" s="4">
        <v>15549167</v>
      </c>
      <c r="BX81" s="4">
        <v>40</v>
      </c>
      <c r="BY81" s="3">
        <v>0</v>
      </c>
      <c r="BZ81" s="4">
        <v>24812</v>
      </c>
      <c r="CA81" s="3">
        <v>0</v>
      </c>
      <c r="CB81" s="4">
        <v>9292344</v>
      </c>
      <c r="CC81" s="4">
        <v>8773</v>
      </c>
      <c r="CD81" s="3">
        <v>0</v>
      </c>
      <c r="CE81" s="4">
        <v>0</v>
      </c>
      <c r="CF81" s="3">
        <v>0</v>
      </c>
      <c r="CG81" s="4">
        <v>4753646</v>
      </c>
      <c r="CH81" s="4">
        <v>47638</v>
      </c>
      <c r="CI81" s="3">
        <v>11.96</v>
      </c>
      <c r="CJ81" s="4">
        <v>1751</v>
      </c>
      <c r="CK81" s="3">
        <v>0</v>
      </c>
      <c r="CL81" s="4">
        <v>4057504</v>
      </c>
      <c r="CM81" s="4">
        <v>4900</v>
      </c>
      <c r="CN81" s="3">
        <v>1.98</v>
      </c>
      <c r="CO81" s="4">
        <v>0</v>
      </c>
      <c r="CP81" s="3">
        <v>0</v>
      </c>
      <c r="CQ81" s="4">
        <v>4802691</v>
      </c>
      <c r="CR81" s="4">
        <v>20742</v>
      </c>
      <c r="CS81" s="3">
        <v>3.15</v>
      </c>
      <c r="CT81" s="4">
        <v>0</v>
      </c>
      <c r="CU81" s="3">
        <v>0</v>
      </c>
      <c r="CV81" s="4">
        <v>6241308</v>
      </c>
      <c r="CW81" s="4">
        <v>20966</v>
      </c>
      <c r="CX81" s="3">
        <v>0.96</v>
      </c>
      <c r="CY81" s="4">
        <v>5811</v>
      </c>
      <c r="CZ81" s="3">
        <v>0</v>
      </c>
      <c r="DA81" s="4">
        <v>1238618</v>
      </c>
      <c r="DB81" s="4">
        <v>2006</v>
      </c>
      <c r="DC81" s="3">
        <v>4.01</v>
      </c>
      <c r="DD81" s="4">
        <v>0</v>
      </c>
      <c r="DE81" s="3">
        <v>0</v>
      </c>
      <c r="DF81" s="4">
        <v>8641281</v>
      </c>
      <c r="DG81" s="4">
        <v>101949</v>
      </c>
      <c r="DH81" s="3">
        <v>0</v>
      </c>
      <c r="DI81" s="4">
        <v>202983</v>
      </c>
      <c r="DJ81" s="3">
        <v>0</v>
      </c>
      <c r="DK81" s="4">
        <v>9401248</v>
      </c>
      <c r="DL81" s="4">
        <v>829536</v>
      </c>
      <c r="DM81" s="3">
        <v>0.26</v>
      </c>
      <c r="DN81" s="4">
        <v>13613</v>
      </c>
      <c r="DO81" s="3">
        <v>0</v>
      </c>
      <c r="DP81" s="4">
        <v>19249754</v>
      </c>
      <c r="DQ81" s="4">
        <v>259295</v>
      </c>
      <c r="DR81" s="3">
        <v>0</v>
      </c>
      <c r="DS81" s="4">
        <v>0</v>
      </c>
      <c r="DT81" s="3">
        <v>0</v>
      </c>
      <c r="DU81" s="4">
        <v>12975915</v>
      </c>
      <c r="DV81" s="4">
        <v>85885</v>
      </c>
      <c r="DW81" s="3">
        <v>0.99</v>
      </c>
      <c r="DX81" s="4">
        <v>0</v>
      </c>
      <c r="DY81" s="3">
        <v>0</v>
      </c>
      <c r="DZ81" s="4">
        <v>5053070</v>
      </c>
      <c r="EA81" s="4">
        <v>1018</v>
      </c>
      <c r="EB81" s="5">
        <v>0</v>
      </c>
      <c r="EC81" s="4">
        <v>68036</v>
      </c>
      <c r="ED81" s="3">
        <v>0</v>
      </c>
      <c r="EE81" s="4">
        <v>5771802</v>
      </c>
      <c r="EF81" s="4">
        <v>3340</v>
      </c>
      <c r="EG81" s="3">
        <v>10.77</v>
      </c>
      <c r="EH81" s="4">
        <v>303</v>
      </c>
      <c r="EI81" s="3">
        <v>0</v>
      </c>
      <c r="EJ81" s="4">
        <v>1373069</v>
      </c>
      <c r="EK81" s="4">
        <v>727</v>
      </c>
      <c r="EL81" s="3">
        <v>0</v>
      </c>
      <c r="EM81" s="4">
        <v>43057</v>
      </c>
      <c r="EN81" s="3">
        <v>0</v>
      </c>
      <c r="EO81" s="4">
        <v>2170630</v>
      </c>
      <c r="EP81" s="4">
        <v>3620</v>
      </c>
      <c r="EQ81" s="3">
        <v>0</v>
      </c>
      <c r="ER81" s="4">
        <v>3308</v>
      </c>
      <c r="ES81" s="3">
        <v>0</v>
      </c>
      <c r="ET81" s="4">
        <v>4214581</v>
      </c>
      <c r="EU81" s="4">
        <v>21975</v>
      </c>
      <c r="EV81" s="3">
        <v>0</v>
      </c>
      <c r="EW81" s="4">
        <v>0</v>
      </c>
      <c r="EX81" s="3">
        <v>0</v>
      </c>
      <c r="EY81" s="4">
        <v>1300770</v>
      </c>
      <c r="EZ81" s="4">
        <v>76497</v>
      </c>
      <c r="FA81" s="3">
        <v>0</v>
      </c>
      <c r="FB81" s="4">
        <v>19000</v>
      </c>
      <c r="FC81" s="3">
        <v>0</v>
      </c>
      <c r="FD81" s="4">
        <v>11102269</v>
      </c>
      <c r="FE81" s="4">
        <v>417907</v>
      </c>
      <c r="FF81" s="3">
        <v>0.24</v>
      </c>
      <c r="FG81" s="4">
        <v>0</v>
      </c>
      <c r="FH81" s="3">
        <v>0</v>
      </c>
      <c r="FI81" s="4">
        <v>4500634</v>
      </c>
      <c r="FJ81" s="4">
        <v>23521</v>
      </c>
      <c r="FK81" s="3">
        <v>0.86</v>
      </c>
      <c r="FL81" s="4">
        <v>0</v>
      </c>
      <c r="FM81" s="3">
        <v>0</v>
      </c>
      <c r="FN81" s="4">
        <v>56236537</v>
      </c>
      <c r="FO81" s="4">
        <v>10929515</v>
      </c>
      <c r="FP81" s="3">
        <v>1.1499999999999999</v>
      </c>
      <c r="FQ81" s="4">
        <v>0</v>
      </c>
      <c r="FR81" s="3">
        <v>0</v>
      </c>
      <c r="FS81" s="4">
        <v>13172640</v>
      </c>
      <c r="FT81" s="4">
        <v>126447</v>
      </c>
      <c r="FU81" s="3">
        <v>2.23</v>
      </c>
      <c r="FV81" s="4">
        <v>0</v>
      </c>
      <c r="FW81" s="3">
        <v>0</v>
      </c>
      <c r="FX81" s="4">
        <v>1632316</v>
      </c>
      <c r="FY81" s="4">
        <v>8894</v>
      </c>
      <c r="FZ81" s="3">
        <v>0</v>
      </c>
      <c r="GA81" s="4">
        <v>9929</v>
      </c>
      <c r="GB81" s="3">
        <v>0</v>
      </c>
      <c r="GC81" s="4">
        <v>16517064</v>
      </c>
      <c r="GD81" s="4">
        <v>478928</v>
      </c>
      <c r="GE81" s="3">
        <v>5.63</v>
      </c>
      <c r="GF81" s="4">
        <v>54786</v>
      </c>
      <c r="GG81" s="3">
        <v>0</v>
      </c>
      <c r="GH81" s="4">
        <v>4213211</v>
      </c>
      <c r="GI81" s="4">
        <v>1256</v>
      </c>
      <c r="GJ81" s="3">
        <v>13.89</v>
      </c>
      <c r="GK81" s="4">
        <v>0</v>
      </c>
      <c r="GL81" s="3">
        <v>0</v>
      </c>
      <c r="GM81" s="4">
        <v>5495337</v>
      </c>
      <c r="GN81" s="4">
        <v>3375</v>
      </c>
      <c r="GO81" s="3">
        <v>1.17</v>
      </c>
      <c r="GP81" s="4">
        <v>129162</v>
      </c>
      <c r="GQ81" s="3">
        <v>0</v>
      </c>
      <c r="GR81" s="4">
        <v>18834325</v>
      </c>
      <c r="GS81" s="4">
        <v>15510</v>
      </c>
      <c r="GT81" s="3">
        <v>21.7</v>
      </c>
      <c r="GU81" s="4">
        <v>18204</v>
      </c>
      <c r="GV81" s="3">
        <v>0</v>
      </c>
      <c r="GW81" s="4">
        <v>1170440</v>
      </c>
      <c r="GX81" s="4">
        <v>0</v>
      </c>
      <c r="GY81" s="3">
        <v>0</v>
      </c>
      <c r="GZ81" s="4">
        <v>0</v>
      </c>
      <c r="HA81" s="3">
        <v>0</v>
      </c>
      <c r="HB81" s="4">
        <v>5454008</v>
      </c>
      <c r="HC81" s="4">
        <v>20951</v>
      </c>
      <c r="HD81" s="3">
        <v>4.57</v>
      </c>
      <c r="HE81" s="4">
        <v>0</v>
      </c>
      <c r="HF81" s="3">
        <v>0</v>
      </c>
      <c r="HG81" s="4">
        <v>740104</v>
      </c>
      <c r="HH81" s="4">
        <v>799</v>
      </c>
      <c r="HI81" s="3">
        <v>1.5</v>
      </c>
      <c r="HJ81" s="4">
        <v>1390</v>
      </c>
      <c r="HK81" s="3">
        <v>0</v>
      </c>
      <c r="HL81" s="4">
        <v>7074682</v>
      </c>
      <c r="HM81" s="4">
        <v>2571</v>
      </c>
      <c r="HN81" s="3">
        <v>18.96</v>
      </c>
      <c r="HO81" s="4">
        <v>0</v>
      </c>
      <c r="HP81" s="3">
        <v>0</v>
      </c>
      <c r="HQ81" s="4">
        <v>27590295</v>
      </c>
      <c r="HR81" s="4">
        <v>34294</v>
      </c>
      <c r="HS81" s="3">
        <v>4.12</v>
      </c>
      <c r="HT81" s="4">
        <v>0</v>
      </c>
      <c r="HU81" s="3">
        <v>0</v>
      </c>
      <c r="HV81" s="4">
        <v>3069082</v>
      </c>
      <c r="HW81" s="4">
        <v>66304</v>
      </c>
      <c r="HX81" s="3">
        <v>0</v>
      </c>
      <c r="HY81" s="4">
        <v>0</v>
      </c>
      <c r="HZ81" s="3">
        <v>0</v>
      </c>
      <c r="IA81" s="4">
        <v>1501657</v>
      </c>
      <c r="IB81" s="4">
        <v>4015</v>
      </c>
      <c r="IC81" s="3">
        <v>3.62</v>
      </c>
      <c r="ID81" s="4">
        <v>1312</v>
      </c>
      <c r="IE81" s="3">
        <v>0</v>
      </c>
      <c r="IF81" s="4">
        <v>11255705</v>
      </c>
      <c r="IG81" s="4">
        <v>34681</v>
      </c>
      <c r="IH81" s="3">
        <v>16.12</v>
      </c>
      <c r="II81" s="4">
        <v>4404</v>
      </c>
      <c r="IJ81" s="3">
        <v>0</v>
      </c>
      <c r="IK81" s="4">
        <v>9777797</v>
      </c>
      <c r="IL81" s="4">
        <v>71600</v>
      </c>
      <c r="IM81" s="3">
        <v>0.22</v>
      </c>
      <c r="IN81" s="4">
        <v>0</v>
      </c>
      <c r="IO81" s="3">
        <v>0</v>
      </c>
      <c r="IP81" s="4">
        <v>2469535</v>
      </c>
      <c r="IQ81" s="4">
        <v>4871</v>
      </c>
      <c r="IR81" s="3">
        <v>0</v>
      </c>
      <c r="IS81" s="4">
        <v>0</v>
      </c>
      <c r="IT81" s="3">
        <v>0</v>
      </c>
      <c r="IU81" s="4">
        <v>9637247</v>
      </c>
      <c r="IV81" s="4">
        <v>33232</v>
      </c>
      <c r="IW81" s="3">
        <v>4.28</v>
      </c>
      <c r="IX81" s="4">
        <v>1652</v>
      </c>
      <c r="IY81" s="3">
        <v>0</v>
      </c>
      <c r="IZ81" s="4">
        <v>1681018</v>
      </c>
      <c r="JA81" s="4">
        <v>0</v>
      </c>
      <c r="JB81" s="5">
        <v>0</v>
      </c>
    </row>
    <row r="82" spans="1:262" x14ac:dyDescent="0.2">
      <c r="A82" s="20">
        <f t="shared" si="59"/>
        <v>73</v>
      </c>
      <c r="B82" t="s">
        <v>57</v>
      </c>
      <c r="C82" s="4">
        <v>3201095308</v>
      </c>
      <c r="D82" s="3">
        <v>0.09</v>
      </c>
      <c r="E82" s="4">
        <v>1517361573</v>
      </c>
      <c r="F82" s="4">
        <v>1683733735</v>
      </c>
      <c r="G82" s="3">
        <v>0.16</v>
      </c>
      <c r="H82" s="4">
        <v>43041699</v>
      </c>
      <c r="I82" s="3">
        <v>0.5</v>
      </c>
      <c r="J82" s="4">
        <v>21727686</v>
      </c>
      <c r="K82" s="4">
        <v>21314013</v>
      </c>
      <c r="L82" s="3">
        <v>1.01</v>
      </c>
      <c r="M82" s="4">
        <v>15626824</v>
      </c>
      <c r="N82" s="3">
        <v>0.52</v>
      </c>
      <c r="O82" s="4">
        <v>10182568</v>
      </c>
      <c r="P82" s="4">
        <v>5444256</v>
      </c>
      <c r="Q82" s="3">
        <v>1.5</v>
      </c>
      <c r="R82" s="4">
        <v>51462487</v>
      </c>
      <c r="S82" s="3">
        <v>0.36</v>
      </c>
      <c r="T82" s="4">
        <v>23758373</v>
      </c>
      <c r="U82" s="4">
        <v>27704114</v>
      </c>
      <c r="V82" s="3">
        <v>0.67</v>
      </c>
      <c r="W82" s="4">
        <v>24394313</v>
      </c>
      <c r="X82" s="3">
        <v>0.33</v>
      </c>
      <c r="Y82" s="4">
        <v>14584692</v>
      </c>
      <c r="Z82" s="4">
        <v>9809621</v>
      </c>
      <c r="AA82" s="3">
        <v>0.81</v>
      </c>
      <c r="AB82" s="4">
        <v>460357231</v>
      </c>
      <c r="AC82" s="3">
        <v>0.37</v>
      </c>
      <c r="AD82" s="4">
        <v>188503030</v>
      </c>
      <c r="AE82" s="4">
        <v>271854201</v>
      </c>
      <c r="AF82" s="3">
        <v>0.62</v>
      </c>
      <c r="AG82" s="4">
        <v>51337926</v>
      </c>
      <c r="AH82" s="3">
        <v>0.83</v>
      </c>
      <c r="AI82" s="4">
        <v>22452523</v>
      </c>
      <c r="AJ82" s="4">
        <v>28885403</v>
      </c>
      <c r="AK82" s="3">
        <v>1.48</v>
      </c>
      <c r="AL82" s="4">
        <v>41888206</v>
      </c>
      <c r="AM82" s="3">
        <v>0.5</v>
      </c>
      <c r="AN82" s="4">
        <v>24394169</v>
      </c>
      <c r="AO82" s="4">
        <v>17494037</v>
      </c>
      <c r="AP82" s="3">
        <v>1.19</v>
      </c>
      <c r="AQ82" s="4">
        <v>10724394</v>
      </c>
      <c r="AR82" s="3">
        <v>0.14000000000000001</v>
      </c>
      <c r="AS82" s="4">
        <v>7376891</v>
      </c>
      <c r="AT82" s="4">
        <v>3347503</v>
      </c>
      <c r="AU82" s="3">
        <v>0.45</v>
      </c>
      <c r="AV82" s="4">
        <v>14948803</v>
      </c>
      <c r="AW82" s="3">
        <v>0</v>
      </c>
      <c r="AX82" s="4">
        <v>0</v>
      </c>
      <c r="AY82" s="4">
        <v>14948803</v>
      </c>
      <c r="AZ82" s="3">
        <v>0</v>
      </c>
      <c r="BA82" s="4">
        <v>157029147</v>
      </c>
      <c r="BB82" s="3">
        <v>0.5</v>
      </c>
      <c r="BC82" s="4">
        <v>62626494</v>
      </c>
      <c r="BD82" s="4">
        <v>94402653</v>
      </c>
      <c r="BE82" s="3">
        <v>0.83</v>
      </c>
      <c r="BF82" s="4">
        <v>78828922</v>
      </c>
      <c r="BG82" s="3">
        <v>0.38</v>
      </c>
      <c r="BH82" s="4">
        <v>35122420</v>
      </c>
      <c r="BI82" s="4">
        <v>43706502</v>
      </c>
      <c r="BJ82" s="3">
        <v>0.68</v>
      </c>
      <c r="BK82" s="4">
        <v>14584870</v>
      </c>
      <c r="BL82" s="3">
        <v>0</v>
      </c>
      <c r="BM82" s="4">
        <v>11256867</v>
      </c>
      <c r="BN82" s="4">
        <v>3328003</v>
      </c>
      <c r="BO82" s="3">
        <v>0</v>
      </c>
      <c r="BP82" s="4">
        <v>11746790</v>
      </c>
      <c r="BQ82" s="3">
        <v>0.6</v>
      </c>
      <c r="BR82" s="4">
        <v>6549199</v>
      </c>
      <c r="BS82" s="4">
        <v>5197591</v>
      </c>
      <c r="BT82" s="3">
        <v>1.36</v>
      </c>
      <c r="BU82" s="4">
        <v>134062601</v>
      </c>
      <c r="BV82" s="3">
        <v>0.38</v>
      </c>
      <c r="BW82" s="4">
        <v>59775553</v>
      </c>
      <c r="BX82" s="4">
        <v>74287048</v>
      </c>
      <c r="BY82" s="3">
        <v>0.68</v>
      </c>
      <c r="BZ82" s="4">
        <v>53122393</v>
      </c>
      <c r="CA82" s="3">
        <v>0.22</v>
      </c>
      <c r="CB82" s="4">
        <v>27501295</v>
      </c>
      <c r="CC82" s="4">
        <v>25621098</v>
      </c>
      <c r="CD82" s="3">
        <v>0.45</v>
      </c>
      <c r="CE82" s="4">
        <v>31708866</v>
      </c>
      <c r="CF82" s="3">
        <v>0.45</v>
      </c>
      <c r="CG82" s="4">
        <v>15764288</v>
      </c>
      <c r="CH82" s="4">
        <v>15944578</v>
      </c>
      <c r="CI82" s="3">
        <v>0.89</v>
      </c>
      <c r="CJ82" s="4">
        <v>26589385</v>
      </c>
      <c r="CK82" s="3">
        <v>0.66</v>
      </c>
      <c r="CL82" s="4">
        <v>12379202</v>
      </c>
      <c r="CM82" s="4">
        <v>14210183</v>
      </c>
      <c r="CN82" s="3">
        <v>1.23</v>
      </c>
      <c r="CO82" s="4">
        <v>38579749</v>
      </c>
      <c r="CP82" s="3">
        <v>0.25</v>
      </c>
      <c r="CQ82" s="4">
        <v>24085092</v>
      </c>
      <c r="CR82" s="4">
        <v>14494657</v>
      </c>
      <c r="CS82" s="3">
        <v>0.66</v>
      </c>
      <c r="CT82" s="4">
        <v>47925501</v>
      </c>
      <c r="CU82" s="3">
        <v>0.38</v>
      </c>
      <c r="CV82" s="4">
        <v>25796270</v>
      </c>
      <c r="CW82" s="4">
        <v>22129231</v>
      </c>
      <c r="CX82" s="3">
        <v>0.83</v>
      </c>
      <c r="CY82" s="4">
        <v>12370160</v>
      </c>
      <c r="CZ82" s="3">
        <v>0.49</v>
      </c>
      <c r="DA82" s="4">
        <v>7711789</v>
      </c>
      <c r="DB82" s="4">
        <v>4658371</v>
      </c>
      <c r="DC82" s="3">
        <v>1.31</v>
      </c>
      <c r="DD82" s="4">
        <v>60749114</v>
      </c>
      <c r="DE82" s="3">
        <v>0.15</v>
      </c>
      <c r="DF82" s="4">
        <v>30915712</v>
      </c>
      <c r="DG82" s="4">
        <v>29833402</v>
      </c>
      <c r="DH82" s="3">
        <v>0.31</v>
      </c>
      <c r="DI82" s="4">
        <v>80738065</v>
      </c>
      <c r="DJ82" s="3">
        <v>0.56999999999999995</v>
      </c>
      <c r="DK82" s="4">
        <v>47372690</v>
      </c>
      <c r="DL82" s="4">
        <v>33365375</v>
      </c>
      <c r="DM82" s="3">
        <v>1.39</v>
      </c>
      <c r="DN82" s="4">
        <v>89242032</v>
      </c>
      <c r="DO82" s="3">
        <v>0.36</v>
      </c>
      <c r="DP82" s="4">
        <v>43893153</v>
      </c>
      <c r="DQ82" s="4">
        <v>45348879</v>
      </c>
      <c r="DR82" s="3">
        <v>0.7</v>
      </c>
      <c r="DS82" s="4">
        <v>57052565</v>
      </c>
      <c r="DT82" s="3">
        <v>0.99</v>
      </c>
      <c r="DU82" s="4">
        <v>26967577</v>
      </c>
      <c r="DV82" s="4">
        <v>30084988</v>
      </c>
      <c r="DW82" s="3">
        <v>1.87</v>
      </c>
      <c r="DX82" s="4">
        <v>27657530</v>
      </c>
      <c r="DY82" s="3">
        <v>0.51</v>
      </c>
      <c r="DZ82" s="4">
        <v>15048856</v>
      </c>
      <c r="EA82" s="4">
        <v>12608674</v>
      </c>
      <c r="EB82" s="5">
        <v>1.1299999999999999</v>
      </c>
      <c r="EC82" s="4">
        <v>51565643</v>
      </c>
      <c r="ED82" s="3">
        <v>0.62</v>
      </c>
      <c r="EE82" s="4">
        <v>24679576</v>
      </c>
      <c r="EF82" s="4">
        <v>26886067</v>
      </c>
      <c r="EG82" s="3">
        <v>1.19</v>
      </c>
      <c r="EH82" s="4">
        <v>9374174</v>
      </c>
      <c r="EI82" s="3">
        <v>0.25</v>
      </c>
      <c r="EJ82" s="4">
        <v>5702375</v>
      </c>
      <c r="EK82" s="4">
        <v>3671799</v>
      </c>
      <c r="EL82" s="3">
        <v>0.63</v>
      </c>
      <c r="EM82" s="4">
        <v>20581232</v>
      </c>
      <c r="EN82" s="3">
        <v>0.55000000000000004</v>
      </c>
      <c r="EO82" s="4">
        <v>7710207</v>
      </c>
      <c r="EP82" s="4">
        <v>12871025</v>
      </c>
      <c r="EQ82" s="3">
        <v>0.87</v>
      </c>
      <c r="ER82" s="4">
        <v>22092600</v>
      </c>
      <c r="ES82" s="3">
        <v>0.03</v>
      </c>
      <c r="ET82" s="4">
        <v>9059226</v>
      </c>
      <c r="EU82" s="4">
        <v>13033374</v>
      </c>
      <c r="EV82" s="3">
        <v>0.05</v>
      </c>
      <c r="EW82" s="4">
        <v>11402651</v>
      </c>
      <c r="EX82" s="3">
        <v>0.22</v>
      </c>
      <c r="EY82" s="4">
        <v>6119650</v>
      </c>
      <c r="EZ82" s="4">
        <v>5283001</v>
      </c>
      <c r="FA82" s="3">
        <v>0.47</v>
      </c>
      <c r="FB82" s="4">
        <v>102420151</v>
      </c>
      <c r="FC82" s="3">
        <v>0.27</v>
      </c>
      <c r="FD82" s="4">
        <v>56260341</v>
      </c>
      <c r="FE82" s="4">
        <v>46159810</v>
      </c>
      <c r="FF82" s="3">
        <v>0.59</v>
      </c>
      <c r="FG82" s="4">
        <v>21135363</v>
      </c>
      <c r="FH82" s="3">
        <v>0.31</v>
      </c>
      <c r="FI82" s="4">
        <v>12699840</v>
      </c>
      <c r="FJ82" s="4">
        <v>8435523</v>
      </c>
      <c r="FK82" s="3">
        <v>0.78</v>
      </c>
      <c r="FL82" s="4">
        <v>310406218</v>
      </c>
      <c r="FM82" s="3">
        <v>0.23</v>
      </c>
      <c r="FN82" s="4">
        <v>127803663</v>
      </c>
      <c r="FO82" s="4">
        <v>182602555</v>
      </c>
      <c r="FP82" s="3">
        <v>0.38</v>
      </c>
      <c r="FQ82" s="4">
        <v>85915026</v>
      </c>
      <c r="FR82" s="3">
        <v>0.48</v>
      </c>
      <c r="FS82" s="4">
        <v>40453222</v>
      </c>
      <c r="FT82" s="4">
        <v>45461804</v>
      </c>
      <c r="FU82" s="3">
        <v>0.91</v>
      </c>
      <c r="FV82" s="4">
        <v>8334366</v>
      </c>
      <c r="FW82" s="3">
        <v>0.28000000000000003</v>
      </c>
      <c r="FX82" s="4">
        <v>4777845</v>
      </c>
      <c r="FY82" s="4">
        <v>3556521</v>
      </c>
      <c r="FZ82" s="3">
        <v>0.66</v>
      </c>
      <c r="GA82" s="4">
        <v>113749730</v>
      </c>
      <c r="GB82" s="3">
        <v>0.46</v>
      </c>
      <c r="GC82" s="4">
        <v>59774607</v>
      </c>
      <c r="GD82" s="4">
        <v>53975123</v>
      </c>
      <c r="GE82" s="3">
        <v>0.96</v>
      </c>
      <c r="GF82" s="4">
        <v>32265410</v>
      </c>
      <c r="GG82" s="3">
        <v>0.76</v>
      </c>
      <c r="GH82" s="4">
        <v>18707163</v>
      </c>
      <c r="GI82" s="4">
        <v>13558247</v>
      </c>
      <c r="GJ82" s="3">
        <v>1.8</v>
      </c>
      <c r="GK82" s="4">
        <v>40042315</v>
      </c>
      <c r="GL82" s="3">
        <v>0.34</v>
      </c>
      <c r="GM82" s="4">
        <v>21354747</v>
      </c>
      <c r="GN82" s="4">
        <v>18687568</v>
      </c>
      <c r="GO82" s="3">
        <v>0.72</v>
      </c>
      <c r="GP82" s="4">
        <v>131804991</v>
      </c>
      <c r="GQ82" s="3">
        <v>0.41</v>
      </c>
      <c r="GR82" s="4">
        <v>68698329</v>
      </c>
      <c r="GS82" s="4">
        <v>63106662</v>
      </c>
      <c r="GT82" s="3">
        <v>0.85</v>
      </c>
      <c r="GU82" s="4">
        <v>11454862</v>
      </c>
      <c r="GV82" s="3">
        <v>0.18</v>
      </c>
      <c r="GW82" s="4">
        <v>7018575</v>
      </c>
      <c r="GX82" s="4">
        <v>4436287</v>
      </c>
      <c r="GY82" s="3">
        <v>0.47</v>
      </c>
      <c r="GZ82" s="4">
        <v>42805953</v>
      </c>
      <c r="HA82" s="3">
        <v>0.48</v>
      </c>
      <c r="HB82" s="4">
        <v>22791696</v>
      </c>
      <c r="HC82" s="4">
        <v>20014257</v>
      </c>
      <c r="HD82" s="3">
        <v>1.03</v>
      </c>
      <c r="HE82" s="4">
        <v>7100532</v>
      </c>
      <c r="HF82" s="3">
        <v>0.3</v>
      </c>
      <c r="HG82" s="4">
        <v>3736621</v>
      </c>
      <c r="HH82" s="4">
        <v>3363911</v>
      </c>
      <c r="HI82" s="3">
        <v>0.64</v>
      </c>
      <c r="HJ82" s="4">
        <v>55308090</v>
      </c>
      <c r="HK82" s="3">
        <v>0.97</v>
      </c>
      <c r="HL82" s="4">
        <v>23511638</v>
      </c>
      <c r="HM82" s="4">
        <v>31796452</v>
      </c>
      <c r="HN82" s="3">
        <v>1.68</v>
      </c>
      <c r="HO82" s="4">
        <v>223761832</v>
      </c>
      <c r="HP82" s="3">
        <v>0.35</v>
      </c>
      <c r="HQ82" s="4">
        <v>97373376</v>
      </c>
      <c r="HR82" s="4">
        <v>126388456</v>
      </c>
      <c r="HS82" s="3">
        <v>0.61</v>
      </c>
      <c r="HT82" s="4">
        <v>25408155</v>
      </c>
      <c r="HU82" s="3">
        <v>0.24</v>
      </c>
      <c r="HV82" s="4">
        <v>13753420</v>
      </c>
      <c r="HW82" s="4">
        <v>11654735</v>
      </c>
      <c r="HX82" s="3">
        <v>0.52</v>
      </c>
      <c r="HY82" s="4">
        <v>7264928</v>
      </c>
      <c r="HZ82" s="3">
        <v>0.33</v>
      </c>
      <c r="IA82" s="4">
        <v>4516590</v>
      </c>
      <c r="IB82" s="4">
        <v>2748338</v>
      </c>
      <c r="IC82" s="3">
        <v>0.86</v>
      </c>
      <c r="ID82" s="4">
        <v>73864319</v>
      </c>
      <c r="IE82" s="3">
        <v>0.4</v>
      </c>
      <c r="IF82" s="4">
        <v>36358360</v>
      </c>
      <c r="IG82" s="4">
        <v>37505959</v>
      </c>
      <c r="IH82" s="3">
        <v>0.78</v>
      </c>
      <c r="II82" s="4">
        <v>76006942</v>
      </c>
      <c r="IJ82" s="3">
        <v>0.52</v>
      </c>
      <c r="IK82" s="4">
        <v>35948066</v>
      </c>
      <c r="IL82" s="4">
        <v>40058876</v>
      </c>
      <c r="IM82" s="3">
        <v>0.98</v>
      </c>
      <c r="IN82" s="4">
        <v>16673260</v>
      </c>
      <c r="IO82" s="3">
        <v>0.4</v>
      </c>
      <c r="IP82" s="4">
        <v>10764620</v>
      </c>
      <c r="IQ82" s="4">
        <v>5908640</v>
      </c>
      <c r="IR82" s="3">
        <v>1.1200000000000001</v>
      </c>
      <c r="IS82" s="4">
        <v>55719362</v>
      </c>
      <c r="IT82" s="3">
        <v>0.47</v>
      </c>
      <c r="IU82" s="4">
        <v>27887557</v>
      </c>
      <c r="IV82" s="4">
        <v>27831805</v>
      </c>
      <c r="IW82" s="3">
        <v>0.94</v>
      </c>
      <c r="IX82" s="4">
        <v>8867630</v>
      </c>
      <c r="IY82" s="3">
        <v>0.49</v>
      </c>
      <c r="IZ82" s="4">
        <v>4153874</v>
      </c>
      <c r="JA82" s="4">
        <v>4713756</v>
      </c>
      <c r="JB82" s="5">
        <v>0.92</v>
      </c>
    </row>
    <row r="83" spans="1:262" x14ac:dyDescent="0.2">
      <c r="A83" s="20">
        <f t="shared" si="59"/>
        <v>74</v>
      </c>
      <c r="B83" t="s">
        <v>58</v>
      </c>
      <c r="C83" s="4">
        <v>2364655977</v>
      </c>
      <c r="D83" s="3">
        <v>0.11</v>
      </c>
      <c r="E83" s="4">
        <v>1020376950</v>
      </c>
      <c r="F83" s="4">
        <v>1344279027</v>
      </c>
      <c r="G83" s="3">
        <v>0.19</v>
      </c>
      <c r="H83" s="4">
        <v>33360965</v>
      </c>
      <c r="I83" s="3">
        <v>0.62</v>
      </c>
      <c r="J83" s="4">
        <v>15061164</v>
      </c>
      <c r="K83" s="4">
        <v>18299801</v>
      </c>
      <c r="L83" s="3">
        <v>1.1200000000000001</v>
      </c>
      <c r="M83" s="4">
        <v>11339011</v>
      </c>
      <c r="N83" s="3">
        <v>0.48</v>
      </c>
      <c r="O83" s="4">
        <v>6962794</v>
      </c>
      <c r="P83" s="4">
        <v>4376217</v>
      </c>
      <c r="Q83" s="3">
        <v>1.25</v>
      </c>
      <c r="R83" s="4">
        <v>38164763</v>
      </c>
      <c r="S83" s="3">
        <v>0.46</v>
      </c>
      <c r="T83" s="4">
        <v>16816013</v>
      </c>
      <c r="U83" s="4">
        <v>21348750</v>
      </c>
      <c r="V83" s="3">
        <v>0.83</v>
      </c>
      <c r="W83" s="4">
        <v>18916940</v>
      </c>
      <c r="X83" s="3">
        <v>0.36</v>
      </c>
      <c r="Y83" s="4">
        <v>10892041</v>
      </c>
      <c r="Z83" s="4">
        <v>8024899</v>
      </c>
      <c r="AA83" s="3">
        <v>0.85</v>
      </c>
      <c r="AB83" s="4">
        <v>327721799</v>
      </c>
      <c r="AC83" s="3">
        <v>0.5</v>
      </c>
      <c r="AD83" s="4">
        <v>118110030</v>
      </c>
      <c r="AE83" s="4">
        <v>209611769</v>
      </c>
      <c r="AF83" s="3">
        <v>0.78</v>
      </c>
      <c r="AG83" s="4">
        <v>36771275</v>
      </c>
      <c r="AH83" s="3">
        <v>1.04</v>
      </c>
      <c r="AI83" s="4">
        <v>14204199</v>
      </c>
      <c r="AJ83" s="4">
        <v>22567076</v>
      </c>
      <c r="AK83" s="3">
        <v>1.7</v>
      </c>
      <c r="AL83" s="4">
        <v>30446487</v>
      </c>
      <c r="AM83" s="3">
        <v>0.67</v>
      </c>
      <c r="AN83" s="4">
        <v>15752174</v>
      </c>
      <c r="AO83" s="4">
        <v>14694313</v>
      </c>
      <c r="AP83" s="3">
        <v>1.39</v>
      </c>
      <c r="AQ83" s="4">
        <v>8127481</v>
      </c>
      <c r="AR83" s="3">
        <v>0.18</v>
      </c>
      <c r="AS83" s="4">
        <v>5254757</v>
      </c>
      <c r="AT83" s="4">
        <v>2872724</v>
      </c>
      <c r="AU83" s="3">
        <v>0.51</v>
      </c>
      <c r="AV83" s="4">
        <v>10845567</v>
      </c>
      <c r="AW83" s="3">
        <v>0</v>
      </c>
      <c r="AX83" s="4">
        <v>0</v>
      </c>
      <c r="AY83" s="4">
        <v>10845567</v>
      </c>
      <c r="AZ83" s="3">
        <v>0</v>
      </c>
      <c r="BA83" s="4">
        <v>122935575</v>
      </c>
      <c r="BB83" s="3">
        <v>0.6</v>
      </c>
      <c r="BC83" s="4">
        <v>44962402</v>
      </c>
      <c r="BD83" s="4">
        <v>77973173</v>
      </c>
      <c r="BE83" s="3">
        <v>0.95</v>
      </c>
      <c r="BF83" s="4">
        <v>59513817</v>
      </c>
      <c r="BG83" s="3">
        <v>0.46</v>
      </c>
      <c r="BH83" s="4">
        <v>24073754</v>
      </c>
      <c r="BI83" s="4">
        <v>35440063</v>
      </c>
      <c r="BJ83" s="3">
        <v>0.78</v>
      </c>
      <c r="BK83" s="4">
        <v>10749555</v>
      </c>
      <c r="BL83" s="3">
        <v>0</v>
      </c>
      <c r="BM83" s="4">
        <v>8491719</v>
      </c>
      <c r="BN83" s="4">
        <v>2257836</v>
      </c>
      <c r="BO83" s="3">
        <v>0</v>
      </c>
      <c r="BP83" s="4">
        <v>9215656</v>
      </c>
      <c r="BQ83" s="3">
        <v>0.51</v>
      </c>
      <c r="BR83" s="4">
        <v>4653245</v>
      </c>
      <c r="BS83" s="4">
        <v>4562411</v>
      </c>
      <c r="BT83" s="3">
        <v>1.02</v>
      </c>
      <c r="BU83" s="4">
        <v>93869298</v>
      </c>
      <c r="BV83" s="3">
        <v>0.48</v>
      </c>
      <c r="BW83" s="4">
        <v>36944818</v>
      </c>
      <c r="BX83" s="4">
        <v>56924480</v>
      </c>
      <c r="BY83" s="3">
        <v>0.79</v>
      </c>
      <c r="BZ83" s="4">
        <v>41265886</v>
      </c>
      <c r="CA83" s="3">
        <v>0.26</v>
      </c>
      <c r="CB83" s="4">
        <v>19786809</v>
      </c>
      <c r="CC83" s="4">
        <v>21479077</v>
      </c>
      <c r="CD83" s="3">
        <v>0.5</v>
      </c>
      <c r="CE83" s="4">
        <v>23617436</v>
      </c>
      <c r="CF83" s="3">
        <v>0.56999999999999995</v>
      </c>
      <c r="CG83" s="4">
        <v>10900406</v>
      </c>
      <c r="CH83" s="4">
        <v>12717030</v>
      </c>
      <c r="CI83" s="3">
        <v>1.05</v>
      </c>
      <c r="CJ83" s="4">
        <v>20611618</v>
      </c>
      <c r="CK83" s="3">
        <v>0.84</v>
      </c>
      <c r="CL83" s="4">
        <v>8991368</v>
      </c>
      <c r="CM83" s="4">
        <v>11620250</v>
      </c>
      <c r="CN83" s="3">
        <v>1.49</v>
      </c>
      <c r="CO83" s="4">
        <v>27569919</v>
      </c>
      <c r="CP83" s="3">
        <v>0.33</v>
      </c>
      <c r="CQ83" s="4">
        <v>16123500</v>
      </c>
      <c r="CR83" s="4">
        <v>11446419</v>
      </c>
      <c r="CS83" s="3">
        <v>0.79</v>
      </c>
      <c r="CT83" s="4">
        <v>35952740</v>
      </c>
      <c r="CU83" s="3">
        <v>0.45</v>
      </c>
      <c r="CV83" s="4">
        <v>18265363</v>
      </c>
      <c r="CW83" s="4">
        <v>17687377</v>
      </c>
      <c r="CX83" s="3">
        <v>0.92</v>
      </c>
      <c r="CY83" s="4">
        <v>9887978</v>
      </c>
      <c r="CZ83" s="3">
        <v>0.57999999999999996</v>
      </c>
      <c r="DA83" s="4">
        <v>5852116</v>
      </c>
      <c r="DB83" s="4">
        <v>4035862</v>
      </c>
      <c r="DC83" s="3">
        <v>1.42</v>
      </c>
      <c r="DD83" s="4">
        <v>47001622</v>
      </c>
      <c r="DE83" s="3">
        <v>0.19</v>
      </c>
      <c r="DF83" s="4">
        <v>20952583</v>
      </c>
      <c r="DG83" s="4">
        <v>26049039</v>
      </c>
      <c r="DH83" s="3">
        <v>0.35</v>
      </c>
      <c r="DI83" s="4">
        <v>58913963</v>
      </c>
      <c r="DJ83" s="3">
        <v>0.68</v>
      </c>
      <c r="DK83" s="4">
        <v>31853811</v>
      </c>
      <c r="DL83" s="4">
        <v>27060152</v>
      </c>
      <c r="DM83" s="3">
        <v>1.49</v>
      </c>
      <c r="DN83" s="4">
        <v>68659818</v>
      </c>
      <c r="DO83" s="3">
        <v>0.45</v>
      </c>
      <c r="DP83" s="4">
        <v>30360266</v>
      </c>
      <c r="DQ83" s="4">
        <v>38299552</v>
      </c>
      <c r="DR83" s="3">
        <v>0.81</v>
      </c>
      <c r="DS83" s="4">
        <v>42651496</v>
      </c>
      <c r="DT83" s="3">
        <v>0.65</v>
      </c>
      <c r="DU83" s="4">
        <v>18908308</v>
      </c>
      <c r="DV83" s="4">
        <v>23743188</v>
      </c>
      <c r="DW83" s="3">
        <v>1.17</v>
      </c>
      <c r="DX83" s="4">
        <v>21791573</v>
      </c>
      <c r="DY83" s="3">
        <v>0.6</v>
      </c>
      <c r="DZ83" s="4">
        <v>10814367</v>
      </c>
      <c r="EA83" s="4">
        <v>10977206</v>
      </c>
      <c r="EB83" s="5">
        <v>1.19</v>
      </c>
      <c r="EC83" s="4">
        <v>39576363</v>
      </c>
      <c r="ED83" s="3">
        <v>0.72</v>
      </c>
      <c r="EE83" s="4">
        <v>17463592</v>
      </c>
      <c r="EF83" s="4">
        <v>22112771</v>
      </c>
      <c r="EG83" s="3">
        <v>1.3</v>
      </c>
      <c r="EH83" s="4">
        <v>7045196</v>
      </c>
      <c r="EI83" s="3">
        <v>0.28999999999999998</v>
      </c>
      <c r="EJ83" s="4">
        <v>3883434</v>
      </c>
      <c r="EK83" s="4">
        <v>3161762</v>
      </c>
      <c r="EL83" s="3">
        <v>0.64</v>
      </c>
      <c r="EM83" s="4">
        <v>16204196</v>
      </c>
      <c r="EN83" s="3">
        <v>0.61</v>
      </c>
      <c r="EO83" s="4">
        <v>5891144</v>
      </c>
      <c r="EP83" s="4">
        <v>10313052</v>
      </c>
      <c r="EQ83" s="3">
        <v>0.96</v>
      </c>
      <c r="ER83" s="4">
        <v>15836587</v>
      </c>
      <c r="ES83" s="3">
        <v>0.04</v>
      </c>
      <c r="ET83" s="4">
        <v>5368958</v>
      </c>
      <c r="EU83" s="4">
        <v>10467629</v>
      </c>
      <c r="EV83" s="3">
        <v>0.06</v>
      </c>
      <c r="EW83" s="4">
        <v>9128696</v>
      </c>
      <c r="EX83" s="3">
        <v>0.26</v>
      </c>
      <c r="EY83" s="4">
        <v>4385046</v>
      </c>
      <c r="EZ83" s="4">
        <v>4743650</v>
      </c>
      <c r="FA83" s="3">
        <v>0.5</v>
      </c>
      <c r="FB83" s="4">
        <v>75267424</v>
      </c>
      <c r="FC83" s="3">
        <v>0.36</v>
      </c>
      <c r="FD83" s="4">
        <v>34168935</v>
      </c>
      <c r="FE83" s="4">
        <v>41098489</v>
      </c>
      <c r="FF83" s="3">
        <v>0.65</v>
      </c>
      <c r="FG83" s="4">
        <v>15914735</v>
      </c>
      <c r="FH83" s="3">
        <v>0.39</v>
      </c>
      <c r="FI83" s="4">
        <v>9093983</v>
      </c>
      <c r="FJ83" s="4">
        <v>6820752</v>
      </c>
      <c r="FK83" s="3">
        <v>0.92</v>
      </c>
      <c r="FL83" s="4">
        <v>221527468</v>
      </c>
      <c r="FM83" s="3">
        <v>0.28999999999999998</v>
      </c>
      <c r="FN83" s="4">
        <v>86853934</v>
      </c>
      <c r="FO83" s="4">
        <v>134673534</v>
      </c>
      <c r="FP83" s="3">
        <v>0.48</v>
      </c>
      <c r="FQ83" s="4">
        <v>67101181</v>
      </c>
      <c r="FR83" s="3">
        <v>0.56999999999999995</v>
      </c>
      <c r="FS83" s="4">
        <v>28260807</v>
      </c>
      <c r="FT83" s="4">
        <v>38840374</v>
      </c>
      <c r="FU83" s="3">
        <v>0.98</v>
      </c>
      <c r="FV83" s="4">
        <v>5698631</v>
      </c>
      <c r="FW83" s="3">
        <v>0.4</v>
      </c>
      <c r="FX83" s="4">
        <v>3055372</v>
      </c>
      <c r="FY83" s="4">
        <v>2643259</v>
      </c>
      <c r="FZ83" s="3">
        <v>0.87</v>
      </c>
      <c r="GA83" s="4">
        <v>81672601</v>
      </c>
      <c r="GB83" s="3">
        <v>0.63</v>
      </c>
      <c r="GC83" s="4">
        <v>35493425</v>
      </c>
      <c r="GD83" s="4">
        <v>46179176</v>
      </c>
      <c r="GE83" s="3">
        <v>1.1100000000000001</v>
      </c>
      <c r="GF83" s="4">
        <v>24605202</v>
      </c>
      <c r="GG83" s="3">
        <v>0.96</v>
      </c>
      <c r="GH83" s="4">
        <v>13302644</v>
      </c>
      <c r="GI83" s="4">
        <v>11302558</v>
      </c>
      <c r="GJ83" s="3">
        <v>2.09</v>
      </c>
      <c r="GK83" s="4">
        <v>29313849</v>
      </c>
      <c r="GL83" s="3">
        <v>0.42</v>
      </c>
      <c r="GM83" s="4">
        <v>14100769</v>
      </c>
      <c r="GN83" s="4">
        <v>15213080</v>
      </c>
      <c r="GO83" s="3">
        <v>0.81</v>
      </c>
      <c r="GP83" s="4">
        <v>96897160</v>
      </c>
      <c r="GQ83" s="3">
        <v>0.49</v>
      </c>
      <c r="GR83" s="4">
        <v>44347538</v>
      </c>
      <c r="GS83" s="4">
        <v>52549622</v>
      </c>
      <c r="GT83" s="3">
        <v>0.9</v>
      </c>
      <c r="GU83" s="4">
        <v>8382831</v>
      </c>
      <c r="GV83" s="3">
        <v>0.25</v>
      </c>
      <c r="GW83" s="4">
        <v>4518481</v>
      </c>
      <c r="GX83" s="4">
        <v>3864350</v>
      </c>
      <c r="GY83" s="3">
        <v>0.53</v>
      </c>
      <c r="GZ83" s="4">
        <v>32310659</v>
      </c>
      <c r="HA83" s="3">
        <v>0.57999999999999996</v>
      </c>
      <c r="HB83" s="4">
        <v>15772341</v>
      </c>
      <c r="HC83" s="4">
        <v>16538318</v>
      </c>
      <c r="HD83" s="3">
        <v>1.1200000000000001</v>
      </c>
      <c r="HE83" s="4">
        <v>5071092</v>
      </c>
      <c r="HF83" s="3">
        <v>0.22</v>
      </c>
      <c r="HG83" s="4">
        <v>2433676</v>
      </c>
      <c r="HH83" s="4">
        <v>2637416</v>
      </c>
      <c r="HI83" s="3">
        <v>0.43</v>
      </c>
      <c r="HJ83" s="4">
        <v>44703304</v>
      </c>
      <c r="HK83" s="3">
        <v>1.18</v>
      </c>
      <c r="HL83" s="4">
        <v>17700839</v>
      </c>
      <c r="HM83" s="4">
        <v>27002465</v>
      </c>
      <c r="HN83" s="3">
        <v>1.96</v>
      </c>
      <c r="HO83" s="4">
        <v>162487353</v>
      </c>
      <c r="HP83" s="3">
        <v>0.44</v>
      </c>
      <c r="HQ83" s="4">
        <v>68361537</v>
      </c>
      <c r="HR83" s="4">
        <v>94125816</v>
      </c>
      <c r="HS83" s="3">
        <v>0.76</v>
      </c>
      <c r="HT83" s="4">
        <v>18919028</v>
      </c>
      <c r="HU83" s="3">
        <v>0.25</v>
      </c>
      <c r="HV83" s="4">
        <v>9766636</v>
      </c>
      <c r="HW83" s="4">
        <v>9152392</v>
      </c>
      <c r="HX83" s="3">
        <v>0.51</v>
      </c>
      <c r="HY83" s="4">
        <v>6120019</v>
      </c>
      <c r="HZ83" s="3">
        <v>0.27</v>
      </c>
      <c r="IA83" s="4">
        <v>3710721</v>
      </c>
      <c r="IB83" s="4">
        <v>2409298</v>
      </c>
      <c r="IC83" s="3">
        <v>0.7</v>
      </c>
      <c r="ID83" s="4">
        <v>56275190</v>
      </c>
      <c r="IE83" s="3">
        <v>0.45</v>
      </c>
      <c r="IF83" s="4">
        <v>25953846</v>
      </c>
      <c r="IG83" s="4">
        <v>30321344</v>
      </c>
      <c r="IH83" s="3">
        <v>0.84</v>
      </c>
      <c r="II83" s="4">
        <v>52680318</v>
      </c>
      <c r="IJ83" s="3">
        <v>0.71</v>
      </c>
      <c r="IK83" s="4">
        <v>22335778</v>
      </c>
      <c r="IL83" s="4">
        <v>30344540</v>
      </c>
      <c r="IM83" s="3">
        <v>1.23</v>
      </c>
      <c r="IN83" s="4">
        <v>12794692</v>
      </c>
      <c r="IO83" s="3">
        <v>0.4</v>
      </c>
      <c r="IP83" s="4">
        <v>7755238</v>
      </c>
      <c r="IQ83" s="4">
        <v>5039454</v>
      </c>
      <c r="IR83" s="3">
        <v>1.02</v>
      </c>
      <c r="IS83" s="4">
        <v>42448924</v>
      </c>
      <c r="IT83" s="3">
        <v>0.59</v>
      </c>
      <c r="IU83" s="4">
        <v>18591474</v>
      </c>
      <c r="IV83" s="4">
        <v>23857450</v>
      </c>
      <c r="IW83" s="3">
        <v>1.05</v>
      </c>
      <c r="IX83" s="4">
        <v>6771040</v>
      </c>
      <c r="IY83" s="3">
        <v>0.44</v>
      </c>
      <c r="IZ83" s="4">
        <v>2818795</v>
      </c>
      <c r="JA83" s="4">
        <v>3952245</v>
      </c>
      <c r="JB83" s="5">
        <v>0.75</v>
      </c>
    </row>
    <row r="84" spans="1:262" x14ac:dyDescent="0.2">
      <c r="A84" s="20">
        <f t="shared" si="59"/>
        <v>75</v>
      </c>
      <c r="B84" t="s">
        <v>59</v>
      </c>
      <c r="C84" s="4">
        <v>323060021</v>
      </c>
      <c r="D84" s="3">
        <v>0.3</v>
      </c>
      <c r="E84" s="4">
        <v>114980312</v>
      </c>
      <c r="F84" s="4">
        <v>208079709</v>
      </c>
      <c r="G84" s="3">
        <v>0.47</v>
      </c>
      <c r="H84" s="4">
        <v>4260948</v>
      </c>
      <c r="I84" s="3">
        <v>1.41</v>
      </c>
      <c r="J84" s="4">
        <v>2358894</v>
      </c>
      <c r="K84" s="4">
        <v>1902054</v>
      </c>
      <c r="L84" s="3">
        <v>3.16</v>
      </c>
      <c r="M84" s="4">
        <v>2345270</v>
      </c>
      <c r="N84" s="3">
        <v>2.57</v>
      </c>
      <c r="O84" s="4">
        <v>1460784</v>
      </c>
      <c r="P84" s="4">
        <v>884486</v>
      </c>
      <c r="Q84" s="3">
        <v>6.8</v>
      </c>
      <c r="R84" s="4">
        <v>6208434</v>
      </c>
      <c r="S84" s="3">
        <v>0.61</v>
      </c>
      <c r="T84" s="4">
        <v>1568048</v>
      </c>
      <c r="U84" s="4">
        <v>4640386</v>
      </c>
      <c r="V84" s="3">
        <v>0.81</v>
      </c>
      <c r="W84" s="4">
        <v>2433823</v>
      </c>
      <c r="X84" s="3">
        <v>1.64</v>
      </c>
      <c r="Y84" s="4">
        <v>1073644</v>
      </c>
      <c r="Z84" s="4">
        <v>1360179</v>
      </c>
      <c r="AA84" s="3">
        <v>2.94</v>
      </c>
      <c r="AB84" s="4">
        <v>42665221</v>
      </c>
      <c r="AC84" s="3">
        <v>0.91</v>
      </c>
      <c r="AD84" s="4">
        <v>9367080</v>
      </c>
      <c r="AE84" s="4">
        <v>33298141</v>
      </c>
      <c r="AF84" s="3">
        <v>1.17</v>
      </c>
      <c r="AG84" s="4">
        <v>5767608</v>
      </c>
      <c r="AH84" s="3">
        <v>3.1</v>
      </c>
      <c r="AI84" s="4">
        <v>1485834</v>
      </c>
      <c r="AJ84" s="4">
        <v>4281774</v>
      </c>
      <c r="AK84" s="3">
        <v>4.17</v>
      </c>
      <c r="AL84" s="4">
        <v>3616335</v>
      </c>
      <c r="AM84" s="3">
        <v>1.1100000000000001</v>
      </c>
      <c r="AN84" s="4">
        <v>1827444</v>
      </c>
      <c r="AO84" s="4">
        <v>1788891</v>
      </c>
      <c r="AP84" s="3">
        <v>2.2400000000000002</v>
      </c>
      <c r="AQ84" s="4">
        <v>1115151</v>
      </c>
      <c r="AR84" s="3">
        <v>0.1</v>
      </c>
      <c r="AS84" s="4">
        <v>780520</v>
      </c>
      <c r="AT84" s="4">
        <v>334631</v>
      </c>
      <c r="AU84" s="3">
        <v>0.34</v>
      </c>
      <c r="AV84" s="4">
        <v>2813646</v>
      </c>
      <c r="AW84" s="3">
        <v>0</v>
      </c>
      <c r="AX84" s="4">
        <v>0</v>
      </c>
      <c r="AY84" s="4">
        <v>2813646</v>
      </c>
      <c r="AZ84" s="3">
        <v>0</v>
      </c>
      <c r="BA84" s="4">
        <v>14884987</v>
      </c>
      <c r="BB84" s="3">
        <v>1.72</v>
      </c>
      <c r="BC84" s="4">
        <v>5190234</v>
      </c>
      <c r="BD84" s="4">
        <v>9694753</v>
      </c>
      <c r="BE84" s="3">
        <v>2.64</v>
      </c>
      <c r="BF84" s="4">
        <v>8427504</v>
      </c>
      <c r="BG84" s="3">
        <v>1.23</v>
      </c>
      <c r="BH84" s="4">
        <v>2659934</v>
      </c>
      <c r="BI84" s="4">
        <v>5767570</v>
      </c>
      <c r="BJ84" s="3">
        <v>1.8</v>
      </c>
      <c r="BK84" s="4">
        <v>1770503</v>
      </c>
      <c r="BL84" s="3">
        <v>0</v>
      </c>
      <c r="BM84" s="4">
        <v>897975</v>
      </c>
      <c r="BN84" s="4">
        <v>872528</v>
      </c>
      <c r="BO84" s="3">
        <v>0</v>
      </c>
      <c r="BP84" s="4">
        <v>1094335</v>
      </c>
      <c r="BQ84" s="3">
        <v>4.82</v>
      </c>
      <c r="BR84" s="4">
        <v>551740</v>
      </c>
      <c r="BS84" s="4">
        <v>542595</v>
      </c>
      <c r="BT84" s="3">
        <v>9.7200000000000006</v>
      </c>
      <c r="BU84" s="4">
        <v>12884964</v>
      </c>
      <c r="BV84" s="3">
        <v>1.69</v>
      </c>
      <c r="BW84" s="4">
        <v>3962519</v>
      </c>
      <c r="BX84" s="4">
        <v>8922445</v>
      </c>
      <c r="BY84" s="3">
        <v>2.4300000000000002</v>
      </c>
      <c r="BZ84" s="4">
        <v>5124437</v>
      </c>
      <c r="CA84" s="3">
        <v>0.84</v>
      </c>
      <c r="CB84" s="4">
        <v>2427613</v>
      </c>
      <c r="CC84" s="4">
        <v>2696824</v>
      </c>
      <c r="CD84" s="3">
        <v>1.59</v>
      </c>
      <c r="CE84" s="4">
        <v>4408063</v>
      </c>
      <c r="CF84" s="3">
        <v>1.04</v>
      </c>
      <c r="CG84" s="4">
        <v>1619526</v>
      </c>
      <c r="CH84" s="4">
        <v>2788537</v>
      </c>
      <c r="CI84" s="3">
        <v>1.64</v>
      </c>
      <c r="CJ84" s="4">
        <v>2748515</v>
      </c>
      <c r="CK84" s="3">
        <v>0.91</v>
      </c>
      <c r="CL84" s="4">
        <v>1089440</v>
      </c>
      <c r="CM84" s="4">
        <v>1659075</v>
      </c>
      <c r="CN84" s="3">
        <v>1.52</v>
      </c>
      <c r="CO84" s="4">
        <v>3868611</v>
      </c>
      <c r="CP84" s="3">
        <v>0.7</v>
      </c>
      <c r="CQ84" s="4">
        <v>1968741</v>
      </c>
      <c r="CR84" s="4">
        <v>1899870</v>
      </c>
      <c r="CS84" s="3">
        <v>1.43</v>
      </c>
      <c r="CT84" s="4">
        <v>5507486</v>
      </c>
      <c r="CU84" s="3">
        <v>1.5</v>
      </c>
      <c r="CV84" s="4">
        <v>1998074</v>
      </c>
      <c r="CW84" s="4">
        <v>3509412</v>
      </c>
      <c r="CX84" s="3">
        <v>2.35</v>
      </c>
      <c r="CY84" s="4">
        <v>937557</v>
      </c>
      <c r="CZ84" s="3">
        <v>2.21</v>
      </c>
      <c r="DA84" s="4">
        <v>433151</v>
      </c>
      <c r="DB84" s="4">
        <v>504406</v>
      </c>
      <c r="DC84" s="3">
        <v>4.12</v>
      </c>
      <c r="DD84" s="4">
        <v>4464900</v>
      </c>
      <c r="DE84" s="3">
        <v>0.32</v>
      </c>
      <c r="DF84" s="4">
        <v>2493037</v>
      </c>
      <c r="DG84" s="4">
        <v>1971863</v>
      </c>
      <c r="DH84" s="3">
        <v>0.73</v>
      </c>
      <c r="DI84" s="4">
        <v>7309790</v>
      </c>
      <c r="DJ84" s="3">
        <v>3.05</v>
      </c>
      <c r="DK84" s="4">
        <v>3290261</v>
      </c>
      <c r="DL84" s="4">
        <v>4019529</v>
      </c>
      <c r="DM84" s="3">
        <v>5.55</v>
      </c>
      <c r="DN84" s="4">
        <v>5614184</v>
      </c>
      <c r="DO84" s="3">
        <v>1.39</v>
      </c>
      <c r="DP84" s="4">
        <v>2148561</v>
      </c>
      <c r="DQ84" s="4">
        <v>3465623</v>
      </c>
      <c r="DR84" s="3">
        <v>2.2599999999999998</v>
      </c>
      <c r="DS84" s="4">
        <v>6203340</v>
      </c>
      <c r="DT84" s="3">
        <v>7.87</v>
      </c>
      <c r="DU84" s="4">
        <v>1581068</v>
      </c>
      <c r="DV84" s="4">
        <v>4622272</v>
      </c>
      <c r="DW84" s="3">
        <v>10.57</v>
      </c>
      <c r="DX84" s="4">
        <v>2549699</v>
      </c>
      <c r="DY84" s="3">
        <v>2.21</v>
      </c>
      <c r="DZ84" s="4">
        <v>1190761</v>
      </c>
      <c r="EA84" s="4">
        <v>1358938</v>
      </c>
      <c r="EB84" s="5">
        <v>4.1500000000000004</v>
      </c>
      <c r="EC84" s="4">
        <v>4595898</v>
      </c>
      <c r="ED84" s="3">
        <v>2.98</v>
      </c>
      <c r="EE84" s="4">
        <v>1457994</v>
      </c>
      <c r="EF84" s="4">
        <v>3137904</v>
      </c>
      <c r="EG84" s="3">
        <v>4.3600000000000003</v>
      </c>
      <c r="EH84" s="4">
        <v>1081657</v>
      </c>
      <c r="EI84" s="3">
        <v>1.03</v>
      </c>
      <c r="EJ84" s="4">
        <v>630469</v>
      </c>
      <c r="EK84" s="4">
        <v>451188</v>
      </c>
      <c r="EL84" s="3">
        <v>2.46</v>
      </c>
      <c r="EM84" s="4">
        <v>2611541</v>
      </c>
      <c r="EN84" s="3">
        <v>1.89</v>
      </c>
      <c r="EO84" s="4">
        <v>879194</v>
      </c>
      <c r="EP84" s="4">
        <v>1732347</v>
      </c>
      <c r="EQ84" s="3">
        <v>2.85</v>
      </c>
      <c r="ER84" s="4">
        <v>2278958</v>
      </c>
      <c r="ES84" s="3">
        <v>0</v>
      </c>
      <c r="ET84" s="4">
        <v>632219</v>
      </c>
      <c r="EU84" s="4">
        <v>1646739</v>
      </c>
      <c r="EV84" s="3">
        <v>0</v>
      </c>
      <c r="EW84" s="4">
        <v>876248</v>
      </c>
      <c r="EX84" s="3">
        <v>0.87</v>
      </c>
      <c r="EY84" s="4">
        <v>484826</v>
      </c>
      <c r="EZ84" s="4">
        <v>391422</v>
      </c>
      <c r="FA84" s="3">
        <v>1.95</v>
      </c>
      <c r="FB84" s="4">
        <v>7454953</v>
      </c>
      <c r="FC84" s="3">
        <v>0.62</v>
      </c>
      <c r="FD84" s="4">
        <v>4102039</v>
      </c>
      <c r="FE84" s="4">
        <v>3352914</v>
      </c>
      <c r="FF84" s="3">
        <v>1.37</v>
      </c>
      <c r="FG84" s="4">
        <v>2157415</v>
      </c>
      <c r="FH84" s="3">
        <v>0.51</v>
      </c>
      <c r="FI84" s="4">
        <v>872853</v>
      </c>
      <c r="FJ84" s="4">
        <v>1284562</v>
      </c>
      <c r="FK84" s="3">
        <v>0.86</v>
      </c>
      <c r="FL84" s="4">
        <v>34241275</v>
      </c>
      <c r="FM84" s="3">
        <v>0.81</v>
      </c>
      <c r="FN84" s="4">
        <v>9493079</v>
      </c>
      <c r="FO84" s="4">
        <v>24748196</v>
      </c>
      <c r="FP84" s="3">
        <v>1.1200000000000001</v>
      </c>
      <c r="FQ84" s="4">
        <v>7620274</v>
      </c>
      <c r="FR84" s="3">
        <v>2.11</v>
      </c>
      <c r="FS84" s="4">
        <v>3466699</v>
      </c>
      <c r="FT84" s="4">
        <v>4153575</v>
      </c>
      <c r="FU84" s="3">
        <v>3.88</v>
      </c>
      <c r="FV84" s="4">
        <v>1636633</v>
      </c>
      <c r="FW84" s="3">
        <v>0.3</v>
      </c>
      <c r="FX84" s="4">
        <v>841567</v>
      </c>
      <c r="FY84" s="4">
        <v>795066</v>
      </c>
      <c r="FZ84" s="3">
        <v>0.62</v>
      </c>
      <c r="GA84" s="4">
        <v>10492048</v>
      </c>
      <c r="GB84" s="3">
        <v>0.64</v>
      </c>
      <c r="GC84" s="4">
        <v>4611905</v>
      </c>
      <c r="GD84" s="4">
        <v>5880143</v>
      </c>
      <c r="GE84" s="3">
        <v>1.1399999999999999</v>
      </c>
      <c r="GF84" s="4">
        <v>3726018</v>
      </c>
      <c r="GG84" s="3">
        <v>1.67</v>
      </c>
      <c r="GH84" s="4">
        <v>1883892</v>
      </c>
      <c r="GI84" s="4">
        <v>1842126</v>
      </c>
      <c r="GJ84" s="3">
        <v>3.37</v>
      </c>
      <c r="GK84" s="4">
        <v>3562821</v>
      </c>
      <c r="GL84" s="3">
        <v>1.47</v>
      </c>
      <c r="GM84" s="4">
        <v>1138779</v>
      </c>
      <c r="GN84" s="4">
        <v>2424042</v>
      </c>
      <c r="GO84" s="3">
        <v>2.16</v>
      </c>
      <c r="GP84" s="4">
        <v>12146596</v>
      </c>
      <c r="GQ84" s="3">
        <v>1.94</v>
      </c>
      <c r="GR84" s="4">
        <v>7054683</v>
      </c>
      <c r="GS84" s="4">
        <v>5091913</v>
      </c>
      <c r="GT84" s="3">
        <v>4.62</v>
      </c>
      <c r="GU84" s="4">
        <v>686953</v>
      </c>
      <c r="GV84" s="3">
        <v>0.47</v>
      </c>
      <c r="GW84" s="4">
        <v>404000</v>
      </c>
      <c r="GX84" s="4">
        <v>282953</v>
      </c>
      <c r="GY84" s="3">
        <v>1.1499999999999999</v>
      </c>
      <c r="GZ84" s="4">
        <v>4141934</v>
      </c>
      <c r="HA84" s="3">
        <v>2.11</v>
      </c>
      <c r="HB84" s="4">
        <v>1663802</v>
      </c>
      <c r="HC84" s="4">
        <v>2478132</v>
      </c>
      <c r="HD84" s="3">
        <v>3.53</v>
      </c>
      <c r="HE84" s="4">
        <v>1252803</v>
      </c>
      <c r="HF84" s="3">
        <v>1.45</v>
      </c>
      <c r="HG84" s="4">
        <v>639183</v>
      </c>
      <c r="HH84" s="4">
        <v>613620</v>
      </c>
      <c r="HI84" s="3">
        <v>2.97</v>
      </c>
      <c r="HJ84" s="4">
        <v>4584018</v>
      </c>
      <c r="HK84" s="3">
        <v>1.77</v>
      </c>
      <c r="HL84" s="4">
        <v>1618748</v>
      </c>
      <c r="HM84" s="4">
        <v>2965270</v>
      </c>
      <c r="HN84" s="3">
        <v>2.74</v>
      </c>
      <c r="HO84" s="4">
        <v>28634084</v>
      </c>
      <c r="HP84" s="3">
        <v>0.86</v>
      </c>
      <c r="HQ84" s="4">
        <v>8045756</v>
      </c>
      <c r="HR84" s="4">
        <v>20588328</v>
      </c>
      <c r="HS84" s="3">
        <v>1.19</v>
      </c>
      <c r="HT84" s="4">
        <v>3289805</v>
      </c>
      <c r="HU84" s="3">
        <v>1.1100000000000001</v>
      </c>
      <c r="HV84" s="4">
        <v>1324378</v>
      </c>
      <c r="HW84" s="4">
        <v>1965427</v>
      </c>
      <c r="HX84" s="3">
        <v>1.86</v>
      </c>
      <c r="HY84" s="4">
        <v>483224</v>
      </c>
      <c r="HZ84" s="3">
        <v>3.45</v>
      </c>
      <c r="IA84" s="4">
        <v>204307</v>
      </c>
      <c r="IB84" s="4">
        <v>278917</v>
      </c>
      <c r="IC84" s="3">
        <v>5.98</v>
      </c>
      <c r="ID84" s="4">
        <v>7876471</v>
      </c>
      <c r="IE84" s="3">
        <v>1.74</v>
      </c>
      <c r="IF84" s="4">
        <v>3059704</v>
      </c>
      <c r="IG84" s="4">
        <v>4816767</v>
      </c>
      <c r="IH84" s="3">
        <v>2.84</v>
      </c>
      <c r="II84" s="4">
        <v>10893165</v>
      </c>
      <c r="IJ84" s="3">
        <v>1.1499999999999999</v>
      </c>
      <c r="IK84" s="4">
        <v>3380742</v>
      </c>
      <c r="IL84" s="4">
        <v>7512423</v>
      </c>
      <c r="IM84" s="3">
        <v>1.67</v>
      </c>
      <c r="IN84" s="4">
        <v>1769949</v>
      </c>
      <c r="IO84" s="3">
        <v>2.36</v>
      </c>
      <c r="IP84" s="4">
        <v>1074774</v>
      </c>
      <c r="IQ84" s="4">
        <v>695175</v>
      </c>
      <c r="IR84" s="3">
        <v>6.02</v>
      </c>
      <c r="IS84" s="4">
        <v>4718721</v>
      </c>
      <c r="IT84" s="3">
        <v>1.48</v>
      </c>
      <c r="IU84" s="4">
        <v>2086899</v>
      </c>
      <c r="IV84" s="4">
        <v>2631822</v>
      </c>
      <c r="IW84" s="3">
        <v>2.64</v>
      </c>
      <c r="IX84" s="4">
        <v>1221248</v>
      </c>
      <c r="IY84" s="3">
        <v>2.6</v>
      </c>
      <c r="IZ84" s="4">
        <v>502938</v>
      </c>
      <c r="JA84" s="4">
        <v>718310</v>
      </c>
      <c r="JB84" s="5">
        <v>4.41</v>
      </c>
    </row>
    <row r="85" spans="1:262" x14ac:dyDescent="0.2">
      <c r="A85" s="20">
        <f t="shared" si="59"/>
        <v>76</v>
      </c>
      <c r="B85" t="s">
        <v>60</v>
      </c>
      <c r="C85" s="4">
        <v>257058001</v>
      </c>
      <c r="D85" s="3">
        <v>0.28000000000000003</v>
      </c>
      <c r="E85" s="4">
        <v>97778294</v>
      </c>
      <c r="F85" s="4">
        <v>159279707</v>
      </c>
      <c r="G85" s="3">
        <v>0.46</v>
      </c>
      <c r="H85" s="4">
        <v>3120860</v>
      </c>
      <c r="I85" s="3">
        <v>1.75</v>
      </c>
      <c r="J85" s="4">
        <v>1757651</v>
      </c>
      <c r="K85" s="4">
        <v>1363209</v>
      </c>
      <c r="L85" s="3">
        <v>4</v>
      </c>
      <c r="M85" s="4">
        <v>1792433</v>
      </c>
      <c r="N85" s="3">
        <v>0.32</v>
      </c>
      <c r="O85" s="4">
        <v>1209809</v>
      </c>
      <c r="P85" s="4">
        <v>582624</v>
      </c>
      <c r="Q85" s="3">
        <v>0.97</v>
      </c>
      <c r="R85" s="4">
        <v>4588739</v>
      </c>
      <c r="S85" s="3">
        <v>0.78</v>
      </c>
      <c r="T85" s="4">
        <v>1230675</v>
      </c>
      <c r="U85" s="4">
        <v>3358064</v>
      </c>
      <c r="V85" s="3">
        <v>1.06</v>
      </c>
      <c r="W85" s="4">
        <v>1961906</v>
      </c>
      <c r="X85" s="3">
        <v>1.99</v>
      </c>
      <c r="Y85" s="4">
        <v>963990</v>
      </c>
      <c r="Z85" s="4">
        <v>997916</v>
      </c>
      <c r="AA85" s="3">
        <v>3.9</v>
      </c>
      <c r="AB85" s="4">
        <v>35711941</v>
      </c>
      <c r="AC85" s="3">
        <v>0.98</v>
      </c>
      <c r="AD85" s="4">
        <v>8171192</v>
      </c>
      <c r="AE85" s="4">
        <v>27540749</v>
      </c>
      <c r="AF85" s="3">
        <v>1.27</v>
      </c>
      <c r="AG85" s="4">
        <v>4470048</v>
      </c>
      <c r="AH85" s="3">
        <v>3.58</v>
      </c>
      <c r="AI85" s="4">
        <v>1260385</v>
      </c>
      <c r="AJ85" s="4">
        <v>3209663</v>
      </c>
      <c r="AK85" s="3">
        <v>4.9800000000000004</v>
      </c>
      <c r="AL85" s="4">
        <v>3050575</v>
      </c>
      <c r="AM85" s="3">
        <v>1.28</v>
      </c>
      <c r="AN85" s="4">
        <v>1491095</v>
      </c>
      <c r="AO85" s="4">
        <v>1559480</v>
      </c>
      <c r="AP85" s="3">
        <v>2.5099999999999998</v>
      </c>
      <c r="AQ85" s="4">
        <v>938662</v>
      </c>
      <c r="AR85" s="3">
        <v>0.08</v>
      </c>
      <c r="AS85" s="4">
        <v>657534</v>
      </c>
      <c r="AT85" s="4">
        <v>281128</v>
      </c>
      <c r="AU85" s="3">
        <v>0.28000000000000003</v>
      </c>
      <c r="AV85" s="4">
        <v>2349195</v>
      </c>
      <c r="AW85" s="3">
        <v>0</v>
      </c>
      <c r="AX85" s="4">
        <v>0</v>
      </c>
      <c r="AY85" s="4">
        <v>2349195</v>
      </c>
      <c r="AZ85" s="3">
        <v>0</v>
      </c>
      <c r="BA85" s="4">
        <v>10840664</v>
      </c>
      <c r="BB85" s="3">
        <v>1.6</v>
      </c>
      <c r="BC85" s="4">
        <v>4600075</v>
      </c>
      <c r="BD85" s="4">
        <v>6240589</v>
      </c>
      <c r="BE85" s="3">
        <v>2.79</v>
      </c>
      <c r="BF85" s="4">
        <v>6613203</v>
      </c>
      <c r="BG85" s="3">
        <v>0.71</v>
      </c>
      <c r="BH85" s="4">
        <v>2362882</v>
      </c>
      <c r="BI85" s="4">
        <v>4250321</v>
      </c>
      <c r="BJ85" s="3">
        <v>1.1000000000000001</v>
      </c>
      <c r="BK85" s="4">
        <v>1489898</v>
      </c>
      <c r="BL85" s="3">
        <v>0</v>
      </c>
      <c r="BM85" s="4">
        <v>712640</v>
      </c>
      <c r="BN85" s="4">
        <v>777258</v>
      </c>
      <c r="BO85" s="3">
        <v>0</v>
      </c>
      <c r="BP85" s="4">
        <v>756076</v>
      </c>
      <c r="BQ85" s="3">
        <v>6.52</v>
      </c>
      <c r="BR85" s="4">
        <v>441930</v>
      </c>
      <c r="BS85" s="4">
        <v>314146</v>
      </c>
      <c r="BT85" s="3">
        <v>15.69</v>
      </c>
      <c r="BU85" s="4">
        <v>10733448</v>
      </c>
      <c r="BV85" s="3">
        <v>1.78</v>
      </c>
      <c r="BW85" s="4">
        <v>3599768</v>
      </c>
      <c r="BX85" s="4">
        <v>7133680</v>
      </c>
      <c r="BY85" s="3">
        <v>2.67</v>
      </c>
      <c r="BZ85" s="4">
        <v>3752026</v>
      </c>
      <c r="CA85" s="3">
        <v>1.1100000000000001</v>
      </c>
      <c r="CB85" s="4">
        <v>2005994</v>
      </c>
      <c r="CC85" s="4">
        <v>1746032</v>
      </c>
      <c r="CD85" s="3">
        <v>2.38</v>
      </c>
      <c r="CE85" s="4">
        <v>3763764</v>
      </c>
      <c r="CF85" s="3">
        <v>1.18</v>
      </c>
      <c r="CG85" s="4">
        <v>1402346</v>
      </c>
      <c r="CH85" s="4">
        <v>2361418</v>
      </c>
      <c r="CI85" s="3">
        <v>1.88</v>
      </c>
      <c r="CJ85" s="4">
        <v>2013535</v>
      </c>
      <c r="CK85" s="3">
        <v>0.59</v>
      </c>
      <c r="CL85" s="4">
        <v>910880</v>
      </c>
      <c r="CM85" s="4">
        <v>1102655</v>
      </c>
      <c r="CN85" s="3">
        <v>1.08</v>
      </c>
      <c r="CO85" s="4">
        <v>2976227</v>
      </c>
      <c r="CP85" s="3">
        <v>0.78</v>
      </c>
      <c r="CQ85" s="4">
        <v>1698449</v>
      </c>
      <c r="CR85" s="4">
        <v>1277778</v>
      </c>
      <c r="CS85" s="3">
        <v>1.82</v>
      </c>
      <c r="CT85" s="4">
        <v>4761959</v>
      </c>
      <c r="CU85" s="3">
        <v>1.72</v>
      </c>
      <c r="CV85" s="4">
        <v>1721187</v>
      </c>
      <c r="CW85" s="4">
        <v>3040772</v>
      </c>
      <c r="CX85" s="3">
        <v>2.7</v>
      </c>
      <c r="CY85" s="4">
        <v>749857</v>
      </c>
      <c r="CZ85" s="3">
        <v>2.5099999999999998</v>
      </c>
      <c r="DA85" s="4">
        <v>364216</v>
      </c>
      <c r="DB85" s="4">
        <v>385641</v>
      </c>
      <c r="DC85" s="3">
        <v>4.8899999999999997</v>
      </c>
      <c r="DD85" s="4">
        <v>3700785</v>
      </c>
      <c r="DE85" s="3">
        <v>0.12</v>
      </c>
      <c r="DF85" s="4">
        <v>2039893</v>
      </c>
      <c r="DG85" s="4">
        <v>1660892</v>
      </c>
      <c r="DH85" s="3">
        <v>0.28000000000000003</v>
      </c>
      <c r="DI85" s="4">
        <v>5989087</v>
      </c>
      <c r="DJ85" s="3">
        <v>3.57</v>
      </c>
      <c r="DK85" s="4">
        <v>3068603</v>
      </c>
      <c r="DL85" s="4">
        <v>2920484</v>
      </c>
      <c r="DM85" s="3">
        <v>7.33</v>
      </c>
      <c r="DN85" s="4">
        <v>4182399</v>
      </c>
      <c r="DO85" s="3">
        <v>1.82</v>
      </c>
      <c r="DP85" s="4">
        <v>1663829</v>
      </c>
      <c r="DQ85" s="4">
        <v>2518570</v>
      </c>
      <c r="DR85" s="3">
        <v>3.03</v>
      </c>
      <c r="DS85" s="4">
        <v>4308475</v>
      </c>
      <c r="DT85" s="3">
        <v>1.75</v>
      </c>
      <c r="DU85" s="4">
        <v>1281852</v>
      </c>
      <c r="DV85" s="4">
        <v>3026623</v>
      </c>
      <c r="DW85" s="3">
        <v>2.5</v>
      </c>
      <c r="DX85" s="4">
        <v>2026838</v>
      </c>
      <c r="DY85" s="3">
        <v>2.75</v>
      </c>
      <c r="DZ85" s="4">
        <v>1011876</v>
      </c>
      <c r="EA85" s="4">
        <v>1014962</v>
      </c>
      <c r="EB85" s="5">
        <v>5.48</v>
      </c>
      <c r="EC85" s="4">
        <v>3674465</v>
      </c>
      <c r="ED85" s="3">
        <v>3.64</v>
      </c>
      <c r="EE85" s="4">
        <v>1236785</v>
      </c>
      <c r="EF85" s="4">
        <v>2437680</v>
      </c>
      <c r="EG85" s="3">
        <v>5.49</v>
      </c>
      <c r="EH85" s="4">
        <v>909367</v>
      </c>
      <c r="EI85" s="3">
        <v>1.21</v>
      </c>
      <c r="EJ85" s="4">
        <v>553929</v>
      </c>
      <c r="EK85" s="4">
        <v>355438</v>
      </c>
      <c r="EL85" s="3">
        <v>3.09</v>
      </c>
      <c r="EM85" s="4">
        <v>2215495</v>
      </c>
      <c r="EN85" s="3">
        <v>2.2000000000000002</v>
      </c>
      <c r="EO85" s="4">
        <v>801046</v>
      </c>
      <c r="EP85" s="4">
        <v>1414449</v>
      </c>
      <c r="EQ85" s="3">
        <v>3.45</v>
      </c>
      <c r="ER85" s="4">
        <v>1928991</v>
      </c>
      <c r="ES85" s="3">
        <v>0</v>
      </c>
      <c r="ET85" s="4">
        <v>553757</v>
      </c>
      <c r="EU85" s="4">
        <v>1375234</v>
      </c>
      <c r="EV85" s="3">
        <v>0</v>
      </c>
      <c r="EW85" s="4">
        <v>701714</v>
      </c>
      <c r="EX85" s="3">
        <v>0.72</v>
      </c>
      <c r="EY85" s="4">
        <v>406241</v>
      </c>
      <c r="EZ85" s="4">
        <v>295473</v>
      </c>
      <c r="FA85" s="3">
        <v>1.71</v>
      </c>
      <c r="FB85" s="4">
        <v>6392658</v>
      </c>
      <c r="FC85" s="3">
        <v>0.68</v>
      </c>
      <c r="FD85" s="4">
        <v>3592902</v>
      </c>
      <c r="FE85" s="4">
        <v>2799756</v>
      </c>
      <c r="FF85" s="3">
        <v>1.55</v>
      </c>
      <c r="FG85" s="4">
        <v>1691411</v>
      </c>
      <c r="FH85" s="3">
        <v>0.52</v>
      </c>
      <c r="FI85" s="4">
        <v>810827</v>
      </c>
      <c r="FJ85" s="4">
        <v>880584</v>
      </c>
      <c r="FK85" s="3">
        <v>1</v>
      </c>
      <c r="FL85" s="4">
        <v>26197109</v>
      </c>
      <c r="FM85" s="3">
        <v>1</v>
      </c>
      <c r="FN85" s="4">
        <v>7548281</v>
      </c>
      <c r="FO85" s="4">
        <v>18648828</v>
      </c>
      <c r="FP85" s="3">
        <v>1.41</v>
      </c>
      <c r="FQ85" s="4">
        <v>5540736</v>
      </c>
      <c r="FR85" s="3">
        <v>2.87</v>
      </c>
      <c r="FS85" s="4">
        <v>2726764</v>
      </c>
      <c r="FT85" s="4">
        <v>2813972</v>
      </c>
      <c r="FU85" s="3">
        <v>5.65</v>
      </c>
      <c r="FV85" s="4">
        <v>1432406</v>
      </c>
      <c r="FW85" s="3">
        <v>0.28999999999999998</v>
      </c>
      <c r="FX85" s="4">
        <v>776951</v>
      </c>
      <c r="FY85" s="4">
        <v>655455</v>
      </c>
      <c r="FZ85" s="3">
        <v>0.63</v>
      </c>
      <c r="GA85" s="4">
        <v>8613909</v>
      </c>
      <c r="GB85" s="3">
        <v>0.6</v>
      </c>
      <c r="GC85" s="4">
        <v>4215143</v>
      </c>
      <c r="GD85" s="4">
        <v>4398766</v>
      </c>
      <c r="GE85" s="3">
        <v>1.17</v>
      </c>
      <c r="GF85" s="4">
        <v>2705685</v>
      </c>
      <c r="GG85" s="3">
        <v>2.19</v>
      </c>
      <c r="GH85" s="4">
        <v>1567708</v>
      </c>
      <c r="GI85" s="4">
        <v>1137977</v>
      </c>
      <c r="GJ85" s="3">
        <v>5.2</v>
      </c>
      <c r="GK85" s="4">
        <v>2949721</v>
      </c>
      <c r="GL85" s="3">
        <v>1.0900000000000001</v>
      </c>
      <c r="GM85" s="4">
        <v>882046</v>
      </c>
      <c r="GN85" s="4">
        <v>2067675</v>
      </c>
      <c r="GO85" s="3">
        <v>1.55</v>
      </c>
      <c r="GP85" s="4">
        <v>10087324</v>
      </c>
      <c r="GQ85" s="3">
        <v>0.96</v>
      </c>
      <c r="GR85" s="4">
        <v>6353219</v>
      </c>
      <c r="GS85" s="4">
        <v>3734105</v>
      </c>
      <c r="GT85" s="3">
        <v>2.6</v>
      </c>
      <c r="GU85" s="4">
        <v>569202</v>
      </c>
      <c r="GV85" s="3">
        <v>0.39</v>
      </c>
      <c r="GW85" s="4">
        <v>352174</v>
      </c>
      <c r="GX85" s="4">
        <v>217028</v>
      </c>
      <c r="GY85" s="3">
        <v>1.02</v>
      </c>
      <c r="GZ85" s="4">
        <v>3272161</v>
      </c>
      <c r="HA85" s="3">
        <v>2.36</v>
      </c>
      <c r="HB85" s="4">
        <v>1542292</v>
      </c>
      <c r="HC85" s="4">
        <v>1729869</v>
      </c>
      <c r="HD85" s="3">
        <v>4.46</v>
      </c>
      <c r="HE85" s="4">
        <v>1111826</v>
      </c>
      <c r="HF85" s="3">
        <v>1.64</v>
      </c>
      <c r="HG85" s="4">
        <v>591828</v>
      </c>
      <c r="HH85" s="4">
        <v>519998</v>
      </c>
      <c r="HI85" s="3">
        <v>3.5</v>
      </c>
      <c r="HJ85" s="4">
        <v>3285461</v>
      </c>
      <c r="HK85" s="3">
        <v>1.94</v>
      </c>
      <c r="HL85" s="4">
        <v>1424748</v>
      </c>
      <c r="HM85" s="4">
        <v>1860713</v>
      </c>
      <c r="HN85" s="3">
        <v>3.43</v>
      </c>
      <c r="HO85" s="4">
        <v>23132424</v>
      </c>
      <c r="HP85" s="3">
        <v>1.02</v>
      </c>
      <c r="HQ85" s="4">
        <v>6255591</v>
      </c>
      <c r="HR85" s="4">
        <v>16876833</v>
      </c>
      <c r="HS85" s="3">
        <v>1.4</v>
      </c>
      <c r="HT85" s="4">
        <v>2486994</v>
      </c>
      <c r="HU85" s="3">
        <v>1.23</v>
      </c>
      <c r="HV85" s="4">
        <v>1093409</v>
      </c>
      <c r="HW85" s="4">
        <v>1393585</v>
      </c>
      <c r="HX85" s="3">
        <v>2.2000000000000002</v>
      </c>
      <c r="HY85" s="4">
        <v>373077</v>
      </c>
      <c r="HZ85" s="3">
        <v>4.37</v>
      </c>
      <c r="IA85" s="4">
        <v>172888</v>
      </c>
      <c r="IB85" s="4">
        <v>200189</v>
      </c>
      <c r="IC85" s="3">
        <v>8.14</v>
      </c>
      <c r="ID85" s="4">
        <v>6052293</v>
      </c>
      <c r="IE85" s="3">
        <v>1.89</v>
      </c>
      <c r="IF85" s="4">
        <v>2545039</v>
      </c>
      <c r="IG85" s="4">
        <v>3507254</v>
      </c>
      <c r="IH85" s="3">
        <v>3.25</v>
      </c>
      <c r="II85" s="4">
        <v>8823135</v>
      </c>
      <c r="IJ85" s="3">
        <v>1.37</v>
      </c>
      <c r="IK85" s="4">
        <v>2890088</v>
      </c>
      <c r="IL85" s="4">
        <v>5933047</v>
      </c>
      <c r="IM85" s="3">
        <v>2.04</v>
      </c>
      <c r="IN85" s="4">
        <v>1394470</v>
      </c>
      <c r="IO85" s="3">
        <v>2.89</v>
      </c>
      <c r="IP85" s="4">
        <v>916095</v>
      </c>
      <c r="IQ85" s="4">
        <v>478375</v>
      </c>
      <c r="IR85" s="3">
        <v>8.41</v>
      </c>
      <c r="IS85" s="4">
        <v>3882805</v>
      </c>
      <c r="IT85" s="3">
        <v>1.76</v>
      </c>
      <c r="IU85" s="4">
        <v>1868764</v>
      </c>
      <c r="IV85" s="4">
        <v>2014041</v>
      </c>
      <c r="IW85" s="3">
        <v>3.4</v>
      </c>
      <c r="IX85" s="4">
        <v>990562</v>
      </c>
      <c r="IY85" s="3">
        <v>3.09</v>
      </c>
      <c r="IZ85" s="4">
        <v>471028</v>
      </c>
      <c r="JA85" s="4">
        <v>519534</v>
      </c>
      <c r="JB85" s="5">
        <v>5.89</v>
      </c>
    </row>
    <row r="86" spans="1:262" x14ac:dyDescent="0.2">
      <c r="A86" s="20">
        <f t="shared" si="59"/>
        <v>77</v>
      </c>
      <c r="B86" t="s">
        <v>61</v>
      </c>
      <c r="C86" s="4">
        <v>66002020</v>
      </c>
      <c r="D86" s="3">
        <v>0.97</v>
      </c>
      <c r="E86" s="4">
        <v>17202018</v>
      </c>
      <c r="F86" s="4">
        <v>48800002</v>
      </c>
      <c r="G86" s="3">
        <v>1.31</v>
      </c>
      <c r="H86" s="4">
        <v>1140088</v>
      </c>
      <c r="I86" s="3">
        <v>2.2000000000000002</v>
      </c>
      <c r="J86" s="4">
        <v>601243</v>
      </c>
      <c r="K86" s="4">
        <v>538845</v>
      </c>
      <c r="L86" s="3">
        <v>4.66</v>
      </c>
      <c r="M86" s="4">
        <v>552837</v>
      </c>
      <c r="N86" s="3">
        <v>10.84</v>
      </c>
      <c r="O86" s="4">
        <v>250975</v>
      </c>
      <c r="P86" s="4">
        <v>301862</v>
      </c>
      <c r="Q86" s="3">
        <v>19.850000000000001</v>
      </c>
      <c r="R86" s="4">
        <v>1619695</v>
      </c>
      <c r="S86" s="3">
        <v>0.76</v>
      </c>
      <c r="T86" s="4">
        <v>337373</v>
      </c>
      <c r="U86" s="4">
        <v>1282322</v>
      </c>
      <c r="V86" s="3">
        <v>0.96</v>
      </c>
      <c r="W86" s="4">
        <v>471917</v>
      </c>
      <c r="X86" s="3">
        <v>1.85</v>
      </c>
      <c r="Y86" s="4">
        <v>109654</v>
      </c>
      <c r="Z86" s="4">
        <v>362263</v>
      </c>
      <c r="AA86" s="3">
        <v>2.41</v>
      </c>
      <c r="AB86" s="4">
        <v>6953280</v>
      </c>
      <c r="AC86" s="3">
        <v>2.42</v>
      </c>
      <c r="AD86" s="4">
        <v>1195888</v>
      </c>
      <c r="AE86" s="4">
        <v>5757392</v>
      </c>
      <c r="AF86" s="3">
        <v>2.92</v>
      </c>
      <c r="AG86" s="4">
        <v>1297560</v>
      </c>
      <c r="AH86" s="3">
        <v>6.14</v>
      </c>
      <c r="AI86" s="4">
        <v>225449</v>
      </c>
      <c r="AJ86" s="4">
        <v>1072111</v>
      </c>
      <c r="AK86" s="3">
        <v>7.43</v>
      </c>
      <c r="AL86" s="4">
        <v>565760</v>
      </c>
      <c r="AM86" s="3">
        <v>1.48</v>
      </c>
      <c r="AN86" s="4">
        <v>336349</v>
      </c>
      <c r="AO86" s="4">
        <v>229411</v>
      </c>
      <c r="AP86" s="3">
        <v>3.65</v>
      </c>
      <c r="AQ86" s="4">
        <v>176489</v>
      </c>
      <c r="AR86" s="3">
        <v>0.47</v>
      </c>
      <c r="AS86" s="4">
        <v>122986</v>
      </c>
      <c r="AT86" s="4">
        <v>53503</v>
      </c>
      <c r="AU86" s="3">
        <v>1.56</v>
      </c>
      <c r="AV86" s="4">
        <v>464451</v>
      </c>
      <c r="AW86" s="3">
        <v>0</v>
      </c>
      <c r="AX86" s="4">
        <v>0</v>
      </c>
      <c r="AY86" s="4">
        <v>464451</v>
      </c>
      <c r="AZ86" s="3">
        <v>0</v>
      </c>
      <c r="BA86" s="4">
        <v>4044323</v>
      </c>
      <c r="BB86" s="3">
        <v>4.6500000000000004</v>
      </c>
      <c r="BC86" s="4">
        <v>590159</v>
      </c>
      <c r="BD86" s="4">
        <v>3454164</v>
      </c>
      <c r="BE86" s="3">
        <v>5.45</v>
      </c>
      <c r="BF86" s="4">
        <v>1814301</v>
      </c>
      <c r="BG86" s="3">
        <v>5.1100000000000003</v>
      </c>
      <c r="BH86" s="4">
        <v>297052</v>
      </c>
      <c r="BI86" s="4">
        <v>1517249</v>
      </c>
      <c r="BJ86" s="3">
        <v>6.1</v>
      </c>
      <c r="BK86" s="4">
        <v>280605</v>
      </c>
      <c r="BL86" s="3">
        <v>0</v>
      </c>
      <c r="BM86" s="4">
        <v>185335</v>
      </c>
      <c r="BN86" s="4">
        <v>95270</v>
      </c>
      <c r="BO86" s="3">
        <v>0</v>
      </c>
      <c r="BP86" s="4">
        <v>338259</v>
      </c>
      <c r="BQ86" s="3">
        <v>5.53</v>
      </c>
      <c r="BR86" s="4">
        <v>109810</v>
      </c>
      <c r="BS86" s="4">
        <v>228449</v>
      </c>
      <c r="BT86" s="3">
        <v>8.19</v>
      </c>
      <c r="BU86" s="4">
        <v>2151516</v>
      </c>
      <c r="BV86" s="3">
        <v>4.84</v>
      </c>
      <c r="BW86" s="4">
        <v>362751</v>
      </c>
      <c r="BX86" s="4">
        <v>1788765</v>
      </c>
      <c r="BY86" s="3">
        <v>5.82</v>
      </c>
      <c r="BZ86" s="4">
        <v>1372411</v>
      </c>
      <c r="CA86" s="3">
        <v>0.79</v>
      </c>
      <c r="CB86" s="4">
        <v>421619</v>
      </c>
      <c r="CC86" s="4">
        <v>950792</v>
      </c>
      <c r="CD86" s="3">
        <v>1.1399999999999999</v>
      </c>
      <c r="CE86" s="4">
        <v>644299</v>
      </c>
      <c r="CF86" s="3">
        <v>1.68</v>
      </c>
      <c r="CG86" s="4">
        <v>217180</v>
      </c>
      <c r="CH86" s="4">
        <v>427119</v>
      </c>
      <c r="CI86" s="3">
        <v>2.54</v>
      </c>
      <c r="CJ86" s="4">
        <v>734980</v>
      </c>
      <c r="CK86" s="3">
        <v>3.01</v>
      </c>
      <c r="CL86" s="4">
        <v>178560</v>
      </c>
      <c r="CM86" s="4">
        <v>556420</v>
      </c>
      <c r="CN86" s="3">
        <v>3.97</v>
      </c>
      <c r="CO86" s="4">
        <v>892384</v>
      </c>
      <c r="CP86" s="3">
        <v>1.6</v>
      </c>
      <c r="CQ86" s="4">
        <v>270292</v>
      </c>
      <c r="CR86" s="4">
        <v>622092</v>
      </c>
      <c r="CS86" s="3">
        <v>2.2999999999999998</v>
      </c>
      <c r="CT86" s="4">
        <v>745527</v>
      </c>
      <c r="CU86" s="3">
        <v>1.07</v>
      </c>
      <c r="CV86" s="4">
        <v>276887</v>
      </c>
      <c r="CW86" s="4">
        <v>468640</v>
      </c>
      <c r="CX86" s="3">
        <v>1.7</v>
      </c>
      <c r="CY86" s="4">
        <v>187700</v>
      </c>
      <c r="CZ86" s="3">
        <v>4.6399999999999997</v>
      </c>
      <c r="DA86" s="4">
        <v>68935</v>
      </c>
      <c r="DB86" s="4">
        <v>118765</v>
      </c>
      <c r="DC86" s="3">
        <v>7.32</v>
      </c>
      <c r="DD86" s="4">
        <v>764115</v>
      </c>
      <c r="DE86" s="3">
        <v>1.78</v>
      </c>
      <c r="DF86" s="4">
        <v>453144</v>
      </c>
      <c r="DG86" s="4">
        <v>310971</v>
      </c>
      <c r="DH86" s="3">
        <v>4.37</v>
      </c>
      <c r="DI86" s="4">
        <v>1320703</v>
      </c>
      <c r="DJ86" s="3">
        <v>4.83</v>
      </c>
      <c r="DK86" s="4">
        <v>221658</v>
      </c>
      <c r="DL86" s="4">
        <v>1099045</v>
      </c>
      <c r="DM86" s="3">
        <v>5.8</v>
      </c>
      <c r="DN86" s="4">
        <v>1431785</v>
      </c>
      <c r="DO86" s="3">
        <v>1.23</v>
      </c>
      <c r="DP86" s="4">
        <v>484732</v>
      </c>
      <c r="DQ86" s="4">
        <v>947053</v>
      </c>
      <c r="DR86" s="3">
        <v>1.87</v>
      </c>
      <c r="DS86" s="4">
        <v>1894865</v>
      </c>
      <c r="DT86" s="3">
        <v>25.47</v>
      </c>
      <c r="DU86" s="4">
        <v>299216</v>
      </c>
      <c r="DV86" s="4">
        <v>1595649</v>
      </c>
      <c r="DW86" s="3">
        <v>30.24</v>
      </c>
      <c r="DX86" s="4">
        <v>522861</v>
      </c>
      <c r="DY86" s="3">
        <v>1.7</v>
      </c>
      <c r="DZ86" s="4">
        <v>178885</v>
      </c>
      <c r="EA86" s="4">
        <v>343976</v>
      </c>
      <c r="EB86" s="5">
        <v>2.59</v>
      </c>
      <c r="EC86" s="4">
        <v>921433</v>
      </c>
      <c r="ED86" s="3">
        <v>3.16</v>
      </c>
      <c r="EE86" s="4">
        <v>221209</v>
      </c>
      <c r="EF86" s="4">
        <v>700224</v>
      </c>
      <c r="EG86" s="3">
        <v>4.16</v>
      </c>
      <c r="EH86" s="4">
        <v>172290</v>
      </c>
      <c r="EI86" s="3">
        <v>0.88</v>
      </c>
      <c r="EJ86" s="4">
        <v>76540</v>
      </c>
      <c r="EK86" s="4">
        <v>95750</v>
      </c>
      <c r="EL86" s="3">
        <v>1.59</v>
      </c>
      <c r="EM86" s="4">
        <v>396046</v>
      </c>
      <c r="EN86" s="3">
        <v>2.11</v>
      </c>
      <c r="EO86" s="4">
        <v>78148</v>
      </c>
      <c r="EP86" s="4">
        <v>317898</v>
      </c>
      <c r="EQ86" s="3">
        <v>2.62</v>
      </c>
      <c r="ER86" s="4">
        <v>349967</v>
      </c>
      <c r="ES86" s="3">
        <v>0.02</v>
      </c>
      <c r="ET86" s="4">
        <v>78462</v>
      </c>
      <c r="EU86" s="4">
        <v>271505</v>
      </c>
      <c r="EV86" s="3">
        <v>0.02</v>
      </c>
      <c r="EW86" s="4">
        <v>174534</v>
      </c>
      <c r="EX86" s="3">
        <v>3.28</v>
      </c>
      <c r="EY86" s="4">
        <v>78585</v>
      </c>
      <c r="EZ86" s="4">
        <v>95949</v>
      </c>
      <c r="FA86" s="3">
        <v>5.97</v>
      </c>
      <c r="FB86" s="4">
        <v>1062295</v>
      </c>
      <c r="FC86" s="3">
        <v>1.39</v>
      </c>
      <c r="FD86" s="4">
        <v>509137</v>
      </c>
      <c r="FE86" s="4">
        <v>553158</v>
      </c>
      <c r="FF86" s="3">
        <v>2.68</v>
      </c>
      <c r="FG86" s="4">
        <v>466004</v>
      </c>
      <c r="FH86" s="3">
        <v>1.42</v>
      </c>
      <c r="FI86" s="4">
        <v>62026</v>
      </c>
      <c r="FJ86" s="4">
        <v>403978</v>
      </c>
      <c r="FK86" s="3">
        <v>1.64</v>
      </c>
      <c r="FL86" s="4">
        <v>8044166</v>
      </c>
      <c r="FM86" s="3">
        <v>1.1399999999999999</v>
      </c>
      <c r="FN86" s="4">
        <v>1944798</v>
      </c>
      <c r="FO86" s="4">
        <v>6099368</v>
      </c>
      <c r="FP86" s="3">
        <v>1.51</v>
      </c>
      <c r="FQ86" s="4">
        <v>2079538</v>
      </c>
      <c r="FR86" s="3">
        <v>1.27</v>
      </c>
      <c r="FS86" s="4">
        <v>739935</v>
      </c>
      <c r="FT86" s="4">
        <v>1339603</v>
      </c>
      <c r="FU86" s="3">
        <v>1.98</v>
      </c>
      <c r="FV86" s="4">
        <v>204227</v>
      </c>
      <c r="FW86" s="3">
        <v>1.3</v>
      </c>
      <c r="FX86" s="4">
        <v>64616</v>
      </c>
      <c r="FY86" s="4">
        <v>139611</v>
      </c>
      <c r="FZ86" s="3">
        <v>1.91</v>
      </c>
      <c r="GA86" s="4">
        <v>1878139</v>
      </c>
      <c r="GB86" s="3">
        <v>2.2799999999999998</v>
      </c>
      <c r="GC86" s="4">
        <v>396762</v>
      </c>
      <c r="GD86" s="4">
        <v>1481377</v>
      </c>
      <c r="GE86" s="3">
        <v>2.89</v>
      </c>
      <c r="GF86" s="4">
        <v>1020333</v>
      </c>
      <c r="GG86" s="3">
        <v>1.85</v>
      </c>
      <c r="GH86" s="4">
        <v>316184</v>
      </c>
      <c r="GI86" s="4">
        <v>704149</v>
      </c>
      <c r="GJ86" s="3">
        <v>2.68</v>
      </c>
      <c r="GK86" s="4">
        <v>613100</v>
      </c>
      <c r="GL86" s="3">
        <v>6.77</v>
      </c>
      <c r="GM86" s="4">
        <v>256733</v>
      </c>
      <c r="GN86" s="4">
        <v>356367</v>
      </c>
      <c r="GO86" s="3">
        <v>11.65</v>
      </c>
      <c r="GP86" s="4">
        <v>2059272</v>
      </c>
      <c r="GQ86" s="3">
        <v>10.42</v>
      </c>
      <c r="GR86" s="4">
        <v>701464</v>
      </c>
      <c r="GS86" s="4">
        <v>1357808</v>
      </c>
      <c r="GT86" s="3">
        <v>15.8</v>
      </c>
      <c r="GU86" s="4">
        <v>117751</v>
      </c>
      <c r="GV86" s="3">
        <v>2.02</v>
      </c>
      <c r="GW86" s="4">
        <v>51826</v>
      </c>
      <c r="GX86" s="4">
        <v>65925</v>
      </c>
      <c r="GY86" s="3">
        <v>3.61</v>
      </c>
      <c r="GZ86" s="4">
        <v>869773</v>
      </c>
      <c r="HA86" s="3">
        <v>4.75</v>
      </c>
      <c r="HB86" s="4">
        <v>121510</v>
      </c>
      <c r="HC86" s="4">
        <v>748263</v>
      </c>
      <c r="HD86" s="3">
        <v>5.52</v>
      </c>
      <c r="HE86" s="4">
        <v>140977</v>
      </c>
      <c r="HF86" s="3">
        <v>0.8</v>
      </c>
      <c r="HG86" s="4">
        <v>47355</v>
      </c>
      <c r="HH86" s="4">
        <v>93622</v>
      </c>
      <c r="HI86" s="3">
        <v>1.21</v>
      </c>
      <c r="HJ86" s="4">
        <v>1298557</v>
      </c>
      <c r="HK86" s="3">
        <v>3.86</v>
      </c>
      <c r="HL86" s="4">
        <v>194000</v>
      </c>
      <c r="HM86" s="4">
        <v>1104557</v>
      </c>
      <c r="HN86" s="3">
        <v>4.54</v>
      </c>
      <c r="HO86" s="4">
        <v>5501660</v>
      </c>
      <c r="HP86" s="3">
        <v>1.22</v>
      </c>
      <c r="HQ86" s="4">
        <v>1790165</v>
      </c>
      <c r="HR86" s="4">
        <v>3711495</v>
      </c>
      <c r="HS86" s="3">
        <v>1.8</v>
      </c>
      <c r="HT86" s="4">
        <v>802811</v>
      </c>
      <c r="HU86" s="3">
        <v>2.4900000000000002</v>
      </c>
      <c r="HV86" s="4">
        <v>230969</v>
      </c>
      <c r="HW86" s="4">
        <v>571842</v>
      </c>
      <c r="HX86" s="3">
        <v>3.5</v>
      </c>
      <c r="HY86" s="4">
        <v>110147</v>
      </c>
      <c r="HZ86" s="3">
        <v>3.16</v>
      </c>
      <c r="IA86" s="4">
        <v>31419</v>
      </c>
      <c r="IB86" s="4">
        <v>78728</v>
      </c>
      <c r="IC86" s="3">
        <v>4.43</v>
      </c>
      <c r="ID86" s="4">
        <v>1824178</v>
      </c>
      <c r="IE86" s="3">
        <v>4.1500000000000004</v>
      </c>
      <c r="IF86" s="4">
        <v>514665</v>
      </c>
      <c r="IG86" s="4">
        <v>1309513</v>
      </c>
      <c r="IH86" s="3">
        <v>5.78</v>
      </c>
      <c r="II86" s="4">
        <v>2070030</v>
      </c>
      <c r="IJ86" s="3">
        <v>1.65</v>
      </c>
      <c r="IK86" s="4">
        <v>490654</v>
      </c>
      <c r="IL86" s="4">
        <v>1579376</v>
      </c>
      <c r="IM86" s="3">
        <v>2.16</v>
      </c>
      <c r="IN86" s="4">
        <v>375479</v>
      </c>
      <c r="IO86" s="3">
        <v>3.06</v>
      </c>
      <c r="IP86" s="4">
        <v>158679</v>
      </c>
      <c r="IQ86" s="4">
        <v>216800</v>
      </c>
      <c r="IR86" s="3">
        <v>5.3</v>
      </c>
      <c r="IS86" s="4">
        <v>835916</v>
      </c>
      <c r="IT86" s="3">
        <v>1.52</v>
      </c>
      <c r="IU86" s="4">
        <v>218135</v>
      </c>
      <c r="IV86" s="4">
        <v>617781</v>
      </c>
      <c r="IW86" s="3">
        <v>2.06</v>
      </c>
      <c r="IX86" s="4">
        <v>230686</v>
      </c>
      <c r="IY86" s="3">
        <v>3.65</v>
      </c>
      <c r="IZ86" s="4">
        <v>31910</v>
      </c>
      <c r="JA86" s="4">
        <v>198776</v>
      </c>
      <c r="JB86" s="5">
        <v>4.2300000000000004</v>
      </c>
    </row>
    <row r="87" spans="1:262" x14ac:dyDescent="0.2">
      <c r="A87" s="20">
        <f t="shared" si="59"/>
        <v>78</v>
      </c>
      <c r="B87" t="s">
        <v>62</v>
      </c>
      <c r="C87" s="4">
        <v>50991439</v>
      </c>
      <c r="D87" s="3">
        <v>0.15</v>
      </c>
      <c r="E87" s="4">
        <v>40795280</v>
      </c>
      <c r="F87" s="4">
        <v>10196159</v>
      </c>
      <c r="G87" s="3">
        <v>0.77</v>
      </c>
      <c r="H87" s="4">
        <v>617156</v>
      </c>
      <c r="I87" s="3">
        <v>0</v>
      </c>
      <c r="J87" s="4">
        <v>617154</v>
      </c>
      <c r="K87" s="4">
        <v>2</v>
      </c>
      <c r="L87" s="3">
        <v>0</v>
      </c>
      <c r="M87" s="4">
        <v>192835</v>
      </c>
      <c r="N87" s="3">
        <v>0</v>
      </c>
      <c r="O87" s="4">
        <v>192835</v>
      </c>
      <c r="P87" s="4">
        <v>0</v>
      </c>
      <c r="Q87" s="3">
        <v>0</v>
      </c>
      <c r="R87" s="4">
        <v>696773</v>
      </c>
      <c r="S87" s="3">
        <v>0</v>
      </c>
      <c r="T87" s="4">
        <v>691319</v>
      </c>
      <c r="U87" s="4">
        <v>5454</v>
      </c>
      <c r="V87" s="3">
        <v>0</v>
      </c>
      <c r="W87" s="4">
        <v>518755</v>
      </c>
      <c r="X87" s="3">
        <v>0</v>
      </c>
      <c r="Y87" s="4">
        <v>518755</v>
      </c>
      <c r="Z87" s="4">
        <v>0</v>
      </c>
      <c r="AA87" s="3">
        <v>0</v>
      </c>
      <c r="AB87" s="4">
        <v>10470487</v>
      </c>
      <c r="AC87" s="3">
        <v>0.59</v>
      </c>
      <c r="AD87" s="4">
        <v>4285537</v>
      </c>
      <c r="AE87" s="4">
        <v>6184950</v>
      </c>
      <c r="AF87" s="3">
        <v>1</v>
      </c>
      <c r="AG87" s="4">
        <v>493033</v>
      </c>
      <c r="AH87" s="3">
        <v>1.67</v>
      </c>
      <c r="AI87" s="4">
        <v>362907</v>
      </c>
      <c r="AJ87" s="4">
        <v>130126</v>
      </c>
      <c r="AK87" s="3">
        <v>6.31</v>
      </c>
      <c r="AL87" s="4">
        <v>547462</v>
      </c>
      <c r="AM87" s="3">
        <v>0</v>
      </c>
      <c r="AN87" s="4">
        <v>547167</v>
      </c>
      <c r="AO87" s="4">
        <v>295</v>
      </c>
      <c r="AP87" s="3">
        <v>0</v>
      </c>
      <c r="AQ87" s="4">
        <v>257805</v>
      </c>
      <c r="AR87" s="3">
        <v>0</v>
      </c>
      <c r="AS87" s="4">
        <v>257805</v>
      </c>
      <c r="AT87" s="4">
        <v>0</v>
      </c>
      <c r="AU87" s="3">
        <v>0</v>
      </c>
      <c r="AV87" s="4">
        <v>148892</v>
      </c>
      <c r="AW87" s="3">
        <v>0</v>
      </c>
      <c r="AX87" s="4">
        <v>0</v>
      </c>
      <c r="AY87" s="4">
        <v>148892</v>
      </c>
      <c r="AZ87" s="3">
        <v>0</v>
      </c>
      <c r="BA87" s="4">
        <v>2009111</v>
      </c>
      <c r="BB87" s="3">
        <v>0</v>
      </c>
      <c r="BC87" s="4">
        <v>1963673</v>
      </c>
      <c r="BD87" s="4">
        <v>45438</v>
      </c>
      <c r="BE87" s="3">
        <v>0</v>
      </c>
      <c r="BF87" s="4">
        <v>979446</v>
      </c>
      <c r="BG87" s="3">
        <v>0</v>
      </c>
      <c r="BH87" s="4">
        <v>979446</v>
      </c>
      <c r="BI87" s="4">
        <v>0</v>
      </c>
      <c r="BJ87" s="3">
        <v>0</v>
      </c>
      <c r="BK87" s="4">
        <v>144068</v>
      </c>
      <c r="BL87" s="3">
        <v>0</v>
      </c>
      <c r="BM87" s="4">
        <v>144068</v>
      </c>
      <c r="BN87" s="4">
        <v>0</v>
      </c>
      <c r="BO87" s="3">
        <v>0</v>
      </c>
      <c r="BP87" s="4">
        <v>134658</v>
      </c>
      <c r="BQ87" s="3">
        <v>0</v>
      </c>
      <c r="BR87" s="4">
        <v>133844</v>
      </c>
      <c r="BS87" s="4">
        <v>814</v>
      </c>
      <c r="BT87" s="3">
        <v>0</v>
      </c>
      <c r="BU87" s="4">
        <v>1262268</v>
      </c>
      <c r="BV87" s="3">
        <v>0</v>
      </c>
      <c r="BW87" s="4">
        <v>1262268</v>
      </c>
      <c r="BX87" s="4">
        <v>0</v>
      </c>
      <c r="BY87" s="3">
        <v>0</v>
      </c>
      <c r="BZ87" s="4">
        <v>981692</v>
      </c>
      <c r="CA87" s="3">
        <v>0</v>
      </c>
      <c r="CB87" s="4">
        <v>981692</v>
      </c>
      <c r="CC87" s="4">
        <v>0</v>
      </c>
      <c r="CD87" s="3">
        <v>0</v>
      </c>
      <c r="CE87" s="4">
        <v>557861</v>
      </c>
      <c r="CF87" s="3">
        <v>0</v>
      </c>
      <c r="CG87" s="4">
        <v>557861</v>
      </c>
      <c r="CH87" s="4">
        <v>0</v>
      </c>
      <c r="CI87" s="3">
        <v>0</v>
      </c>
      <c r="CJ87" s="4">
        <v>162307</v>
      </c>
      <c r="CK87" s="3">
        <v>0</v>
      </c>
      <c r="CL87" s="4">
        <v>162307</v>
      </c>
      <c r="CM87" s="4">
        <v>0</v>
      </c>
      <c r="CN87" s="3">
        <v>0</v>
      </c>
      <c r="CO87" s="4">
        <v>896380</v>
      </c>
      <c r="CP87" s="3">
        <v>0</v>
      </c>
      <c r="CQ87" s="4">
        <v>896380</v>
      </c>
      <c r="CR87" s="4">
        <v>0</v>
      </c>
      <c r="CS87" s="3">
        <v>0</v>
      </c>
      <c r="CT87" s="4">
        <v>451373</v>
      </c>
      <c r="CU87" s="3">
        <v>0</v>
      </c>
      <c r="CV87" s="4">
        <v>451268</v>
      </c>
      <c r="CW87" s="4">
        <v>105</v>
      </c>
      <c r="CX87" s="3">
        <v>0</v>
      </c>
      <c r="CY87" s="4">
        <v>146331</v>
      </c>
      <c r="CZ87" s="3">
        <v>0.51</v>
      </c>
      <c r="DA87" s="4">
        <v>143592</v>
      </c>
      <c r="DB87" s="4">
        <v>2739</v>
      </c>
      <c r="DC87" s="3">
        <v>27.03</v>
      </c>
      <c r="DD87" s="4">
        <v>1914736</v>
      </c>
      <c r="DE87" s="3">
        <v>0</v>
      </c>
      <c r="DF87" s="4">
        <v>1914736</v>
      </c>
      <c r="DG87" s="4">
        <v>0</v>
      </c>
      <c r="DH87" s="3">
        <v>0</v>
      </c>
      <c r="DI87" s="4">
        <v>840410</v>
      </c>
      <c r="DJ87" s="3">
        <v>0</v>
      </c>
      <c r="DK87" s="4">
        <v>840410</v>
      </c>
      <c r="DL87" s="4">
        <v>0</v>
      </c>
      <c r="DM87" s="3">
        <v>0</v>
      </c>
      <c r="DN87" s="4">
        <v>1272972</v>
      </c>
      <c r="DO87" s="3">
        <v>0</v>
      </c>
      <c r="DP87" s="4">
        <v>1233603</v>
      </c>
      <c r="DQ87" s="4">
        <v>39369</v>
      </c>
      <c r="DR87" s="3">
        <v>0</v>
      </c>
      <c r="DS87" s="4">
        <v>1322821</v>
      </c>
      <c r="DT87" s="3">
        <v>1.53</v>
      </c>
      <c r="DU87" s="4">
        <v>1120702</v>
      </c>
      <c r="DV87" s="4">
        <v>202119</v>
      </c>
      <c r="DW87" s="3">
        <v>10.02</v>
      </c>
      <c r="DX87" s="4">
        <v>280525</v>
      </c>
      <c r="DY87" s="3">
        <v>0</v>
      </c>
      <c r="DZ87" s="4">
        <v>280220</v>
      </c>
      <c r="EA87" s="4">
        <v>305</v>
      </c>
      <c r="EB87" s="5">
        <v>0</v>
      </c>
      <c r="EC87" s="4">
        <v>554905</v>
      </c>
      <c r="ED87" s="3">
        <v>0</v>
      </c>
      <c r="EE87" s="4">
        <v>554905</v>
      </c>
      <c r="EF87" s="4">
        <v>0</v>
      </c>
      <c r="EG87" s="3">
        <v>0</v>
      </c>
      <c r="EH87" s="4">
        <v>115506</v>
      </c>
      <c r="EI87" s="3">
        <v>0</v>
      </c>
      <c r="EJ87" s="4">
        <v>115506</v>
      </c>
      <c r="EK87" s="4">
        <v>0</v>
      </c>
      <c r="EL87" s="3">
        <v>0</v>
      </c>
      <c r="EM87" s="4">
        <v>173497</v>
      </c>
      <c r="EN87" s="3">
        <v>0</v>
      </c>
      <c r="EO87" s="4">
        <v>173474</v>
      </c>
      <c r="EP87" s="4">
        <v>23</v>
      </c>
      <c r="EQ87" s="3">
        <v>0</v>
      </c>
      <c r="ER87" s="4">
        <v>315805</v>
      </c>
      <c r="ES87" s="3">
        <v>0</v>
      </c>
      <c r="ET87" s="4">
        <v>315805</v>
      </c>
      <c r="EU87" s="4">
        <v>0</v>
      </c>
      <c r="EV87" s="3">
        <v>0</v>
      </c>
      <c r="EW87" s="4">
        <v>155031</v>
      </c>
      <c r="EX87" s="3">
        <v>0.41</v>
      </c>
      <c r="EY87" s="4">
        <v>148436</v>
      </c>
      <c r="EZ87" s="4">
        <v>6595</v>
      </c>
      <c r="FA87" s="3">
        <v>9.61</v>
      </c>
      <c r="FB87" s="4">
        <v>1640531</v>
      </c>
      <c r="FC87" s="3">
        <v>0</v>
      </c>
      <c r="FD87" s="4">
        <v>1292133</v>
      </c>
      <c r="FE87" s="4">
        <v>348398</v>
      </c>
      <c r="FF87" s="3">
        <v>0</v>
      </c>
      <c r="FG87" s="4">
        <v>259745</v>
      </c>
      <c r="FH87" s="3">
        <v>0</v>
      </c>
      <c r="FI87" s="4">
        <v>259745</v>
      </c>
      <c r="FJ87" s="4">
        <v>0</v>
      </c>
      <c r="FK87" s="3">
        <v>0</v>
      </c>
      <c r="FL87" s="4">
        <v>4068588</v>
      </c>
      <c r="FM87" s="3">
        <v>0.95</v>
      </c>
      <c r="FN87" s="4">
        <v>1636851</v>
      </c>
      <c r="FO87" s="4">
        <v>2431737</v>
      </c>
      <c r="FP87" s="3">
        <v>1.59</v>
      </c>
      <c r="FQ87" s="4">
        <v>1186946</v>
      </c>
      <c r="FR87" s="3">
        <v>1.6</v>
      </c>
      <c r="FS87" s="4">
        <v>655108</v>
      </c>
      <c r="FT87" s="4">
        <v>531838</v>
      </c>
      <c r="FU87" s="3">
        <v>3.56</v>
      </c>
      <c r="FV87" s="4">
        <v>161039</v>
      </c>
      <c r="FW87" s="3">
        <v>0.01</v>
      </c>
      <c r="FX87" s="4">
        <v>159841</v>
      </c>
      <c r="FY87" s="4">
        <v>1198</v>
      </c>
      <c r="FZ87" s="3">
        <v>1.48</v>
      </c>
      <c r="GA87" s="4">
        <v>2012797</v>
      </c>
      <c r="GB87" s="3">
        <v>0.08</v>
      </c>
      <c r="GC87" s="4">
        <v>2003369</v>
      </c>
      <c r="GD87" s="4">
        <v>9428</v>
      </c>
      <c r="GE87" s="3">
        <v>17.71</v>
      </c>
      <c r="GF87" s="4">
        <v>453666</v>
      </c>
      <c r="GG87" s="3">
        <v>0</v>
      </c>
      <c r="GH87" s="4">
        <v>453666</v>
      </c>
      <c r="GI87" s="4">
        <v>0</v>
      </c>
      <c r="GJ87" s="3">
        <v>0</v>
      </c>
      <c r="GK87" s="4">
        <v>577064</v>
      </c>
      <c r="GL87" s="3">
        <v>0</v>
      </c>
      <c r="GM87" s="4">
        <v>577064</v>
      </c>
      <c r="GN87" s="4">
        <v>0</v>
      </c>
      <c r="GO87" s="3">
        <v>0</v>
      </c>
      <c r="GP87" s="4">
        <v>2184550</v>
      </c>
      <c r="GQ87" s="3">
        <v>0</v>
      </c>
      <c r="GR87" s="4">
        <v>2147773</v>
      </c>
      <c r="GS87" s="4">
        <v>36777</v>
      </c>
      <c r="GT87" s="3">
        <v>0</v>
      </c>
      <c r="GU87" s="4">
        <v>150354</v>
      </c>
      <c r="GV87" s="3">
        <v>0</v>
      </c>
      <c r="GW87" s="4">
        <v>150354</v>
      </c>
      <c r="GX87" s="4">
        <v>0</v>
      </c>
      <c r="GY87" s="3">
        <v>0</v>
      </c>
      <c r="GZ87" s="4">
        <v>1017174</v>
      </c>
      <c r="HA87" s="3">
        <v>0</v>
      </c>
      <c r="HB87" s="4">
        <v>1017174</v>
      </c>
      <c r="HC87" s="4">
        <v>0</v>
      </c>
      <c r="HD87" s="3">
        <v>0</v>
      </c>
      <c r="HE87" s="4">
        <v>84000</v>
      </c>
      <c r="HF87" s="3">
        <v>0</v>
      </c>
      <c r="HG87" s="4">
        <v>83929</v>
      </c>
      <c r="HH87" s="4">
        <v>71</v>
      </c>
      <c r="HI87" s="3">
        <v>0</v>
      </c>
      <c r="HJ87" s="4">
        <v>1172474</v>
      </c>
      <c r="HK87" s="3">
        <v>0</v>
      </c>
      <c r="HL87" s="4">
        <v>1172474</v>
      </c>
      <c r="HM87" s="4">
        <v>0</v>
      </c>
      <c r="HN87" s="3">
        <v>0</v>
      </c>
      <c r="HO87" s="4">
        <v>2299990</v>
      </c>
      <c r="HP87" s="3">
        <v>0</v>
      </c>
      <c r="HQ87" s="4">
        <v>2297935</v>
      </c>
      <c r="HR87" s="4">
        <v>2055</v>
      </c>
      <c r="HS87" s="3">
        <v>0</v>
      </c>
      <c r="HT87" s="4">
        <v>731866</v>
      </c>
      <c r="HU87" s="3">
        <v>0</v>
      </c>
      <c r="HV87" s="4">
        <v>731866</v>
      </c>
      <c r="HW87" s="4">
        <v>0</v>
      </c>
      <c r="HX87" s="3">
        <v>0</v>
      </c>
      <c r="HY87" s="4">
        <v>149104</v>
      </c>
      <c r="HZ87" s="3">
        <v>0</v>
      </c>
      <c r="IA87" s="4">
        <v>149104</v>
      </c>
      <c r="IB87" s="4">
        <v>0</v>
      </c>
      <c r="IC87" s="3">
        <v>0</v>
      </c>
      <c r="ID87" s="4">
        <v>1656293</v>
      </c>
      <c r="IE87" s="3">
        <v>0.23</v>
      </c>
      <c r="IF87" s="4">
        <v>1615558</v>
      </c>
      <c r="IG87" s="4">
        <v>40735</v>
      </c>
      <c r="IH87" s="3">
        <v>9.2200000000000006</v>
      </c>
      <c r="II87" s="4">
        <v>1597316</v>
      </c>
      <c r="IJ87" s="3">
        <v>0</v>
      </c>
      <c r="IK87" s="4">
        <v>1597316</v>
      </c>
      <c r="IL87" s="4">
        <v>0</v>
      </c>
      <c r="IM87" s="3">
        <v>0</v>
      </c>
      <c r="IN87" s="4">
        <v>234604</v>
      </c>
      <c r="IO87" s="3">
        <v>0</v>
      </c>
      <c r="IP87" s="4">
        <v>234604</v>
      </c>
      <c r="IQ87" s="4">
        <v>0</v>
      </c>
      <c r="IR87" s="3">
        <v>0</v>
      </c>
      <c r="IS87" s="4">
        <v>668045</v>
      </c>
      <c r="IT87" s="3">
        <v>0.52</v>
      </c>
      <c r="IU87" s="4">
        <v>641349</v>
      </c>
      <c r="IV87" s="4">
        <v>26696</v>
      </c>
      <c r="IW87" s="3">
        <v>13.08</v>
      </c>
      <c r="IX87" s="4">
        <v>70392</v>
      </c>
      <c r="IY87" s="3">
        <v>0</v>
      </c>
      <c r="IZ87" s="4">
        <v>70392</v>
      </c>
      <c r="JA87" s="4">
        <v>0</v>
      </c>
      <c r="JB87" s="5">
        <v>0</v>
      </c>
    </row>
    <row r="88" spans="1:262" x14ac:dyDescent="0.2">
      <c r="A88" s="20">
        <f t="shared" si="59"/>
        <v>79</v>
      </c>
      <c r="B88" t="s">
        <v>63</v>
      </c>
      <c r="C88" s="4">
        <v>124736172</v>
      </c>
      <c r="D88" s="3">
        <v>0.25</v>
      </c>
      <c r="E88" s="4">
        <v>48528728</v>
      </c>
      <c r="F88" s="4">
        <v>76207444</v>
      </c>
      <c r="G88" s="3">
        <v>0.4</v>
      </c>
      <c r="H88" s="4">
        <v>1249383</v>
      </c>
      <c r="I88" s="3">
        <v>1.85</v>
      </c>
      <c r="J88" s="4">
        <v>355035</v>
      </c>
      <c r="K88" s="4">
        <v>894348</v>
      </c>
      <c r="L88" s="3">
        <v>2.57</v>
      </c>
      <c r="M88" s="4">
        <v>423670</v>
      </c>
      <c r="N88" s="3">
        <v>0.25</v>
      </c>
      <c r="O88" s="4">
        <v>267684</v>
      </c>
      <c r="P88" s="4">
        <v>155986</v>
      </c>
      <c r="Q88" s="3">
        <v>0.69</v>
      </c>
      <c r="R88" s="4">
        <v>1881845</v>
      </c>
      <c r="S88" s="3">
        <v>2.09</v>
      </c>
      <c r="T88" s="4">
        <v>500034</v>
      </c>
      <c r="U88" s="4">
        <v>1381811</v>
      </c>
      <c r="V88" s="3">
        <v>2.85</v>
      </c>
      <c r="W88" s="4">
        <v>534425</v>
      </c>
      <c r="X88" s="3">
        <v>1.39</v>
      </c>
      <c r="Y88" s="4">
        <v>137746</v>
      </c>
      <c r="Z88" s="4">
        <v>396679</v>
      </c>
      <c r="AA88" s="3">
        <v>1.87</v>
      </c>
      <c r="AB88" s="4">
        <v>19282066</v>
      </c>
      <c r="AC88" s="3">
        <v>0.95</v>
      </c>
      <c r="AD88" s="4">
        <v>7492325</v>
      </c>
      <c r="AE88" s="4">
        <v>11789741</v>
      </c>
      <c r="AF88" s="3">
        <v>1.55</v>
      </c>
      <c r="AG88" s="4">
        <v>2479453</v>
      </c>
      <c r="AH88" s="3">
        <v>1.3</v>
      </c>
      <c r="AI88" s="4">
        <v>860563</v>
      </c>
      <c r="AJ88" s="4">
        <v>1618890</v>
      </c>
      <c r="AK88" s="3">
        <v>1.99</v>
      </c>
      <c r="AL88" s="4">
        <v>1865314</v>
      </c>
      <c r="AM88" s="3">
        <v>0.33</v>
      </c>
      <c r="AN88" s="4">
        <v>1435495</v>
      </c>
      <c r="AO88" s="4">
        <v>429819</v>
      </c>
      <c r="AP88" s="3">
        <v>1.44</v>
      </c>
      <c r="AQ88" s="4">
        <v>440306</v>
      </c>
      <c r="AR88" s="3">
        <v>0.88</v>
      </c>
      <c r="AS88" s="4">
        <v>353163</v>
      </c>
      <c r="AT88" s="4">
        <v>87143</v>
      </c>
      <c r="AU88" s="3">
        <v>4.42</v>
      </c>
      <c r="AV88" s="4">
        <v>544526</v>
      </c>
      <c r="AW88" s="3">
        <v>0</v>
      </c>
      <c r="AX88" s="4">
        <v>0</v>
      </c>
      <c r="AY88" s="4">
        <v>544526</v>
      </c>
      <c r="AZ88" s="3">
        <v>0</v>
      </c>
      <c r="BA88" s="4">
        <v>5948002</v>
      </c>
      <c r="BB88" s="3">
        <v>1.39</v>
      </c>
      <c r="BC88" s="4">
        <v>1313796</v>
      </c>
      <c r="BD88" s="4">
        <v>4634206</v>
      </c>
      <c r="BE88" s="3">
        <v>1.78</v>
      </c>
      <c r="BF88" s="4">
        <v>2513581</v>
      </c>
      <c r="BG88" s="3">
        <v>0.85</v>
      </c>
      <c r="BH88" s="4">
        <v>665293</v>
      </c>
      <c r="BI88" s="4">
        <v>1848288</v>
      </c>
      <c r="BJ88" s="3">
        <v>1.1599999999999999</v>
      </c>
      <c r="BK88" s="4">
        <v>546701</v>
      </c>
      <c r="BL88" s="3">
        <v>0</v>
      </c>
      <c r="BM88" s="4">
        <v>349062</v>
      </c>
      <c r="BN88" s="4">
        <v>197639</v>
      </c>
      <c r="BO88" s="3">
        <v>0</v>
      </c>
      <c r="BP88" s="4">
        <v>252089</v>
      </c>
      <c r="BQ88" s="3">
        <v>0.75</v>
      </c>
      <c r="BR88" s="4">
        <v>161777</v>
      </c>
      <c r="BS88" s="4">
        <v>90312</v>
      </c>
      <c r="BT88" s="3">
        <v>2.09</v>
      </c>
      <c r="BU88" s="4">
        <v>7150533</v>
      </c>
      <c r="BV88" s="3">
        <v>1.19</v>
      </c>
      <c r="BW88" s="4">
        <v>3503179</v>
      </c>
      <c r="BX88" s="4">
        <v>3647354</v>
      </c>
      <c r="BY88" s="3">
        <v>2.3199999999999998</v>
      </c>
      <c r="BZ88" s="4">
        <v>2353703</v>
      </c>
      <c r="CA88" s="3">
        <v>0.43</v>
      </c>
      <c r="CB88" s="4">
        <v>961664</v>
      </c>
      <c r="CC88" s="4">
        <v>1392039</v>
      </c>
      <c r="CD88" s="3">
        <v>0.72</v>
      </c>
      <c r="CE88" s="4">
        <v>681130</v>
      </c>
      <c r="CF88" s="3">
        <v>1.33</v>
      </c>
      <c r="CG88" s="4">
        <v>245725</v>
      </c>
      <c r="CH88" s="4">
        <v>435405</v>
      </c>
      <c r="CI88" s="3">
        <v>2.0699999999999998</v>
      </c>
      <c r="CJ88" s="4">
        <v>1051412</v>
      </c>
      <c r="CK88" s="3">
        <v>0.77</v>
      </c>
      <c r="CL88" s="4">
        <v>215245</v>
      </c>
      <c r="CM88" s="4">
        <v>836167</v>
      </c>
      <c r="CN88" s="3">
        <v>0.98</v>
      </c>
      <c r="CO88" s="4">
        <v>1783287</v>
      </c>
      <c r="CP88" s="3">
        <v>0.39</v>
      </c>
      <c r="CQ88" s="4">
        <v>692650</v>
      </c>
      <c r="CR88" s="4">
        <v>1090637</v>
      </c>
      <c r="CS88" s="3">
        <v>0.63</v>
      </c>
      <c r="CT88" s="4">
        <v>1575254</v>
      </c>
      <c r="CU88" s="3">
        <v>0.46</v>
      </c>
      <c r="CV88" s="4">
        <v>849059</v>
      </c>
      <c r="CW88" s="4">
        <v>726195</v>
      </c>
      <c r="CX88" s="3">
        <v>0.99</v>
      </c>
      <c r="CY88" s="4">
        <v>348430</v>
      </c>
      <c r="CZ88" s="3">
        <v>1</v>
      </c>
      <c r="DA88" s="4">
        <v>233066</v>
      </c>
      <c r="DB88" s="4">
        <v>115364</v>
      </c>
      <c r="DC88" s="3">
        <v>3.02</v>
      </c>
      <c r="DD88" s="4">
        <v>1785951</v>
      </c>
      <c r="DE88" s="3">
        <v>0.28000000000000003</v>
      </c>
      <c r="DF88" s="4">
        <v>1101621</v>
      </c>
      <c r="DG88" s="4">
        <v>684330</v>
      </c>
      <c r="DH88" s="3">
        <v>0.73</v>
      </c>
      <c r="DI88" s="4">
        <v>3909661</v>
      </c>
      <c r="DJ88" s="3">
        <v>1.24</v>
      </c>
      <c r="DK88" s="4">
        <v>3263912</v>
      </c>
      <c r="DL88" s="4">
        <v>645749</v>
      </c>
      <c r="DM88" s="3">
        <v>7.49</v>
      </c>
      <c r="DN88" s="4">
        <v>3424483</v>
      </c>
      <c r="DO88" s="3">
        <v>0.23</v>
      </c>
      <c r="DP88" s="4">
        <v>1440019</v>
      </c>
      <c r="DQ88" s="4">
        <v>1984464</v>
      </c>
      <c r="DR88" s="3">
        <v>0.41</v>
      </c>
      <c r="DS88" s="4">
        <v>1764004</v>
      </c>
      <c r="DT88" s="3">
        <v>0.88</v>
      </c>
      <c r="DU88" s="4">
        <v>481576</v>
      </c>
      <c r="DV88" s="4">
        <v>1282428</v>
      </c>
      <c r="DW88" s="3">
        <v>1.21</v>
      </c>
      <c r="DX88" s="4">
        <v>547484</v>
      </c>
      <c r="DY88" s="3">
        <v>1.29</v>
      </c>
      <c r="DZ88" s="4">
        <v>275259</v>
      </c>
      <c r="EA88" s="4">
        <v>272225</v>
      </c>
      <c r="EB88" s="5">
        <v>2.59</v>
      </c>
      <c r="EC88" s="4">
        <v>1841011</v>
      </c>
      <c r="ED88" s="3">
        <v>1.51</v>
      </c>
      <c r="EE88" s="4">
        <v>790713</v>
      </c>
      <c r="EF88" s="4">
        <v>1050298</v>
      </c>
      <c r="EG88" s="3">
        <v>2.65</v>
      </c>
      <c r="EH88" s="4">
        <v>199792</v>
      </c>
      <c r="EI88" s="3">
        <v>0.56999999999999995</v>
      </c>
      <c r="EJ88" s="4">
        <v>140943</v>
      </c>
      <c r="EK88" s="4">
        <v>58849</v>
      </c>
      <c r="EL88" s="3">
        <v>1.94</v>
      </c>
      <c r="EM88" s="4">
        <v>608854</v>
      </c>
      <c r="EN88" s="3">
        <v>3.72</v>
      </c>
      <c r="EO88" s="4">
        <v>70011</v>
      </c>
      <c r="EP88" s="4">
        <v>538843</v>
      </c>
      <c r="EQ88" s="3">
        <v>4.21</v>
      </c>
      <c r="ER88" s="4">
        <v>1110523</v>
      </c>
      <c r="ES88" s="3">
        <v>0.02</v>
      </c>
      <c r="ET88" s="4">
        <v>191517</v>
      </c>
      <c r="EU88" s="4">
        <v>919006</v>
      </c>
      <c r="EV88" s="3">
        <v>0.02</v>
      </c>
      <c r="EW88" s="4">
        <v>484604</v>
      </c>
      <c r="EX88" s="3">
        <v>0.17</v>
      </c>
      <c r="EY88" s="4">
        <v>357212</v>
      </c>
      <c r="EZ88" s="4">
        <v>127392</v>
      </c>
      <c r="FA88" s="3">
        <v>0.63</v>
      </c>
      <c r="FB88" s="4">
        <v>3514055</v>
      </c>
      <c r="FC88" s="3">
        <v>0.66</v>
      </c>
      <c r="FD88" s="4">
        <v>2164380</v>
      </c>
      <c r="FE88" s="4">
        <v>1349675</v>
      </c>
      <c r="FF88" s="3">
        <v>1.71</v>
      </c>
      <c r="FG88" s="4">
        <v>618238</v>
      </c>
      <c r="FH88" s="3">
        <v>3.06</v>
      </c>
      <c r="FI88" s="4">
        <v>288029</v>
      </c>
      <c r="FJ88" s="4">
        <v>330209</v>
      </c>
      <c r="FK88" s="3">
        <v>5.73</v>
      </c>
      <c r="FL88" s="4">
        <v>14891861</v>
      </c>
      <c r="FM88" s="3">
        <v>0.43</v>
      </c>
      <c r="FN88" s="4">
        <v>5730909</v>
      </c>
      <c r="FO88" s="4">
        <v>9160952</v>
      </c>
      <c r="FP88" s="3">
        <v>0.71</v>
      </c>
      <c r="FQ88" s="4">
        <v>2524074</v>
      </c>
      <c r="FR88" s="3">
        <v>0.86</v>
      </c>
      <c r="FS88" s="4">
        <v>619671</v>
      </c>
      <c r="FT88" s="4">
        <v>1904403</v>
      </c>
      <c r="FU88" s="3">
        <v>1.1399999999999999</v>
      </c>
      <c r="FV88" s="4">
        <v>195624</v>
      </c>
      <c r="FW88" s="3">
        <v>0.23</v>
      </c>
      <c r="FX88" s="4">
        <v>97306</v>
      </c>
      <c r="FY88" s="4">
        <v>98318</v>
      </c>
      <c r="FZ88" s="3">
        <v>0.46</v>
      </c>
      <c r="GA88" s="4">
        <v>2949801</v>
      </c>
      <c r="GB88" s="3">
        <v>0.89</v>
      </c>
      <c r="GC88" s="4">
        <v>1231811</v>
      </c>
      <c r="GD88" s="4">
        <v>1717990</v>
      </c>
      <c r="GE88" s="3">
        <v>1.54</v>
      </c>
      <c r="GF88" s="4">
        <v>860865</v>
      </c>
      <c r="GG88" s="3">
        <v>2.17</v>
      </c>
      <c r="GH88" s="4">
        <v>539565</v>
      </c>
      <c r="GI88" s="4">
        <v>321300</v>
      </c>
      <c r="GJ88" s="3">
        <v>5.82</v>
      </c>
      <c r="GK88" s="4">
        <v>1337022</v>
      </c>
      <c r="GL88" s="3">
        <v>0.93</v>
      </c>
      <c r="GM88" s="4">
        <v>424175</v>
      </c>
      <c r="GN88" s="4">
        <v>912847</v>
      </c>
      <c r="GO88" s="3">
        <v>1.37</v>
      </c>
      <c r="GP88" s="4">
        <v>4680461</v>
      </c>
      <c r="GQ88" s="3">
        <v>1.58</v>
      </c>
      <c r="GR88" s="4">
        <v>1446132</v>
      </c>
      <c r="GS88" s="4">
        <v>3234329</v>
      </c>
      <c r="GT88" s="3">
        <v>2.2799999999999998</v>
      </c>
      <c r="GU88" s="4">
        <v>600568</v>
      </c>
      <c r="GV88" s="3">
        <v>0.12</v>
      </c>
      <c r="GW88" s="4">
        <v>474116</v>
      </c>
      <c r="GX88" s="4">
        <v>126452</v>
      </c>
      <c r="GY88" s="3">
        <v>0.59</v>
      </c>
      <c r="GZ88" s="4">
        <v>1643983</v>
      </c>
      <c r="HA88" s="3">
        <v>1</v>
      </c>
      <c r="HB88" s="4">
        <v>650863</v>
      </c>
      <c r="HC88" s="4">
        <v>993120</v>
      </c>
      <c r="HD88" s="3">
        <v>1.65</v>
      </c>
      <c r="HE88" s="4">
        <v>208177</v>
      </c>
      <c r="HF88" s="3">
        <v>0.65</v>
      </c>
      <c r="HG88" s="4">
        <v>114194</v>
      </c>
      <c r="HH88" s="4">
        <v>93983</v>
      </c>
      <c r="HI88" s="3">
        <v>1.44</v>
      </c>
      <c r="HJ88" s="4">
        <v>1476177</v>
      </c>
      <c r="HK88" s="3">
        <v>1.76</v>
      </c>
      <c r="HL88" s="4">
        <v>264464</v>
      </c>
      <c r="HM88" s="4">
        <v>1211713</v>
      </c>
      <c r="HN88" s="3">
        <v>2.15</v>
      </c>
      <c r="HO88" s="4">
        <v>11660430</v>
      </c>
      <c r="HP88" s="3">
        <v>1.25</v>
      </c>
      <c r="HQ88" s="4">
        <v>1729403</v>
      </c>
      <c r="HR88" s="4">
        <v>9931027</v>
      </c>
      <c r="HS88" s="3">
        <v>1.48</v>
      </c>
      <c r="HT88" s="4">
        <v>796602</v>
      </c>
      <c r="HU88" s="3">
        <v>0.98</v>
      </c>
      <c r="HV88" s="4">
        <v>270687</v>
      </c>
      <c r="HW88" s="4">
        <v>525915</v>
      </c>
      <c r="HX88" s="3">
        <v>1.48</v>
      </c>
      <c r="HY88" s="4">
        <v>141456</v>
      </c>
      <c r="HZ88" s="3">
        <v>0.48</v>
      </c>
      <c r="IA88" s="4">
        <v>94202</v>
      </c>
      <c r="IB88" s="4">
        <v>47254</v>
      </c>
      <c r="IC88" s="3">
        <v>1.44</v>
      </c>
      <c r="ID88" s="4">
        <v>2551417</v>
      </c>
      <c r="IE88" s="3">
        <v>1.41</v>
      </c>
      <c r="IF88" s="4">
        <v>1159003</v>
      </c>
      <c r="IG88" s="4">
        <v>1392414</v>
      </c>
      <c r="IH88" s="3">
        <v>2.58</v>
      </c>
      <c r="II88" s="4">
        <v>3252312</v>
      </c>
      <c r="IJ88" s="3">
        <v>0.53</v>
      </c>
      <c r="IK88" s="4">
        <v>1289645</v>
      </c>
      <c r="IL88" s="4">
        <v>1962667</v>
      </c>
      <c r="IM88" s="3">
        <v>0.87</v>
      </c>
      <c r="IN88" s="4">
        <v>392576</v>
      </c>
      <c r="IO88" s="3">
        <v>1.1299999999999999</v>
      </c>
      <c r="IP88" s="4">
        <v>253663</v>
      </c>
      <c r="IQ88" s="4">
        <v>138913</v>
      </c>
      <c r="IR88" s="3">
        <v>3.2</v>
      </c>
      <c r="IS88" s="4">
        <v>1764552</v>
      </c>
      <c r="IT88" s="3">
        <v>1.1200000000000001</v>
      </c>
      <c r="IU88" s="4">
        <v>929923</v>
      </c>
      <c r="IV88" s="4">
        <v>834629</v>
      </c>
      <c r="IW88" s="3">
        <v>2.35</v>
      </c>
      <c r="IX88" s="4">
        <v>94444</v>
      </c>
      <c r="IY88" s="3">
        <v>1.1599999999999999</v>
      </c>
      <c r="IZ88" s="4">
        <v>51243</v>
      </c>
      <c r="JA88" s="4">
        <v>43201</v>
      </c>
      <c r="JB88" s="5">
        <v>2.5499999999999998</v>
      </c>
    </row>
    <row r="89" spans="1:262" x14ac:dyDescent="0.2">
      <c r="A89" s="20">
        <f t="shared" si="59"/>
        <v>80</v>
      </c>
      <c r="B89" t="s">
        <v>64</v>
      </c>
      <c r="C89" s="4">
        <v>337651699</v>
      </c>
      <c r="D89" s="3">
        <v>0.04</v>
      </c>
      <c r="E89" s="4">
        <v>292680303</v>
      </c>
      <c r="F89" s="4">
        <v>44971396</v>
      </c>
      <c r="G89" s="3">
        <v>0.24</v>
      </c>
      <c r="H89" s="4">
        <v>3553247</v>
      </c>
      <c r="I89" s="3">
        <v>0</v>
      </c>
      <c r="J89" s="4">
        <v>3335439</v>
      </c>
      <c r="K89" s="4">
        <v>217808</v>
      </c>
      <c r="L89" s="3">
        <v>0</v>
      </c>
      <c r="M89" s="4">
        <v>1326038</v>
      </c>
      <c r="N89" s="3">
        <v>0</v>
      </c>
      <c r="O89" s="4">
        <v>1298471</v>
      </c>
      <c r="P89" s="4">
        <v>27567</v>
      </c>
      <c r="Q89" s="3">
        <v>0</v>
      </c>
      <c r="R89" s="4">
        <v>4510672</v>
      </c>
      <c r="S89" s="3">
        <v>0</v>
      </c>
      <c r="T89" s="4">
        <v>4182959</v>
      </c>
      <c r="U89" s="4">
        <v>327713</v>
      </c>
      <c r="V89" s="3">
        <v>0</v>
      </c>
      <c r="W89" s="4">
        <v>1990370</v>
      </c>
      <c r="X89" s="3">
        <v>0</v>
      </c>
      <c r="Y89" s="4">
        <v>1962506</v>
      </c>
      <c r="Z89" s="4">
        <v>27864</v>
      </c>
      <c r="AA89" s="3">
        <v>0</v>
      </c>
      <c r="AB89" s="4">
        <v>60217658</v>
      </c>
      <c r="AC89" s="3">
        <v>0</v>
      </c>
      <c r="AD89" s="4">
        <v>49248058</v>
      </c>
      <c r="AE89" s="4">
        <v>10969600</v>
      </c>
      <c r="AF89" s="3">
        <v>0.01</v>
      </c>
      <c r="AG89" s="4">
        <v>5826557</v>
      </c>
      <c r="AH89" s="3">
        <v>0.82</v>
      </c>
      <c r="AI89" s="4">
        <v>5539020</v>
      </c>
      <c r="AJ89" s="4">
        <v>287537</v>
      </c>
      <c r="AK89" s="3">
        <v>16.559999999999999</v>
      </c>
      <c r="AL89" s="4">
        <v>5412608</v>
      </c>
      <c r="AM89" s="3">
        <v>7.0000000000000007E-2</v>
      </c>
      <c r="AN89" s="4">
        <v>4831889</v>
      </c>
      <c r="AO89" s="4">
        <v>580719</v>
      </c>
      <c r="AP89" s="3">
        <v>0.65</v>
      </c>
      <c r="AQ89" s="4">
        <v>783651</v>
      </c>
      <c r="AR89" s="3">
        <v>0</v>
      </c>
      <c r="AS89" s="4">
        <v>730646</v>
      </c>
      <c r="AT89" s="4">
        <v>53005</v>
      </c>
      <c r="AU89" s="3">
        <v>0</v>
      </c>
      <c r="AV89" s="4">
        <v>596172</v>
      </c>
      <c r="AW89" s="3">
        <v>0</v>
      </c>
      <c r="AX89" s="4">
        <v>0</v>
      </c>
      <c r="AY89" s="4">
        <v>596172</v>
      </c>
      <c r="AZ89" s="3">
        <v>0</v>
      </c>
      <c r="BA89" s="4">
        <v>11251472</v>
      </c>
      <c r="BB89" s="3">
        <v>0.21</v>
      </c>
      <c r="BC89" s="4">
        <v>9196389</v>
      </c>
      <c r="BD89" s="4">
        <v>2055083</v>
      </c>
      <c r="BE89" s="3">
        <v>1.1299999999999999</v>
      </c>
      <c r="BF89" s="4">
        <v>7394574</v>
      </c>
      <c r="BG89" s="3">
        <v>0</v>
      </c>
      <c r="BH89" s="4">
        <v>6743993</v>
      </c>
      <c r="BI89" s="4">
        <v>650581</v>
      </c>
      <c r="BJ89" s="3">
        <v>0</v>
      </c>
      <c r="BK89" s="4">
        <v>1374043</v>
      </c>
      <c r="BL89" s="3">
        <v>0</v>
      </c>
      <c r="BM89" s="4">
        <v>1374043</v>
      </c>
      <c r="BN89" s="4">
        <v>0</v>
      </c>
      <c r="BO89" s="3">
        <v>0</v>
      </c>
      <c r="BP89" s="4">
        <v>1050052</v>
      </c>
      <c r="BQ89" s="3">
        <v>0</v>
      </c>
      <c r="BR89" s="4">
        <v>1048593</v>
      </c>
      <c r="BS89" s="4">
        <v>1459</v>
      </c>
      <c r="BT89" s="3">
        <v>0</v>
      </c>
      <c r="BU89" s="4">
        <v>18895538</v>
      </c>
      <c r="BV89" s="3">
        <v>0.17</v>
      </c>
      <c r="BW89" s="4">
        <v>14102769</v>
      </c>
      <c r="BX89" s="4">
        <v>4792769</v>
      </c>
      <c r="BY89" s="3">
        <v>0.67</v>
      </c>
      <c r="BZ89" s="4">
        <v>3396675</v>
      </c>
      <c r="CA89" s="3">
        <v>0.04</v>
      </c>
      <c r="CB89" s="4">
        <v>3343517</v>
      </c>
      <c r="CC89" s="4">
        <v>53158</v>
      </c>
      <c r="CD89" s="3">
        <v>2.5099999999999998</v>
      </c>
      <c r="CE89" s="4">
        <v>2444376</v>
      </c>
      <c r="CF89" s="3">
        <v>0</v>
      </c>
      <c r="CG89" s="4">
        <v>2440770</v>
      </c>
      <c r="CH89" s="4">
        <v>3606</v>
      </c>
      <c r="CI89" s="3">
        <v>0</v>
      </c>
      <c r="CJ89" s="4">
        <v>2015533</v>
      </c>
      <c r="CK89" s="3">
        <v>0</v>
      </c>
      <c r="CL89" s="4">
        <v>1920842</v>
      </c>
      <c r="CM89" s="4">
        <v>94691</v>
      </c>
      <c r="CN89" s="3">
        <v>0</v>
      </c>
      <c r="CO89" s="4">
        <v>4461552</v>
      </c>
      <c r="CP89" s="3">
        <v>0</v>
      </c>
      <c r="CQ89" s="4">
        <v>4403821</v>
      </c>
      <c r="CR89" s="4">
        <v>57731</v>
      </c>
      <c r="CS89" s="3">
        <v>0</v>
      </c>
      <c r="CT89" s="4">
        <v>4438648</v>
      </c>
      <c r="CU89" s="3">
        <v>0</v>
      </c>
      <c r="CV89" s="4">
        <v>4232506</v>
      </c>
      <c r="CW89" s="4">
        <v>206142</v>
      </c>
      <c r="CX89" s="3">
        <v>0</v>
      </c>
      <c r="CY89" s="4">
        <v>1049864</v>
      </c>
      <c r="CZ89" s="3">
        <v>0</v>
      </c>
      <c r="DA89" s="4">
        <v>1049864</v>
      </c>
      <c r="DB89" s="4">
        <v>0</v>
      </c>
      <c r="DC89" s="3">
        <v>0</v>
      </c>
      <c r="DD89" s="4">
        <v>5581905</v>
      </c>
      <c r="DE89" s="3">
        <v>0</v>
      </c>
      <c r="DF89" s="4">
        <v>4453735</v>
      </c>
      <c r="DG89" s="4">
        <v>1128170</v>
      </c>
      <c r="DH89" s="3">
        <v>0</v>
      </c>
      <c r="DI89" s="4">
        <v>9764241</v>
      </c>
      <c r="DJ89" s="3">
        <v>7.0000000000000007E-2</v>
      </c>
      <c r="DK89" s="4">
        <v>8124296</v>
      </c>
      <c r="DL89" s="4">
        <v>1639945</v>
      </c>
      <c r="DM89" s="3">
        <v>0.4</v>
      </c>
      <c r="DN89" s="4">
        <v>10270575</v>
      </c>
      <c r="DO89" s="3">
        <v>0.1</v>
      </c>
      <c r="DP89" s="4">
        <v>8710704</v>
      </c>
      <c r="DQ89" s="4">
        <v>1559871</v>
      </c>
      <c r="DR89" s="3">
        <v>0.63</v>
      </c>
      <c r="DS89" s="4">
        <v>5110904</v>
      </c>
      <c r="DT89" s="3">
        <v>7.0000000000000007E-2</v>
      </c>
      <c r="DU89" s="4">
        <v>4875923</v>
      </c>
      <c r="DV89" s="4">
        <v>234981</v>
      </c>
      <c r="DW89" s="3">
        <v>1.44</v>
      </c>
      <c r="DX89" s="4">
        <v>2488249</v>
      </c>
      <c r="DY89" s="3">
        <v>0</v>
      </c>
      <c r="DZ89" s="4">
        <v>2488249</v>
      </c>
      <c r="EA89" s="4">
        <v>0</v>
      </c>
      <c r="EB89" s="5">
        <v>0</v>
      </c>
      <c r="EC89" s="4">
        <v>4997466</v>
      </c>
      <c r="ED89" s="3">
        <v>0.14000000000000001</v>
      </c>
      <c r="EE89" s="4">
        <v>4412372</v>
      </c>
      <c r="EF89" s="4">
        <v>585094</v>
      </c>
      <c r="EG89" s="3">
        <v>1.27</v>
      </c>
      <c r="EH89" s="4">
        <v>932023</v>
      </c>
      <c r="EI89" s="3">
        <v>0</v>
      </c>
      <c r="EJ89" s="4">
        <v>932023</v>
      </c>
      <c r="EK89" s="4">
        <v>0</v>
      </c>
      <c r="EL89" s="3">
        <v>0</v>
      </c>
      <c r="EM89" s="4">
        <v>983144</v>
      </c>
      <c r="EN89" s="3">
        <v>0</v>
      </c>
      <c r="EO89" s="4">
        <v>696384</v>
      </c>
      <c r="EP89" s="4">
        <v>286760</v>
      </c>
      <c r="EQ89" s="3">
        <v>0</v>
      </c>
      <c r="ER89" s="4">
        <v>2550727</v>
      </c>
      <c r="ES89" s="3">
        <v>0</v>
      </c>
      <c r="ET89" s="4">
        <v>2550727</v>
      </c>
      <c r="EU89" s="4">
        <v>0</v>
      </c>
      <c r="EV89" s="3">
        <v>0</v>
      </c>
      <c r="EW89" s="4">
        <v>758072</v>
      </c>
      <c r="EX89" s="3">
        <v>0</v>
      </c>
      <c r="EY89" s="4">
        <v>744130</v>
      </c>
      <c r="EZ89" s="4">
        <v>13942</v>
      </c>
      <c r="FA89" s="3">
        <v>0</v>
      </c>
      <c r="FB89" s="4">
        <v>14543188</v>
      </c>
      <c r="FC89" s="3">
        <v>0</v>
      </c>
      <c r="FD89" s="4">
        <v>14532854</v>
      </c>
      <c r="FE89" s="4">
        <v>10334</v>
      </c>
      <c r="FF89" s="3">
        <v>0</v>
      </c>
      <c r="FG89" s="4">
        <v>2185230</v>
      </c>
      <c r="FH89" s="3">
        <v>0</v>
      </c>
      <c r="FI89" s="4">
        <v>2185230</v>
      </c>
      <c r="FJ89" s="4">
        <v>0</v>
      </c>
      <c r="FK89" s="3">
        <v>0</v>
      </c>
      <c r="FL89" s="4">
        <v>35677026</v>
      </c>
      <c r="FM89" s="3">
        <v>0</v>
      </c>
      <c r="FN89" s="4">
        <v>24088890</v>
      </c>
      <c r="FO89" s="4">
        <v>11588136</v>
      </c>
      <c r="FP89" s="3">
        <v>0</v>
      </c>
      <c r="FQ89" s="4">
        <v>7482551</v>
      </c>
      <c r="FR89" s="3">
        <v>0</v>
      </c>
      <c r="FS89" s="4">
        <v>7450937</v>
      </c>
      <c r="FT89" s="4">
        <v>31614</v>
      </c>
      <c r="FU89" s="3">
        <v>0</v>
      </c>
      <c r="FV89" s="4">
        <v>642439</v>
      </c>
      <c r="FW89" s="3">
        <v>0</v>
      </c>
      <c r="FX89" s="4">
        <v>623759</v>
      </c>
      <c r="FY89" s="4">
        <v>18680</v>
      </c>
      <c r="FZ89" s="3">
        <v>0</v>
      </c>
      <c r="GA89" s="4">
        <v>16622483</v>
      </c>
      <c r="GB89" s="3">
        <v>0</v>
      </c>
      <c r="GC89" s="4">
        <v>16434097</v>
      </c>
      <c r="GD89" s="4">
        <v>188386</v>
      </c>
      <c r="GE89" s="3">
        <v>0</v>
      </c>
      <c r="GF89" s="4">
        <v>2619659</v>
      </c>
      <c r="GG89" s="3">
        <v>0</v>
      </c>
      <c r="GH89" s="4">
        <v>2527396</v>
      </c>
      <c r="GI89" s="4">
        <v>92263</v>
      </c>
      <c r="GJ89" s="3">
        <v>0</v>
      </c>
      <c r="GK89" s="4">
        <v>5251559</v>
      </c>
      <c r="GL89" s="3">
        <v>0</v>
      </c>
      <c r="GM89" s="4">
        <v>5113960</v>
      </c>
      <c r="GN89" s="4">
        <v>137599</v>
      </c>
      <c r="GO89" s="3">
        <v>0</v>
      </c>
      <c r="GP89" s="4">
        <v>15896224</v>
      </c>
      <c r="GQ89" s="3">
        <v>0.56000000000000005</v>
      </c>
      <c r="GR89" s="4">
        <v>13702203</v>
      </c>
      <c r="GS89" s="4">
        <v>2194021</v>
      </c>
      <c r="GT89" s="3">
        <v>4.1100000000000003</v>
      </c>
      <c r="GU89" s="4">
        <v>1634156</v>
      </c>
      <c r="GV89" s="3">
        <v>0</v>
      </c>
      <c r="GW89" s="4">
        <v>1471624</v>
      </c>
      <c r="GX89" s="4">
        <v>162532</v>
      </c>
      <c r="GY89" s="3">
        <v>0</v>
      </c>
      <c r="GZ89" s="4">
        <v>3692203</v>
      </c>
      <c r="HA89" s="3">
        <v>0</v>
      </c>
      <c r="HB89" s="4">
        <v>3687516</v>
      </c>
      <c r="HC89" s="4">
        <v>4687</v>
      </c>
      <c r="HD89" s="3">
        <v>0</v>
      </c>
      <c r="HE89" s="4">
        <v>484460</v>
      </c>
      <c r="HF89" s="3">
        <v>0</v>
      </c>
      <c r="HG89" s="4">
        <v>465639</v>
      </c>
      <c r="HH89" s="4">
        <v>18821</v>
      </c>
      <c r="HI89" s="3">
        <v>0</v>
      </c>
      <c r="HJ89" s="4">
        <v>3372117</v>
      </c>
      <c r="HK89" s="3">
        <v>0</v>
      </c>
      <c r="HL89" s="4">
        <v>2755113</v>
      </c>
      <c r="HM89" s="4">
        <v>617004</v>
      </c>
      <c r="HN89" s="3">
        <v>0</v>
      </c>
      <c r="HO89" s="4">
        <v>18679975</v>
      </c>
      <c r="HP89" s="3">
        <v>0.02</v>
      </c>
      <c r="HQ89" s="4">
        <v>16938745</v>
      </c>
      <c r="HR89" s="4">
        <v>1741230</v>
      </c>
      <c r="HS89" s="3">
        <v>0.2</v>
      </c>
      <c r="HT89" s="4">
        <v>1670854</v>
      </c>
      <c r="HU89" s="3">
        <v>0</v>
      </c>
      <c r="HV89" s="4">
        <v>1659853</v>
      </c>
      <c r="HW89" s="4">
        <v>11001</v>
      </c>
      <c r="HX89" s="3">
        <v>0</v>
      </c>
      <c r="HY89" s="4">
        <v>371125</v>
      </c>
      <c r="HZ89" s="3">
        <v>0</v>
      </c>
      <c r="IA89" s="4">
        <v>358256</v>
      </c>
      <c r="IB89" s="4">
        <v>12869</v>
      </c>
      <c r="IC89" s="3">
        <v>0</v>
      </c>
      <c r="ID89" s="4">
        <v>5504948</v>
      </c>
      <c r="IE89" s="3">
        <v>0</v>
      </c>
      <c r="IF89" s="4">
        <v>4570249</v>
      </c>
      <c r="IG89" s="4">
        <v>934699</v>
      </c>
      <c r="IH89" s="3">
        <v>0</v>
      </c>
      <c r="II89" s="4">
        <v>7583831</v>
      </c>
      <c r="IJ89" s="3">
        <v>0</v>
      </c>
      <c r="IK89" s="4">
        <v>7344585</v>
      </c>
      <c r="IL89" s="4">
        <v>239246</v>
      </c>
      <c r="IM89" s="3">
        <v>0</v>
      </c>
      <c r="IN89" s="4">
        <v>1481439</v>
      </c>
      <c r="IO89" s="3">
        <v>0</v>
      </c>
      <c r="IP89" s="4">
        <v>1446341</v>
      </c>
      <c r="IQ89" s="4">
        <v>35098</v>
      </c>
      <c r="IR89" s="3">
        <v>0</v>
      </c>
      <c r="IS89" s="4">
        <v>6119120</v>
      </c>
      <c r="IT89" s="3">
        <v>0</v>
      </c>
      <c r="IU89" s="4">
        <v>5637912</v>
      </c>
      <c r="IV89" s="4">
        <v>481208</v>
      </c>
      <c r="IW89" s="3">
        <v>0</v>
      </c>
      <c r="IX89" s="4">
        <v>710506</v>
      </c>
      <c r="IY89" s="3">
        <v>0</v>
      </c>
      <c r="IZ89" s="4">
        <v>710506</v>
      </c>
      <c r="JA89" s="4">
        <v>0</v>
      </c>
      <c r="JB89" s="5">
        <v>0</v>
      </c>
    </row>
    <row r="90" spans="1:262" x14ac:dyDescent="0.2">
      <c r="A90" s="20">
        <f t="shared" si="59"/>
        <v>81</v>
      </c>
      <c r="B90" t="s">
        <v>65</v>
      </c>
      <c r="C90" s="4">
        <v>857248541</v>
      </c>
      <c r="D90" s="3">
        <v>0.06</v>
      </c>
      <c r="E90" s="4">
        <v>246019624</v>
      </c>
      <c r="F90" s="4">
        <v>611228917</v>
      </c>
      <c r="G90" s="3">
        <v>0.08</v>
      </c>
      <c r="H90" s="4">
        <v>12164138</v>
      </c>
      <c r="I90" s="3">
        <v>0.46</v>
      </c>
      <c r="J90" s="4">
        <v>4474525</v>
      </c>
      <c r="K90" s="4">
        <v>7689613</v>
      </c>
      <c r="L90" s="3">
        <v>0.72</v>
      </c>
      <c r="M90" s="4">
        <v>3433526</v>
      </c>
      <c r="N90" s="3">
        <v>0.12</v>
      </c>
      <c r="O90" s="4">
        <v>1767226</v>
      </c>
      <c r="P90" s="4">
        <v>1666300</v>
      </c>
      <c r="Q90" s="3">
        <v>0.24</v>
      </c>
      <c r="R90" s="4">
        <v>13870639</v>
      </c>
      <c r="S90" s="3">
        <v>0.37</v>
      </c>
      <c r="T90" s="4">
        <v>3637836</v>
      </c>
      <c r="U90" s="4">
        <v>10232802</v>
      </c>
      <c r="V90" s="3">
        <v>0.51</v>
      </c>
      <c r="W90" s="4">
        <v>6923820</v>
      </c>
      <c r="X90" s="3">
        <v>0.82</v>
      </c>
      <c r="Y90" s="4">
        <v>2884809</v>
      </c>
      <c r="Z90" s="4">
        <v>4039011</v>
      </c>
      <c r="AA90" s="3">
        <v>1.41</v>
      </c>
      <c r="AB90" s="4">
        <v>120293975</v>
      </c>
      <c r="AC90" s="3">
        <v>0.09</v>
      </c>
      <c r="AD90" s="4">
        <v>30104215</v>
      </c>
      <c r="AE90" s="4">
        <v>90189760</v>
      </c>
      <c r="AF90" s="3">
        <v>0.12</v>
      </c>
      <c r="AG90" s="4">
        <v>14575675</v>
      </c>
      <c r="AH90" s="3">
        <v>0.14000000000000001</v>
      </c>
      <c r="AI90" s="4">
        <v>4501088</v>
      </c>
      <c r="AJ90" s="4">
        <v>10074587</v>
      </c>
      <c r="AK90" s="3">
        <v>0.21</v>
      </c>
      <c r="AL90" s="4">
        <v>12163800</v>
      </c>
      <c r="AM90" s="3">
        <v>0.81</v>
      </c>
      <c r="AN90" s="4">
        <v>4514266</v>
      </c>
      <c r="AO90" s="4">
        <v>7649533</v>
      </c>
      <c r="AP90" s="3">
        <v>1.29</v>
      </c>
      <c r="AQ90" s="4">
        <v>2642536</v>
      </c>
      <c r="AR90" s="3">
        <v>0.2</v>
      </c>
      <c r="AS90" s="4">
        <v>1373357</v>
      </c>
      <c r="AT90" s="4">
        <v>1269178</v>
      </c>
      <c r="AU90" s="3">
        <v>0.42</v>
      </c>
      <c r="AV90" s="4">
        <v>3365733</v>
      </c>
      <c r="AW90" s="3">
        <v>0</v>
      </c>
      <c r="AX90" s="4">
        <v>0</v>
      </c>
      <c r="AY90" s="4">
        <v>3365733</v>
      </c>
      <c r="AZ90" s="3">
        <v>0</v>
      </c>
      <c r="BA90" s="4">
        <v>40309265</v>
      </c>
      <c r="BB90" s="3">
        <v>0.11</v>
      </c>
      <c r="BC90" s="4">
        <v>8636358</v>
      </c>
      <c r="BD90" s="4">
        <v>31672907</v>
      </c>
      <c r="BE90" s="3">
        <v>0.14000000000000001</v>
      </c>
      <c r="BF90" s="4">
        <v>21476865</v>
      </c>
      <c r="BG90" s="3">
        <v>0.15</v>
      </c>
      <c r="BH90" s="4">
        <v>5898201</v>
      </c>
      <c r="BI90" s="4">
        <v>15578664</v>
      </c>
      <c r="BJ90" s="3">
        <v>0.2</v>
      </c>
      <c r="BK90" s="4">
        <v>3784190</v>
      </c>
      <c r="BL90" s="3">
        <v>0</v>
      </c>
      <c r="BM90" s="4">
        <v>2874138</v>
      </c>
      <c r="BN90" s="4">
        <v>910051</v>
      </c>
      <c r="BO90" s="3">
        <v>0</v>
      </c>
      <c r="BP90" s="4">
        <v>3398555</v>
      </c>
      <c r="BQ90" s="3">
        <v>0.75</v>
      </c>
      <c r="BR90" s="4">
        <v>1162290</v>
      </c>
      <c r="BS90" s="4">
        <v>2236265</v>
      </c>
      <c r="BT90" s="3">
        <v>1.1499999999999999</v>
      </c>
      <c r="BU90" s="4">
        <v>38367832</v>
      </c>
      <c r="BV90" s="3">
        <v>0.62</v>
      </c>
      <c r="BW90" s="4">
        <v>7991408</v>
      </c>
      <c r="BX90" s="4">
        <v>30376423</v>
      </c>
      <c r="BY90" s="3">
        <v>0.78</v>
      </c>
      <c r="BZ90" s="4">
        <v>14322010</v>
      </c>
      <c r="CA90" s="3">
        <v>0.28999999999999998</v>
      </c>
      <c r="CB90" s="4">
        <v>4220066</v>
      </c>
      <c r="CC90" s="4">
        <v>10101943</v>
      </c>
      <c r="CD90" s="3">
        <v>0.41</v>
      </c>
      <c r="CE90" s="4">
        <v>8935037</v>
      </c>
      <c r="CF90" s="3">
        <v>0.76</v>
      </c>
      <c r="CG90" s="4">
        <v>3192881</v>
      </c>
      <c r="CH90" s="4">
        <v>5742156</v>
      </c>
      <c r="CI90" s="3">
        <v>1.19</v>
      </c>
      <c r="CJ90" s="4">
        <v>8801231</v>
      </c>
      <c r="CK90" s="3">
        <v>0.4</v>
      </c>
      <c r="CL90" s="4">
        <v>2581356</v>
      </c>
      <c r="CM90" s="4">
        <v>6219875</v>
      </c>
      <c r="CN90" s="3">
        <v>0.56000000000000005</v>
      </c>
      <c r="CO90" s="4">
        <v>9970578</v>
      </c>
      <c r="CP90" s="3">
        <v>0.5</v>
      </c>
      <c r="CQ90" s="4">
        <v>3841668</v>
      </c>
      <c r="CR90" s="4">
        <v>6128909</v>
      </c>
      <c r="CS90" s="3">
        <v>0.81</v>
      </c>
      <c r="CT90" s="4">
        <v>11219367</v>
      </c>
      <c r="CU90" s="3">
        <v>0.26</v>
      </c>
      <c r="CV90" s="4">
        <v>3945471</v>
      </c>
      <c r="CW90" s="4">
        <v>7273895</v>
      </c>
      <c r="CX90" s="3">
        <v>0.39</v>
      </c>
      <c r="CY90" s="4">
        <v>3229166</v>
      </c>
      <c r="CZ90" s="3">
        <v>0.64</v>
      </c>
      <c r="DA90" s="4">
        <v>1032737</v>
      </c>
      <c r="DB90" s="4">
        <v>2196428</v>
      </c>
      <c r="DC90" s="3">
        <v>0.94</v>
      </c>
      <c r="DD90" s="4">
        <v>17709072</v>
      </c>
      <c r="DE90" s="3">
        <v>0.28000000000000003</v>
      </c>
      <c r="DF90" s="4">
        <v>4974069</v>
      </c>
      <c r="DG90" s="4">
        <v>12735003</v>
      </c>
      <c r="DH90" s="3">
        <v>0.39</v>
      </c>
      <c r="DI90" s="4">
        <v>19542099</v>
      </c>
      <c r="DJ90" s="3">
        <v>0.56000000000000005</v>
      </c>
      <c r="DK90" s="4">
        <v>6320607</v>
      </c>
      <c r="DL90" s="4">
        <v>13221492</v>
      </c>
      <c r="DM90" s="3">
        <v>0.83</v>
      </c>
      <c r="DN90" s="4">
        <v>24007020</v>
      </c>
      <c r="DO90" s="3">
        <v>0.42</v>
      </c>
      <c r="DP90" s="4">
        <v>8836566</v>
      </c>
      <c r="DQ90" s="4">
        <v>15170454</v>
      </c>
      <c r="DR90" s="3">
        <v>0.66</v>
      </c>
      <c r="DS90" s="4">
        <v>15381116</v>
      </c>
      <c r="DT90" s="3">
        <v>0.31</v>
      </c>
      <c r="DU90" s="4">
        <v>4987959</v>
      </c>
      <c r="DV90" s="4">
        <v>10393156</v>
      </c>
      <c r="DW90" s="3">
        <v>0.45</v>
      </c>
      <c r="DX90" s="4">
        <v>7496364</v>
      </c>
      <c r="DY90" s="3">
        <v>1.1399999999999999</v>
      </c>
      <c r="DZ90" s="4">
        <v>2537159</v>
      </c>
      <c r="EA90" s="4">
        <v>4959205</v>
      </c>
      <c r="EB90" s="5">
        <v>1.72</v>
      </c>
      <c r="EC90" s="4">
        <v>13333483</v>
      </c>
      <c r="ED90" s="3">
        <v>0.36</v>
      </c>
      <c r="EE90" s="4">
        <v>3631536</v>
      </c>
      <c r="EF90" s="4">
        <v>9701946</v>
      </c>
      <c r="EG90" s="3">
        <v>0.5</v>
      </c>
      <c r="EH90" s="4">
        <v>2583383</v>
      </c>
      <c r="EI90" s="3">
        <v>0.88</v>
      </c>
      <c r="EJ90" s="4">
        <v>1006479</v>
      </c>
      <c r="EK90" s="4">
        <v>1576903</v>
      </c>
      <c r="EL90" s="3">
        <v>1.45</v>
      </c>
      <c r="EM90" s="4">
        <v>5651144</v>
      </c>
      <c r="EN90" s="3">
        <v>0.44</v>
      </c>
      <c r="EO90" s="4">
        <v>1468901</v>
      </c>
      <c r="EP90" s="4">
        <v>4182242</v>
      </c>
      <c r="EQ90" s="3">
        <v>0.59</v>
      </c>
      <c r="ER90" s="4">
        <v>6275261</v>
      </c>
      <c r="ES90" s="3">
        <v>0.35</v>
      </c>
      <c r="ET90" s="4">
        <v>1537206</v>
      </c>
      <c r="EU90" s="4">
        <v>4738054</v>
      </c>
      <c r="EV90" s="3">
        <v>0.46</v>
      </c>
      <c r="EW90" s="4">
        <v>3366775</v>
      </c>
      <c r="EX90" s="3">
        <v>0.85</v>
      </c>
      <c r="EY90" s="4">
        <v>1013872</v>
      </c>
      <c r="EZ90" s="4">
        <v>2352902</v>
      </c>
      <c r="FA90" s="3">
        <v>1.21</v>
      </c>
      <c r="FB90" s="4">
        <v>31650030</v>
      </c>
      <c r="FC90" s="3">
        <v>0.38</v>
      </c>
      <c r="FD90" s="4">
        <v>10163479</v>
      </c>
      <c r="FE90" s="4">
        <v>21486550</v>
      </c>
      <c r="FF90" s="3">
        <v>0.56000000000000005</v>
      </c>
      <c r="FG90" s="4">
        <v>5642857</v>
      </c>
      <c r="FH90" s="3">
        <v>0.54</v>
      </c>
      <c r="FI90" s="4">
        <v>2370869</v>
      </c>
      <c r="FJ90" s="4">
        <v>3271988</v>
      </c>
      <c r="FK90" s="3">
        <v>0.94</v>
      </c>
      <c r="FL90" s="4">
        <v>77520867</v>
      </c>
      <c r="FM90" s="3">
        <v>0.14000000000000001</v>
      </c>
      <c r="FN90" s="4">
        <v>16825871</v>
      </c>
      <c r="FO90" s="4">
        <v>60694995</v>
      </c>
      <c r="FP90" s="3">
        <v>0.18</v>
      </c>
      <c r="FQ90" s="4">
        <v>25044165</v>
      </c>
      <c r="FR90" s="3">
        <v>0.32</v>
      </c>
      <c r="FS90" s="4">
        <v>7476066</v>
      </c>
      <c r="FT90" s="4">
        <v>17568099</v>
      </c>
      <c r="FU90" s="3">
        <v>0.46</v>
      </c>
      <c r="FV90" s="4">
        <v>2074084</v>
      </c>
      <c r="FW90" s="3">
        <v>0.28999999999999998</v>
      </c>
      <c r="FX90" s="4">
        <v>942296</v>
      </c>
      <c r="FY90" s="4">
        <v>1131787</v>
      </c>
      <c r="FZ90" s="3">
        <v>0.53</v>
      </c>
      <c r="GA90" s="4">
        <v>29179477</v>
      </c>
      <c r="GB90" s="3">
        <v>0.22</v>
      </c>
      <c r="GC90" s="4">
        <v>7800170</v>
      </c>
      <c r="GD90" s="4">
        <v>21379306</v>
      </c>
      <c r="GE90" s="3">
        <v>0.3</v>
      </c>
      <c r="GF90" s="4">
        <v>8569176</v>
      </c>
      <c r="GG90" s="3">
        <v>0.17</v>
      </c>
      <c r="GH90" s="4">
        <v>3056746</v>
      </c>
      <c r="GI90" s="4">
        <v>5512429</v>
      </c>
      <c r="GJ90" s="3">
        <v>0.27</v>
      </c>
      <c r="GK90" s="4">
        <v>10404905</v>
      </c>
      <c r="GL90" s="3">
        <v>0.44</v>
      </c>
      <c r="GM90" s="4">
        <v>3752375</v>
      </c>
      <c r="GN90" s="4">
        <v>6652530</v>
      </c>
      <c r="GO90" s="3">
        <v>0.69</v>
      </c>
      <c r="GP90" s="4">
        <v>30774214</v>
      </c>
      <c r="GQ90" s="3">
        <v>0.23</v>
      </c>
      <c r="GR90" s="4">
        <v>9231158</v>
      </c>
      <c r="GS90" s="4">
        <v>21543055</v>
      </c>
      <c r="GT90" s="3">
        <v>0.33</v>
      </c>
      <c r="GU90" s="4">
        <v>3040989</v>
      </c>
      <c r="GV90" s="3">
        <v>0.66</v>
      </c>
      <c r="GW90" s="4">
        <v>1240336</v>
      </c>
      <c r="GX90" s="4">
        <v>1800653</v>
      </c>
      <c r="GY90" s="3">
        <v>1.1200000000000001</v>
      </c>
      <c r="GZ90" s="4">
        <v>11218532</v>
      </c>
      <c r="HA90" s="3">
        <v>0.24</v>
      </c>
      <c r="HB90" s="4">
        <v>3642929</v>
      </c>
      <c r="HC90" s="4">
        <v>7575602</v>
      </c>
      <c r="HD90" s="3">
        <v>0.35</v>
      </c>
      <c r="HE90" s="4">
        <v>1899633</v>
      </c>
      <c r="HF90" s="3">
        <v>0.63</v>
      </c>
      <c r="HG90" s="4">
        <v>699281</v>
      </c>
      <c r="HH90" s="4">
        <v>1200351</v>
      </c>
      <c r="HI90" s="3">
        <v>0.99</v>
      </c>
      <c r="HJ90" s="4">
        <v>14084077</v>
      </c>
      <c r="HK90" s="3">
        <v>0.44</v>
      </c>
      <c r="HL90" s="4">
        <v>3991498</v>
      </c>
      <c r="HM90" s="4">
        <v>10092578</v>
      </c>
      <c r="HN90" s="3">
        <v>0.62</v>
      </c>
      <c r="HO90" s="4">
        <v>65969791</v>
      </c>
      <c r="HP90" s="3">
        <v>0.21</v>
      </c>
      <c r="HQ90" s="4">
        <v>16967258</v>
      </c>
      <c r="HR90" s="4">
        <v>49002533</v>
      </c>
      <c r="HS90" s="3">
        <v>0.28000000000000003</v>
      </c>
      <c r="HT90" s="4">
        <v>6641678</v>
      </c>
      <c r="HU90" s="3">
        <v>0.11</v>
      </c>
      <c r="HV90" s="4">
        <v>2850724</v>
      </c>
      <c r="HW90" s="4">
        <v>3790954</v>
      </c>
      <c r="HX90" s="3">
        <v>0.2</v>
      </c>
      <c r="HY90" s="4">
        <v>1952155</v>
      </c>
      <c r="HZ90" s="3">
        <v>0.88</v>
      </c>
      <c r="IA90" s="4">
        <v>843703</v>
      </c>
      <c r="IB90" s="4">
        <v>1108451</v>
      </c>
      <c r="IC90" s="3">
        <v>1.54</v>
      </c>
      <c r="ID90" s="4">
        <v>21665960</v>
      </c>
      <c r="IE90" s="3">
        <v>0.33</v>
      </c>
      <c r="IF90" s="4">
        <v>6615802</v>
      </c>
      <c r="IG90" s="4">
        <v>15050158</v>
      </c>
      <c r="IH90" s="3">
        <v>0.47</v>
      </c>
      <c r="II90" s="4">
        <v>20223143</v>
      </c>
      <c r="IJ90" s="3">
        <v>0.27</v>
      </c>
      <c r="IK90" s="4">
        <v>6126928</v>
      </c>
      <c r="IL90" s="4">
        <v>14096214</v>
      </c>
      <c r="IM90" s="3">
        <v>0.39</v>
      </c>
      <c r="IN90" s="4">
        <v>4243918</v>
      </c>
      <c r="IO90" s="3">
        <v>1.62</v>
      </c>
      <c r="IP90" s="4">
        <v>1796764</v>
      </c>
      <c r="IQ90" s="4">
        <v>2447154</v>
      </c>
      <c r="IR90" s="3">
        <v>2.81</v>
      </c>
      <c r="IS90" s="4">
        <v>14361813</v>
      </c>
      <c r="IT90" s="3">
        <v>0.33</v>
      </c>
      <c r="IU90" s="4">
        <v>3998489</v>
      </c>
      <c r="IV90" s="4">
        <v>10363323</v>
      </c>
      <c r="IW90" s="3">
        <v>0.46</v>
      </c>
      <c r="IX90" s="4">
        <v>2493396</v>
      </c>
      <c r="IY90" s="3">
        <v>0.84</v>
      </c>
      <c r="IZ90" s="4">
        <v>678607</v>
      </c>
      <c r="JA90" s="4">
        <v>1814788</v>
      </c>
      <c r="JB90" s="5">
        <v>1.1499999999999999</v>
      </c>
    </row>
    <row r="91" spans="1:262" x14ac:dyDescent="0.2">
      <c r="A91" s="20">
        <f t="shared" si="59"/>
        <v>82</v>
      </c>
      <c r="C91" s="4"/>
      <c r="D91" s="3"/>
      <c r="E91" s="4"/>
      <c r="F91" s="4"/>
      <c r="G91" s="3"/>
      <c r="H91" s="4"/>
      <c r="I91" s="3"/>
      <c r="J91" s="4"/>
      <c r="K91" s="4"/>
      <c r="L91" s="3"/>
      <c r="M91" s="4"/>
      <c r="N91" s="3"/>
      <c r="O91" s="4"/>
      <c r="P91" s="4"/>
      <c r="Q91" s="3"/>
      <c r="R91" s="4"/>
      <c r="S91" s="3"/>
      <c r="T91" s="4"/>
      <c r="U91" s="4"/>
      <c r="V91" s="3"/>
      <c r="W91" s="4"/>
      <c r="X91" s="3"/>
      <c r="Y91" s="4"/>
      <c r="Z91" s="4"/>
      <c r="AA91" s="3"/>
      <c r="AB91" s="4"/>
      <c r="AC91" s="3"/>
      <c r="AD91" s="4"/>
      <c r="AE91" s="4"/>
      <c r="AF91" s="3"/>
      <c r="AG91" s="4"/>
      <c r="AH91" s="3"/>
      <c r="AI91" s="4"/>
      <c r="AJ91" s="4"/>
      <c r="AK91" s="3"/>
      <c r="AL91" s="4"/>
      <c r="AM91" s="3"/>
      <c r="AN91" s="4"/>
      <c r="AO91" s="4"/>
      <c r="AP91" s="3"/>
      <c r="AQ91" s="4"/>
      <c r="AR91" s="3"/>
      <c r="AS91" s="4"/>
      <c r="AT91" s="4"/>
      <c r="AU91" s="3"/>
      <c r="AV91" s="4"/>
      <c r="AW91" s="3"/>
      <c r="AX91" s="4"/>
      <c r="AY91" s="4"/>
      <c r="AZ91" s="3"/>
      <c r="BA91" s="4"/>
      <c r="BB91" s="3"/>
      <c r="BC91" s="4"/>
      <c r="BD91" s="4"/>
      <c r="BE91" s="3"/>
      <c r="BF91" s="4"/>
      <c r="BG91" s="3"/>
      <c r="BH91" s="4"/>
      <c r="BI91" s="4"/>
      <c r="BJ91" s="3"/>
      <c r="BK91" s="4"/>
      <c r="BL91" s="3"/>
      <c r="BM91" s="4"/>
      <c r="BN91" s="4"/>
      <c r="BO91" s="3"/>
      <c r="BP91" s="4"/>
      <c r="BQ91" s="3"/>
      <c r="BR91" s="4"/>
      <c r="BS91" s="4"/>
      <c r="BT91" s="3"/>
      <c r="BU91" s="4"/>
      <c r="BV91" s="3"/>
      <c r="BW91" s="4"/>
      <c r="BX91" s="4"/>
      <c r="BY91" s="3"/>
      <c r="BZ91" s="4"/>
      <c r="CA91" s="3"/>
      <c r="CB91" s="4"/>
      <c r="CC91" s="4"/>
      <c r="CD91" s="3"/>
      <c r="CE91" s="4"/>
      <c r="CF91" s="3"/>
      <c r="CG91" s="4"/>
      <c r="CH91" s="4"/>
      <c r="CI91" s="3"/>
      <c r="CJ91" s="4"/>
      <c r="CK91" s="3"/>
      <c r="CL91" s="4"/>
      <c r="CM91" s="4"/>
      <c r="CN91" s="3"/>
      <c r="CO91" s="4"/>
      <c r="CP91" s="3"/>
      <c r="CQ91" s="4"/>
      <c r="CR91" s="4"/>
      <c r="CS91" s="3"/>
      <c r="CT91" s="4"/>
      <c r="CU91" s="3"/>
      <c r="CV91" s="4"/>
      <c r="CW91" s="4"/>
      <c r="CX91" s="3"/>
      <c r="CY91" s="4"/>
      <c r="CZ91" s="3"/>
      <c r="DA91" s="4"/>
      <c r="DB91" s="4"/>
      <c r="DC91" s="3"/>
      <c r="DD91" s="4"/>
      <c r="DE91" s="3"/>
      <c r="DF91" s="4"/>
      <c r="DG91" s="4"/>
      <c r="DH91" s="3"/>
      <c r="DI91" s="4"/>
      <c r="DJ91" s="3"/>
      <c r="DK91" s="4"/>
      <c r="DL91" s="4"/>
      <c r="DM91" s="3"/>
      <c r="DN91" s="4"/>
      <c r="DO91" s="3"/>
      <c r="DP91" s="4"/>
      <c r="DQ91" s="4"/>
      <c r="DR91" s="3"/>
      <c r="DS91" s="4"/>
      <c r="DT91" s="3"/>
      <c r="DU91" s="4"/>
      <c r="DV91" s="4"/>
      <c r="DW91" s="3"/>
      <c r="DX91" s="4"/>
      <c r="DY91" s="3"/>
      <c r="DZ91" s="4"/>
      <c r="EA91" s="4"/>
      <c r="EB91" s="5"/>
      <c r="EC91" s="4"/>
      <c r="ED91" s="3"/>
      <c r="EE91" s="4"/>
      <c r="EF91" s="4"/>
      <c r="EG91" s="3"/>
      <c r="EH91" s="4"/>
      <c r="EI91" s="3"/>
      <c r="EJ91" s="4"/>
      <c r="EK91" s="4"/>
      <c r="EL91" s="3"/>
      <c r="EM91" s="4"/>
      <c r="EN91" s="3"/>
      <c r="EO91" s="4"/>
      <c r="EP91" s="4"/>
      <c r="EQ91" s="3"/>
      <c r="ER91" s="4"/>
      <c r="ES91" s="3"/>
      <c r="ET91" s="4"/>
      <c r="EU91" s="4"/>
      <c r="EV91" s="3"/>
      <c r="EW91" s="4"/>
      <c r="EX91" s="3"/>
      <c r="EY91" s="4"/>
      <c r="EZ91" s="4"/>
      <c r="FA91" s="3"/>
      <c r="FB91" s="4"/>
      <c r="FC91" s="3"/>
      <c r="FD91" s="4"/>
      <c r="FE91" s="4"/>
      <c r="FF91" s="3"/>
      <c r="FG91" s="4"/>
      <c r="FH91" s="3"/>
      <c r="FI91" s="4"/>
      <c r="FJ91" s="4"/>
      <c r="FK91" s="3"/>
      <c r="FL91" s="4"/>
      <c r="FM91" s="3"/>
      <c r="FN91" s="4"/>
      <c r="FO91" s="4"/>
      <c r="FP91" s="3"/>
      <c r="FQ91" s="4"/>
      <c r="FR91" s="3"/>
      <c r="FS91" s="4"/>
      <c r="FT91" s="4"/>
      <c r="FU91" s="3"/>
      <c r="FV91" s="4"/>
      <c r="FW91" s="3"/>
      <c r="FX91" s="4"/>
      <c r="FY91" s="4"/>
      <c r="FZ91" s="3"/>
      <c r="GA91" s="4"/>
      <c r="GB91" s="3"/>
      <c r="GC91" s="4"/>
      <c r="GD91" s="4"/>
      <c r="GE91" s="3"/>
      <c r="GF91" s="4"/>
      <c r="GG91" s="3"/>
      <c r="GH91" s="4"/>
      <c r="GI91" s="4"/>
      <c r="GJ91" s="3"/>
      <c r="GK91" s="4"/>
      <c r="GL91" s="3"/>
      <c r="GM91" s="4"/>
      <c r="GN91" s="4"/>
      <c r="GO91" s="3"/>
      <c r="GP91" s="4"/>
      <c r="GQ91" s="3"/>
      <c r="GR91" s="4"/>
      <c r="GS91" s="4"/>
      <c r="GT91" s="3"/>
      <c r="GU91" s="4"/>
      <c r="GV91" s="3"/>
      <c r="GW91" s="4"/>
      <c r="GX91" s="4"/>
      <c r="GY91" s="3"/>
      <c r="GZ91" s="4"/>
      <c r="HA91" s="3"/>
      <c r="HB91" s="4"/>
      <c r="HC91" s="4"/>
      <c r="HD91" s="3"/>
      <c r="HE91" s="4"/>
      <c r="HF91" s="3"/>
      <c r="HG91" s="4"/>
      <c r="HH91" s="4"/>
      <c r="HI91" s="3"/>
      <c r="HJ91" s="4"/>
      <c r="HK91" s="3"/>
      <c r="HL91" s="4"/>
      <c r="HM91" s="4"/>
      <c r="HN91" s="3"/>
      <c r="HO91" s="4"/>
      <c r="HP91" s="3"/>
      <c r="HQ91" s="4"/>
      <c r="HR91" s="4"/>
      <c r="HS91" s="3"/>
      <c r="HT91" s="4"/>
      <c r="HU91" s="3"/>
      <c r="HV91" s="4"/>
      <c r="HW91" s="4"/>
      <c r="HX91" s="3"/>
      <c r="HY91" s="4"/>
      <c r="HZ91" s="3"/>
      <c r="IA91" s="4"/>
      <c r="IB91" s="4"/>
      <c r="IC91" s="3"/>
      <c r="ID91" s="4"/>
      <c r="IE91" s="3"/>
      <c r="IF91" s="4"/>
      <c r="IG91" s="4"/>
      <c r="IH91" s="3"/>
      <c r="II91" s="4"/>
      <c r="IJ91" s="3"/>
      <c r="IK91" s="4"/>
      <c r="IL91" s="4"/>
      <c r="IM91" s="3"/>
      <c r="IN91" s="4"/>
      <c r="IO91" s="3"/>
      <c r="IP91" s="4"/>
      <c r="IQ91" s="4"/>
      <c r="IR91" s="3"/>
      <c r="IS91" s="4"/>
      <c r="IT91" s="3"/>
      <c r="IU91" s="4"/>
      <c r="IV91" s="4"/>
      <c r="IW91" s="3"/>
      <c r="IX91" s="4"/>
      <c r="IY91" s="3"/>
      <c r="IZ91" s="4"/>
      <c r="JA91" s="4"/>
      <c r="JB91" s="5"/>
    </row>
    <row r="92" spans="1:262" x14ac:dyDescent="0.2">
      <c r="A92" s="20">
        <f t="shared" si="59"/>
        <v>83</v>
      </c>
      <c r="B92" t="s">
        <v>66</v>
      </c>
      <c r="C92" s="4">
        <v>3201095308</v>
      </c>
      <c r="D92" s="3">
        <v>0.09</v>
      </c>
      <c r="E92" s="4">
        <v>1517361573</v>
      </c>
      <c r="F92" s="4">
        <v>1683733735</v>
      </c>
      <c r="G92" s="3">
        <v>0.16</v>
      </c>
      <c r="H92" s="4">
        <v>43041699</v>
      </c>
      <c r="I92" s="3">
        <v>0.5</v>
      </c>
      <c r="J92" s="4">
        <v>21727686</v>
      </c>
      <c r="K92" s="4">
        <v>21314013</v>
      </c>
      <c r="L92" s="3">
        <v>1.01</v>
      </c>
      <c r="M92" s="4">
        <v>15626824</v>
      </c>
      <c r="N92" s="3">
        <v>0.52</v>
      </c>
      <c r="O92" s="4">
        <v>10182568</v>
      </c>
      <c r="P92" s="4">
        <v>5444256</v>
      </c>
      <c r="Q92" s="3">
        <v>1.5</v>
      </c>
      <c r="R92" s="4">
        <v>51462487</v>
      </c>
      <c r="S92" s="3">
        <v>0.36</v>
      </c>
      <c r="T92" s="4">
        <v>23758373</v>
      </c>
      <c r="U92" s="4">
        <v>27704114</v>
      </c>
      <c r="V92" s="3">
        <v>0.67</v>
      </c>
      <c r="W92" s="4">
        <v>24394313</v>
      </c>
      <c r="X92" s="3">
        <v>0.33</v>
      </c>
      <c r="Y92" s="4">
        <v>14584692</v>
      </c>
      <c r="Z92" s="4">
        <v>9809621</v>
      </c>
      <c r="AA92" s="3">
        <v>0.81</v>
      </c>
      <c r="AB92" s="4">
        <v>460357231</v>
      </c>
      <c r="AC92" s="3">
        <v>0.37</v>
      </c>
      <c r="AD92" s="4">
        <v>188503030</v>
      </c>
      <c r="AE92" s="4">
        <v>271854201</v>
      </c>
      <c r="AF92" s="3">
        <v>0.62</v>
      </c>
      <c r="AG92" s="4">
        <v>51337926</v>
      </c>
      <c r="AH92" s="3">
        <v>0.83</v>
      </c>
      <c r="AI92" s="4">
        <v>22452523</v>
      </c>
      <c r="AJ92" s="4">
        <v>28885403</v>
      </c>
      <c r="AK92" s="3">
        <v>1.48</v>
      </c>
      <c r="AL92" s="4">
        <v>41888206</v>
      </c>
      <c r="AM92" s="3">
        <v>0.5</v>
      </c>
      <c r="AN92" s="4">
        <v>24394169</v>
      </c>
      <c r="AO92" s="4">
        <v>17494037</v>
      </c>
      <c r="AP92" s="3">
        <v>1.19</v>
      </c>
      <c r="AQ92" s="4">
        <v>10724394</v>
      </c>
      <c r="AR92" s="3">
        <v>0.14000000000000001</v>
      </c>
      <c r="AS92" s="4">
        <v>7376891</v>
      </c>
      <c r="AT92" s="4">
        <v>3347503</v>
      </c>
      <c r="AU92" s="3">
        <v>0.45</v>
      </c>
      <c r="AV92" s="4">
        <v>14948803</v>
      </c>
      <c r="AW92" s="3">
        <v>0</v>
      </c>
      <c r="AX92" s="4">
        <v>0</v>
      </c>
      <c r="AY92" s="4">
        <v>14948803</v>
      </c>
      <c r="AZ92" s="3">
        <v>0</v>
      </c>
      <c r="BA92" s="4">
        <v>157029147</v>
      </c>
      <c r="BB92" s="3">
        <v>0.5</v>
      </c>
      <c r="BC92" s="4">
        <v>62626494</v>
      </c>
      <c r="BD92" s="4">
        <v>94402653</v>
      </c>
      <c r="BE92" s="3">
        <v>0.83</v>
      </c>
      <c r="BF92" s="4">
        <v>78828922</v>
      </c>
      <c r="BG92" s="3">
        <v>0.38</v>
      </c>
      <c r="BH92" s="4">
        <v>35122420</v>
      </c>
      <c r="BI92" s="4">
        <v>43706502</v>
      </c>
      <c r="BJ92" s="3">
        <v>0.68</v>
      </c>
      <c r="BK92" s="4">
        <v>14584870</v>
      </c>
      <c r="BL92" s="3">
        <v>0</v>
      </c>
      <c r="BM92" s="4">
        <v>11256867</v>
      </c>
      <c r="BN92" s="4">
        <v>3328003</v>
      </c>
      <c r="BO92" s="3">
        <v>0</v>
      </c>
      <c r="BP92" s="4">
        <v>11746790</v>
      </c>
      <c r="BQ92" s="3">
        <v>0.6</v>
      </c>
      <c r="BR92" s="4">
        <v>6549199</v>
      </c>
      <c r="BS92" s="4">
        <v>5197591</v>
      </c>
      <c r="BT92" s="3">
        <v>1.36</v>
      </c>
      <c r="BU92" s="4">
        <v>134062601</v>
      </c>
      <c r="BV92" s="3">
        <v>0.38</v>
      </c>
      <c r="BW92" s="4">
        <v>59775553</v>
      </c>
      <c r="BX92" s="4">
        <v>74287048</v>
      </c>
      <c r="BY92" s="3">
        <v>0.68</v>
      </c>
      <c r="BZ92" s="4">
        <v>53122393</v>
      </c>
      <c r="CA92" s="3">
        <v>0.22</v>
      </c>
      <c r="CB92" s="4">
        <v>27501295</v>
      </c>
      <c r="CC92" s="4">
        <v>25621098</v>
      </c>
      <c r="CD92" s="3">
        <v>0.45</v>
      </c>
      <c r="CE92" s="4">
        <v>31708866</v>
      </c>
      <c r="CF92" s="3">
        <v>0.45</v>
      </c>
      <c r="CG92" s="4">
        <v>15764288</v>
      </c>
      <c r="CH92" s="4">
        <v>15944578</v>
      </c>
      <c r="CI92" s="3">
        <v>0.89</v>
      </c>
      <c r="CJ92" s="4">
        <v>26589385</v>
      </c>
      <c r="CK92" s="3">
        <v>0.66</v>
      </c>
      <c r="CL92" s="4">
        <v>12379202</v>
      </c>
      <c r="CM92" s="4">
        <v>14210183</v>
      </c>
      <c r="CN92" s="3">
        <v>1.23</v>
      </c>
      <c r="CO92" s="4">
        <v>38579749</v>
      </c>
      <c r="CP92" s="3">
        <v>0.25</v>
      </c>
      <c r="CQ92" s="4">
        <v>24085092</v>
      </c>
      <c r="CR92" s="4">
        <v>14494657</v>
      </c>
      <c r="CS92" s="3">
        <v>0.66</v>
      </c>
      <c r="CT92" s="4">
        <v>47925501</v>
      </c>
      <c r="CU92" s="3">
        <v>0.38</v>
      </c>
      <c r="CV92" s="4">
        <v>25796270</v>
      </c>
      <c r="CW92" s="4">
        <v>22129231</v>
      </c>
      <c r="CX92" s="3">
        <v>0.83</v>
      </c>
      <c r="CY92" s="4">
        <v>12370160</v>
      </c>
      <c r="CZ92" s="3">
        <v>0.49</v>
      </c>
      <c r="DA92" s="4">
        <v>7711789</v>
      </c>
      <c r="DB92" s="4">
        <v>4658371</v>
      </c>
      <c r="DC92" s="3">
        <v>1.31</v>
      </c>
      <c r="DD92" s="4">
        <v>60749114</v>
      </c>
      <c r="DE92" s="3">
        <v>0.15</v>
      </c>
      <c r="DF92" s="4">
        <v>30915712</v>
      </c>
      <c r="DG92" s="4">
        <v>29833402</v>
      </c>
      <c r="DH92" s="3">
        <v>0.31</v>
      </c>
      <c r="DI92" s="4">
        <v>80738065</v>
      </c>
      <c r="DJ92" s="3">
        <v>0.56999999999999995</v>
      </c>
      <c r="DK92" s="4">
        <v>47372690</v>
      </c>
      <c r="DL92" s="4">
        <v>33365375</v>
      </c>
      <c r="DM92" s="3">
        <v>1.39</v>
      </c>
      <c r="DN92" s="4">
        <v>89242032</v>
      </c>
      <c r="DO92" s="3">
        <v>0.36</v>
      </c>
      <c r="DP92" s="4">
        <v>43893153</v>
      </c>
      <c r="DQ92" s="4">
        <v>45348879</v>
      </c>
      <c r="DR92" s="3">
        <v>0.7</v>
      </c>
      <c r="DS92" s="4">
        <v>57052565</v>
      </c>
      <c r="DT92" s="3">
        <v>0.99</v>
      </c>
      <c r="DU92" s="4">
        <v>26967577</v>
      </c>
      <c r="DV92" s="4">
        <v>30084988</v>
      </c>
      <c r="DW92" s="3">
        <v>1.87</v>
      </c>
      <c r="DX92" s="4">
        <v>27657530</v>
      </c>
      <c r="DY92" s="3">
        <v>0.51</v>
      </c>
      <c r="DZ92" s="4">
        <v>15048856</v>
      </c>
      <c r="EA92" s="4">
        <v>12608674</v>
      </c>
      <c r="EB92" s="5">
        <v>1.1299999999999999</v>
      </c>
      <c r="EC92" s="4">
        <v>51565643</v>
      </c>
      <c r="ED92" s="3">
        <v>0.62</v>
      </c>
      <c r="EE92" s="4">
        <v>24679576</v>
      </c>
      <c r="EF92" s="4">
        <v>26886067</v>
      </c>
      <c r="EG92" s="3">
        <v>1.19</v>
      </c>
      <c r="EH92" s="4">
        <v>9374174</v>
      </c>
      <c r="EI92" s="3">
        <v>0.25</v>
      </c>
      <c r="EJ92" s="4">
        <v>5702375</v>
      </c>
      <c r="EK92" s="4">
        <v>3671799</v>
      </c>
      <c r="EL92" s="3">
        <v>0.63</v>
      </c>
      <c r="EM92" s="4">
        <v>20581232</v>
      </c>
      <c r="EN92" s="3">
        <v>0.55000000000000004</v>
      </c>
      <c r="EO92" s="4">
        <v>7710207</v>
      </c>
      <c r="EP92" s="4">
        <v>12871025</v>
      </c>
      <c r="EQ92" s="3">
        <v>0.87</v>
      </c>
      <c r="ER92" s="4">
        <v>22092600</v>
      </c>
      <c r="ES92" s="3">
        <v>0.03</v>
      </c>
      <c r="ET92" s="4">
        <v>9059226</v>
      </c>
      <c r="EU92" s="4">
        <v>13033374</v>
      </c>
      <c r="EV92" s="3">
        <v>0.05</v>
      </c>
      <c r="EW92" s="4">
        <v>11402651</v>
      </c>
      <c r="EX92" s="3">
        <v>0.22</v>
      </c>
      <c r="EY92" s="4">
        <v>6119650</v>
      </c>
      <c r="EZ92" s="4">
        <v>5283001</v>
      </c>
      <c r="FA92" s="3">
        <v>0.47</v>
      </c>
      <c r="FB92" s="4">
        <v>102420151</v>
      </c>
      <c r="FC92" s="3">
        <v>0.27</v>
      </c>
      <c r="FD92" s="4">
        <v>56260341</v>
      </c>
      <c r="FE92" s="4">
        <v>46159810</v>
      </c>
      <c r="FF92" s="3">
        <v>0.59</v>
      </c>
      <c r="FG92" s="4">
        <v>21135363</v>
      </c>
      <c r="FH92" s="3">
        <v>0.31</v>
      </c>
      <c r="FI92" s="4">
        <v>12699840</v>
      </c>
      <c r="FJ92" s="4">
        <v>8435523</v>
      </c>
      <c r="FK92" s="3">
        <v>0.78</v>
      </c>
      <c r="FL92" s="4">
        <v>310406218</v>
      </c>
      <c r="FM92" s="3">
        <v>0.23</v>
      </c>
      <c r="FN92" s="4">
        <v>127803663</v>
      </c>
      <c r="FO92" s="4">
        <v>182602555</v>
      </c>
      <c r="FP92" s="3">
        <v>0.38</v>
      </c>
      <c r="FQ92" s="4">
        <v>85915026</v>
      </c>
      <c r="FR92" s="3">
        <v>0.48</v>
      </c>
      <c r="FS92" s="4">
        <v>40453222</v>
      </c>
      <c r="FT92" s="4">
        <v>45461804</v>
      </c>
      <c r="FU92" s="3">
        <v>0.91</v>
      </c>
      <c r="FV92" s="4">
        <v>8334366</v>
      </c>
      <c r="FW92" s="3">
        <v>0.28000000000000003</v>
      </c>
      <c r="FX92" s="4">
        <v>4777845</v>
      </c>
      <c r="FY92" s="4">
        <v>3556521</v>
      </c>
      <c r="FZ92" s="3">
        <v>0.66</v>
      </c>
      <c r="GA92" s="4">
        <v>113749730</v>
      </c>
      <c r="GB92" s="3">
        <v>0.46</v>
      </c>
      <c r="GC92" s="4">
        <v>59774607</v>
      </c>
      <c r="GD92" s="4">
        <v>53975123</v>
      </c>
      <c r="GE92" s="3">
        <v>0.96</v>
      </c>
      <c r="GF92" s="4">
        <v>32265410</v>
      </c>
      <c r="GG92" s="3">
        <v>0.76</v>
      </c>
      <c r="GH92" s="4">
        <v>18707163</v>
      </c>
      <c r="GI92" s="4">
        <v>13558247</v>
      </c>
      <c r="GJ92" s="3">
        <v>1.8</v>
      </c>
      <c r="GK92" s="4">
        <v>40042315</v>
      </c>
      <c r="GL92" s="3">
        <v>0.34</v>
      </c>
      <c r="GM92" s="4">
        <v>21354747</v>
      </c>
      <c r="GN92" s="4">
        <v>18687568</v>
      </c>
      <c r="GO92" s="3">
        <v>0.72</v>
      </c>
      <c r="GP92" s="4">
        <v>131804991</v>
      </c>
      <c r="GQ92" s="3">
        <v>0.41</v>
      </c>
      <c r="GR92" s="4">
        <v>68698329</v>
      </c>
      <c r="GS92" s="4">
        <v>63106662</v>
      </c>
      <c r="GT92" s="3">
        <v>0.85</v>
      </c>
      <c r="GU92" s="4">
        <v>11454862</v>
      </c>
      <c r="GV92" s="3">
        <v>0.18</v>
      </c>
      <c r="GW92" s="4">
        <v>7018575</v>
      </c>
      <c r="GX92" s="4">
        <v>4436287</v>
      </c>
      <c r="GY92" s="3">
        <v>0.47</v>
      </c>
      <c r="GZ92" s="4">
        <v>42805953</v>
      </c>
      <c r="HA92" s="3">
        <v>0.48</v>
      </c>
      <c r="HB92" s="4">
        <v>22791696</v>
      </c>
      <c r="HC92" s="4">
        <v>20014257</v>
      </c>
      <c r="HD92" s="3">
        <v>1.03</v>
      </c>
      <c r="HE92" s="4">
        <v>7100532</v>
      </c>
      <c r="HF92" s="3">
        <v>0.3</v>
      </c>
      <c r="HG92" s="4">
        <v>3736621</v>
      </c>
      <c r="HH92" s="4">
        <v>3363911</v>
      </c>
      <c r="HI92" s="3">
        <v>0.64</v>
      </c>
      <c r="HJ92" s="4">
        <v>55308090</v>
      </c>
      <c r="HK92" s="3">
        <v>0.97</v>
      </c>
      <c r="HL92" s="4">
        <v>23511638</v>
      </c>
      <c r="HM92" s="4">
        <v>31796452</v>
      </c>
      <c r="HN92" s="3">
        <v>1.68</v>
      </c>
      <c r="HO92" s="4">
        <v>223761832</v>
      </c>
      <c r="HP92" s="3">
        <v>0.35</v>
      </c>
      <c r="HQ92" s="4">
        <v>97373376</v>
      </c>
      <c r="HR92" s="4">
        <v>126388456</v>
      </c>
      <c r="HS92" s="3">
        <v>0.61</v>
      </c>
      <c r="HT92" s="4">
        <v>25408155</v>
      </c>
      <c r="HU92" s="3">
        <v>0.24</v>
      </c>
      <c r="HV92" s="4">
        <v>13753420</v>
      </c>
      <c r="HW92" s="4">
        <v>11654735</v>
      </c>
      <c r="HX92" s="3">
        <v>0.52</v>
      </c>
      <c r="HY92" s="4">
        <v>7264928</v>
      </c>
      <c r="HZ92" s="3">
        <v>0.33</v>
      </c>
      <c r="IA92" s="4">
        <v>4516590</v>
      </c>
      <c r="IB92" s="4">
        <v>2748338</v>
      </c>
      <c r="IC92" s="3">
        <v>0.86</v>
      </c>
      <c r="ID92" s="4">
        <v>73864319</v>
      </c>
      <c r="IE92" s="3">
        <v>0.4</v>
      </c>
      <c r="IF92" s="4">
        <v>36358360</v>
      </c>
      <c r="IG92" s="4">
        <v>37505959</v>
      </c>
      <c r="IH92" s="3">
        <v>0.78</v>
      </c>
      <c r="II92" s="4">
        <v>76006942</v>
      </c>
      <c r="IJ92" s="3">
        <v>0.52</v>
      </c>
      <c r="IK92" s="4">
        <v>35948066</v>
      </c>
      <c r="IL92" s="4">
        <v>40058876</v>
      </c>
      <c r="IM92" s="3">
        <v>0.98</v>
      </c>
      <c r="IN92" s="4">
        <v>16673260</v>
      </c>
      <c r="IO92" s="3">
        <v>0.4</v>
      </c>
      <c r="IP92" s="4">
        <v>10764620</v>
      </c>
      <c r="IQ92" s="4">
        <v>5908640</v>
      </c>
      <c r="IR92" s="3">
        <v>1.1200000000000001</v>
      </c>
      <c r="IS92" s="4">
        <v>55719362</v>
      </c>
      <c r="IT92" s="3">
        <v>0.47</v>
      </c>
      <c r="IU92" s="4">
        <v>27887557</v>
      </c>
      <c r="IV92" s="4">
        <v>27831805</v>
      </c>
      <c r="IW92" s="3">
        <v>0.94</v>
      </c>
      <c r="IX92" s="4">
        <v>8867630</v>
      </c>
      <c r="IY92" s="3">
        <v>0.49</v>
      </c>
      <c r="IZ92" s="4">
        <v>4153874</v>
      </c>
      <c r="JA92" s="4">
        <v>4713756</v>
      </c>
      <c r="JB92" s="5">
        <v>0.92</v>
      </c>
    </row>
    <row r="93" spans="1:262" x14ac:dyDescent="0.2">
      <c r="A93" s="20">
        <f t="shared" si="59"/>
        <v>84</v>
      </c>
      <c r="B93" t="s">
        <v>67</v>
      </c>
      <c r="C93" s="4">
        <v>2639728963</v>
      </c>
      <c r="D93" s="3">
        <v>0.09</v>
      </c>
      <c r="E93" s="4">
        <v>1194387197</v>
      </c>
      <c r="F93" s="4">
        <v>1445341766</v>
      </c>
      <c r="G93" s="3">
        <v>0.17</v>
      </c>
      <c r="H93" s="4">
        <v>36239383</v>
      </c>
      <c r="I93" s="3">
        <v>0.46</v>
      </c>
      <c r="J93" s="4">
        <v>18125628</v>
      </c>
      <c r="K93" s="4">
        <v>18113755</v>
      </c>
      <c r="L93" s="3">
        <v>0.92</v>
      </c>
      <c r="M93" s="4">
        <v>13566156</v>
      </c>
      <c r="N93" s="3">
        <v>0.56999999999999995</v>
      </c>
      <c r="O93" s="4">
        <v>8675133</v>
      </c>
      <c r="P93" s="4">
        <v>4891023</v>
      </c>
      <c r="Q93" s="3">
        <v>1.59</v>
      </c>
      <c r="R93" s="4">
        <v>41310180</v>
      </c>
      <c r="S93" s="3">
        <v>0.4</v>
      </c>
      <c r="T93" s="4">
        <v>19540815</v>
      </c>
      <c r="U93" s="4">
        <v>21769365</v>
      </c>
      <c r="V93" s="3">
        <v>0.76</v>
      </c>
      <c r="W93" s="4">
        <v>21426843</v>
      </c>
      <c r="X93" s="3">
        <v>0.35</v>
      </c>
      <c r="Y93" s="4">
        <v>12622186</v>
      </c>
      <c r="Z93" s="4">
        <v>8804657</v>
      </c>
      <c r="AA93" s="3">
        <v>0.85</v>
      </c>
      <c r="AB93" s="4">
        <v>361925163</v>
      </c>
      <c r="AC93" s="3">
        <v>0.41</v>
      </c>
      <c r="AD93" s="4">
        <v>138384757</v>
      </c>
      <c r="AE93" s="4">
        <v>223540406</v>
      </c>
      <c r="AF93" s="3">
        <v>0.67</v>
      </c>
      <c r="AG93" s="4">
        <v>41358346</v>
      </c>
      <c r="AH93" s="3">
        <v>0.93</v>
      </c>
      <c r="AI93" s="4">
        <v>16897688</v>
      </c>
      <c r="AJ93" s="4">
        <v>24460658</v>
      </c>
      <c r="AK93" s="3">
        <v>1.57</v>
      </c>
      <c r="AL93" s="4">
        <v>34903862</v>
      </c>
      <c r="AM93" s="3">
        <v>0.6</v>
      </c>
      <c r="AN93" s="4">
        <v>18810763</v>
      </c>
      <c r="AO93" s="4">
        <v>16093099</v>
      </c>
      <c r="AP93" s="3">
        <v>1.29</v>
      </c>
      <c r="AQ93" s="4">
        <v>9405869</v>
      </c>
      <c r="AR93" s="3">
        <v>0.15</v>
      </c>
      <c r="AS93" s="4">
        <v>6511612</v>
      </c>
      <c r="AT93" s="4">
        <v>2894257</v>
      </c>
      <c r="AU93" s="3">
        <v>0.5</v>
      </c>
      <c r="AV93" s="4">
        <v>11556724</v>
      </c>
      <c r="AW93" s="3">
        <v>0</v>
      </c>
      <c r="AX93" s="4">
        <v>0</v>
      </c>
      <c r="AY93" s="4">
        <v>11556724</v>
      </c>
      <c r="AZ93" s="3">
        <v>0</v>
      </c>
      <c r="BA93" s="4">
        <v>134866755</v>
      </c>
      <c r="BB93" s="3">
        <v>0.5</v>
      </c>
      <c r="BC93" s="4">
        <v>53288137</v>
      </c>
      <c r="BD93" s="4">
        <v>81578618</v>
      </c>
      <c r="BE93" s="3">
        <v>0.83</v>
      </c>
      <c r="BF93" s="4">
        <v>65267254</v>
      </c>
      <c r="BG93" s="3">
        <v>0.33</v>
      </c>
      <c r="BH93" s="4">
        <v>28341131</v>
      </c>
      <c r="BI93" s="4">
        <v>36926123</v>
      </c>
      <c r="BJ93" s="3">
        <v>0.57999999999999996</v>
      </c>
      <c r="BK93" s="4">
        <v>12308513</v>
      </c>
      <c r="BL93" s="3">
        <v>0</v>
      </c>
      <c r="BM93" s="4">
        <v>9877260</v>
      </c>
      <c r="BN93" s="4">
        <v>2431253</v>
      </c>
      <c r="BO93" s="3">
        <v>0</v>
      </c>
      <c r="BP93" s="4">
        <v>10360853</v>
      </c>
      <c r="BQ93" s="3">
        <v>0.63</v>
      </c>
      <c r="BR93" s="4">
        <v>5396576</v>
      </c>
      <c r="BS93" s="4">
        <v>4964277</v>
      </c>
      <c r="BT93" s="3">
        <v>1.32</v>
      </c>
      <c r="BU93" s="4">
        <v>107508949</v>
      </c>
      <c r="BV93" s="3">
        <v>0.44</v>
      </c>
      <c r="BW93" s="4">
        <v>45672784</v>
      </c>
      <c r="BX93" s="4">
        <v>61836165</v>
      </c>
      <c r="BY93" s="3">
        <v>0.76</v>
      </c>
      <c r="BZ93" s="4">
        <v>46801710</v>
      </c>
      <c r="CA93" s="3">
        <v>0.23</v>
      </c>
      <c r="CB93" s="4">
        <v>24157778</v>
      </c>
      <c r="CC93" s="4">
        <v>22643932</v>
      </c>
      <c r="CD93" s="3">
        <v>0.47</v>
      </c>
      <c r="CE93" s="4">
        <v>27945223</v>
      </c>
      <c r="CF93" s="3">
        <v>0.47</v>
      </c>
      <c r="CG93" s="4">
        <v>13147905</v>
      </c>
      <c r="CH93" s="4">
        <v>14797318</v>
      </c>
      <c r="CI93" s="3">
        <v>0.89</v>
      </c>
      <c r="CJ93" s="4">
        <v>23263029</v>
      </c>
      <c r="CK93" s="3">
        <v>0.75</v>
      </c>
      <c r="CL93" s="4">
        <v>10458360</v>
      </c>
      <c r="CM93" s="4">
        <v>12804669</v>
      </c>
      <c r="CN93" s="3">
        <v>1.36</v>
      </c>
      <c r="CO93" s="4">
        <v>32001953</v>
      </c>
      <c r="CP93" s="3">
        <v>0.28000000000000003</v>
      </c>
      <c r="CQ93" s="4">
        <v>19655285</v>
      </c>
      <c r="CR93" s="4">
        <v>12346668</v>
      </c>
      <c r="CS93" s="3">
        <v>0.72</v>
      </c>
      <c r="CT93" s="4">
        <v>42029526</v>
      </c>
      <c r="CU93" s="3">
        <v>0.39</v>
      </c>
      <c r="CV93" s="4">
        <v>21558589</v>
      </c>
      <c r="CW93" s="4">
        <v>20470937</v>
      </c>
      <c r="CX93" s="3">
        <v>0.8</v>
      </c>
      <c r="CY93" s="4">
        <v>11116839</v>
      </c>
      <c r="CZ93" s="3">
        <v>0.51</v>
      </c>
      <c r="DA93" s="4">
        <v>6638363</v>
      </c>
      <c r="DB93" s="4">
        <v>4478476</v>
      </c>
      <c r="DC93" s="3">
        <v>1.28</v>
      </c>
      <c r="DD93" s="4">
        <v>52690523</v>
      </c>
      <c r="DE93" s="3">
        <v>0.15</v>
      </c>
      <c r="DF93" s="4">
        <v>25529588</v>
      </c>
      <c r="DG93" s="4">
        <v>27160935</v>
      </c>
      <c r="DH93" s="3">
        <v>0.3</v>
      </c>
      <c r="DI93" s="4">
        <v>65732817</v>
      </c>
      <c r="DJ93" s="3">
        <v>0.59</v>
      </c>
      <c r="DK93" s="4">
        <v>36958903</v>
      </c>
      <c r="DL93" s="4">
        <v>28773914</v>
      </c>
      <c r="DM93" s="3">
        <v>1.35</v>
      </c>
      <c r="DN93" s="4">
        <v>74701665</v>
      </c>
      <c r="DO93" s="3">
        <v>0.42</v>
      </c>
      <c r="DP93" s="4">
        <v>34299888</v>
      </c>
      <c r="DQ93" s="4">
        <v>40401777</v>
      </c>
      <c r="DR93" s="3">
        <v>0.77</v>
      </c>
      <c r="DS93" s="4">
        <v>49238065</v>
      </c>
      <c r="DT93" s="3">
        <v>1.1299999999999999</v>
      </c>
      <c r="DU93" s="4">
        <v>22083061</v>
      </c>
      <c r="DV93" s="4">
        <v>27155004</v>
      </c>
      <c r="DW93" s="3">
        <v>2.04</v>
      </c>
      <c r="DX93" s="4">
        <v>23963270</v>
      </c>
      <c r="DY93" s="3">
        <v>0.47</v>
      </c>
      <c r="DZ93" s="4">
        <v>12333637</v>
      </c>
      <c r="EA93" s="4">
        <v>11629633</v>
      </c>
      <c r="EB93" s="5">
        <v>0.96</v>
      </c>
      <c r="EC93" s="4">
        <v>43624126</v>
      </c>
      <c r="ED93" s="3">
        <v>0.64</v>
      </c>
      <c r="EE93" s="4">
        <v>20267204</v>
      </c>
      <c r="EF93" s="4">
        <v>23356922</v>
      </c>
      <c r="EG93" s="3">
        <v>1.19</v>
      </c>
      <c r="EH93" s="4">
        <v>8197323</v>
      </c>
      <c r="EI93" s="3">
        <v>0.27</v>
      </c>
      <c r="EJ93" s="4">
        <v>4687532</v>
      </c>
      <c r="EK93" s="4">
        <v>3509791</v>
      </c>
      <c r="EL93" s="3">
        <v>0.64</v>
      </c>
      <c r="EM93" s="4">
        <v>15367289</v>
      </c>
      <c r="EN93" s="3">
        <v>0.7</v>
      </c>
      <c r="EO93" s="4">
        <v>7013823</v>
      </c>
      <c r="EP93" s="4">
        <v>8353466</v>
      </c>
      <c r="EQ93" s="3">
        <v>1.3</v>
      </c>
      <c r="ER93" s="4">
        <v>18126737</v>
      </c>
      <c r="ES93" s="3">
        <v>0.03</v>
      </c>
      <c r="ET93" s="4">
        <v>6424819</v>
      </c>
      <c r="EU93" s="4">
        <v>11701918</v>
      </c>
      <c r="EV93" s="3">
        <v>0.05</v>
      </c>
      <c r="EW93" s="4">
        <v>9984176</v>
      </c>
      <c r="EX93" s="3">
        <v>0.25</v>
      </c>
      <c r="EY93" s="4">
        <v>4906661</v>
      </c>
      <c r="EZ93" s="4">
        <v>5077515</v>
      </c>
      <c r="FA93" s="3">
        <v>0.48</v>
      </c>
      <c r="FB93" s="4">
        <v>83871785</v>
      </c>
      <c r="FC93" s="3">
        <v>0.3</v>
      </c>
      <c r="FD93" s="4">
        <v>38950015</v>
      </c>
      <c r="FE93" s="4">
        <v>44921770</v>
      </c>
      <c r="FF93" s="3">
        <v>0.55000000000000004</v>
      </c>
      <c r="FG93" s="4">
        <v>18190316</v>
      </c>
      <c r="FH93" s="3">
        <v>0.3</v>
      </c>
      <c r="FI93" s="4">
        <v>10514610</v>
      </c>
      <c r="FJ93" s="4">
        <v>7675706</v>
      </c>
      <c r="FK93" s="3">
        <v>0.71</v>
      </c>
      <c r="FL93" s="4">
        <v>244723886</v>
      </c>
      <c r="FM93" s="3">
        <v>0.28000000000000003</v>
      </c>
      <c r="FN93" s="4">
        <v>90919576</v>
      </c>
      <c r="FO93" s="4">
        <v>153804310</v>
      </c>
      <c r="FP93" s="3">
        <v>0.45</v>
      </c>
      <c r="FQ93" s="4">
        <v>73098434</v>
      </c>
      <c r="FR93" s="3">
        <v>0.51</v>
      </c>
      <c r="FS93" s="4">
        <v>32930088</v>
      </c>
      <c r="FT93" s="4">
        <v>40168346</v>
      </c>
      <c r="FU93" s="3">
        <v>0.94</v>
      </c>
      <c r="FV93" s="4">
        <v>7457949</v>
      </c>
      <c r="FW93" s="3">
        <v>0.31</v>
      </c>
      <c r="FX93" s="4">
        <v>4154086</v>
      </c>
      <c r="FY93" s="4">
        <v>3303863</v>
      </c>
      <c r="FZ93" s="3">
        <v>0.7</v>
      </c>
      <c r="GA93" s="4">
        <v>93034688</v>
      </c>
      <c r="GB93" s="3">
        <v>0.54</v>
      </c>
      <c r="GC93" s="4">
        <v>42984443</v>
      </c>
      <c r="GD93" s="4">
        <v>50050245</v>
      </c>
      <c r="GE93" s="3">
        <v>1</v>
      </c>
      <c r="GF93" s="4">
        <v>27301462</v>
      </c>
      <c r="GG93" s="3">
        <v>0.38</v>
      </c>
      <c r="GH93" s="4">
        <v>15365888</v>
      </c>
      <c r="GI93" s="4">
        <v>11935574</v>
      </c>
      <c r="GJ93" s="3">
        <v>0.87</v>
      </c>
      <c r="GK93" s="4">
        <v>32203065</v>
      </c>
      <c r="GL93" s="3">
        <v>0.41</v>
      </c>
      <c r="GM93" s="4">
        <v>15970092</v>
      </c>
      <c r="GN93" s="4">
        <v>16232973</v>
      </c>
      <c r="GO93" s="3">
        <v>0.81</v>
      </c>
      <c r="GP93" s="4">
        <v>109848970</v>
      </c>
      <c r="GQ93" s="3">
        <v>0.48</v>
      </c>
      <c r="GR93" s="4">
        <v>53409816</v>
      </c>
      <c r="GS93" s="4">
        <v>56439154</v>
      </c>
      <c r="GT93" s="3">
        <v>0.92</v>
      </c>
      <c r="GU93" s="4">
        <v>9430522</v>
      </c>
      <c r="GV93" s="3">
        <v>0.21</v>
      </c>
      <c r="GW93" s="4">
        <v>5392328</v>
      </c>
      <c r="GX93" s="4">
        <v>4038194</v>
      </c>
      <c r="GY93" s="3">
        <v>0.5</v>
      </c>
      <c r="GZ93" s="4">
        <v>35049710</v>
      </c>
      <c r="HA93" s="3">
        <v>0.53</v>
      </c>
      <c r="HB93" s="4">
        <v>16877434</v>
      </c>
      <c r="HC93" s="4">
        <v>18172276</v>
      </c>
      <c r="HD93" s="3">
        <v>1.02</v>
      </c>
      <c r="HE93" s="4">
        <v>6215850</v>
      </c>
      <c r="HF93" s="3">
        <v>0.26</v>
      </c>
      <c r="HG93" s="4">
        <v>3270982</v>
      </c>
      <c r="HH93" s="4">
        <v>2944868</v>
      </c>
      <c r="HI93" s="3">
        <v>0.56000000000000005</v>
      </c>
      <c r="HJ93" s="4">
        <v>42732652</v>
      </c>
      <c r="HK93" s="3">
        <v>0.93</v>
      </c>
      <c r="HL93" s="4">
        <v>20756525</v>
      </c>
      <c r="HM93" s="4">
        <v>21976127</v>
      </c>
      <c r="HN93" s="3">
        <v>1.8</v>
      </c>
      <c r="HO93" s="4">
        <v>187242949</v>
      </c>
      <c r="HP93" s="3">
        <v>0.34</v>
      </c>
      <c r="HQ93" s="4">
        <v>80434631</v>
      </c>
      <c r="HR93" s="4">
        <v>106808318</v>
      </c>
      <c r="HS93" s="3">
        <v>0.59</v>
      </c>
      <c r="HT93" s="4">
        <v>21257316</v>
      </c>
      <c r="HU93" s="3">
        <v>0.27</v>
      </c>
      <c r="HV93" s="4">
        <v>11887142</v>
      </c>
      <c r="HW93" s="4">
        <v>9370174</v>
      </c>
      <c r="HX93" s="3">
        <v>0.6</v>
      </c>
      <c r="HY93" s="4">
        <v>6566374</v>
      </c>
      <c r="HZ93" s="3">
        <v>0.31</v>
      </c>
      <c r="IA93" s="4">
        <v>4106222</v>
      </c>
      <c r="IB93" s="4">
        <v>2460152</v>
      </c>
      <c r="IC93" s="3">
        <v>0.84</v>
      </c>
      <c r="ID93" s="4">
        <v>65558194</v>
      </c>
      <c r="IE93" s="3">
        <v>0.43</v>
      </c>
      <c r="IF93" s="4">
        <v>31274147</v>
      </c>
      <c r="IG93" s="4">
        <v>34284047</v>
      </c>
      <c r="IH93" s="3">
        <v>0.83</v>
      </c>
      <c r="II93" s="4">
        <v>59513021</v>
      </c>
      <c r="IJ93" s="3">
        <v>0.61</v>
      </c>
      <c r="IK93" s="4">
        <v>28087169</v>
      </c>
      <c r="IL93" s="4">
        <v>31425852</v>
      </c>
      <c r="IM93" s="3">
        <v>1.1599999999999999</v>
      </c>
      <c r="IN93" s="4">
        <v>14684925</v>
      </c>
      <c r="IO93" s="3">
        <v>0.35</v>
      </c>
      <c r="IP93" s="4">
        <v>9239315</v>
      </c>
      <c r="IQ93" s="4">
        <v>5445610</v>
      </c>
      <c r="IR93" s="3">
        <v>0.93</v>
      </c>
      <c r="IS93" s="4">
        <v>47194955</v>
      </c>
      <c r="IT93" s="3">
        <v>0.48</v>
      </c>
      <c r="IU93" s="4">
        <v>22241212</v>
      </c>
      <c r="IV93" s="4">
        <v>24953743</v>
      </c>
      <c r="IW93" s="3">
        <v>0.9</v>
      </c>
      <c r="IX93" s="4">
        <v>7762819</v>
      </c>
      <c r="IY93" s="3">
        <v>0.4</v>
      </c>
      <c r="IZ93" s="4">
        <v>3355610</v>
      </c>
      <c r="JA93" s="4">
        <v>4407209</v>
      </c>
      <c r="JB93" s="5">
        <v>0.7</v>
      </c>
    </row>
    <row r="94" spans="1:262" x14ac:dyDescent="0.2">
      <c r="A94" s="20">
        <f t="shared" si="59"/>
        <v>85</v>
      </c>
      <c r="B94" t="s">
        <v>59</v>
      </c>
      <c r="C94" s="4">
        <v>272945372</v>
      </c>
      <c r="D94" s="3">
        <v>0.34</v>
      </c>
      <c r="E94" s="4">
        <v>108743964</v>
      </c>
      <c r="F94" s="4">
        <v>164201408</v>
      </c>
      <c r="G94" s="3">
        <v>0.56000000000000005</v>
      </c>
      <c r="H94" s="4">
        <v>4016310</v>
      </c>
      <c r="I94" s="3">
        <v>1.03</v>
      </c>
      <c r="J94" s="4">
        <v>2354716</v>
      </c>
      <c r="K94" s="4">
        <v>1661594</v>
      </c>
      <c r="L94" s="3">
        <v>2.4900000000000002</v>
      </c>
      <c r="M94" s="4">
        <v>2111458</v>
      </c>
      <c r="N94" s="3">
        <v>2.84</v>
      </c>
      <c r="O94" s="4">
        <v>1406012</v>
      </c>
      <c r="P94" s="4">
        <v>705446</v>
      </c>
      <c r="Q94" s="3">
        <v>8.5</v>
      </c>
      <c r="R94" s="4">
        <v>4581090</v>
      </c>
      <c r="S94" s="3">
        <v>0.78</v>
      </c>
      <c r="T94" s="4">
        <v>1568033</v>
      </c>
      <c r="U94" s="4">
        <v>3013057</v>
      </c>
      <c r="V94" s="3">
        <v>1.18</v>
      </c>
      <c r="W94" s="4">
        <v>2282427</v>
      </c>
      <c r="X94" s="3">
        <v>1.65</v>
      </c>
      <c r="Y94" s="4">
        <v>1073644</v>
      </c>
      <c r="Z94" s="4">
        <v>1208783</v>
      </c>
      <c r="AA94" s="3">
        <v>3.11</v>
      </c>
      <c r="AB94" s="4">
        <v>33438900</v>
      </c>
      <c r="AC94" s="3">
        <v>1.01</v>
      </c>
      <c r="AD94" s="4">
        <v>9145778</v>
      </c>
      <c r="AE94" s="4">
        <v>24293122</v>
      </c>
      <c r="AF94" s="3">
        <v>1.39</v>
      </c>
      <c r="AG94" s="4">
        <v>4496710</v>
      </c>
      <c r="AH94" s="3">
        <v>3.71</v>
      </c>
      <c r="AI94" s="4">
        <v>1485834</v>
      </c>
      <c r="AJ94" s="4">
        <v>3010876</v>
      </c>
      <c r="AK94" s="3">
        <v>5.54</v>
      </c>
      <c r="AL94" s="4">
        <v>3048568</v>
      </c>
      <c r="AM94" s="3">
        <v>1.31</v>
      </c>
      <c r="AN94" s="4">
        <v>1368405</v>
      </c>
      <c r="AO94" s="4">
        <v>1680163</v>
      </c>
      <c r="AP94" s="3">
        <v>2.38</v>
      </c>
      <c r="AQ94" s="4">
        <v>1068638</v>
      </c>
      <c r="AR94" s="3">
        <v>0.09</v>
      </c>
      <c r="AS94" s="4">
        <v>762533</v>
      </c>
      <c r="AT94" s="4">
        <v>306105</v>
      </c>
      <c r="AU94" s="3">
        <v>0.33</v>
      </c>
      <c r="AV94" s="4">
        <v>1711723</v>
      </c>
      <c r="AW94" s="3">
        <v>0</v>
      </c>
      <c r="AX94" s="4">
        <v>0</v>
      </c>
      <c r="AY94" s="4">
        <v>1711723</v>
      </c>
      <c r="AZ94" s="3">
        <v>0</v>
      </c>
      <c r="BA94" s="4">
        <v>13171028</v>
      </c>
      <c r="BB94" s="3">
        <v>1.87</v>
      </c>
      <c r="BC94" s="4">
        <v>5157501</v>
      </c>
      <c r="BD94" s="4">
        <v>8013527</v>
      </c>
      <c r="BE94" s="3">
        <v>3.07</v>
      </c>
      <c r="BF94" s="4">
        <v>7241093</v>
      </c>
      <c r="BG94" s="3">
        <v>1.41</v>
      </c>
      <c r="BH94" s="4">
        <v>2659756</v>
      </c>
      <c r="BI94" s="4">
        <v>4581337</v>
      </c>
      <c r="BJ94" s="3">
        <v>2.23</v>
      </c>
      <c r="BK94" s="4">
        <v>1374271</v>
      </c>
      <c r="BL94" s="3">
        <v>0</v>
      </c>
      <c r="BM94" s="4">
        <v>895590</v>
      </c>
      <c r="BN94" s="4">
        <v>478681</v>
      </c>
      <c r="BO94" s="3">
        <v>0</v>
      </c>
      <c r="BP94" s="4">
        <v>1037746</v>
      </c>
      <c r="BQ94" s="3">
        <v>4.8</v>
      </c>
      <c r="BR94" s="4">
        <v>551740</v>
      </c>
      <c r="BS94" s="4">
        <v>486006</v>
      </c>
      <c r="BT94" s="3">
        <v>10.25</v>
      </c>
      <c r="BU94" s="4">
        <v>11242198</v>
      </c>
      <c r="BV94" s="3">
        <v>1.84</v>
      </c>
      <c r="BW94" s="4">
        <v>3962519</v>
      </c>
      <c r="BX94" s="4">
        <v>7279679</v>
      </c>
      <c r="BY94" s="3">
        <v>2.84</v>
      </c>
      <c r="BZ94" s="4">
        <v>4688054</v>
      </c>
      <c r="CA94" s="3">
        <v>0.55000000000000004</v>
      </c>
      <c r="CB94" s="4">
        <v>2427613</v>
      </c>
      <c r="CC94" s="4">
        <v>2260441</v>
      </c>
      <c r="CD94" s="3">
        <v>1.1499999999999999</v>
      </c>
      <c r="CE94" s="4">
        <v>4174269</v>
      </c>
      <c r="CF94" s="3">
        <v>1.02</v>
      </c>
      <c r="CG94" s="4">
        <v>1619526</v>
      </c>
      <c r="CH94" s="4">
        <v>2554743</v>
      </c>
      <c r="CI94" s="3">
        <v>1.67</v>
      </c>
      <c r="CJ94" s="4">
        <v>2546877</v>
      </c>
      <c r="CK94" s="3">
        <v>0.98</v>
      </c>
      <c r="CL94" s="4">
        <v>1089440</v>
      </c>
      <c r="CM94" s="4">
        <v>1457437</v>
      </c>
      <c r="CN94" s="3">
        <v>1.71</v>
      </c>
      <c r="CO94" s="4">
        <v>3489833</v>
      </c>
      <c r="CP94" s="3">
        <v>0.67</v>
      </c>
      <c r="CQ94" s="4">
        <v>1968741</v>
      </c>
      <c r="CR94" s="4">
        <v>1521092</v>
      </c>
      <c r="CS94" s="3">
        <v>1.53</v>
      </c>
      <c r="CT94" s="4">
        <v>5110632</v>
      </c>
      <c r="CU94" s="3">
        <v>0.85</v>
      </c>
      <c r="CV94" s="4">
        <v>1998074</v>
      </c>
      <c r="CW94" s="4">
        <v>3112558</v>
      </c>
      <c r="CX94" s="3">
        <v>1.4</v>
      </c>
      <c r="CY94" s="4">
        <v>886612</v>
      </c>
      <c r="CZ94" s="3">
        <v>1.99</v>
      </c>
      <c r="DA94" s="4">
        <v>433151</v>
      </c>
      <c r="DB94" s="4">
        <v>453461</v>
      </c>
      <c r="DC94" s="3">
        <v>3.89</v>
      </c>
      <c r="DD94" s="4">
        <v>3921868</v>
      </c>
      <c r="DE94" s="3">
        <v>0.37</v>
      </c>
      <c r="DF94" s="4">
        <v>2135721</v>
      </c>
      <c r="DG94" s="4">
        <v>1786147</v>
      </c>
      <c r="DH94" s="3">
        <v>0.8</v>
      </c>
      <c r="DI94" s="4">
        <v>6350803</v>
      </c>
      <c r="DJ94" s="3">
        <v>3.2</v>
      </c>
      <c r="DK94" s="4">
        <v>2903423</v>
      </c>
      <c r="DL94" s="4">
        <v>3447380</v>
      </c>
      <c r="DM94" s="3">
        <v>5.9</v>
      </c>
      <c r="DN94" s="4">
        <v>4954701</v>
      </c>
      <c r="DO94" s="3">
        <v>1.51</v>
      </c>
      <c r="DP94" s="4">
        <v>2008661</v>
      </c>
      <c r="DQ94" s="4">
        <v>2946040</v>
      </c>
      <c r="DR94" s="3">
        <v>2.54</v>
      </c>
      <c r="DS94" s="4">
        <v>5853567</v>
      </c>
      <c r="DT94" s="3">
        <v>8.34</v>
      </c>
      <c r="DU94" s="4">
        <v>1577654</v>
      </c>
      <c r="DV94" s="4">
        <v>4275913</v>
      </c>
      <c r="DW94" s="3">
        <v>11.42</v>
      </c>
      <c r="DX94" s="4">
        <v>2438481</v>
      </c>
      <c r="DY94" s="3">
        <v>2.2200000000000002</v>
      </c>
      <c r="DZ94" s="4">
        <v>1190761</v>
      </c>
      <c r="EA94" s="4">
        <v>1247720</v>
      </c>
      <c r="EB94" s="5">
        <v>4.34</v>
      </c>
      <c r="EC94" s="4">
        <v>4165492</v>
      </c>
      <c r="ED94" s="3">
        <v>2.67</v>
      </c>
      <c r="EE94" s="4">
        <v>1457994</v>
      </c>
      <c r="EF94" s="4">
        <v>2707498</v>
      </c>
      <c r="EG94" s="3">
        <v>4.0999999999999996</v>
      </c>
      <c r="EH94" s="4">
        <v>1025350</v>
      </c>
      <c r="EI94" s="3">
        <v>1.07</v>
      </c>
      <c r="EJ94" s="4">
        <v>630263</v>
      </c>
      <c r="EK94" s="4">
        <v>395087</v>
      </c>
      <c r="EL94" s="3">
        <v>2.77</v>
      </c>
      <c r="EM94" s="4">
        <v>1904599</v>
      </c>
      <c r="EN94" s="3">
        <v>2.58</v>
      </c>
      <c r="EO94" s="4">
        <v>879194</v>
      </c>
      <c r="EP94" s="4">
        <v>1025405</v>
      </c>
      <c r="EQ94" s="3">
        <v>4.8</v>
      </c>
      <c r="ER94" s="4">
        <v>1928195</v>
      </c>
      <c r="ES94" s="3">
        <v>0</v>
      </c>
      <c r="ET94" s="4">
        <v>632205</v>
      </c>
      <c r="EU94" s="4">
        <v>1295990</v>
      </c>
      <c r="EV94" s="3">
        <v>0</v>
      </c>
      <c r="EW94" s="4">
        <v>840937</v>
      </c>
      <c r="EX94" s="3">
        <v>0.88</v>
      </c>
      <c r="EY94" s="4">
        <v>484478</v>
      </c>
      <c r="EZ94" s="4">
        <v>356459</v>
      </c>
      <c r="FA94" s="3">
        <v>2.08</v>
      </c>
      <c r="FB94" s="4">
        <v>6403922</v>
      </c>
      <c r="FC94" s="3">
        <v>0.65</v>
      </c>
      <c r="FD94" s="4">
        <v>3287330</v>
      </c>
      <c r="FE94" s="4">
        <v>3116592</v>
      </c>
      <c r="FF94" s="3">
        <v>1.34</v>
      </c>
      <c r="FG94" s="4">
        <v>2020020</v>
      </c>
      <c r="FH94" s="3">
        <v>0.51</v>
      </c>
      <c r="FI94" s="4">
        <v>872853</v>
      </c>
      <c r="FJ94" s="4">
        <v>1147167</v>
      </c>
      <c r="FK94" s="3">
        <v>0.9</v>
      </c>
      <c r="FL94" s="4">
        <v>25447944</v>
      </c>
      <c r="FM94" s="3">
        <v>1.07</v>
      </c>
      <c r="FN94" s="4">
        <v>6827306</v>
      </c>
      <c r="FO94" s="4">
        <v>18620638</v>
      </c>
      <c r="FP94" s="3">
        <v>1.46</v>
      </c>
      <c r="FQ94" s="4">
        <v>6989707</v>
      </c>
      <c r="FR94" s="3">
        <v>2.29</v>
      </c>
      <c r="FS94" s="4">
        <v>3413874</v>
      </c>
      <c r="FT94" s="4">
        <v>3575833</v>
      </c>
      <c r="FU94" s="3">
        <v>4.4800000000000004</v>
      </c>
      <c r="FV94" s="4">
        <v>1579559</v>
      </c>
      <c r="FW94" s="3">
        <v>0.28000000000000003</v>
      </c>
      <c r="FX94" s="4">
        <v>841567</v>
      </c>
      <c r="FY94" s="4">
        <v>737992</v>
      </c>
      <c r="FZ94" s="3">
        <v>0.61</v>
      </c>
      <c r="GA94" s="4">
        <v>9784429</v>
      </c>
      <c r="GB94" s="3">
        <v>0.66</v>
      </c>
      <c r="GC94" s="4">
        <v>4611782</v>
      </c>
      <c r="GD94" s="4">
        <v>5172647</v>
      </c>
      <c r="GE94" s="3">
        <v>1.25</v>
      </c>
      <c r="GF94" s="4">
        <v>3078021</v>
      </c>
      <c r="GG94" s="3">
        <v>0.99</v>
      </c>
      <c r="GH94" s="4">
        <v>1560253</v>
      </c>
      <c r="GI94" s="4">
        <v>1517768</v>
      </c>
      <c r="GJ94" s="3">
        <v>2</v>
      </c>
      <c r="GK94" s="4">
        <v>2819976</v>
      </c>
      <c r="GL94" s="3">
        <v>1.74</v>
      </c>
      <c r="GM94" s="4">
        <v>1132061</v>
      </c>
      <c r="GN94" s="4">
        <v>1687915</v>
      </c>
      <c r="GO94" s="3">
        <v>2.91</v>
      </c>
      <c r="GP94" s="4">
        <v>11297964</v>
      </c>
      <c r="GQ94" s="3">
        <v>2.0699999999999998</v>
      </c>
      <c r="GR94" s="4">
        <v>7047958</v>
      </c>
      <c r="GS94" s="4">
        <v>4250006</v>
      </c>
      <c r="GT94" s="3">
        <v>5.5</v>
      </c>
      <c r="GU94" s="4">
        <v>583319</v>
      </c>
      <c r="GV94" s="3">
        <v>0.51</v>
      </c>
      <c r="GW94" s="4">
        <v>392205</v>
      </c>
      <c r="GX94" s="4">
        <v>191114</v>
      </c>
      <c r="GY94" s="3">
        <v>1.57</v>
      </c>
      <c r="GZ94" s="4">
        <v>3122072</v>
      </c>
      <c r="HA94" s="3">
        <v>2.09</v>
      </c>
      <c r="HB94" s="4">
        <v>1034494</v>
      </c>
      <c r="HC94" s="4">
        <v>2087578</v>
      </c>
      <c r="HD94" s="3">
        <v>3.12</v>
      </c>
      <c r="HE94" s="4">
        <v>1159071</v>
      </c>
      <c r="HF94" s="3">
        <v>1.07</v>
      </c>
      <c r="HG94" s="4">
        <v>639183</v>
      </c>
      <c r="HH94" s="4">
        <v>519888</v>
      </c>
      <c r="HI94" s="3">
        <v>2.38</v>
      </c>
      <c r="HJ94" s="4">
        <v>3707669</v>
      </c>
      <c r="HK94" s="3">
        <v>1.95</v>
      </c>
      <c r="HL94" s="4">
        <v>1618748</v>
      </c>
      <c r="HM94" s="4">
        <v>2088921</v>
      </c>
      <c r="HN94" s="3">
        <v>3.46</v>
      </c>
      <c r="HO94" s="4">
        <v>23307882</v>
      </c>
      <c r="HP94" s="3">
        <v>0.97</v>
      </c>
      <c r="HQ94" s="4">
        <v>8045756</v>
      </c>
      <c r="HR94" s="4">
        <v>15262126</v>
      </c>
      <c r="HS94" s="3">
        <v>1.47</v>
      </c>
      <c r="HT94" s="4">
        <v>2780507</v>
      </c>
      <c r="HU94" s="3">
        <v>1.21</v>
      </c>
      <c r="HV94" s="4">
        <v>1324378</v>
      </c>
      <c r="HW94" s="4">
        <v>1456129</v>
      </c>
      <c r="HX94" s="3">
        <v>2.2999999999999998</v>
      </c>
      <c r="HY94" s="4">
        <v>434395</v>
      </c>
      <c r="HZ94" s="3">
        <v>3.28</v>
      </c>
      <c r="IA94" s="4">
        <v>204307</v>
      </c>
      <c r="IB94" s="4">
        <v>230088</v>
      </c>
      <c r="IC94" s="3">
        <v>6.19</v>
      </c>
      <c r="ID94" s="4">
        <v>7405429</v>
      </c>
      <c r="IE94" s="3">
        <v>1.85</v>
      </c>
      <c r="IF94" s="4">
        <v>3056834</v>
      </c>
      <c r="IG94" s="4">
        <v>4348595</v>
      </c>
      <c r="IH94" s="3">
        <v>3.14</v>
      </c>
      <c r="II94" s="4">
        <v>8634788</v>
      </c>
      <c r="IJ94" s="3">
        <v>1.43</v>
      </c>
      <c r="IK94" s="4">
        <v>3348689</v>
      </c>
      <c r="IL94" s="4">
        <v>5286099</v>
      </c>
      <c r="IM94" s="3">
        <v>2.33</v>
      </c>
      <c r="IN94" s="4">
        <v>1580963</v>
      </c>
      <c r="IO94" s="3">
        <v>0.51</v>
      </c>
      <c r="IP94" s="4">
        <v>1074022</v>
      </c>
      <c r="IQ94" s="4">
        <v>506941</v>
      </c>
      <c r="IR94" s="3">
        <v>1.58</v>
      </c>
      <c r="IS94" s="4">
        <v>4609970</v>
      </c>
      <c r="IT94" s="3">
        <v>1.5</v>
      </c>
      <c r="IU94" s="4">
        <v>2078466</v>
      </c>
      <c r="IV94" s="4">
        <v>2531504</v>
      </c>
      <c r="IW94" s="3">
        <v>2.73</v>
      </c>
      <c r="IX94" s="4">
        <v>1095335</v>
      </c>
      <c r="IY94" s="3">
        <v>0.9</v>
      </c>
      <c r="IZ94" s="4">
        <v>502938</v>
      </c>
      <c r="JA94" s="4">
        <v>592397</v>
      </c>
      <c r="JB94" s="5">
        <v>1.67</v>
      </c>
    </row>
    <row r="95" spans="1:262" x14ac:dyDescent="0.2">
      <c r="A95" s="20">
        <f t="shared" si="59"/>
        <v>86</v>
      </c>
      <c r="B95" t="s">
        <v>68</v>
      </c>
      <c r="C95" s="4">
        <v>2366783591</v>
      </c>
      <c r="D95" s="3">
        <v>0.1</v>
      </c>
      <c r="E95" s="4">
        <v>1085643233</v>
      </c>
      <c r="F95" s="4">
        <v>1281140358</v>
      </c>
      <c r="G95" s="3">
        <v>0.18</v>
      </c>
      <c r="H95" s="4">
        <v>32223073</v>
      </c>
      <c r="I95" s="3">
        <v>0.5</v>
      </c>
      <c r="J95" s="4">
        <v>15770912</v>
      </c>
      <c r="K95" s="4">
        <v>16452161</v>
      </c>
      <c r="L95" s="3">
        <v>0.98</v>
      </c>
      <c r="M95" s="4">
        <v>11454698</v>
      </c>
      <c r="N95" s="3">
        <v>0.43</v>
      </c>
      <c r="O95" s="4">
        <v>7269121</v>
      </c>
      <c r="P95" s="4">
        <v>4185577</v>
      </c>
      <c r="Q95" s="3">
        <v>1.18</v>
      </c>
      <c r="R95" s="4">
        <v>36729090</v>
      </c>
      <c r="S95" s="3">
        <v>0.44</v>
      </c>
      <c r="T95" s="4">
        <v>17972782</v>
      </c>
      <c r="U95" s="4">
        <v>18756308</v>
      </c>
      <c r="V95" s="3">
        <v>0.86</v>
      </c>
      <c r="W95" s="4">
        <v>19144416</v>
      </c>
      <c r="X95" s="3">
        <v>0.34</v>
      </c>
      <c r="Y95" s="4">
        <v>11548542</v>
      </c>
      <c r="Z95" s="4">
        <v>7595874</v>
      </c>
      <c r="AA95" s="3">
        <v>0.86</v>
      </c>
      <c r="AB95" s="4">
        <v>328486263</v>
      </c>
      <c r="AC95" s="3">
        <v>0.45</v>
      </c>
      <c r="AD95" s="4">
        <v>129238979</v>
      </c>
      <c r="AE95" s="4">
        <v>199247284</v>
      </c>
      <c r="AF95" s="3">
        <v>0.73</v>
      </c>
      <c r="AG95" s="4">
        <v>36861636</v>
      </c>
      <c r="AH95" s="3">
        <v>0.94</v>
      </c>
      <c r="AI95" s="4">
        <v>15411854</v>
      </c>
      <c r="AJ95" s="4">
        <v>21449782</v>
      </c>
      <c r="AK95" s="3">
        <v>1.61</v>
      </c>
      <c r="AL95" s="4">
        <v>31855294</v>
      </c>
      <c r="AM95" s="3">
        <v>0.64</v>
      </c>
      <c r="AN95" s="4">
        <v>17442358</v>
      </c>
      <c r="AO95" s="4">
        <v>14412936</v>
      </c>
      <c r="AP95" s="3">
        <v>1.42</v>
      </c>
      <c r="AQ95" s="4">
        <v>8337231</v>
      </c>
      <c r="AR95" s="3">
        <v>0.17</v>
      </c>
      <c r="AS95" s="4">
        <v>5749079</v>
      </c>
      <c r="AT95" s="4">
        <v>2588152</v>
      </c>
      <c r="AU95" s="3">
        <v>0.56000000000000005</v>
      </c>
      <c r="AV95" s="4">
        <v>9845001</v>
      </c>
      <c r="AW95" s="3">
        <v>0</v>
      </c>
      <c r="AX95" s="4">
        <v>0</v>
      </c>
      <c r="AY95" s="4">
        <v>9845001</v>
      </c>
      <c r="AZ95" s="3">
        <v>0</v>
      </c>
      <c r="BA95" s="4">
        <v>121695727</v>
      </c>
      <c r="BB95" s="3">
        <v>0.52</v>
      </c>
      <c r="BC95" s="4">
        <v>48130636</v>
      </c>
      <c r="BD95" s="4">
        <v>73565091</v>
      </c>
      <c r="BE95" s="3">
        <v>0.85</v>
      </c>
      <c r="BF95" s="4">
        <v>58026161</v>
      </c>
      <c r="BG95" s="3">
        <v>0.33</v>
      </c>
      <c r="BH95" s="4">
        <v>25681375</v>
      </c>
      <c r="BI95" s="4">
        <v>32344786</v>
      </c>
      <c r="BJ95" s="3">
        <v>0.59</v>
      </c>
      <c r="BK95" s="4">
        <v>10934242</v>
      </c>
      <c r="BL95" s="3">
        <v>0</v>
      </c>
      <c r="BM95" s="4">
        <v>8981670</v>
      </c>
      <c r="BN95" s="4">
        <v>1952572</v>
      </c>
      <c r="BO95" s="3">
        <v>0</v>
      </c>
      <c r="BP95" s="4">
        <v>9323107</v>
      </c>
      <c r="BQ95" s="3">
        <v>0.46</v>
      </c>
      <c r="BR95" s="4">
        <v>4844836</v>
      </c>
      <c r="BS95" s="4">
        <v>4478271</v>
      </c>
      <c r="BT95" s="3">
        <v>0.95</v>
      </c>
      <c r="BU95" s="4">
        <v>96266751</v>
      </c>
      <c r="BV95" s="3">
        <v>0.44</v>
      </c>
      <c r="BW95" s="4">
        <v>41710265</v>
      </c>
      <c r="BX95" s="4">
        <v>54556486</v>
      </c>
      <c r="BY95" s="3">
        <v>0.78</v>
      </c>
      <c r="BZ95" s="4">
        <v>42113656</v>
      </c>
      <c r="CA95" s="3">
        <v>0.24</v>
      </c>
      <c r="CB95" s="4">
        <v>21730165</v>
      </c>
      <c r="CC95" s="4">
        <v>20383491</v>
      </c>
      <c r="CD95" s="3">
        <v>0.5</v>
      </c>
      <c r="CE95" s="4">
        <v>23770954</v>
      </c>
      <c r="CF95" s="3">
        <v>0.52</v>
      </c>
      <c r="CG95" s="4">
        <v>11528379</v>
      </c>
      <c r="CH95" s="4">
        <v>12242575</v>
      </c>
      <c r="CI95" s="3">
        <v>1.02</v>
      </c>
      <c r="CJ95" s="4">
        <v>20716152</v>
      </c>
      <c r="CK95" s="3">
        <v>0.83</v>
      </c>
      <c r="CL95" s="4">
        <v>9368920</v>
      </c>
      <c r="CM95" s="4">
        <v>11347232</v>
      </c>
      <c r="CN95" s="3">
        <v>1.52</v>
      </c>
      <c r="CO95" s="4">
        <v>28512120</v>
      </c>
      <c r="CP95" s="3">
        <v>0.3</v>
      </c>
      <c r="CQ95" s="4">
        <v>17686544</v>
      </c>
      <c r="CR95" s="4">
        <v>10825576</v>
      </c>
      <c r="CS95" s="3">
        <v>0.79</v>
      </c>
      <c r="CT95" s="4">
        <v>36918894</v>
      </c>
      <c r="CU95" s="3">
        <v>0.43</v>
      </c>
      <c r="CV95" s="4">
        <v>19560515</v>
      </c>
      <c r="CW95" s="4">
        <v>17358379</v>
      </c>
      <c r="CX95" s="3">
        <v>0.91</v>
      </c>
      <c r="CY95" s="4">
        <v>10230227</v>
      </c>
      <c r="CZ95" s="3">
        <v>0.53</v>
      </c>
      <c r="DA95" s="4">
        <v>6205212</v>
      </c>
      <c r="DB95" s="4">
        <v>4025015</v>
      </c>
      <c r="DC95" s="3">
        <v>1.35</v>
      </c>
      <c r="DD95" s="4">
        <v>48768655</v>
      </c>
      <c r="DE95" s="3">
        <v>0.16</v>
      </c>
      <c r="DF95" s="4">
        <v>23393867</v>
      </c>
      <c r="DG95" s="4">
        <v>25374788</v>
      </c>
      <c r="DH95" s="3">
        <v>0.31</v>
      </c>
      <c r="DI95" s="4">
        <v>59382014</v>
      </c>
      <c r="DJ95" s="3">
        <v>0.56000000000000005</v>
      </c>
      <c r="DK95" s="4">
        <v>34055480</v>
      </c>
      <c r="DL95" s="4">
        <v>25326534</v>
      </c>
      <c r="DM95" s="3">
        <v>1.3</v>
      </c>
      <c r="DN95" s="4">
        <v>69746964</v>
      </c>
      <c r="DO95" s="3">
        <v>0.44</v>
      </c>
      <c r="DP95" s="4">
        <v>32291227</v>
      </c>
      <c r="DQ95" s="4">
        <v>37455737</v>
      </c>
      <c r="DR95" s="3">
        <v>0.81</v>
      </c>
      <c r="DS95" s="4">
        <v>43384498</v>
      </c>
      <c r="DT95" s="3">
        <v>0.61</v>
      </c>
      <c r="DU95" s="4">
        <v>20505407</v>
      </c>
      <c r="DV95" s="4">
        <v>22879091</v>
      </c>
      <c r="DW95" s="3">
        <v>1.1499999999999999</v>
      </c>
      <c r="DX95" s="4">
        <v>21524789</v>
      </c>
      <c r="DY95" s="3">
        <v>0.45</v>
      </c>
      <c r="DZ95" s="4">
        <v>11142876</v>
      </c>
      <c r="EA95" s="4">
        <v>10381913</v>
      </c>
      <c r="EB95" s="5">
        <v>0.94</v>
      </c>
      <c r="EC95" s="4">
        <v>39458634</v>
      </c>
      <c r="ED95" s="3">
        <v>0.64</v>
      </c>
      <c r="EE95" s="4">
        <v>18809210</v>
      </c>
      <c r="EF95" s="4">
        <v>20649424</v>
      </c>
      <c r="EG95" s="3">
        <v>1.23</v>
      </c>
      <c r="EH95" s="4">
        <v>7171973</v>
      </c>
      <c r="EI95" s="3">
        <v>0.27</v>
      </c>
      <c r="EJ95" s="4">
        <v>4057269</v>
      </c>
      <c r="EK95" s="4">
        <v>3114704</v>
      </c>
      <c r="EL95" s="3">
        <v>0.63</v>
      </c>
      <c r="EM95" s="4">
        <v>13462690</v>
      </c>
      <c r="EN95" s="3">
        <v>0.72</v>
      </c>
      <c r="EO95" s="4">
        <v>6134629</v>
      </c>
      <c r="EP95" s="4">
        <v>7328061</v>
      </c>
      <c r="EQ95" s="3">
        <v>1.32</v>
      </c>
      <c r="ER95" s="4">
        <v>16198542</v>
      </c>
      <c r="ES95" s="3">
        <v>0.03</v>
      </c>
      <c r="ET95" s="4">
        <v>5792614</v>
      </c>
      <c r="EU95" s="4">
        <v>10405928</v>
      </c>
      <c r="EV95" s="3">
        <v>0.05</v>
      </c>
      <c r="EW95" s="4">
        <v>9143239</v>
      </c>
      <c r="EX95" s="3">
        <v>0.26</v>
      </c>
      <c r="EY95" s="4">
        <v>4422183</v>
      </c>
      <c r="EZ95" s="4">
        <v>4721056</v>
      </c>
      <c r="FA95" s="3">
        <v>0.5</v>
      </c>
      <c r="FB95" s="4">
        <v>77467863</v>
      </c>
      <c r="FC95" s="3">
        <v>0.32</v>
      </c>
      <c r="FD95" s="4">
        <v>35662685</v>
      </c>
      <c r="FE95" s="4">
        <v>41805178</v>
      </c>
      <c r="FF95" s="3">
        <v>0.59</v>
      </c>
      <c r="FG95" s="4">
        <v>16170296</v>
      </c>
      <c r="FH95" s="3">
        <v>0.33</v>
      </c>
      <c r="FI95" s="4">
        <v>9641757</v>
      </c>
      <c r="FJ95" s="4">
        <v>6528539</v>
      </c>
      <c r="FK95" s="3">
        <v>0.82</v>
      </c>
      <c r="FL95" s="4">
        <v>219275942</v>
      </c>
      <c r="FM95" s="3">
        <v>0.28999999999999998</v>
      </c>
      <c r="FN95" s="4">
        <v>84092270</v>
      </c>
      <c r="FO95" s="4">
        <v>135183672</v>
      </c>
      <c r="FP95" s="3">
        <v>0.47</v>
      </c>
      <c r="FQ95" s="4">
        <v>66108727</v>
      </c>
      <c r="FR95" s="3">
        <v>0.51</v>
      </c>
      <c r="FS95" s="4">
        <v>29516214</v>
      </c>
      <c r="FT95" s="4">
        <v>36592513</v>
      </c>
      <c r="FU95" s="3">
        <v>0.93</v>
      </c>
      <c r="FV95" s="4">
        <v>5878390</v>
      </c>
      <c r="FW95" s="3">
        <v>0.38</v>
      </c>
      <c r="FX95" s="4">
        <v>3312519</v>
      </c>
      <c r="FY95" s="4">
        <v>2565871</v>
      </c>
      <c r="FZ95" s="3">
        <v>0.88</v>
      </c>
      <c r="GA95" s="4">
        <v>83250259</v>
      </c>
      <c r="GB95" s="3">
        <v>0.59</v>
      </c>
      <c r="GC95" s="4">
        <v>38372661</v>
      </c>
      <c r="GD95" s="4">
        <v>44877598</v>
      </c>
      <c r="GE95" s="3">
        <v>1.1000000000000001</v>
      </c>
      <c r="GF95" s="4">
        <v>24223441</v>
      </c>
      <c r="GG95" s="3">
        <v>0.41</v>
      </c>
      <c r="GH95" s="4">
        <v>13805635</v>
      </c>
      <c r="GI95" s="4">
        <v>10417806</v>
      </c>
      <c r="GJ95" s="3">
        <v>0.95</v>
      </c>
      <c r="GK95" s="4">
        <v>29383089</v>
      </c>
      <c r="GL95" s="3">
        <v>0.41</v>
      </c>
      <c r="GM95" s="4">
        <v>14838031</v>
      </c>
      <c r="GN95" s="4">
        <v>14545058</v>
      </c>
      <c r="GO95" s="3">
        <v>0.83</v>
      </c>
      <c r="GP95" s="4">
        <v>98551006</v>
      </c>
      <c r="GQ95" s="3">
        <v>0.47</v>
      </c>
      <c r="GR95" s="4">
        <v>46361858</v>
      </c>
      <c r="GS95" s="4">
        <v>52189148</v>
      </c>
      <c r="GT95" s="3">
        <v>0.89</v>
      </c>
      <c r="GU95" s="4">
        <v>8847203</v>
      </c>
      <c r="GV95" s="3">
        <v>0.23</v>
      </c>
      <c r="GW95" s="4">
        <v>5000123</v>
      </c>
      <c r="GX95" s="4">
        <v>3847080</v>
      </c>
      <c r="GY95" s="3">
        <v>0.52</v>
      </c>
      <c r="GZ95" s="4">
        <v>31927638</v>
      </c>
      <c r="HA95" s="3">
        <v>0.54</v>
      </c>
      <c r="HB95" s="4">
        <v>15842940</v>
      </c>
      <c r="HC95" s="4">
        <v>16084698</v>
      </c>
      <c r="HD95" s="3">
        <v>1.07</v>
      </c>
      <c r="HE95" s="4">
        <v>5056779</v>
      </c>
      <c r="HF95" s="3">
        <v>0.21</v>
      </c>
      <c r="HG95" s="4">
        <v>2631799</v>
      </c>
      <c r="HH95" s="4">
        <v>2424980</v>
      </c>
      <c r="HI95" s="3">
        <v>0.45</v>
      </c>
      <c r="HJ95" s="4">
        <v>39024983</v>
      </c>
      <c r="HK95" s="3">
        <v>1</v>
      </c>
      <c r="HL95" s="4">
        <v>19137777</v>
      </c>
      <c r="HM95" s="4">
        <v>19887206</v>
      </c>
      <c r="HN95" s="3">
        <v>1.95</v>
      </c>
      <c r="HO95" s="4">
        <v>163935067</v>
      </c>
      <c r="HP95" s="3">
        <v>0.36</v>
      </c>
      <c r="HQ95" s="4">
        <v>72388875</v>
      </c>
      <c r="HR95" s="4">
        <v>91546192</v>
      </c>
      <c r="HS95" s="3">
        <v>0.65</v>
      </c>
      <c r="HT95" s="4">
        <v>18476809</v>
      </c>
      <c r="HU95" s="3">
        <v>0.25</v>
      </c>
      <c r="HV95" s="4">
        <v>10562764</v>
      </c>
      <c r="HW95" s="4">
        <v>7914045</v>
      </c>
      <c r="HX95" s="3">
        <v>0.56999999999999995</v>
      </c>
      <c r="HY95" s="4">
        <v>6131979</v>
      </c>
      <c r="HZ95" s="3">
        <v>0.24</v>
      </c>
      <c r="IA95" s="4">
        <v>3901915</v>
      </c>
      <c r="IB95" s="4">
        <v>2230064</v>
      </c>
      <c r="IC95" s="3">
        <v>0.67</v>
      </c>
      <c r="ID95" s="4">
        <v>58152765</v>
      </c>
      <c r="IE95" s="3">
        <v>0.43</v>
      </c>
      <c r="IF95" s="4">
        <v>28217313</v>
      </c>
      <c r="IG95" s="4">
        <v>29935452</v>
      </c>
      <c r="IH95" s="3">
        <v>0.83</v>
      </c>
      <c r="II95" s="4">
        <v>50878233</v>
      </c>
      <c r="IJ95" s="3">
        <v>0.67</v>
      </c>
      <c r="IK95" s="4">
        <v>24738480</v>
      </c>
      <c r="IL95" s="4">
        <v>26139753</v>
      </c>
      <c r="IM95" s="3">
        <v>1.31</v>
      </c>
      <c r="IN95" s="4">
        <v>13103962</v>
      </c>
      <c r="IO95" s="3">
        <v>0.38</v>
      </c>
      <c r="IP95" s="4">
        <v>8165293</v>
      </c>
      <c r="IQ95" s="4">
        <v>4938669</v>
      </c>
      <c r="IR95" s="3">
        <v>1.02</v>
      </c>
      <c r="IS95" s="4">
        <v>42584985</v>
      </c>
      <c r="IT95" s="3">
        <v>0.5</v>
      </c>
      <c r="IU95" s="4">
        <v>20162746</v>
      </c>
      <c r="IV95" s="4">
        <v>22422239</v>
      </c>
      <c r="IW95" s="3">
        <v>0.95</v>
      </c>
      <c r="IX95" s="4">
        <v>6667484</v>
      </c>
      <c r="IY95" s="3">
        <v>0.44</v>
      </c>
      <c r="IZ95" s="4">
        <v>2852672</v>
      </c>
      <c r="JA95" s="4">
        <v>3814812</v>
      </c>
      <c r="JB95" s="5">
        <v>0.77</v>
      </c>
    </row>
    <row r="96" spans="1:262" x14ac:dyDescent="0.2">
      <c r="A96" s="20">
        <f t="shared" si="59"/>
        <v>87</v>
      </c>
      <c r="C96" s="4"/>
      <c r="D96" s="3"/>
      <c r="E96" s="4"/>
      <c r="F96" s="4"/>
      <c r="G96" s="3"/>
      <c r="H96" s="4"/>
      <c r="I96" s="3"/>
      <c r="J96" s="4"/>
      <c r="K96" s="4"/>
      <c r="L96" s="3"/>
      <c r="M96" s="4"/>
      <c r="N96" s="3"/>
      <c r="O96" s="4"/>
      <c r="P96" s="4"/>
      <c r="Q96" s="3"/>
      <c r="R96" s="4"/>
      <c r="S96" s="3"/>
      <c r="T96" s="4"/>
      <c r="U96" s="4"/>
      <c r="V96" s="3"/>
      <c r="W96" s="4"/>
      <c r="X96" s="3"/>
      <c r="Y96" s="4"/>
      <c r="Z96" s="4"/>
      <c r="AA96" s="3"/>
      <c r="AB96" s="4"/>
      <c r="AC96" s="3"/>
      <c r="AD96" s="4"/>
      <c r="AE96" s="4"/>
      <c r="AF96" s="3"/>
      <c r="AG96" s="4"/>
      <c r="AH96" s="3"/>
      <c r="AI96" s="4"/>
      <c r="AJ96" s="4"/>
      <c r="AK96" s="3"/>
      <c r="AL96" s="4"/>
      <c r="AM96" s="3"/>
      <c r="AN96" s="4"/>
      <c r="AO96" s="4"/>
      <c r="AP96" s="3"/>
      <c r="AQ96" s="4"/>
      <c r="AR96" s="3"/>
      <c r="AS96" s="4"/>
      <c r="AT96" s="4"/>
      <c r="AU96" s="3"/>
      <c r="AV96" s="4"/>
      <c r="AW96" s="3"/>
      <c r="AX96" s="4"/>
      <c r="AY96" s="4"/>
      <c r="AZ96" s="3"/>
      <c r="BA96" s="4"/>
      <c r="BB96" s="3"/>
      <c r="BC96" s="4"/>
      <c r="BD96" s="4"/>
      <c r="BE96" s="3"/>
      <c r="BF96" s="4"/>
      <c r="BG96" s="3"/>
      <c r="BH96" s="4"/>
      <c r="BI96" s="4"/>
      <c r="BJ96" s="3"/>
      <c r="BK96" s="4"/>
      <c r="BL96" s="3"/>
      <c r="BM96" s="4"/>
      <c r="BN96" s="4"/>
      <c r="BO96" s="3"/>
      <c r="BP96" s="4"/>
      <c r="BQ96" s="3"/>
      <c r="BR96" s="4"/>
      <c r="BS96" s="4"/>
      <c r="BT96" s="3"/>
      <c r="BU96" s="4"/>
      <c r="BV96" s="3"/>
      <c r="BW96" s="4"/>
      <c r="BX96" s="4"/>
      <c r="BY96" s="3"/>
      <c r="BZ96" s="4"/>
      <c r="CA96" s="3"/>
      <c r="CB96" s="4"/>
      <c r="CC96" s="4"/>
      <c r="CD96" s="3"/>
      <c r="CE96" s="4"/>
      <c r="CF96" s="3"/>
      <c r="CG96" s="4"/>
      <c r="CH96" s="4"/>
      <c r="CI96" s="3"/>
      <c r="CJ96" s="4"/>
      <c r="CK96" s="3"/>
      <c r="CL96" s="4"/>
      <c r="CM96" s="4"/>
      <c r="CN96" s="3"/>
      <c r="CO96" s="4"/>
      <c r="CP96" s="3"/>
      <c r="CQ96" s="4"/>
      <c r="CR96" s="4"/>
      <c r="CS96" s="3"/>
      <c r="CT96" s="4"/>
      <c r="CU96" s="3"/>
      <c r="CV96" s="4"/>
      <c r="CW96" s="4"/>
      <c r="CX96" s="3"/>
      <c r="CY96" s="4"/>
      <c r="CZ96" s="3"/>
      <c r="DA96" s="4"/>
      <c r="DB96" s="4"/>
      <c r="DC96" s="3"/>
      <c r="DD96" s="4"/>
      <c r="DE96" s="3"/>
      <c r="DF96" s="4"/>
      <c r="DG96" s="4"/>
      <c r="DH96" s="3"/>
      <c r="DI96" s="4"/>
      <c r="DJ96" s="3"/>
      <c r="DK96" s="4"/>
      <c r="DL96" s="4"/>
      <c r="DM96" s="3"/>
      <c r="DN96" s="4"/>
      <c r="DO96" s="3"/>
      <c r="DP96" s="4"/>
      <c r="DQ96" s="4"/>
      <c r="DR96" s="3"/>
      <c r="DS96" s="4"/>
      <c r="DT96" s="3"/>
      <c r="DU96" s="4"/>
      <c r="DV96" s="4"/>
      <c r="DW96" s="3"/>
      <c r="DX96" s="4"/>
      <c r="DY96" s="3"/>
      <c r="DZ96" s="4"/>
      <c r="EA96" s="4"/>
      <c r="EB96" s="5"/>
      <c r="EC96" s="4"/>
      <c r="ED96" s="3"/>
      <c r="EE96" s="4"/>
      <c r="EF96" s="4"/>
      <c r="EG96" s="3"/>
      <c r="EH96" s="4"/>
      <c r="EI96" s="3"/>
      <c r="EJ96" s="4"/>
      <c r="EK96" s="4"/>
      <c r="EL96" s="3"/>
      <c r="EM96" s="4"/>
      <c r="EN96" s="3"/>
      <c r="EO96" s="4"/>
      <c r="EP96" s="4"/>
      <c r="EQ96" s="3"/>
      <c r="ER96" s="4"/>
      <c r="ES96" s="3"/>
      <c r="ET96" s="4"/>
      <c r="EU96" s="4"/>
      <c r="EV96" s="3"/>
      <c r="EW96" s="4"/>
      <c r="EX96" s="3"/>
      <c r="EY96" s="4"/>
      <c r="EZ96" s="4"/>
      <c r="FA96" s="3"/>
      <c r="FB96" s="4"/>
      <c r="FC96" s="3"/>
      <c r="FD96" s="4"/>
      <c r="FE96" s="4"/>
      <c r="FF96" s="3"/>
      <c r="FG96" s="4"/>
      <c r="FH96" s="3"/>
      <c r="FI96" s="4"/>
      <c r="FJ96" s="4"/>
      <c r="FK96" s="3"/>
      <c r="FL96" s="4"/>
      <c r="FM96" s="3"/>
      <c r="FN96" s="4"/>
      <c r="FO96" s="4"/>
      <c r="FP96" s="3"/>
      <c r="FQ96" s="4"/>
      <c r="FR96" s="3"/>
      <c r="FS96" s="4"/>
      <c r="FT96" s="4"/>
      <c r="FU96" s="3"/>
      <c r="FV96" s="4"/>
      <c r="FW96" s="3"/>
      <c r="FX96" s="4"/>
      <c r="FY96" s="4"/>
      <c r="FZ96" s="3"/>
      <c r="GA96" s="4"/>
      <c r="GB96" s="3"/>
      <c r="GC96" s="4"/>
      <c r="GD96" s="4"/>
      <c r="GE96" s="3"/>
      <c r="GF96" s="4"/>
      <c r="GG96" s="3"/>
      <c r="GH96" s="4"/>
      <c r="GI96" s="4"/>
      <c r="GJ96" s="3"/>
      <c r="GK96" s="4"/>
      <c r="GL96" s="3"/>
      <c r="GM96" s="4"/>
      <c r="GN96" s="4"/>
      <c r="GO96" s="3"/>
      <c r="GP96" s="4"/>
      <c r="GQ96" s="3"/>
      <c r="GR96" s="4"/>
      <c r="GS96" s="4"/>
      <c r="GT96" s="3"/>
      <c r="GU96" s="4"/>
      <c r="GV96" s="3"/>
      <c r="GW96" s="4"/>
      <c r="GX96" s="4"/>
      <c r="GY96" s="3"/>
      <c r="GZ96" s="4"/>
      <c r="HA96" s="3"/>
      <c r="HB96" s="4"/>
      <c r="HC96" s="4"/>
      <c r="HD96" s="3"/>
      <c r="HE96" s="4"/>
      <c r="HF96" s="3"/>
      <c r="HG96" s="4"/>
      <c r="HH96" s="4"/>
      <c r="HI96" s="3"/>
      <c r="HJ96" s="4"/>
      <c r="HK96" s="3"/>
      <c r="HL96" s="4"/>
      <c r="HM96" s="4"/>
      <c r="HN96" s="3"/>
      <c r="HO96" s="4"/>
      <c r="HP96" s="3"/>
      <c r="HQ96" s="4"/>
      <c r="HR96" s="4"/>
      <c r="HS96" s="3"/>
      <c r="HT96" s="4"/>
      <c r="HU96" s="3"/>
      <c r="HV96" s="4"/>
      <c r="HW96" s="4"/>
      <c r="HX96" s="3"/>
      <c r="HY96" s="4"/>
      <c r="HZ96" s="3"/>
      <c r="IA96" s="4"/>
      <c r="IB96" s="4"/>
      <c r="IC96" s="3"/>
      <c r="ID96" s="4"/>
      <c r="IE96" s="3"/>
      <c r="IF96" s="4"/>
      <c r="IG96" s="4"/>
      <c r="IH96" s="3"/>
      <c r="II96" s="4"/>
      <c r="IJ96" s="3"/>
      <c r="IK96" s="4"/>
      <c r="IL96" s="4"/>
      <c r="IM96" s="3"/>
      <c r="IN96" s="4"/>
      <c r="IO96" s="3"/>
      <c r="IP96" s="4"/>
      <c r="IQ96" s="4"/>
      <c r="IR96" s="3"/>
      <c r="IS96" s="4"/>
      <c r="IT96" s="3"/>
      <c r="IU96" s="4"/>
      <c r="IV96" s="4"/>
      <c r="IW96" s="3"/>
      <c r="IX96" s="4"/>
      <c r="IY96" s="3"/>
      <c r="IZ96" s="4"/>
      <c r="JA96" s="4"/>
      <c r="JB96" s="5"/>
    </row>
    <row r="97" spans="1:262" x14ac:dyDescent="0.2">
      <c r="A97" s="20">
        <f t="shared" si="59"/>
        <v>88</v>
      </c>
      <c r="B97" t="s">
        <v>69</v>
      </c>
      <c r="C97" s="4"/>
      <c r="D97" s="3"/>
      <c r="E97" s="4"/>
      <c r="F97" s="4"/>
      <c r="G97" s="3"/>
      <c r="H97" s="4"/>
      <c r="I97" s="3"/>
      <c r="J97" s="4"/>
      <c r="K97" s="4"/>
      <c r="L97" s="3"/>
      <c r="M97" s="4"/>
      <c r="N97" s="3"/>
      <c r="O97" s="4"/>
      <c r="P97" s="4"/>
      <c r="Q97" s="3"/>
      <c r="R97" s="4"/>
      <c r="S97" s="3"/>
      <c r="T97" s="4"/>
      <c r="U97" s="4"/>
      <c r="V97" s="3"/>
      <c r="W97" s="4"/>
      <c r="X97" s="3"/>
      <c r="Y97" s="4"/>
      <c r="Z97" s="4"/>
      <c r="AA97" s="3"/>
      <c r="AB97" s="4"/>
      <c r="AC97" s="3"/>
      <c r="AD97" s="4"/>
      <c r="AE97" s="4"/>
      <c r="AF97" s="3"/>
      <c r="AG97" s="4"/>
      <c r="AH97" s="3"/>
      <c r="AI97" s="4"/>
      <c r="AJ97" s="4"/>
      <c r="AK97" s="3"/>
      <c r="AL97" s="4"/>
      <c r="AM97" s="3"/>
      <c r="AN97" s="4"/>
      <c r="AO97" s="4"/>
      <c r="AP97" s="3"/>
      <c r="AQ97" s="4"/>
      <c r="AR97" s="3"/>
      <c r="AS97" s="4"/>
      <c r="AT97" s="4"/>
      <c r="AU97" s="3"/>
      <c r="AV97" s="4"/>
      <c r="AW97" s="3"/>
      <c r="AX97" s="4"/>
      <c r="AY97" s="4"/>
      <c r="AZ97" s="3"/>
      <c r="BA97" s="4"/>
      <c r="BB97" s="3"/>
      <c r="BC97" s="4"/>
      <c r="BD97" s="4"/>
      <c r="BE97" s="3"/>
      <c r="BF97" s="4"/>
      <c r="BG97" s="3"/>
      <c r="BH97" s="4"/>
      <c r="BI97" s="4"/>
      <c r="BJ97" s="3"/>
      <c r="BK97" s="4"/>
      <c r="BL97" s="3"/>
      <c r="BM97" s="4"/>
      <c r="BN97" s="4"/>
      <c r="BO97" s="3"/>
      <c r="BP97" s="4"/>
      <c r="BQ97" s="3"/>
      <c r="BR97" s="4"/>
      <c r="BS97" s="4"/>
      <c r="BT97" s="3"/>
      <c r="BU97" s="4"/>
      <c r="BV97" s="3"/>
      <c r="BW97" s="4"/>
      <c r="BX97" s="4"/>
      <c r="BY97" s="3"/>
      <c r="BZ97" s="4"/>
      <c r="CA97" s="3"/>
      <c r="CB97" s="4"/>
      <c r="CC97" s="4"/>
      <c r="CD97" s="3"/>
      <c r="CE97" s="4"/>
      <c r="CF97" s="3"/>
      <c r="CG97" s="4"/>
      <c r="CH97" s="4"/>
      <c r="CI97" s="3"/>
      <c r="CJ97" s="4"/>
      <c r="CK97" s="3"/>
      <c r="CL97" s="4"/>
      <c r="CM97" s="4"/>
      <c r="CN97" s="3"/>
      <c r="CO97" s="4"/>
      <c r="CP97" s="3"/>
      <c r="CQ97" s="4"/>
      <c r="CR97" s="4"/>
      <c r="CS97" s="3"/>
      <c r="CT97" s="4"/>
      <c r="CU97" s="3"/>
      <c r="CV97" s="4"/>
      <c r="CW97" s="4"/>
      <c r="CX97" s="3"/>
      <c r="CY97" s="4"/>
      <c r="CZ97" s="3"/>
      <c r="DA97" s="4"/>
      <c r="DB97" s="4"/>
      <c r="DC97" s="3"/>
      <c r="DD97" s="4"/>
      <c r="DE97" s="3"/>
      <c r="DF97" s="4"/>
      <c r="DG97" s="4"/>
      <c r="DH97" s="3"/>
      <c r="DI97" s="4"/>
      <c r="DJ97" s="3"/>
      <c r="DK97" s="4"/>
      <c r="DL97" s="4"/>
      <c r="DM97" s="3"/>
      <c r="DN97" s="4"/>
      <c r="DO97" s="3"/>
      <c r="DP97" s="4"/>
      <c r="DQ97" s="4"/>
      <c r="DR97" s="3"/>
      <c r="DS97" s="4"/>
      <c r="DT97" s="3"/>
      <c r="DU97" s="4"/>
      <c r="DV97" s="4"/>
      <c r="DW97" s="3"/>
      <c r="DX97" s="4"/>
      <c r="DY97" s="3"/>
      <c r="DZ97" s="4"/>
      <c r="EA97" s="4"/>
      <c r="EB97" s="5"/>
      <c r="EC97" s="4"/>
      <c r="ED97" s="3"/>
      <c r="EE97" s="4"/>
      <c r="EF97" s="4"/>
      <c r="EG97" s="3"/>
      <c r="EH97" s="4"/>
      <c r="EI97" s="3"/>
      <c r="EJ97" s="4"/>
      <c r="EK97" s="4"/>
      <c r="EL97" s="3"/>
      <c r="EM97" s="4"/>
      <c r="EN97" s="3"/>
      <c r="EO97" s="4"/>
      <c r="EP97" s="4"/>
      <c r="EQ97" s="3"/>
      <c r="ER97" s="4"/>
      <c r="ES97" s="3"/>
      <c r="ET97" s="4"/>
      <c r="EU97" s="4"/>
      <c r="EV97" s="3"/>
      <c r="EW97" s="4"/>
      <c r="EX97" s="3"/>
      <c r="EY97" s="4"/>
      <c r="EZ97" s="4"/>
      <c r="FA97" s="3"/>
      <c r="FB97" s="4"/>
      <c r="FC97" s="3"/>
      <c r="FD97" s="4"/>
      <c r="FE97" s="4"/>
      <c r="FF97" s="3"/>
      <c r="FG97" s="4"/>
      <c r="FH97" s="3"/>
      <c r="FI97" s="4"/>
      <c r="FJ97" s="4"/>
      <c r="FK97" s="3"/>
      <c r="FL97" s="4"/>
      <c r="FM97" s="3"/>
      <c r="FN97" s="4"/>
      <c r="FO97" s="4"/>
      <c r="FP97" s="3"/>
      <c r="FQ97" s="4"/>
      <c r="FR97" s="3"/>
      <c r="FS97" s="4"/>
      <c r="FT97" s="4"/>
      <c r="FU97" s="3"/>
      <c r="FV97" s="4"/>
      <c r="FW97" s="3"/>
      <c r="FX97" s="4"/>
      <c r="FY97" s="4"/>
      <c r="FZ97" s="3"/>
      <c r="GA97" s="4"/>
      <c r="GB97" s="3"/>
      <c r="GC97" s="4"/>
      <c r="GD97" s="4"/>
      <c r="GE97" s="3"/>
      <c r="GF97" s="4"/>
      <c r="GG97" s="3"/>
      <c r="GH97" s="4"/>
      <c r="GI97" s="4"/>
      <c r="GJ97" s="3"/>
      <c r="GK97" s="4"/>
      <c r="GL97" s="3"/>
      <c r="GM97" s="4"/>
      <c r="GN97" s="4"/>
      <c r="GO97" s="3"/>
      <c r="GP97" s="4"/>
      <c r="GQ97" s="3"/>
      <c r="GR97" s="4"/>
      <c r="GS97" s="4"/>
      <c r="GT97" s="3"/>
      <c r="GU97" s="4"/>
      <c r="GV97" s="3"/>
      <c r="GW97" s="4"/>
      <c r="GX97" s="4"/>
      <c r="GY97" s="3"/>
      <c r="GZ97" s="4"/>
      <c r="HA97" s="3"/>
      <c r="HB97" s="4"/>
      <c r="HC97" s="4"/>
      <c r="HD97" s="3"/>
      <c r="HE97" s="4"/>
      <c r="HF97" s="3"/>
      <c r="HG97" s="4"/>
      <c r="HH97" s="4"/>
      <c r="HI97" s="3"/>
      <c r="HJ97" s="4"/>
      <c r="HK97" s="3"/>
      <c r="HL97" s="4"/>
      <c r="HM97" s="4"/>
      <c r="HN97" s="3"/>
      <c r="HO97" s="4"/>
      <c r="HP97" s="3"/>
      <c r="HQ97" s="4"/>
      <c r="HR97" s="4"/>
      <c r="HS97" s="3"/>
      <c r="HT97" s="4"/>
      <c r="HU97" s="3"/>
      <c r="HV97" s="4"/>
      <c r="HW97" s="4"/>
      <c r="HX97" s="3"/>
      <c r="HY97" s="4"/>
      <c r="HZ97" s="3"/>
      <c r="IA97" s="4"/>
      <c r="IB97" s="4"/>
      <c r="IC97" s="3"/>
      <c r="ID97" s="4"/>
      <c r="IE97" s="3"/>
      <c r="IF97" s="4"/>
      <c r="IG97" s="4"/>
      <c r="IH97" s="3"/>
      <c r="II97" s="4"/>
      <c r="IJ97" s="3"/>
      <c r="IK97" s="4"/>
      <c r="IL97" s="4"/>
      <c r="IM97" s="3"/>
      <c r="IN97" s="4"/>
      <c r="IO97" s="3"/>
      <c r="IP97" s="4"/>
      <c r="IQ97" s="4"/>
      <c r="IR97" s="3"/>
      <c r="IS97" s="4"/>
      <c r="IT97" s="3"/>
      <c r="IU97" s="4"/>
      <c r="IV97" s="4"/>
      <c r="IW97" s="3"/>
      <c r="IX97" s="4"/>
      <c r="IY97" s="3"/>
      <c r="IZ97" s="4"/>
      <c r="JA97" s="4"/>
      <c r="JB97" s="5"/>
    </row>
    <row r="98" spans="1:262" x14ac:dyDescent="0.2">
      <c r="A98" s="20">
        <f t="shared" si="59"/>
        <v>89</v>
      </c>
      <c r="B98" t="s">
        <v>24</v>
      </c>
      <c r="C98" s="4">
        <v>876566216</v>
      </c>
      <c r="D98" s="3">
        <v>7.0000000000000007E-2</v>
      </c>
      <c r="E98" s="4">
        <v>274156200</v>
      </c>
      <c r="F98" s="4">
        <v>602410016</v>
      </c>
      <c r="G98" s="3">
        <v>0.09</v>
      </c>
      <c r="H98" s="4">
        <v>13372920</v>
      </c>
      <c r="I98" s="3">
        <v>0.32</v>
      </c>
      <c r="J98" s="4">
        <v>5830030</v>
      </c>
      <c r="K98" s="4">
        <v>7542890</v>
      </c>
      <c r="L98" s="3">
        <v>0.56999999999999995</v>
      </c>
      <c r="M98" s="4">
        <v>3624902</v>
      </c>
      <c r="N98" s="3">
        <v>0.37</v>
      </c>
      <c r="O98" s="4">
        <v>1611629</v>
      </c>
      <c r="P98" s="4">
        <v>2013273</v>
      </c>
      <c r="Q98" s="3">
        <v>0.66</v>
      </c>
      <c r="R98" s="4">
        <v>13455713</v>
      </c>
      <c r="S98" s="3">
        <v>0</v>
      </c>
      <c r="T98" s="4">
        <v>4547996</v>
      </c>
      <c r="U98" s="4">
        <v>8907717</v>
      </c>
      <c r="V98" s="3">
        <v>0</v>
      </c>
      <c r="W98" s="4">
        <v>8167812</v>
      </c>
      <c r="X98" s="3">
        <v>0</v>
      </c>
      <c r="Y98" s="4">
        <v>3257751</v>
      </c>
      <c r="Z98" s="4">
        <v>4910061</v>
      </c>
      <c r="AA98" s="3">
        <v>0</v>
      </c>
      <c r="AB98" s="4">
        <v>106083661</v>
      </c>
      <c r="AC98" s="3">
        <v>0.13</v>
      </c>
      <c r="AD98" s="4">
        <v>30518891</v>
      </c>
      <c r="AE98" s="4">
        <v>75564770</v>
      </c>
      <c r="AF98" s="3">
        <v>0.18</v>
      </c>
      <c r="AG98" s="4">
        <v>13507081</v>
      </c>
      <c r="AH98" s="3">
        <v>0.01</v>
      </c>
      <c r="AI98" s="4">
        <v>5181879</v>
      </c>
      <c r="AJ98" s="4">
        <v>8325202</v>
      </c>
      <c r="AK98" s="3">
        <v>0.01</v>
      </c>
      <c r="AL98" s="4">
        <v>12187837</v>
      </c>
      <c r="AM98" s="3">
        <v>1.17</v>
      </c>
      <c r="AN98" s="4">
        <v>3342036</v>
      </c>
      <c r="AO98" s="4">
        <v>8845801</v>
      </c>
      <c r="AP98" s="3">
        <v>1.61</v>
      </c>
      <c r="AQ98" s="4">
        <v>3478835</v>
      </c>
      <c r="AR98" s="3">
        <v>0</v>
      </c>
      <c r="AS98" s="4">
        <v>1631399</v>
      </c>
      <c r="AT98" s="4">
        <v>1847436</v>
      </c>
      <c r="AU98" s="3">
        <v>0</v>
      </c>
      <c r="AV98" s="4">
        <v>2525898</v>
      </c>
      <c r="AW98" s="3">
        <v>0</v>
      </c>
      <c r="AX98" s="4">
        <v>0</v>
      </c>
      <c r="AY98" s="4">
        <v>2525898</v>
      </c>
      <c r="AZ98" s="3">
        <v>0</v>
      </c>
      <c r="BA98" s="4">
        <v>37468374</v>
      </c>
      <c r="BB98" s="3">
        <v>0</v>
      </c>
      <c r="BC98" s="4">
        <v>9986467</v>
      </c>
      <c r="BD98" s="4">
        <v>27481907</v>
      </c>
      <c r="BE98" s="3">
        <v>0</v>
      </c>
      <c r="BF98" s="4">
        <v>25183893</v>
      </c>
      <c r="BG98" s="3">
        <v>0</v>
      </c>
      <c r="BH98" s="4">
        <v>8098322</v>
      </c>
      <c r="BI98" s="4">
        <v>17085571</v>
      </c>
      <c r="BJ98" s="3">
        <v>0</v>
      </c>
      <c r="BK98" s="4">
        <v>3404040</v>
      </c>
      <c r="BL98" s="3">
        <v>0</v>
      </c>
      <c r="BM98" s="4">
        <v>3404040</v>
      </c>
      <c r="BN98" s="4">
        <v>0</v>
      </c>
      <c r="BO98" s="3">
        <v>0</v>
      </c>
      <c r="BP98" s="4">
        <v>3117677</v>
      </c>
      <c r="BQ98" s="3">
        <v>0.01</v>
      </c>
      <c r="BR98" s="4">
        <v>1080960</v>
      </c>
      <c r="BS98" s="4">
        <v>2036717</v>
      </c>
      <c r="BT98" s="3">
        <v>0.01</v>
      </c>
      <c r="BU98" s="4">
        <v>35943825</v>
      </c>
      <c r="BV98" s="3">
        <v>0</v>
      </c>
      <c r="BW98" s="4">
        <v>8286259</v>
      </c>
      <c r="BX98" s="4">
        <v>27657566</v>
      </c>
      <c r="BY98" s="3">
        <v>0</v>
      </c>
      <c r="BZ98" s="4">
        <v>16585880</v>
      </c>
      <c r="CA98" s="3">
        <v>0</v>
      </c>
      <c r="CB98" s="4">
        <v>6975345</v>
      </c>
      <c r="CC98" s="4">
        <v>9610535</v>
      </c>
      <c r="CD98" s="3">
        <v>0</v>
      </c>
      <c r="CE98" s="4">
        <v>9965300</v>
      </c>
      <c r="CF98" s="3">
        <v>0</v>
      </c>
      <c r="CG98" s="4">
        <v>3165137</v>
      </c>
      <c r="CH98" s="4">
        <v>6800163</v>
      </c>
      <c r="CI98" s="3">
        <v>0</v>
      </c>
      <c r="CJ98" s="4">
        <v>8453292</v>
      </c>
      <c r="CK98" s="3">
        <v>0</v>
      </c>
      <c r="CL98" s="4">
        <v>2545426</v>
      </c>
      <c r="CM98" s="4">
        <v>5907866</v>
      </c>
      <c r="CN98" s="3">
        <v>0</v>
      </c>
      <c r="CO98" s="4">
        <v>11645301</v>
      </c>
      <c r="CP98" s="3">
        <v>0</v>
      </c>
      <c r="CQ98" s="4">
        <v>5411155</v>
      </c>
      <c r="CR98" s="4">
        <v>6234146</v>
      </c>
      <c r="CS98" s="3">
        <v>0</v>
      </c>
      <c r="CT98" s="4">
        <v>12001559</v>
      </c>
      <c r="CU98" s="3">
        <v>0</v>
      </c>
      <c r="CV98" s="4">
        <v>4462659</v>
      </c>
      <c r="CW98" s="4">
        <v>7538900</v>
      </c>
      <c r="CX98" s="3">
        <v>0</v>
      </c>
      <c r="CY98" s="4">
        <v>3224107</v>
      </c>
      <c r="CZ98" s="3">
        <v>0.92</v>
      </c>
      <c r="DA98" s="4">
        <v>1007511</v>
      </c>
      <c r="DB98" s="4">
        <v>2216596</v>
      </c>
      <c r="DC98" s="3">
        <v>1.34</v>
      </c>
      <c r="DD98" s="4">
        <v>18446253</v>
      </c>
      <c r="DE98" s="3">
        <v>0</v>
      </c>
      <c r="DF98" s="4">
        <v>5071193</v>
      </c>
      <c r="DG98" s="4">
        <v>13375060</v>
      </c>
      <c r="DH98" s="3">
        <v>0</v>
      </c>
      <c r="DI98" s="4">
        <v>20964585</v>
      </c>
      <c r="DJ98" s="3">
        <v>0.93</v>
      </c>
      <c r="DK98" s="4">
        <v>6190622</v>
      </c>
      <c r="DL98" s="4">
        <v>14773963</v>
      </c>
      <c r="DM98" s="3">
        <v>1.32</v>
      </c>
      <c r="DN98" s="4">
        <v>27992574</v>
      </c>
      <c r="DO98" s="3">
        <v>0</v>
      </c>
      <c r="DP98" s="4">
        <v>9954912</v>
      </c>
      <c r="DQ98" s="4">
        <v>18037662</v>
      </c>
      <c r="DR98" s="3">
        <v>0</v>
      </c>
      <c r="DS98" s="4">
        <v>16012561</v>
      </c>
      <c r="DT98" s="3">
        <v>0</v>
      </c>
      <c r="DU98" s="4">
        <v>5666094</v>
      </c>
      <c r="DV98" s="4">
        <v>10346467</v>
      </c>
      <c r="DW98" s="3">
        <v>0</v>
      </c>
      <c r="DX98" s="4">
        <v>7319139</v>
      </c>
      <c r="DY98" s="3">
        <v>0.05</v>
      </c>
      <c r="DZ98" s="4">
        <v>2331108</v>
      </c>
      <c r="EA98" s="4">
        <v>4988031</v>
      </c>
      <c r="EB98" s="5">
        <v>7.0000000000000007E-2</v>
      </c>
      <c r="EC98" s="4">
        <v>14347248</v>
      </c>
      <c r="ED98" s="3">
        <v>0</v>
      </c>
      <c r="EE98" s="4">
        <v>3814596</v>
      </c>
      <c r="EF98" s="4">
        <v>10532652</v>
      </c>
      <c r="EG98" s="3">
        <v>0</v>
      </c>
      <c r="EH98" s="4">
        <v>2629163</v>
      </c>
      <c r="EI98" s="3">
        <v>0</v>
      </c>
      <c r="EJ98" s="4">
        <v>940830</v>
      </c>
      <c r="EK98" s="4">
        <v>1688333</v>
      </c>
      <c r="EL98" s="3">
        <v>0</v>
      </c>
      <c r="EM98" s="4">
        <v>6106021</v>
      </c>
      <c r="EN98" s="3">
        <v>0</v>
      </c>
      <c r="EO98" s="4">
        <v>1915450</v>
      </c>
      <c r="EP98" s="4">
        <v>4190571</v>
      </c>
      <c r="EQ98" s="3">
        <v>0</v>
      </c>
      <c r="ER98" s="4">
        <v>5440717</v>
      </c>
      <c r="ES98" s="3">
        <v>0</v>
      </c>
      <c r="ET98" s="4">
        <v>1596297</v>
      </c>
      <c r="EU98" s="4">
        <v>3844420</v>
      </c>
      <c r="EV98" s="3">
        <v>0</v>
      </c>
      <c r="EW98" s="4">
        <v>3714697</v>
      </c>
      <c r="EX98" s="3">
        <v>0</v>
      </c>
      <c r="EY98" s="4">
        <v>1026100</v>
      </c>
      <c r="EZ98" s="4">
        <v>2688597</v>
      </c>
      <c r="FA98" s="3">
        <v>0</v>
      </c>
      <c r="FB98" s="4">
        <v>32115432</v>
      </c>
      <c r="FC98" s="3">
        <v>0.15</v>
      </c>
      <c r="FD98" s="4">
        <v>8721693</v>
      </c>
      <c r="FE98" s="4">
        <v>23393739</v>
      </c>
      <c r="FF98" s="3">
        <v>0.21</v>
      </c>
      <c r="FG98" s="4">
        <v>6183067</v>
      </c>
      <c r="FH98" s="3">
        <v>0</v>
      </c>
      <c r="FI98" s="4">
        <v>2408897</v>
      </c>
      <c r="FJ98" s="4">
        <v>3774170</v>
      </c>
      <c r="FK98" s="3">
        <v>0</v>
      </c>
      <c r="FL98" s="4">
        <v>71143627</v>
      </c>
      <c r="FM98" s="3">
        <v>0.22</v>
      </c>
      <c r="FN98" s="4">
        <v>12264066</v>
      </c>
      <c r="FO98" s="4">
        <v>58879561</v>
      </c>
      <c r="FP98" s="3">
        <v>0.27</v>
      </c>
      <c r="FQ98" s="4">
        <v>24871295</v>
      </c>
      <c r="FR98" s="3">
        <v>1.0900000000000001</v>
      </c>
      <c r="FS98" s="4">
        <v>8711129</v>
      </c>
      <c r="FT98" s="4">
        <v>16160166</v>
      </c>
      <c r="FU98" s="3">
        <v>1.67</v>
      </c>
      <c r="FV98" s="4">
        <v>2522474</v>
      </c>
      <c r="FW98" s="3">
        <v>0</v>
      </c>
      <c r="FX98" s="4">
        <v>1081651</v>
      </c>
      <c r="FY98" s="4">
        <v>1440823</v>
      </c>
      <c r="FZ98" s="3">
        <v>0</v>
      </c>
      <c r="GA98" s="4">
        <v>32380740</v>
      </c>
      <c r="GB98" s="3">
        <v>0.04</v>
      </c>
      <c r="GC98" s="4">
        <v>10683732</v>
      </c>
      <c r="GD98" s="4">
        <v>21697008</v>
      </c>
      <c r="GE98" s="3">
        <v>0.06</v>
      </c>
      <c r="GF98" s="4">
        <v>9594931</v>
      </c>
      <c r="GG98" s="3">
        <v>0</v>
      </c>
      <c r="GH98" s="4">
        <v>3893840</v>
      </c>
      <c r="GI98" s="4">
        <v>5701091</v>
      </c>
      <c r="GJ98" s="3">
        <v>0</v>
      </c>
      <c r="GK98" s="4">
        <v>10446679</v>
      </c>
      <c r="GL98" s="3">
        <v>0</v>
      </c>
      <c r="GM98" s="4">
        <v>3515020</v>
      </c>
      <c r="GN98" s="4">
        <v>6931659</v>
      </c>
      <c r="GO98" s="3">
        <v>0</v>
      </c>
      <c r="GP98" s="4">
        <v>37475930</v>
      </c>
      <c r="GQ98" s="3">
        <v>0</v>
      </c>
      <c r="GR98" s="4">
        <v>10464332</v>
      </c>
      <c r="GS98" s="4">
        <v>27011598</v>
      </c>
      <c r="GT98" s="3">
        <v>0</v>
      </c>
      <c r="GU98" s="4">
        <v>3200828</v>
      </c>
      <c r="GV98" s="3">
        <v>0</v>
      </c>
      <c r="GW98" s="4">
        <v>981405</v>
      </c>
      <c r="GX98" s="4">
        <v>2219423</v>
      </c>
      <c r="GY98" s="3">
        <v>0</v>
      </c>
      <c r="GZ98" s="4">
        <v>12606392</v>
      </c>
      <c r="HA98" s="3">
        <v>0.01</v>
      </c>
      <c r="HB98" s="4">
        <v>4940584</v>
      </c>
      <c r="HC98" s="4">
        <v>7665808</v>
      </c>
      <c r="HD98" s="3">
        <v>0.02</v>
      </c>
      <c r="HE98" s="4">
        <v>2057580</v>
      </c>
      <c r="HF98" s="3">
        <v>0</v>
      </c>
      <c r="HG98" s="4">
        <v>696959</v>
      </c>
      <c r="HH98" s="4">
        <v>1360621</v>
      </c>
      <c r="HI98" s="3">
        <v>0</v>
      </c>
      <c r="HJ98" s="4">
        <v>13745616</v>
      </c>
      <c r="HK98" s="3">
        <v>2.37</v>
      </c>
      <c r="HL98" s="4">
        <v>4731688</v>
      </c>
      <c r="HM98" s="4">
        <v>9013928</v>
      </c>
      <c r="HN98" s="3">
        <v>3.61</v>
      </c>
      <c r="HO98" s="4">
        <v>71860625</v>
      </c>
      <c r="HP98" s="3">
        <v>0</v>
      </c>
      <c r="HQ98" s="4">
        <v>22663832</v>
      </c>
      <c r="HR98" s="4">
        <v>49196793</v>
      </c>
      <c r="HS98" s="3">
        <v>0</v>
      </c>
      <c r="HT98" s="4">
        <v>8468406</v>
      </c>
      <c r="HU98" s="3">
        <v>0</v>
      </c>
      <c r="HV98" s="4">
        <v>4002129</v>
      </c>
      <c r="HW98" s="4">
        <v>4466277</v>
      </c>
      <c r="HX98" s="3">
        <v>0</v>
      </c>
      <c r="HY98" s="4">
        <v>2459146</v>
      </c>
      <c r="HZ98" s="3">
        <v>0</v>
      </c>
      <c r="IA98" s="4">
        <v>934340</v>
      </c>
      <c r="IB98" s="4">
        <v>1524806</v>
      </c>
      <c r="IC98" s="3">
        <v>0</v>
      </c>
      <c r="ID98" s="4">
        <v>24528812</v>
      </c>
      <c r="IE98" s="3">
        <v>0.83</v>
      </c>
      <c r="IF98" s="4">
        <v>8409052</v>
      </c>
      <c r="IG98" s="4">
        <v>16119760</v>
      </c>
      <c r="IH98" s="3">
        <v>1.26</v>
      </c>
      <c r="II98" s="4">
        <v>19713143</v>
      </c>
      <c r="IJ98" s="3">
        <v>0</v>
      </c>
      <c r="IK98" s="4">
        <v>8036041</v>
      </c>
      <c r="IL98" s="4">
        <v>11677102</v>
      </c>
      <c r="IM98" s="3">
        <v>0</v>
      </c>
      <c r="IN98" s="4">
        <v>5482118</v>
      </c>
      <c r="IO98" s="3">
        <v>0</v>
      </c>
      <c r="IP98" s="4">
        <v>2315364</v>
      </c>
      <c r="IQ98" s="4">
        <v>3166754</v>
      </c>
      <c r="IR98" s="3">
        <v>0</v>
      </c>
      <c r="IS98" s="4">
        <v>16775852</v>
      </c>
      <c r="IT98" s="3">
        <v>0.02</v>
      </c>
      <c r="IU98" s="4">
        <v>5200758</v>
      </c>
      <c r="IV98" s="4">
        <v>11575094</v>
      </c>
      <c r="IW98" s="3">
        <v>0.03</v>
      </c>
      <c r="IX98" s="4">
        <v>2562658</v>
      </c>
      <c r="IY98" s="3">
        <v>0</v>
      </c>
      <c r="IZ98" s="4">
        <v>647594</v>
      </c>
      <c r="JA98" s="4">
        <v>1915064</v>
      </c>
      <c r="JB98" s="5">
        <v>0</v>
      </c>
    </row>
    <row r="99" spans="1:262" x14ac:dyDescent="0.2">
      <c r="A99" s="20">
        <f t="shared" si="59"/>
        <v>90</v>
      </c>
      <c r="B99" t="s">
        <v>70</v>
      </c>
      <c r="C99" s="4">
        <v>80517152</v>
      </c>
      <c r="D99" s="3">
        <v>0.19</v>
      </c>
      <c r="E99" s="4">
        <v>28619468</v>
      </c>
      <c r="F99" s="4">
        <v>51897684</v>
      </c>
      <c r="G99" s="3">
        <v>0.3</v>
      </c>
      <c r="H99" s="4">
        <v>1594505</v>
      </c>
      <c r="I99" s="3">
        <v>0</v>
      </c>
      <c r="J99" s="4">
        <v>950884</v>
      </c>
      <c r="K99" s="4">
        <v>643621</v>
      </c>
      <c r="L99" s="3">
        <v>0</v>
      </c>
      <c r="M99" s="4">
        <v>559976</v>
      </c>
      <c r="N99" s="3">
        <v>0.03</v>
      </c>
      <c r="O99" s="4">
        <v>431290</v>
      </c>
      <c r="P99" s="4">
        <v>128686</v>
      </c>
      <c r="Q99" s="3">
        <v>0.13</v>
      </c>
      <c r="R99" s="4">
        <v>1354479</v>
      </c>
      <c r="S99" s="3">
        <v>0</v>
      </c>
      <c r="T99" s="4">
        <v>496576</v>
      </c>
      <c r="U99" s="4">
        <v>857903</v>
      </c>
      <c r="V99" s="3">
        <v>0</v>
      </c>
      <c r="W99" s="4">
        <v>867233</v>
      </c>
      <c r="X99" s="3">
        <v>0</v>
      </c>
      <c r="Y99" s="4">
        <v>333258</v>
      </c>
      <c r="Z99" s="4">
        <v>533975</v>
      </c>
      <c r="AA99" s="3">
        <v>0</v>
      </c>
      <c r="AB99" s="4">
        <v>9692279</v>
      </c>
      <c r="AC99" s="3">
        <v>0.01</v>
      </c>
      <c r="AD99" s="4">
        <v>1901860</v>
      </c>
      <c r="AE99" s="4">
        <v>7790419</v>
      </c>
      <c r="AF99" s="3">
        <v>0.01</v>
      </c>
      <c r="AG99" s="4">
        <v>1469136</v>
      </c>
      <c r="AH99" s="3">
        <v>0</v>
      </c>
      <c r="AI99" s="4">
        <v>686953</v>
      </c>
      <c r="AJ99" s="4">
        <v>782183</v>
      </c>
      <c r="AK99" s="3">
        <v>0</v>
      </c>
      <c r="AL99" s="4">
        <v>912369</v>
      </c>
      <c r="AM99" s="3">
        <v>0.72</v>
      </c>
      <c r="AN99" s="4">
        <v>421801</v>
      </c>
      <c r="AO99" s="4">
        <v>490568</v>
      </c>
      <c r="AP99" s="3">
        <v>1.33</v>
      </c>
      <c r="AQ99" s="4">
        <v>343988</v>
      </c>
      <c r="AR99" s="3">
        <v>0</v>
      </c>
      <c r="AS99" s="4">
        <v>186053</v>
      </c>
      <c r="AT99" s="4">
        <v>157935</v>
      </c>
      <c r="AU99" s="3">
        <v>0</v>
      </c>
      <c r="AV99" s="4">
        <v>380384</v>
      </c>
      <c r="AW99" s="3">
        <v>0</v>
      </c>
      <c r="AX99" s="4">
        <v>0</v>
      </c>
      <c r="AY99" s="4">
        <v>380384</v>
      </c>
      <c r="AZ99" s="3">
        <v>0</v>
      </c>
      <c r="BA99" s="4">
        <v>2393653</v>
      </c>
      <c r="BB99" s="3">
        <v>0</v>
      </c>
      <c r="BC99" s="4">
        <v>719922</v>
      </c>
      <c r="BD99" s="4">
        <v>1673731</v>
      </c>
      <c r="BE99" s="3">
        <v>0</v>
      </c>
      <c r="BF99" s="4">
        <v>2506902</v>
      </c>
      <c r="BG99" s="3">
        <v>0</v>
      </c>
      <c r="BH99" s="4">
        <v>871448</v>
      </c>
      <c r="BI99" s="4">
        <v>1635454</v>
      </c>
      <c r="BJ99" s="3">
        <v>0</v>
      </c>
      <c r="BK99" s="4">
        <v>490775</v>
      </c>
      <c r="BL99" s="3">
        <v>0</v>
      </c>
      <c r="BM99" s="4">
        <v>490775</v>
      </c>
      <c r="BN99" s="4">
        <v>0</v>
      </c>
      <c r="BO99" s="3">
        <v>0</v>
      </c>
      <c r="BP99" s="4">
        <v>159843</v>
      </c>
      <c r="BQ99" s="3">
        <v>0</v>
      </c>
      <c r="BR99" s="4">
        <v>96297</v>
      </c>
      <c r="BS99" s="4">
        <v>63546</v>
      </c>
      <c r="BT99" s="3">
        <v>0</v>
      </c>
      <c r="BU99" s="4">
        <v>2703348</v>
      </c>
      <c r="BV99" s="3">
        <v>0</v>
      </c>
      <c r="BW99" s="4">
        <v>480101</v>
      </c>
      <c r="BX99" s="4">
        <v>2223247</v>
      </c>
      <c r="BY99" s="3">
        <v>0</v>
      </c>
      <c r="BZ99" s="4">
        <v>1547480</v>
      </c>
      <c r="CA99" s="3">
        <v>0</v>
      </c>
      <c r="CB99" s="4">
        <v>684904</v>
      </c>
      <c r="CC99" s="4">
        <v>862576</v>
      </c>
      <c r="CD99" s="3">
        <v>0</v>
      </c>
      <c r="CE99" s="4">
        <v>1227749</v>
      </c>
      <c r="CF99" s="3">
        <v>0</v>
      </c>
      <c r="CG99" s="4">
        <v>385796</v>
      </c>
      <c r="CH99" s="4">
        <v>841953</v>
      </c>
      <c r="CI99" s="3">
        <v>0</v>
      </c>
      <c r="CJ99" s="4">
        <v>943583</v>
      </c>
      <c r="CK99" s="3">
        <v>0</v>
      </c>
      <c r="CL99" s="4">
        <v>261532</v>
      </c>
      <c r="CM99" s="4">
        <v>682051</v>
      </c>
      <c r="CN99" s="3">
        <v>0</v>
      </c>
      <c r="CO99" s="4">
        <v>1010280</v>
      </c>
      <c r="CP99" s="3">
        <v>0</v>
      </c>
      <c r="CQ99" s="4">
        <v>260502</v>
      </c>
      <c r="CR99" s="4">
        <v>749778</v>
      </c>
      <c r="CS99" s="3">
        <v>0</v>
      </c>
      <c r="CT99" s="4">
        <v>873197</v>
      </c>
      <c r="CU99" s="3">
        <v>0</v>
      </c>
      <c r="CV99" s="4">
        <v>326527</v>
      </c>
      <c r="CW99" s="4">
        <v>546670</v>
      </c>
      <c r="CX99" s="3">
        <v>0</v>
      </c>
      <c r="CY99" s="4">
        <v>138292</v>
      </c>
      <c r="CZ99" s="3">
        <v>0.18</v>
      </c>
      <c r="DA99" s="4">
        <v>68713</v>
      </c>
      <c r="DB99" s="4">
        <v>69579</v>
      </c>
      <c r="DC99" s="3">
        <v>0.36</v>
      </c>
      <c r="DD99" s="4">
        <v>1599285</v>
      </c>
      <c r="DE99" s="3">
        <v>0</v>
      </c>
      <c r="DF99" s="4">
        <v>489804</v>
      </c>
      <c r="DG99" s="4">
        <v>1109481</v>
      </c>
      <c r="DH99" s="3">
        <v>0</v>
      </c>
      <c r="DI99" s="4">
        <v>2729453</v>
      </c>
      <c r="DJ99" s="3">
        <v>2.85</v>
      </c>
      <c r="DK99" s="4">
        <v>1211050</v>
      </c>
      <c r="DL99" s="4">
        <v>1518403</v>
      </c>
      <c r="DM99" s="3">
        <v>5.13</v>
      </c>
      <c r="DN99" s="4">
        <v>2293448</v>
      </c>
      <c r="DO99" s="3">
        <v>0</v>
      </c>
      <c r="DP99" s="4">
        <v>1181850</v>
      </c>
      <c r="DQ99" s="4">
        <v>1111598</v>
      </c>
      <c r="DR99" s="3">
        <v>0</v>
      </c>
      <c r="DS99" s="4">
        <v>1550390</v>
      </c>
      <c r="DT99" s="3">
        <v>0</v>
      </c>
      <c r="DU99" s="4">
        <v>533630</v>
      </c>
      <c r="DV99" s="4">
        <v>1016760</v>
      </c>
      <c r="DW99" s="3">
        <v>0</v>
      </c>
      <c r="DX99" s="4">
        <v>530594</v>
      </c>
      <c r="DY99" s="3">
        <v>0</v>
      </c>
      <c r="DZ99" s="4">
        <v>172015</v>
      </c>
      <c r="EA99" s="4">
        <v>358579</v>
      </c>
      <c r="EB99" s="5">
        <v>0</v>
      </c>
      <c r="EC99" s="4">
        <v>1167601</v>
      </c>
      <c r="ED99" s="3">
        <v>0</v>
      </c>
      <c r="EE99" s="4">
        <v>290366</v>
      </c>
      <c r="EF99" s="4">
        <v>877235</v>
      </c>
      <c r="EG99" s="3">
        <v>0</v>
      </c>
      <c r="EH99" s="4">
        <v>166132</v>
      </c>
      <c r="EI99" s="3">
        <v>0</v>
      </c>
      <c r="EJ99" s="4">
        <v>48545</v>
      </c>
      <c r="EK99" s="4">
        <v>117587</v>
      </c>
      <c r="EL99" s="3">
        <v>0</v>
      </c>
      <c r="EM99" s="4">
        <v>562343</v>
      </c>
      <c r="EN99" s="3">
        <v>0</v>
      </c>
      <c r="EO99" s="4">
        <v>205649</v>
      </c>
      <c r="EP99" s="4">
        <v>356694</v>
      </c>
      <c r="EQ99" s="3">
        <v>0</v>
      </c>
      <c r="ER99" s="4">
        <v>282104</v>
      </c>
      <c r="ES99" s="3">
        <v>0</v>
      </c>
      <c r="ET99" s="4">
        <v>59943</v>
      </c>
      <c r="EU99" s="4">
        <v>222161</v>
      </c>
      <c r="EV99" s="3">
        <v>0</v>
      </c>
      <c r="EW99" s="4">
        <v>166893</v>
      </c>
      <c r="EX99" s="3">
        <v>0</v>
      </c>
      <c r="EY99" s="4">
        <v>94305</v>
      </c>
      <c r="EZ99" s="4">
        <v>72588</v>
      </c>
      <c r="FA99" s="3">
        <v>0</v>
      </c>
      <c r="FB99" s="4">
        <v>1717657</v>
      </c>
      <c r="FC99" s="3">
        <v>0</v>
      </c>
      <c r="FD99" s="4">
        <v>672825</v>
      </c>
      <c r="FE99" s="4">
        <v>1044832</v>
      </c>
      <c r="FF99" s="3">
        <v>0</v>
      </c>
      <c r="FG99" s="4">
        <v>824255</v>
      </c>
      <c r="FH99" s="3">
        <v>0</v>
      </c>
      <c r="FI99" s="4">
        <v>277401</v>
      </c>
      <c r="FJ99" s="4">
        <v>546854</v>
      </c>
      <c r="FK99" s="3">
        <v>0</v>
      </c>
      <c r="FL99" s="4">
        <v>6521647</v>
      </c>
      <c r="FM99" s="3">
        <v>0.11</v>
      </c>
      <c r="FN99" s="4">
        <v>2348127</v>
      </c>
      <c r="FO99" s="4">
        <v>4173520</v>
      </c>
      <c r="FP99" s="3">
        <v>0.17</v>
      </c>
      <c r="FQ99" s="4">
        <v>1682633</v>
      </c>
      <c r="FR99" s="3">
        <v>0.79</v>
      </c>
      <c r="FS99" s="4">
        <v>857277</v>
      </c>
      <c r="FT99" s="4">
        <v>825356</v>
      </c>
      <c r="FU99" s="3">
        <v>1.61</v>
      </c>
      <c r="FV99" s="4">
        <v>332440</v>
      </c>
      <c r="FW99" s="3">
        <v>0</v>
      </c>
      <c r="FX99" s="4">
        <v>107825</v>
      </c>
      <c r="FY99" s="4">
        <v>224615</v>
      </c>
      <c r="FZ99" s="3">
        <v>0</v>
      </c>
      <c r="GA99" s="4">
        <v>4060752</v>
      </c>
      <c r="GB99" s="3">
        <v>0</v>
      </c>
      <c r="GC99" s="4">
        <v>1991678</v>
      </c>
      <c r="GD99" s="4">
        <v>2069074</v>
      </c>
      <c r="GE99" s="3">
        <v>0</v>
      </c>
      <c r="GF99" s="4">
        <v>864319</v>
      </c>
      <c r="GG99" s="3">
        <v>0</v>
      </c>
      <c r="GH99" s="4">
        <v>306970</v>
      </c>
      <c r="GI99" s="4">
        <v>557349</v>
      </c>
      <c r="GJ99" s="3">
        <v>0</v>
      </c>
      <c r="GK99" s="4">
        <v>918461</v>
      </c>
      <c r="GL99" s="3">
        <v>0</v>
      </c>
      <c r="GM99" s="4">
        <v>465910</v>
      </c>
      <c r="GN99" s="4">
        <v>452551</v>
      </c>
      <c r="GO99" s="3">
        <v>0</v>
      </c>
      <c r="GP99" s="4">
        <v>2583850</v>
      </c>
      <c r="GQ99" s="3">
        <v>0</v>
      </c>
      <c r="GR99" s="4">
        <v>937203</v>
      </c>
      <c r="GS99" s="4">
        <v>1646647</v>
      </c>
      <c r="GT99" s="3">
        <v>0</v>
      </c>
      <c r="GU99" s="4">
        <v>96541</v>
      </c>
      <c r="GV99" s="3">
        <v>0</v>
      </c>
      <c r="GW99" s="4">
        <v>41723</v>
      </c>
      <c r="GX99" s="4">
        <v>54818</v>
      </c>
      <c r="GY99" s="3">
        <v>0</v>
      </c>
      <c r="GZ99" s="4">
        <v>1214734</v>
      </c>
      <c r="HA99" s="3">
        <v>0</v>
      </c>
      <c r="HB99" s="4">
        <v>387772</v>
      </c>
      <c r="HC99" s="4">
        <v>826962</v>
      </c>
      <c r="HD99" s="3">
        <v>0</v>
      </c>
      <c r="HE99" s="4">
        <v>267948</v>
      </c>
      <c r="HF99" s="3">
        <v>0</v>
      </c>
      <c r="HG99" s="4">
        <v>87567</v>
      </c>
      <c r="HH99" s="4">
        <v>180381</v>
      </c>
      <c r="HI99" s="3">
        <v>0</v>
      </c>
      <c r="HJ99" s="4">
        <v>903219</v>
      </c>
      <c r="HK99" s="3">
        <v>2.2599999999999998</v>
      </c>
      <c r="HL99" s="4">
        <v>386056</v>
      </c>
      <c r="HM99" s="4">
        <v>517163</v>
      </c>
      <c r="HN99" s="3">
        <v>3.96</v>
      </c>
      <c r="HO99" s="4">
        <v>7921491</v>
      </c>
      <c r="HP99" s="3">
        <v>0</v>
      </c>
      <c r="HQ99" s="4">
        <v>1914644</v>
      </c>
      <c r="HR99" s="4">
        <v>6006847</v>
      </c>
      <c r="HS99" s="3">
        <v>0</v>
      </c>
      <c r="HT99" s="4">
        <v>1038149</v>
      </c>
      <c r="HU99" s="3">
        <v>0</v>
      </c>
      <c r="HV99" s="4">
        <v>339900</v>
      </c>
      <c r="HW99" s="4">
        <v>698249</v>
      </c>
      <c r="HX99" s="3">
        <v>0</v>
      </c>
      <c r="HY99" s="4">
        <v>80996</v>
      </c>
      <c r="HZ99" s="3">
        <v>0</v>
      </c>
      <c r="IA99" s="4">
        <v>25171</v>
      </c>
      <c r="IB99" s="4">
        <v>55825</v>
      </c>
      <c r="IC99" s="3">
        <v>0</v>
      </c>
      <c r="ID99" s="4">
        <v>2778089</v>
      </c>
      <c r="IE99" s="3">
        <v>4.6100000000000003</v>
      </c>
      <c r="IF99" s="4">
        <v>1288296</v>
      </c>
      <c r="IG99" s="4">
        <v>1489793</v>
      </c>
      <c r="IH99" s="3">
        <v>8.6</v>
      </c>
      <c r="II99" s="4">
        <v>2378362</v>
      </c>
      <c r="IJ99" s="3">
        <v>0</v>
      </c>
      <c r="IK99" s="4">
        <v>935360</v>
      </c>
      <c r="IL99" s="4">
        <v>1443002</v>
      </c>
      <c r="IM99" s="3">
        <v>0</v>
      </c>
      <c r="IN99" s="4">
        <v>561202</v>
      </c>
      <c r="IO99" s="3">
        <v>0</v>
      </c>
      <c r="IP99" s="4">
        <v>276517</v>
      </c>
      <c r="IQ99" s="4">
        <v>284685</v>
      </c>
      <c r="IR99" s="3">
        <v>0</v>
      </c>
      <c r="IS99" s="4">
        <v>1215577</v>
      </c>
      <c r="IT99" s="3">
        <v>0.01</v>
      </c>
      <c r="IU99" s="4">
        <v>535397</v>
      </c>
      <c r="IV99" s="4">
        <v>680180</v>
      </c>
      <c r="IW99" s="3">
        <v>0.01</v>
      </c>
      <c r="IX99" s="4">
        <v>337136</v>
      </c>
      <c r="IY99" s="3">
        <v>0</v>
      </c>
      <c r="IZ99" s="4">
        <v>93500</v>
      </c>
      <c r="JA99" s="4">
        <v>243636</v>
      </c>
      <c r="JB99" s="5">
        <v>0</v>
      </c>
    </row>
    <row r="100" spans="1:262" x14ac:dyDescent="0.2">
      <c r="A100" s="20">
        <f t="shared" si="59"/>
        <v>91</v>
      </c>
      <c r="B100" t="s">
        <v>71</v>
      </c>
      <c r="C100" s="4">
        <v>261153244</v>
      </c>
      <c r="D100" s="3">
        <v>7.0000000000000007E-2</v>
      </c>
      <c r="E100" s="4">
        <v>222122350</v>
      </c>
      <c r="F100" s="4">
        <v>39030894</v>
      </c>
      <c r="G100" s="3">
        <v>0.48</v>
      </c>
      <c r="H100" s="4">
        <v>4977347</v>
      </c>
      <c r="I100" s="3">
        <v>0</v>
      </c>
      <c r="J100" s="4">
        <v>4977347</v>
      </c>
      <c r="K100" s="4">
        <v>0</v>
      </c>
      <c r="L100" s="3">
        <v>0</v>
      </c>
      <c r="M100" s="4">
        <v>985698</v>
      </c>
      <c r="N100" s="3">
        <v>0</v>
      </c>
      <c r="O100" s="4">
        <v>969540</v>
      </c>
      <c r="P100" s="4">
        <v>16158</v>
      </c>
      <c r="Q100" s="3">
        <v>0</v>
      </c>
      <c r="R100" s="4">
        <v>5075263</v>
      </c>
      <c r="S100" s="3">
        <v>0</v>
      </c>
      <c r="T100" s="4">
        <v>3631654</v>
      </c>
      <c r="U100" s="4">
        <v>1443609</v>
      </c>
      <c r="V100" s="3">
        <v>0</v>
      </c>
      <c r="W100" s="4">
        <v>2607159</v>
      </c>
      <c r="X100" s="3">
        <v>0</v>
      </c>
      <c r="Y100" s="4">
        <v>2607159</v>
      </c>
      <c r="Z100" s="4">
        <v>0</v>
      </c>
      <c r="AA100" s="3">
        <v>0</v>
      </c>
      <c r="AB100" s="4">
        <v>34610395</v>
      </c>
      <c r="AC100" s="3">
        <v>0</v>
      </c>
      <c r="AD100" s="4">
        <v>25062006</v>
      </c>
      <c r="AE100" s="4">
        <v>9548389</v>
      </c>
      <c r="AF100" s="3">
        <v>0</v>
      </c>
      <c r="AG100" s="4">
        <v>4662517</v>
      </c>
      <c r="AH100" s="3">
        <v>0</v>
      </c>
      <c r="AI100" s="4">
        <v>4533168</v>
      </c>
      <c r="AJ100" s="4">
        <v>129349</v>
      </c>
      <c r="AK100" s="3">
        <v>0</v>
      </c>
      <c r="AL100" s="4">
        <v>2610141</v>
      </c>
      <c r="AM100" s="3">
        <v>0</v>
      </c>
      <c r="AN100" s="4">
        <v>2610141</v>
      </c>
      <c r="AO100" s="4">
        <v>0</v>
      </c>
      <c r="AP100" s="3">
        <v>0</v>
      </c>
      <c r="AQ100" s="4">
        <v>1252274</v>
      </c>
      <c r="AR100" s="3">
        <v>0</v>
      </c>
      <c r="AS100" s="4">
        <v>1252274</v>
      </c>
      <c r="AT100" s="4">
        <v>0</v>
      </c>
      <c r="AU100" s="3">
        <v>0</v>
      </c>
      <c r="AV100" s="4">
        <v>158707</v>
      </c>
      <c r="AW100" s="3">
        <v>0</v>
      </c>
      <c r="AX100" s="4">
        <v>0</v>
      </c>
      <c r="AY100" s="4">
        <v>158707</v>
      </c>
      <c r="AZ100" s="3">
        <v>0</v>
      </c>
      <c r="BA100" s="4">
        <v>9531771</v>
      </c>
      <c r="BB100" s="3">
        <v>0</v>
      </c>
      <c r="BC100" s="4">
        <v>6695634</v>
      </c>
      <c r="BD100" s="4">
        <v>2836137</v>
      </c>
      <c r="BE100" s="3">
        <v>0</v>
      </c>
      <c r="BF100" s="4">
        <v>6297952</v>
      </c>
      <c r="BG100" s="3">
        <v>0</v>
      </c>
      <c r="BH100" s="4">
        <v>6257353</v>
      </c>
      <c r="BI100" s="4">
        <v>40599</v>
      </c>
      <c r="BJ100" s="3">
        <v>0</v>
      </c>
      <c r="BK100" s="4">
        <v>1410793</v>
      </c>
      <c r="BL100" s="3">
        <v>0</v>
      </c>
      <c r="BM100" s="4">
        <v>1410793</v>
      </c>
      <c r="BN100" s="4">
        <v>0</v>
      </c>
      <c r="BO100" s="3">
        <v>0</v>
      </c>
      <c r="BP100" s="4">
        <v>1046022</v>
      </c>
      <c r="BQ100" s="3">
        <v>0</v>
      </c>
      <c r="BR100" s="4">
        <v>923661</v>
      </c>
      <c r="BS100" s="4">
        <v>122361</v>
      </c>
      <c r="BT100" s="3">
        <v>0</v>
      </c>
      <c r="BU100" s="4">
        <v>9253792</v>
      </c>
      <c r="BV100" s="3">
        <v>0</v>
      </c>
      <c r="BW100" s="4">
        <v>6608418</v>
      </c>
      <c r="BX100" s="4">
        <v>2645374</v>
      </c>
      <c r="BY100" s="3">
        <v>0</v>
      </c>
      <c r="BZ100" s="4">
        <v>5884919</v>
      </c>
      <c r="CA100" s="3">
        <v>0</v>
      </c>
      <c r="CB100" s="4">
        <v>5884106</v>
      </c>
      <c r="CC100" s="4">
        <v>813</v>
      </c>
      <c r="CD100" s="3">
        <v>0</v>
      </c>
      <c r="CE100" s="4">
        <v>3554648</v>
      </c>
      <c r="CF100" s="3">
        <v>0</v>
      </c>
      <c r="CG100" s="4">
        <v>2715975</v>
      </c>
      <c r="CH100" s="4">
        <v>838673</v>
      </c>
      <c r="CI100" s="3">
        <v>0</v>
      </c>
      <c r="CJ100" s="4">
        <v>3053623</v>
      </c>
      <c r="CK100" s="3">
        <v>0</v>
      </c>
      <c r="CL100" s="4">
        <v>2291839</v>
      </c>
      <c r="CM100" s="4">
        <v>761784</v>
      </c>
      <c r="CN100" s="3">
        <v>0</v>
      </c>
      <c r="CO100" s="4">
        <v>3781413</v>
      </c>
      <c r="CP100" s="3">
        <v>0</v>
      </c>
      <c r="CQ100" s="4">
        <v>3781413</v>
      </c>
      <c r="CR100" s="4">
        <v>0</v>
      </c>
      <c r="CS100" s="3">
        <v>0</v>
      </c>
      <c r="CT100" s="4">
        <v>3115463</v>
      </c>
      <c r="CU100" s="3">
        <v>0</v>
      </c>
      <c r="CV100" s="4">
        <v>3115463</v>
      </c>
      <c r="CW100" s="4">
        <v>0</v>
      </c>
      <c r="CX100" s="3">
        <v>0</v>
      </c>
      <c r="CY100" s="4">
        <v>791682</v>
      </c>
      <c r="CZ100" s="3">
        <v>0</v>
      </c>
      <c r="DA100" s="4">
        <v>791682</v>
      </c>
      <c r="DB100" s="4">
        <v>0</v>
      </c>
      <c r="DC100" s="3">
        <v>0</v>
      </c>
      <c r="DD100" s="4">
        <v>5632108</v>
      </c>
      <c r="DE100" s="3">
        <v>0</v>
      </c>
      <c r="DF100" s="4">
        <v>4365057</v>
      </c>
      <c r="DG100" s="4">
        <v>1267051</v>
      </c>
      <c r="DH100" s="3">
        <v>0</v>
      </c>
      <c r="DI100" s="4">
        <v>5215076</v>
      </c>
      <c r="DJ100" s="3">
        <v>0</v>
      </c>
      <c r="DK100" s="4">
        <v>5142337</v>
      </c>
      <c r="DL100" s="4">
        <v>72739</v>
      </c>
      <c r="DM100" s="3">
        <v>0</v>
      </c>
      <c r="DN100" s="4">
        <v>10482543</v>
      </c>
      <c r="DO100" s="3">
        <v>0</v>
      </c>
      <c r="DP100" s="4">
        <v>8878246</v>
      </c>
      <c r="DQ100" s="4">
        <v>1604297</v>
      </c>
      <c r="DR100" s="3">
        <v>0</v>
      </c>
      <c r="DS100" s="4">
        <v>4648241</v>
      </c>
      <c r="DT100" s="3">
        <v>0</v>
      </c>
      <c r="DU100" s="4">
        <v>4648241</v>
      </c>
      <c r="DV100" s="4">
        <v>0</v>
      </c>
      <c r="DW100" s="3">
        <v>0</v>
      </c>
      <c r="DX100" s="4">
        <v>2572748</v>
      </c>
      <c r="DY100" s="3">
        <v>0</v>
      </c>
      <c r="DZ100" s="4">
        <v>1895297</v>
      </c>
      <c r="EA100" s="4">
        <v>677451</v>
      </c>
      <c r="EB100" s="5">
        <v>0</v>
      </c>
      <c r="EC100" s="4">
        <v>3989691</v>
      </c>
      <c r="ED100" s="3">
        <v>0</v>
      </c>
      <c r="EE100" s="4">
        <v>3078811</v>
      </c>
      <c r="EF100" s="4">
        <v>910880</v>
      </c>
      <c r="EG100" s="3">
        <v>0</v>
      </c>
      <c r="EH100" s="4">
        <v>809883</v>
      </c>
      <c r="EI100" s="3">
        <v>0</v>
      </c>
      <c r="EJ100" s="4">
        <v>762271</v>
      </c>
      <c r="EK100" s="4">
        <v>47612</v>
      </c>
      <c r="EL100" s="3">
        <v>0</v>
      </c>
      <c r="EM100" s="4">
        <v>2014872</v>
      </c>
      <c r="EN100" s="3">
        <v>0</v>
      </c>
      <c r="EO100" s="4">
        <v>1635738</v>
      </c>
      <c r="EP100" s="4">
        <v>379134</v>
      </c>
      <c r="EQ100" s="3">
        <v>0</v>
      </c>
      <c r="ER100" s="4">
        <v>1230699</v>
      </c>
      <c r="ES100" s="3">
        <v>0</v>
      </c>
      <c r="ET100" s="4">
        <v>1230699</v>
      </c>
      <c r="EU100" s="4">
        <v>0</v>
      </c>
      <c r="EV100" s="3">
        <v>0</v>
      </c>
      <c r="EW100" s="4">
        <v>846535</v>
      </c>
      <c r="EX100" s="3">
        <v>0</v>
      </c>
      <c r="EY100" s="4">
        <v>846535</v>
      </c>
      <c r="EZ100" s="4">
        <v>0</v>
      </c>
      <c r="FA100" s="3">
        <v>0</v>
      </c>
      <c r="FB100" s="4">
        <v>5940340</v>
      </c>
      <c r="FC100" s="3">
        <v>0</v>
      </c>
      <c r="FD100" s="4">
        <v>4658730</v>
      </c>
      <c r="FE100" s="4">
        <v>1281610</v>
      </c>
      <c r="FF100" s="3">
        <v>0</v>
      </c>
      <c r="FG100" s="4">
        <v>2333632</v>
      </c>
      <c r="FH100" s="3">
        <v>0</v>
      </c>
      <c r="FI100" s="4">
        <v>2029642</v>
      </c>
      <c r="FJ100" s="4">
        <v>303990</v>
      </c>
      <c r="FK100" s="3">
        <v>0</v>
      </c>
      <c r="FL100" s="4">
        <v>13641632</v>
      </c>
      <c r="FM100" s="3">
        <v>1.1499999999999999</v>
      </c>
      <c r="FN100" s="4">
        <v>10526319</v>
      </c>
      <c r="FO100" s="4">
        <v>3115313</v>
      </c>
      <c r="FP100" s="3">
        <v>5.01</v>
      </c>
      <c r="FQ100" s="4">
        <v>9435853</v>
      </c>
      <c r="FR100" s="3">
        <v>1.1100000000000001</v>
      </c>
      <c r="FS100" s="4">
        <v>7367988</v>
      </c>
      <c r="FT100" s="4">
        <v>2067865</v>
      </c>
      <c r="FU100" s="3">
        <v>5.07</v>
      </c>
      <c r="FV100" s="4">
        <v>980924</v>
      </c>
      <c r="FW100" s="3">
        <v>0</v>
      </c>
      <c r="FX100" s="4">
        <v>980924</v>
      </c>
      <c r="FY100" s="4">
        <v>0</v>
      </c>
      <c r="FZ100" s="3">
        <v>0</v>
      </c>
      <c r="GA100" s="4">
        <v>9754306</v>
      </c>
      <c r="GB100" s="3">
        <v>0</v>
      </c>
      <c r="GC100" s="4">
        <v>9168692</v>
      </c>
      <c r="GD100" s="4">
        <v>585614</v>
      </c>
      <c r="GE100" s="3">
        <v>0</v>
      </c>
      <c r="GF100" s="4">
        <v>3348446</v>
      </c>
      <c r="GG100" s="3">
        <v>0</v>
      </c>
      <c r="GH100" s="4">
        <v>3348446</v>
      </c>
      <c r="GI100" s="4">
        <v>0</v>
      </c>
      <c r="GJ100" s="3">
        <v>0</v>
      </c>
      <c r="GK100" s="4">
        <v>4119532</v>
      </c>
      <c r="GL100" s="3">
        <v>0</v>
      </c>
      <c r="GM100" s="4">
        <v>3088996</v>
      </c>
      <c r="GN100" s="4">
        <v>1030536</v>
      </c>
      <c r="GO100" s="3">
        <v>0</v>
      </c>
      <c r="GP100" s="4">
        <v>9593303</v>
      </c>
      <c r="GQ100" s="3">
        <v>0</v>
      </c>
      <c r="GR100" s="4">
        <v>8490682</v>
      </c>
      <c r="GS100" s="4">
        <v>1102621</v>
      </c>
      <c r="GT100" s="3">
        <v>0</v>
      </c>
      <c r="GU100" s="4">
        <v>660004</v>
      </c>
      <c r="GV100" s="3">
        <v>0</v>
      </c>
      <c r="GW100" s="4">
        <v>660004</v>
      </c>
      <c r="GX100" s="4">
        <v>0</v>
      </c>
      <c r="GY100" s="3">
        <v>0</v>
      </c>
      <c r="GZ100" s="4">
        <v>3696772</v>
      </c>
      <c r="HA100" s="3">
        <v>0</v>
      </c>
      <c r="HB100" s="4">
        <v>3696772</v>
      </c>
      <c r="HC100" s="4">
        <v>0</v>
      </c>
      <c r="HD100" s="3">
        <v>0</v>
      </c>
      <c r="HE100" s="4">
        <v>652450</v>
      </c>
      <c r="HF100" s="3">
        <v>0</v>
      </c>
      <c r="HG100" s="4">
        <v>583931</v>
      </c>
      <c r="HH100" s="4">
        <v>68519</v>
      </c>
      <c r="HI100" s="3">
        <v>0</v>
      </c>
      <c r="HJ100" s="4">
        <v>3669656</v>
      </c>
      <c r="HK100" s="3">
        <v>0</v>
      </c>
      <c r="HL100" s="4">
        <v>3669656</v>
      </c>
      <c r="HM100" s="4">
        <v>0</v>
      </c>
      <c r="HN100" s="3">
        <v>0</v>
      </c>
      <c r="HO100" s="4">
        <v>24648872</v>
      </c>
      <c r="HP100" s="3">
        <v>0</v>
      </c>
      <c r="HQ100" s="4">
        <v>20487079</v>
      </c>
      <c r="HR100" s="4">
        <v>4161793</v>
      </c>
      <c r="HS100" s="3">
        <v>0</v>
      </c>
      <c r="HT100" s="4">
        <v>3619850</v>
      </c>
      <c r="HU100" s="3">
        <v>0</v>
      </c>
      <c r="HV100" s="4">
        <v>3619850</v>
      </c>
      <c r="HW100" s="4">
        <v>0</v>
      </c>
      <c r="HX100" s="3">
        <v>0</v>
      </c>
      <c r="HY100" s="4">
        <v>757850</v>
      </c>
      <c r="HZ100" s="3">
        <v>0</v>
      </c>
      <c r="IA100" s="4">
        <v>757850</v>
      </c>
      <c r="IB100" s="4">
        <v>0</v>
      </c>
      <c r="IC100" s="3">
        <v>0</v>
      </c>
      <c r="ID100" s="4">
        <v>7714628</v>
      </c>
      <c r="IE100" s="3">
        <v>0</v>
      </c>
      <c r="IF100" s="4">
        <v>7496069</v>
      </c>
      <c r="IG100" s="4">
        <v>218559</v>
      </c>
      <c r="IH100" s="3">
        <v>0</v>
      </c>
      <c r="II100" s="4">
        <v>6221366</v>
      </c>
      <c r="IJ100" s="3">
        <v>0</v>
      </c>
      <c r="IK100" s="4">
        <v>6221366</v>
      </c>
      <c r="IL100" s="4">
        <v>0</v>
      </c>
      <c r="IM100" s="3">
        <v>0</v>
      </c>
      <c r="IN100" s="4">
        <v>1683869</v>
      </c>
      <c r="IO100" s="3">
        <v>0</v>
      </c>
      <c r="IP100" s="4">
        <v>1683869</v>
      </c>
      <c r="IQ100" s="4">
        <v>0</v>
      </c>
      <c r="IR100" s="3">
        <v>0</v>
      </c>
      <c r="IS100" s="4">
        <v>5842762</v>
      </c>
      <c r="IT100" s="3">
        <v>0</v>
      </c>
      <c r="IU100" s="4">
        <v>4505254</v>
      </c>
      <c r="IV100" s="4">
        <v>1337508</v>
      </c>
      <c r="IW100" s="3">
        <v>0</v>
      </c>
      <c r="IX100" s="4">
        <v>733222</v>
      </c>
      <c r="IY100" s="3">
        <v>0</v>
      </c>
      <c r="IZ100" s="4">
        <v>477373</v>
      </c>
      <c r="JA100" s="4">
        <v>255849</v>
      </c>
      <c r="JB100" s="5">
        <v>0</v>
      </c>
    </row>
    <row r="101" spans="1:262" x14ac:dyDescent="0.2">
      <c r="A101" s="20">
        <f t="shared" si="59"/>
        <v>92</v>
      </c>
      <c r="B101" t="s">
        <v>70</v>
      </c>
      <c r="C101" s="4">
        <v>31871513</v>
      </c>
      <c r="D101" s="3">
        <v>0.03</v>
      </c>
      <c r="E101" s="4">
        <v>27137087</v>
      </c>
      <c r="F101" s="4">
        <v>4734426</v>
      </c>
      <c r="G101" s="3">
        <v>0.17</v>
      </c>
      <c r="H101" s="4">
        <v>939834</v>
      </c>
      <c r="I101" s="3">
        <v>0</v>
      </c>
      <c r="J101" s="4">
        <v>939834</v>
      </c>
      <c r="K101" s="4">
        <v>0</v>
      </c>
      <c r="L101" s="3">
        <v>0</v>
      </c>
      <c r="M101" s="4">
        <v>297546</v>
      </c>
      <c r="N101" s="3">
        <v>0</v>
      </c>
      <c r="O101" s="4">
        <v>297352</v>
      </c>
      <c r="P101" s="4">
        <v>194</v>
      </c>
      <c r="Q101" s="3">
        <v>0</v>
      </c>
      <c r="R101" s="4">
        <v>789900</v>
      </c>
      <c r="S101" s="3">
        <v>0</v>
      </c>
      <c r="T101" s="4">
        <v>490987</v>
      </c>
      <c r="U101" s="4">
        <v>298913</v>
      </c>
      <c r="V101" s="3">
        <v>0</v>
      </c>
      <c r="W101" s="4">
        <v>333136</v>
      </c>
      <c r="X101" s="3">
        <v>0</v>
      </c>
      <c r="Y101" s="4">
        <v>333136</v>
      </c>
      <c r="Z101" s="4">
        <v>0</v>
      </c>
      <c r="AA101" s="3">
        <v>0</v>
      </c>
      <c r="AB101" s="4">
        <v>3504051</v>
      </c>
      <c r="AC101" s="3">
        <v>0</v>
      </c>
      <c r="AD101" s="4">
        <v>1863606</v>
      </c>
      <c r="AE101" s="4">
        <v>1640445</v>
      </c>
      <c r="AF101" s="3">
        <v>0</v>
      </c>
      <c r="AG101" s="4">
        <v>541780</v>
      </c>
      <c r="AH101" s="3">
        <v>0</v>
      </c>
      <c r="AI101" s="4">
        <v>517638</v>
      </c>
      <c r="AJ101" s="4">
        <v>24142</v>
      </c>
      <c r="AK101" s="3">
        <v>0</v>
      </c>
      <c r="AL101" s="4">
        <v>317621</v>
      </c>
      <c r="AM101" s="3">
        <v>0</v>
      </c>
      <c r="AN101" s="4">
        <v>317621</v>
      </c>
      <c r="AO101" s="4">
        <v>0</v>
      </c>
      <c r="AP101" s="3">
        <v>0</v>
      </c>
      <c r="AQ101" s="4">
        <v>181857</v>
      </c>
      <c r="AR101" s="3">
        <v>0</v>
      </c>
      <c r="AS101" s="4">
        <v>181857</v>
      </c>
      <c r="AT101" s="4">
        <v>0</v>
      </c>
      <c r="AU101" s="3">
        <v>0</v>
      </c>
      <c r="AV101" s="4">
        <v>21294</v>
      </c>
      <c r="AW101" s="3">
        <v>0</v>
      </c>
      <c r="AX101" s="4">
        <v>0</v>
      </c>
      <c r="AY101" s="4">
        <v>21294</v>
      </c>
      <c r="AZ101" s="3">
        <v>0</v>
      </c>
      <c r="BA101" s="4">
        <v>859636</v>
      </c>
      <c r="BB101" s="3">
        <v>0</v>
      </c>
      <c r="BC101" s="4">
        <v>597875</v>
      </c>
      <c r="BD101" s="4">
        <v>261761</v>
      </c>
      <c r="BE101" s="3">
        <v>0</v>
      </c>
      <c r="BF101" s="4">
        <v>793307</v>
      </c>
      <c r="BG101" s="3">
        <v>0</v>
      </c>
      <c r="BH101" s="4">
        <v>790697</v>
      </c>
      <c r="BI101" s="4">
        <v>2610</v>
      </c>
      <c r="BJ101" s="3">
        <v>0</v>
      </c>
      <c r="BK101" s="4">
        <v>308270</v>
      </c>
      <c r="BL101" s="3">
        <v>0</v>
      </c>
      <c r="BM101" s="4">
        <v>308270</v>
      </c>
      <c r="BN101" s="4">
        <v>0</v>
      </c>
      <c r="BO101" s="3">
        <v>0</v>
      </c>
      <c r="BP101" s="4">
        <v>89501</v>
      </c>
      <c r="BQ101" s="3">
        <v>0</v>
      </c>
      <c r="BR101" s="4">
        <v>88837</v>
      </c>
      <c r="BS101" s="4">
        <v>664</v>
      </c>
      <c r="BT101" s="3">
        <v>0</v>
      </c>
      <c r="BU101" s="4">
        <v>757175</v>
      </c>
      <c r="BV101" s="3">
        <v>0</v>
      </c>
      <c r="BW101" s="4">
        <v>476536</v>
      </c>
      <c r="BX101" s="4">
        <v>280639</v>
      </c>
      <c r="BY101" s="3">
        <v>0</v>
      </c>
      <c r="BZ101" s="4">
        <v>683430</v>
      </c>
      <c r="CA101" s="3">
        <v>0</v>
      </c>
      <c r="CB101" s="4">
        <v>683430</v>
      </c>
      <c r="CC101" s="4">
        <v>0</v>
      </c>
      <c r="CD101" s="3">
        <v>0</v>
      </c>
      <c r="CE101" s="4">
        <v>442817</v>
      </c>
      <c r="CF101" s="3">
        <v>0</v>
      </c>
      <c r="CG101" s="4">
        <v>384657</v>
      </c>
      <c r="CH101" s="4">
        <v>58160</v>
      </c>
      <c r="CI101" s="3">
        <v>0</v>
      </c>
      <c r="CJ101" s="4">
        <v>324285</v>
      </c>
      <c r="CK101" s="3">
        <v>0</v>
      </c>
      <c r="CL101" s="4">
        <v>258824</v>
      </c>
      <c r="CM101" s="4">
        <v>65461</v>
      </c>
      <c r="CN101" s="3">
        <v>0</v>
      </c>
      <c r="CO101" s="4">
        <v>256820</v>
      </c>
      <c r="CP101" s="3">
        <v>0</v>
      </c>
      <c r="CQ101" s="4">
        <v>256820</v>
      </c>
      <c r="CR101" s="4">
        <v>0</v>
      </c>
      <c r="CS101" s="3">
        <v>0</v>
      </c>
      <c r="CT101" s="4">
        <v>243601</v>
      </c>
      <c r="CU101" s="3">
        <v>0</v>
      </c>
      <c r="CV101" s="4">
        <v>243601</v>
      </c>
      <c r="CW101" s="4">
        <v>0</v>
      </c>
      <c r="CX101" s="3">
        <v>0</v>
      </c>
      <c r="CY101" s="4">
        <v>56748</v>
      </c>
      <c r="CZ101" s="3">
        <v>0</v>
      </c>
      <c r="DA101" s="4">
        <v>56748</v>
      </c>
      <c r="DB101" s="4">
        <v>0</v>
      </c>
      <c r="DC101" s="3">
        <v>0</v>
      </c>
      <c r="DD101" s="4">
        <v>642217</v>
      </c>
      <c r="DE101" s="3">
        <v>0</v>
      </c>
      <c r="DF101" s="4">
        <v>488322</v>
      </c>
      <c r="DG101" s="4">
        <v>153895</v>
      </c>
      <c r="DH101" s="3">
        <v>0</v>
      </c>
      <c r="DI101" s="4">
        <v>1210807</v>
      </c>
      <c r="DJ101" s="3">
        <v>0</v>
      </c>
      <c r="DK101" s="4">
        <v>1208670</v>
      </c>
      <c r="DL101" s="4">
        <v>2137</v>
      </c>
      <c r="DM101" s="3">
        <v>0</v>
      </c>
      <c r="DN101" s="4">
        <v>1330783</v>
      </c>
      <c r="DO101" s="3">
        <v>0</v>
      </c>
      <c r="DP101" s="4">
        <v>1181695</v>
      </c>
      <c r="DQ101" s="4">
        <v>149088</v>
      </c>
      <c r="DR101" s="3">
        <v>0</v>
      </c>
      <c r="DS101" s="4">
        <v>503879</v>
      </c>
      <c r="DT101" s="3">
        <v>0</v>
      </c>
      <c r="DU101" s="4">
        <v>503879</v>
      </c>
      <c r="DV101" s="4">
        <v>0</v>
      </c>
      <c r="DW101" s="3">
        <v>0</v>
      </c>
      <c r="DX101" s="4">
        <v>243437</v>
      </c>
      <c r="DY101" s="3">
        <v>0</v>
      </c>
      <c r="DZ101" s="4">
        <v>170661</v>
      </c>
      <c r="EA101" s="4">
        <v>72776</v>
      </c>
      <c r="EB101" s="5">
        <v>0</v>
      </c>
      <c r="EC101" s="4">
        <v>332723</v>
      </c>
      <c r="ED101" s="3">
        <v>0</v>
      </c>
      <c r="EE101" s="4">
        <v>288528</v>
      </c>
      <c r="EF101" s="4">
        <v>44195</v>
      </c>
      <c r="EG101" s="3">
        <v>0</v>
      </c>
      <c r="EH101" s="4">
        <v>54369</v>
      </c>
      <c r="EI101" s="3">
        <v>0</v>
      </c>
      <c r="EJ101" s="4">
        <v>48278</v>
      </c>
      <c r="EK101" s="4">
        <v>6091</v>
      </c>
      <c r="EL101" s="3">
        <v>0</v>
      </c>
      <c r="EM101" s="4">
        <v>263899</v>
      </c>
      <c r="EN101" s="3">
        <v>0</v>
      </c>
      <c r="EO101" s="4">
        <v>205440</v>
      </c>
      <c r="EP101" s="4">
        <v>58459</v>
      </c>
      <c r="EQ101" s="3">
        <v>0</v>
      </c>
      <c r="ER101" s="4">
        <v>59378</v>
      </c>
      <c r="ES101" s="3">
        <v>0</v>
      </c>
      <c r="ET101" s="4">
        <v>59378</v>
      </c>
      <c r="EU101" s="4">
        <v>0</v>
      </c>
      <c r="EV101" s="3">
        <v>0</v>
      </c>
      <c r="EW101" s="4">
        <v>79996</v>
      </c>
      <c r="EX101" s="3">
        <v>0</v>
      </c>
      <c r="EY101" s="4">
        <v>79996</v>
      </c>
      <c r="EZ101" s="4">
        <v>0</v>
      </c>
      <c r="FA101" s="3">
        <v>0</v>
      </c>
      <c r="FB101" s="4">
        <v>617588</v>
      </c>
      <c r="FC101" s="3">
        <v>0</v>
      </c>
      <c r="FD101" s="4">
        <v>481406</v>
      </c>
      <c r="FE101" s="4">
        <v>136182</v>
      </c>
      <c r="FF101" s="3">
        <v>0</v>
      </c>
      <c r="FG101" s="4">
        <v>299914</v>
      </c>
      <c r="FH101" s="3">
        <v>0</v>
      </c>
      <c r="FI101" s="4">
        <v>270941</v>
      </c>
      <c r="FJ101" s="4">
        <v>28973</v>
      </c>
      <c r="FK101" s="3">
        <v>0</v>
      </c>
      <c r="FL101" s="4">
        <v>2545891</v>
      </c>
      <c r="FM101" s="3">
        <v>0.28000000000000003</v>
      </c>
      <c r="FN101" s="4">
        <v>2342171</v>
      </c>
      <c r="FO101" s="4">
        <v>203720</v>
      </c>
      <c r="FP101" s="3">
        <v>3.58</v>
      </c>
      <c r="FQ101" s="4">
        <v>959536</v>
      </c>
      <c r="FR101" s="3">
        <v>0.36</v>
      </c>
      <c r="FS101" s="4">
        <v>780638</v>
      </c>
      <c r="FT101" s="4">
        <v>178898</v>
      </c>
      <c r="FU101" s="3">
        <v>1.92</v>
      </c>
      <c r="FV101" s="4">
        <v>106524</v>
      </c>
      <c r="FW101" s="3">
        <v>0</v>
      </c>
      <c r="FX101" s="4">
        <v>106524</v>
      </c>
      <c r="FY101" s="4">
        <v>0</v>
      </c>
      <c r="FZ101" s="3">
        <v>0</v>
      </c>
      <c r="GA101" s="4">
        <v>2046052</v>
      </c>
      <c r="GB101" s="3">
        <v>0</v>
      </c>
      <c r="GC101" s="4">
        <v>1975883</v>
      </c>
      <c r="GD101" s="4">
        <v>70169</v>
      </c>
      <c r="GE101" s="3">
        <v>0</v>
      </c>
      <c r="GF101" s="4">
        <v>303183</v>
      </c>
      <c r="GG101" s="3">
        <v>0</v>
      </c>
      <c r="GH101" s="4">
        <v>303183</v>
      </c>
      <c r="GI101" s="4">
        <v>0</v>
      </c>
      <c r="GJ101" s="3">
        <v>0</v>
      </c>
      <c r="GK101" s="4">
        <v>574011</v>
      </c>
      <c r="GL101" s="3">
        <v>0</v>
      </c>
      <c r="GM101" s="4">
        <v>464813</v>
      </c>
      <c r="GN101" s="4">
        <v>109198</v>
      </c>
      <c r="GO101" s="3">
        <v>0</v>
      </c>
      <c r="GP101" s="4">
        <v>1058828</v>
      </c>
      <c r="GQ101" s="3">
        <v>0</v>
      </c>
      <c r="GR101" s="4">
        <v>918905</v>
      </c>
      <c r="GS101" s="4">
        <v>139923</v>
      </c>
      <c r="GT101" s="3">
        <v>0</v>
      </c>
      <c r="GU101" s="4">
        <v>31126</v>
      </c>
      <c r="GV101" s="3">
        <v>0</v>
      </c>
      <c r="GW101" s="4">
        <v>31126</v>
      </c>
      <c r="GX101" s="4">
        <v>0</v>
      </c>
      <c r="GY101" s="3">
        <v>0</v>
      </c>
      <c r="GZ101" s="4">
        <v>381541</v>
      </c>
      <c r="HA101" s="3">
        <v>0</v>
      </c>
      <c r="HB101" s="4">
        <v>381541</v>
      </c>
      <c r="HC101" s="4">
        <v>0</v>
      </c>
      <c r="HD101" s="3">
        <v>0</v>
      </c>
      <c r="HE101" s="4">
        <v>80188</v>
      </c>
      <c r="HF101" s="3">
        <v>0</v>
      </c>
      <c r="HG101" s="4">
        <v>78530</v>
      </c>
      <c r="HH101" s="4">
        <v>1658</v>
      </c>
      <c r="HI101" s="3">
        <v>0</v>
      </c>
      <c r="HJ101" s="4">
        <v>346309</v>
      </c>
      <c r="HK101" s="3">
        <v>0</v>
      </c>
      <c r="HL101" s="4">
        <v>346309</v>
      </c>
      <c r="HM101" s="4">
        <v>0</v>
      </c>
      <c r="HN101" s="3">
        <v>0</v>
      </c>
      <c r="HO101" s="4">
        <v>2440199</v>
      </c>
      <c r="HP101" s="3">
        <v>0</v>
      </c>
      <c r="HQ101" s="4">
        <v>1905509</v>
      </c>
      <c r="HR101" s="4">
        <v>534690</v>
      </c>
      <c r="HS101" s="3">
        <v>0</v>
      </c>
      <c r="HT101" s="4">
        <v>338609</v>
      </c>
      <c r="HU101" s="3">
        <v>0</v>
      </c>
      <c r="HV101" s="4">
        <v>338609</v>
      </c>
      <c r="HW101" s="4">
        <v>0</v>
      </c>
      <c r="HX101" s="3">
        <v>0</v>
      </c>
      <c r="HY101" s="4">
        <v>24822</v>
      </c>
      <c r="HZ101" s="3">
        <v>0</v>
      </c>
      <c r="IA101" s="4">
        <v>24822</v>
      </c>
      <c r="IB101" s="4">
        <v>0</v>
      </c>
      <c r="IC101" s="3">
        <v>0</v>
      </c>
      <c r="ID101" s="4">
        <v>1288243</v>
      </c>
      <c r="IE101" s="3">
        <v>0</v>
      </c>
      <c r="IF101" s="4">
        <v>1285704</v>
      </c>
      <c r="IG101" s="4">
        <v>2539</v>
      </c>
      <c r="IH101" s="3">
        <v>0</v>
      </c>
      <c r="II101" s="4">
        <v>904501</v>
      </c>
      <c r="IJ101" s="3">
        <v>0</v>
      </c>
      <c r="IK101" s="4">
        <v>904501</v>
      </c>
      <c r="IL101" s="4">
        <v>0</v>
      </c>
      <c r="IM101" s="3">
        <v>0</v>
      </c>
      <c r="IN101" s="4">
        <v>249309</v>
      </c>
      <c r="IO101" s="3">
        <v>0</v>
      </c>
      <c r="IP101" s="4">
        <v>249309</v>
      </c>
      <c r="IQ101" s="4">
        <v>0</v>
      </c>
      <c r="IR101" s="3">
        <v>0</v>
      </c>
      <c r="IS101" s="4">
        <v>687992</v>
      </c>
      <c r="IT101" s="3">
        <v>0</v>
      </c>
      <c r="IU101" s="4">
        <v>530156</v>
      </c>
      <c r="IV101" s="4">
        <v>157836</v>
      </c>
      <c r="IW101" s="3">
        <v>0</v>
      </c>
      <c r="IX101" s="4">
        <v>123050</v>
      </c>
      <c r="IY101" s="3">
        <v>0</v>
      </c>
      <c r="IZ101" s="4">
        <v>93334</v>
      </c>
      <c r="JA101" s="4">
        <v>29716</v>
      </c>
      <c r="JB101" s="5">
        <v>0</v>
      </c>
    </row>
    <row r="102" spans="1:262" x14ac:dyDescent="0.2">
      <c r="A102" s="20">
        <f t="shared" si="59"/>
        <v>93</v>
      </c>
      <c r="B102" t="s">
        <v>72</v>
      </c>
      <c r="C102" s="4">
        <v>569808329</v>
      </c>
      <c r="D102" s="3">
        <v>0.1</v>
      </c>
      <c r="E102" s="4">
        <v>6429207</v>
      </c>
      <c r="F102" s="4">
        <v>563379122</v>
      </c>
      <c r="G102" s="3">
        <v>0.1</v>
      </c>
      <c r="H102" s="4">
        <v>7542890</v>
      </c>
      <c r="I102" s="3">
        <v>0.56999999999999995</v>
      </c>
      <c r="J102" s="4">
        <v>0</v>
      </c>
      <c r="K102" s="4">
        <v>7542890</v>
      </c>
      <c r="L102" s="3">
        <v>0.56999999999999995</v>
      </c>
      <c r="M102" s="4">
        <v>2496748</v>
      </c>
      <c r="N102" s="3">
        <v>0.53</v>
      </c>
      <c r="O102" s="4">
        <v>499633</v>
      </c>
      <c r="P102" s="4">
        <v>1997115</v>
      </c>
      <c r="Q102" s="3">
        <v>0.66</v>
      </c>
      <c r="R102" s="4">
        <v>7464108</v>
      </c>
      <c r="S102" s="3">
        <v>0</v>
      </c>
      <c r="T102" s="4">
        <v>0</v>
      </c>
      <c r="U102" s="4">
        <v>7464108</v>
      </c>
      <c r="V102" s="3">
        <v>0</v>
      </c>
      <c r="W102" s="4">
        <v>4910061</v>
      </c>
      <c r="X102" s="3">
        <v>0</v>
      </c>
      <c r="Y102" s="4">
        <v>0</v>
      </c>
      <c r="Z102" s="4">
        <v>4910061</v>
      </c>
      <c r="AA102" s="3">
        <v>0</v>
      </c>
      <c r="AB102" s="4">
        <v>66339646</v>
      </c>
      <c r="AC102" s="3">
        <v>0.21</v>
      </c>
      <c r="AD102" s="4">
        <v>323265</v>
      </c>
      <c r="AE102" s="4">
        <v>66016381</v>
      </c>
      <c r="AF102" s="3">
        <v>0.21</v>
      </c>
      <c r="AG102" s="4">
        <v>8195853</v>
      </c>
      <c r="AH102" s="3">
        <v>0.01</v>
      </c>
      <c r="AI102" s="4">
        <v>0</v>
      </c>
      <c r="AJ102" s="4">
        <v>8195853</v>
      </c>
      <c r="AK102" s="3">
        <v>0.01</v>
      </c>
      <c r="AL102" s="4">
        <v>8848480</v>
      </c>
      <c r="AM102" s="3">
        <v>1.61</v>
      </c>
      <c r="AN102" s="4">
        <v>2679</v>
      </c>
      <c r="AO102" s="4">
        <v>8845801</v>
      </c>
      <c r="AP102" s="3">
        <v>1.61</v>
      </c>
      <c r="AQ102" s="4">
        <v>1847436</v>
      </c>
      <c r="AR102" s="3">
        <v>0</v>
      </c>
      <c r="AS102" s="4">
        <v>0</v>
      </c>
      <c r="AT102" s="4">
        <v>1847436</v>
      </c>
      <c r="AU102" s="3">
        <v>0</v>
      </c>
      <c r="AV102" s="4">
        <v>2367191</v>
      </c>
      <c r="AW102" s="3">
        <v>0</v>
      </c>
      <c r="AX102" s="4">
        <v>0</v>
      </c>
      <c r="AY102" s="4">
        <v>2367191</v>
      </c>
      <c r="AZ102" s="3">
        <v>0</v>
      </c>
      <c r="BA102" s="4">
        <v>24645770</v>
      </c>
      <c r="BB102" s="3">
        <v>0</v>
      </c>
      <c r="BC102" s="4">
        <v>0</v>
      </c>
      <c r="BD102" s="4">
        <v>24645770</v>
      </c>
      <c r="BE102" s="3">
        <v>0</v>
      </c>
      <c r="BF102" s="4">
        <v>17044972</v>
      </c>
      <c r="BG102" s="3">
        <v>0</v>
      </c>
      <c r="BH102" s="4">
        <v>0</v>
      </c>
      <c r="BI102" s="4">
        <v>17044972</v>
      </c>
      <c r="BJ102" s="3">
        <v>0</v>
      </c>
      <c r="BK102" s="4">
        <v>1886487</v>
      </c>
      <c r="BL102" s="3">
        <v>0</v>
      </c>
      <c r="BM102" s="4">
        <v>1886487</v>
      </c>
      <c r="BN102" s="4">
        <v>0</v>
      </c>
      <c r="BO102" s="3">
        <v>0</v>
      </c>
      <c r="BP102" s="4">
        <v>1914356</v>
      </c>
      <c r="BQ102" s="3">
        <v>0.01</v>
      </c>
      <c r="BR102" s="4">
        <v>0</v>
      </c>
      <c r="BS102" s="4">
        <v>1914356</v>
      </c>
      <c r="BT102" s="3">
        <v>0.01</v>
      </c>
      <c r="BU102" s="4">
        <v>25012192</v>
      </c>
      <c r="BV102" s="3">
        <v>0</v>
      </c>
      <c r="BW102" s="4">
        <v>0</v>
      </c>
      <c r="BX102" s="4">
        <v>25012192</v>
      </c>
      <c r="BY102" s="3">
        <v>0</v>
      </c>
      <c r="BZ102" s="4">
        <v>9609909</v>
      </c>
      <c r="CA102" s="3">
        <v>0</v>
      </c>
      <c r="CB102" s="4">
        <v>187</v>
      </c>
      <c r="CC102" s="4">
        <v>9609722</v>
      </c>
      <c r="CD102" s="3">
        <v>0</v>
      </c>
      <c r="CE102" s="4">
        <v>5961490</v>
      </c>
      <c r="CF102" s="3">
        <v>0</v>
      </c>
      <c r="CG102" s="4">
        <v>0</v>
      </c>
      <c r="CH102" s="4">
        <v>5961490</v>
      </c>
      <c r="CI102" s="3">
        <v>0</v>
      </c>
      <c r="CJ102" s="4">
        <v>5146082</v>
      </c>
      <c r="CK102" s="3">
        <v>0</v>
      </c>
      <c r="CL102" s="4">
        <v>0</v>
      </c>
      <c r="CM102" s="4">
        <v>5146082</v>
      </c>
      <c r="CN102" s="3">
        <v>0</v>
      </c>
      <c r="CO102" s="4">
        <v>6873081</v>
      </c>
      <c r="CP102" s="3">
        <v>0</v>
      </c>
      <c r="CQ102" s="4">
        <v>638935</v>
      </c>
      <c r="CR102" s="4">
        <v>6234146</v>
      </c>
      <c r="CS102" s="3">
        <v>0</v>
      </c>
      <c r="CT102" s="4">
        <v>7957996</v>
      </c>
      <c r="CU102" s="3">
        <v>0</v>
      </c>
      <c r="CV102" s="4">
        <v>419096</v>
      </c>
      <c r="CW102" s="4">
        <v>7538900</v>
      </c>
      <c r="CX102" s="3">
        <v>0</v>
      </c>
      <c r="CY102" s="4">
        <v>2228716</v>
      </c>
      <c r="CZ102" s="3">
        <v>1.33</v>
      </c>
      <c r="DA102" s="4">
        <v>12120</v>
      </c>
      <c r="DB102" s="4">
        <v>2216596</v>
      </c>
      <c r="DC102" s="3">
        <v>1.34</v>
      </c>
      <c r="DD102" s="4">
        <v>12108041</v>
      </c>
      <c r="DE102" s="3">
        <v>0</v>
      </c>
      <c r="DF102" s="4">
        <v>32</v>
      </c>
      <c r="DG102" s="4">
        <v>12108009</v>
      </c>
      <c r="DH102" s="3">
        <v>0</v>
      </c>
      <c r="DI102" s="4">
        <v>14713023</v>
      </c>
      <c r="DJ102" s="3">
        <v>1.32</v>
      </c>
      <c r="DK102" s="4">
        <v>11799</v>
      </c>
      <c r="DL102" s="4">
        <v>14701224</v>
      </c>
      <c r="DM102" s="3">
        <v>1.32</v>
      </c>
      <c r="DN102" s="4">
        <v>16473496</v>
      </c>
      <c r="DO102" s="3">
        <v>0</v>
      </c>
      <c r="DP102" s="4">
        <v>40131</v>
      </c>
      <c r="DQ102" s="4">
        <v>16433365</v>
      </c>
      <c r="DR102" s="3">
        <v>0</v>
      </c>
      <c r="DS102" s="4">
        <v>10346467</v>
      </c>
      <c r="DT102" s="3">
        <v>0</v>
      </c>
      <c r="DU102" s="4">
        <v>0</v>
      </c>
      <c r="DV102" s="4">
        <v>10346467</v>
      </c>
      <c r="DW102" s="3">
        <v>0</v>
      </c>
      <c r="DX102" s="4">
        <v>4310580</v>
      </c>
      <c r="DY102" s="3">
        <v>0.08</v>
      </c>
      <c r="DZ102" s="4">
        <v>0</v>
      </c>
      <c r="EA102" s="4">
        <v>4310580</v>
      </c>
      <c r="EB102" s="5">
        <v>0.08</v>
      </c>
      <c r="EC102" s="4">
        <v>9621772</v>
      </c>
      <c r="ED102" s="3">
        <v>0</v>
      </c>
      <c r="EE102" s="4">
        <v>0</v>
      </c>
      <c r="EF102" s="4">
        <v>9621772</v>
      </c>
      <c r="EG102" s="3">
        <v>0</v>
      </c>
      <c r="EH102" s="4">
        <v>1640721</v>
      </c>
      <c r="EI102" s="3">
        <v>0</v>
      </c>
      <c r="EJ102" s="4">
        <v>0</v>
      </c>
      <c r="EK102" s="4">
        <v>1640721</v>
      </c>
      <c r="EL102" s="3">
        <v>0</v>
      </c>
      <c r="EM102" s="4">
        <v>3811437</v>
      </c>
      <c r="EN102" s="3">
        <v>0</v>
      </c>
      <c r="EO102" s="4">
        <v>0</v>
      </c>
      <c r="EP102" s="4">
        <v>3811437</v>
      </c>
      <c r="EQ102" s="3">
        <v>0</v>
      </c>
      <c r="ER102" s="4">
        <v>3844420</v>
      </c>
      <c r="ES102" s="3">
        <v>0</v>
      </c>
      <c r="ET102" s="4">
        <v>0</v>
      </c>
      <c r="EU102" s="4">
        <v>3844420</v>
      </c>
      <c r="EV102" s="3">
        <v>0</v>
      </c>
      <c r="EW102" s="4">
        <v>2688597</v>
      </c>
      <c r="EX102" s="3">
        <v>0</v>
      </c>
      <c r="EY102" s="4">
        <v>0</v>
      </c>
      <c r="EZ102" s="4">
        <v>2688597</v>
      </c>
      <c r="FA102" s="3">
        <v>0</v>
      </c>
      <c r="FB102" s="4">
        <v>24520537</v>
      </c>
      <c r="FC102" s="3">
        <v>0.2</v>
      </c>
      <c r="FD102" s="4">
        <v>2408408</v>
      </c>
      <c r="FE102" s="4">
        <v>22112129</v>
      </c>
      <c r="FF102" s="3">
        <v>0.22</v>
      </c>
      <c r="FG102" s="4">
        <v>3470180</v>
      </c>
      <c r="FH102" s="3">
        <v>0</v>
      </c>
      <c r="FI102" s="4">
        <v>0</v>
      </c>
      <c r="FJ102" s="4">
        <v>3470180</v>
      </c>
      <c r="FK102" s="3">
        <v>0</v>
      </c>
      <c r="FL102" s="4">
        <v>55769468</v>
      </c>
      <c r="FM102" s="3">
        <v>0</v>
      </c>
      <c r="FN102" s="4">
        <v>5220</v>
      </c>
      <c r="FO102" s="4">
        <v>55764248</v>
      </c>
      <c r="FP102" s="3">
        <v>0</v>
      </c>
      <c r="FQ102" s="4">
        <v>14178231</v>
      </c>
      <c r="FR102" s="3">
        <v>1.76</v>
      </c>
      <c r="FS102" s="4">
        <v>85930</v>
      </c>
      <c r="FT102" s="4">
        <v>14092301</v>
      </c>
      <c r="FU102" s="3">
        <v>1.77</v>
      </c>
      <c r="FV102" s="4">
        <v>1440823</v>
      </c>
      <c r="FW102" s="3">
        <v>0</v>
      </c>
      <c r="FX102" s="4">
        <v>0</v>
      </c>
      <c r="FY102" s="4">
        <v>1440823</v>
      </c>
      <c r="FZ102" s="3">
        <v>0</v>
      </c>
      <c r="GA102" s="4">
        <v>21111394</v>
      </c>
      <c r="GB102" s="3">
        <v>0.06</v>
      </c>
      <c r="GC102" s="4">
        <v>0</v>
      </c>
      <c r="GD102" s="4">
        <v>21111394</v>
      </c>
      <c r="GE102" s="3">
        <v>0.06</v>
      </c>
      <c r="GF102" s="4">
        <v>5713682</v>
      </c>
      <c r="GG102" s="3">
        <v>0</v>
      </c>
      <c r="GH102" s="4">
        <v>12591</v>
      </c>
      <c r="GI102" s="4">
        <v>5701091</v>
      </c>
      <c r="GJ102" s="3">
        <v>0</v>
      </c>
      <c r="GK102" s="4">
        <v>5901123</v>
      </c>
      <c r="GL102" s="3">
        <v>0</v>
      </c>
      <c r="GM102" s="4">
        <v>0</v>
      </c>
      <c r="GN102" s="4">
        <v>5901123</v>
      </c>
      <c r="GO102" s="3">
        <v>0</v>
      </c>
      <c r="GP102" s="4">
        <v>25908977</v>
      </c>
      <c r="GQ102" s="3">
        <v>0</v>
      </c>
      <c r="GR102" s="4">
        <v>0</v>
      </c>
      <c r="GS102" s="4">
        <v>25908977</v>
      </c>
      <c r="GT102" s="3">
        <v>0</v>
      </c>
      <c r="GU102" s="4">
        <v>2270819</v>
      </c>
      <c r="GV102" s="3">
        <v>0</v>
      </c>
      <c r="GW102" s="4">
        <v>51396</v>
      </c>
      <c r="GX102" s="4">
        <v>2219423</v>
      </c>
      <c r="GY102" s="3">
        <v>0</v>
      </c>
      <c r="GZ102" s="4">
        <v>7665808</v>
      </c>
      <c r="HA102" s="3">
        <v>0.02</v>
      </c>
      <c r="HB102" s="4">
        <v>0</v>
      </c>
      <c r="HC102" s="4">
        <v>7665808</v>
      </c>
      <c r="HD102" s="3">
        <v>0.02</v>
      </c>
      <c r="HE102" s="4">
        <v>1292102</v>
      </c>
      <c r="HF102" s="3">
        <v>0</v>
      </c>
      <c r="HG102" s="4">
        <v>0</v>
      </c>
      <c r="HH102" s="4">
        <v>1292102</v>
      </c>
      <c r="HI102" s="3">
        <v>0</v>
      </c>
      <c r="HJ102" s="4">
        <v>9040547</v>
      </c>
      <c r="HK102" s="3">
        <v>3.6</v>
      </c>
      <c r="HL102" s="4">
        <v>26619</v>
      </c>
      <c r="HM102" s="4">
        <v>9013928</v>
      </c>
      <c r="HN102" s="3">
        <v>3.61</v>
      </c>
      <c r="HO102" s="4">
        <v>45039672</v>
      </c>
      <c r="HP102" s="3">
        <v>0</v>
      </c>
      <c r="HQ102" s="4">
        <v>4672</v>
      </c>
      <c r="HR102" s="4">
        <v>45035000</v>
      </c>
      <c r="HS102" s="3">
        <v>0</v>
      </c>
      <c r="HT102" s="4">
        <v>4466277</v>
      </c>
      <c r="HU102" s="3">
        <v>0</v>
      </c>
      <c r="HV102" s="4">
        <v>0</v>
      </c>
      <c r="HW102" s="4">
        <v>4466277</v>
      </c>
      <c r="HX102" s="3">
        <v>0</v>
      </c>
      <c r="HY102" s="4">
        <v>1524806</v>
      </c>
      <c r="HZ102" s="3">
        <v>0</v>
      </c>
      <c r="IA102" s="4">
        <v>0</v>
      </c>
      <c r="IB102" s="4">
        <v>1524806</v>
      </c>
      <c r="IC102" s="3">
        <v>0</v>
      </c>
      <c r="ID102" s="4">
        <v>15901201</v>
      </c>
      <c r="IE102" s="3">
        <v>1.28</v>
      </c>
      <c r="IF102" s="4">
        <v>0</v>
      </c>
      <c r="IG102" s="4">
        <v>15901201</v>
      </c>
      <c r="IH102" s="3">
        <v>1.28</v>
      </c>
      <c r="II102" s="4">
        <v>11677102</v>
      </c>
      <c r="IJ102" s="3">
        <v>0</v>
      </c>
      <c r="IK102" s="4">
        <v>0</v>
      </c>
      <c r="IL102" s="4">
        <v>11677102</v>
      </c>
      <c r="IM102" s="3">
        <v>0</v>
      </c>
      <c r="IN102" s="4">
        <v>3166754</v>
      </c>
      <c r="IO102" s="3">
        <v>0</v>
      </c>
      <c r="IP102" s="4">
        <v>0</v>
      </c>
      <c r="IQ102" s="4">
        <v>3166754</v>
      </c>
      <c r="IR102" s="3">
        <v>0</v>
      </c>
      <c r="IS102" s="4">
        <v>10237586</v>
      </c>
      <c r="IT102" s="3">
        <v>0.03</v>
      </c>
      <c r="IU102" s="4">
        <v>0</v>
      </c>
      <c r="IV102" s="4">
        <v>10237586</v>
      </c>
      <c r="IW102" s="3">
        <v>0.03</v>
      </c>
      <c r="IX102" s="4">
        <v>1659222</v>
      </c>
      <c r="IY102" s="3">
        <v>0</v>
      </c>
      <c r="IZ102" s="4">
        <v>7</v>
      </c>
      <c r="JA102" s="4">
        <v>1659215</v>
      </c>
      <c r="JB102" s="5">
        <v>0</v>
      </c>
    </row>
    <row r="103" spans="1:262" x14ac:dyDescent="0.2">
      <c r="A103" s="20">
        <f t="shared" si="59"/>
        <v>94</v>
      </c>
      <c r="B103" t="s">
        <v>70</v>
      </c>
      <c r="C103" s="4">
        <v>47820798</v>
      </c>
      <c r="D103" s="3">
        <v>0.32</v>
      </c>
      <c r="E103" s="4">
        <v>657540</v>
      </c>
      <c r="F103" s="4">
        <v>47163258</v>
      </c>
      <c r="G103" s="3">
        <v>0.33</v>
      </c>
      <c r="H103" s="4">
        <v>643621</v>
      </c>
      <c r="I103" s="3">
        <v>0</v>
      </c>
      <c r="J103" s="4">
        <v>0</v>
      </c>
      <c r="K103" s="4">
        <v>643621</v>
      </c>
      <c r="L103" s="3">
        <v>0</v>
      </c>
      <c r="M103" s="4">
        <v>250528</v>
      </c>
      <c r="N103" s="3">
        <v>7.0000000000000007E-2</v>
      </c>
      <c r="O103" s="4">
        <v>122036</v>
      </c>
      <c r="P103" s="4">
        <v>128492</v>
      </c>
      <c r="Q103" s="3">
        <v>0.13</v>
      </c>
      <c r="R103" s="4">
        <v>558990</v>
      </c>
      <c r="S103" s="3">
        <v>0</v>
      </c>
      <c r="T103" s="4">
        <v>0</v>
      </c>
      <c r="U103" s="4">
        <v>558990</v>
      </c>
      <c r="V103" s="3">
        <v>0</v>
      </c>
      <c r="W103" s="4">
        <v>533975</v>
      </c>
      <c r="X103" s="3">
        <v>0</v>
      </c>
      <c r="Y103" s="4">
        <v>0</v>
      </c>
      <c r="Z103" s="4">
        <v>533975</v>
      </c>
      <c r="AA103" s="3">
        <v>0</v>
      </c>
      <c r="AB103" s="4">
        <v>6149974</v>
      </c>
      <c r="AC103" s="3">
        <v>0.01</v>
      </c>
      <c r="AD103" s="4">
        <v>0</v>
      </c>
      <c r="AE103" s="4">
        <v>6149974</v>
      </c>
      <c r="AF103" s="3">
        <v>0.01</v>
      </c>
      <c r="AG103" s="4">
        <v>758041</v>
      </c>
      <c r="AH103" s="3">
        <v>0</v>
      </c>
      <c r="AI103" s="4">
        <v>0</v>
      </c>
      <c r="AJ103" s="4">
        <v>758041</v>
      </c>
      <c r="AK103" s="3">
        <v>0</v>
      </c>
      <c r="AL103" s="4">
        <v>493247</v>
      </c>
      <c r="AM103" s="3">
        <v>1.33</v>
      </c>
      <c r="AN103" s="4">
        <v>2679</v>
      </c>
      <c r="AO103" s="4">
        <v>490568</v>
      </c>
      <c r="AP103" s="3">
        <v>1.33</v>
      </c>
      <c r="AQ103" s="4">
        <v>157935</v>
      </c>
      <c r="AR103" s="3">
        <v>0</v>
      </c>
      <c r="AS103" s="4">
        <v>0</v>
      </c>
      <c r="AT103" s="4">
        <v>157935</v>
      </c>
      <c r="AU103" s="3">
        <v>0</v>
      </c>
      <c r="AV103" s="4">
        <v>359090</v>
      </c>
      <c r="AW103" s="3">
        <v>0</v>
      </c>
      <c r="AX103" s="4">
        <v>0</v>
      </c>
      <c r="AY103" s="4">
        <v>359090</v>
      </c>
      <c r="AZ103" s="3">
        <v>0</v>
      </c>
      <c r="BA103" s="4">
        <v>1411970</v>
      </c>
      <c r="BB103" s="3">
        <v>0</v>
      </c>
      <c r="BC103" s="4">
        <v>0</v>
      </c>
      <c r="BD103" s="4">
        <v>1411970</v>
      </c>
      <c r="BE103" s="3">
        <v>0</v>
      </c>
      <c r="BF103" s="4">
        <v>1632844</v>
      </c>
      <c r="BG103" s="3">
        <v>0</v>
      </c>
      <c r="BH103" s="4">
        <v>0</v>
      </c>
      <c r="BI103" s="4">
        <v>1632844</v>
      </c>
      <c r="BJ103" s="3">
        <v>0</v>
      </c>
      <c r="BK103" s="4">
        <v>182219</v>
      </c>
      <c r="BL103" s="3">
        <v>0</v>
      </c>
      <c r="BM103" s="4">
        <v>182219</v>
      </c>
      <c r="BN103" s="4">
        <v>0</v>
      </c>
      <c r="BO103" s="3">
        <v>0</v>
      </c>
      <c r="BP103" s="4">
        <v>62882</v>
      </c>
      <c r="BQ103" s="3">
        <v>0</v>
      </c>
      <c r="BR103" s="4">
        <v>0</v>
      </c>
      <c r="BS103" s="4">
        <v>62882</v>
      </c>
      <c r="BT103" s="3">
        <v>0</v>
      </c>
      <c r="BU103" s="4">
        <v>1942608</v>
      </c>
      <c r="BV103" s="3">
        <v>0</v>
      </c>
      <c r="BW103" s="4">
        <v>0</v>
      </c>
      <c r="BX103" s="4">
        <v>1942608</v>
      </c>
      <c r="BY103" s="3">
        <v>0</v>
      </c>
      <c r="BZ103" s="4">
        <v>862578</v>
      </c>
      <c r="CA103" s="3">
        <v>0</v>
      </c>
      <c r="CB103" s="4">
        <v>2</v>
      </c>
      <c r="CC103" s="4">
        <v>862576</v>
      </c>
      <c r="CD103" s="3">
        <v>0</v>
      </c>
      <c r="CE103" s="4">
        <v>783793</v>
      </c>
      <c r="CF103" s="3">
        <v>0</v>
      </c>
      <c r="CG103" s="4">
        <v>0</v>
      </c>
      <c r="CH103" s="4">
        <v>783793</v>
      </c>
      <c r="CI103" s="3">
        <v>0</v>
      </c>
      <c r="CJ103" s="4">
        <v>616590</v>
      </c>
      <c r="CK103" s="3">
        <v>0</v>
      </c>
      <c r="CL103" s="4">
        <v>0</v>
      </c>
      <c r="CM103" s="4">
        <v>616590</v>
      </c>
      <c r="CN103" s="3">
        <v>0</v>
      </c>
      <c r="CO103" s="4">
        <v>749781</v>
      </c>
      <c r="CP103" s="3">
        <v>0</v>
      </c>
      <c r="CQ103" s="4">
        <v>3</v>
      </c>
      <c r="CR103" s="4">
        <v>749778</v>
      </c>
      <c r="CS103" s="3">
        <v>0</v>
      </c>
      <c r="CT103" s="4">
        <v>623007</v>
      </c>
      <c r="CU103" s="3">
        <v>0</v>
      </c>
      <c r="CV103" s="4">
        <v>76337</v>
      </c>
      <c r="CW103" s="4">
        <v>546670</v>
      </c>
      <c r="CX103" s="3">
        <v>0</v>
      </c>
      <c r="CY103" s="4">
        <v>69684</v>
      </c>
      <c r="CZ103" s="3">
        <v>0.36</v>
      </c>
      <c r="DA103" s="4">
        <v>105</v>
      </c>
      <c r="DB103" s="4">
        <v>69579</v>
      </c>
      <c r="DC103" s="3">
        <v>0.36</v>
      </c>
      <c r="DD103" s="4">
        <v>955618</v>
      </c>
      <c r="DE103" s="3">
        <v>0</v>
      </c>
      <c r="DF103" s="4">
        <v>32</v>
      </c>
      <c r="DG103" s="4">
        <v>955586</v>
      </c>
      <c r="DH103" s="3">
        <v>0</v>
      </c>
      <c r="DI103" s="4">
        <v>1517248</v>
      </c>
      <c r="DJ103" s="3">
        <v>5.13</v>
      </c>
      <c r="DK103" s="4">
        <v>982</v>
      </c>
      <c r="DL103" s="4">
        <v>1516266</v>
      </c>
      <c r="DM103" s="3">
        <v>5.14</v>
      </c>
      <c r="DN103" s="4">
        <v>962510</v>
      </c>
      <c r="DO103" s="3">
        <v>0</v>
      </c>
      <c r="DP103" s="4">
        <v>0</v>
      </c>
      <c r="DQ103" s="4">
        <v>962510</v>
      </c>
      <c r="DR103" s="3">
        <v>0</v>
      </c>
      <c r="DS103" s="4">
        <v>1016760</v>
      </c>
      <c r="DT103" s="3">
        <v>0</v>
      </c>
      <c r="DU103" s="4">
        <v>0</v>
      </c>
      <c r="DV103" s="4">
        <v>1016760</v>
      </c>
      <c r="DW103" s="3">
        <v>0</v>
      </c>
      <c r="DX103" s="4">
        <v>285803</v>
      </c>
      <c r="DY103" s="3">
        <v>0</v>
      </c>
      <c r="DZ103" s="4">
        <v>0</v>
      </c>
      <c r="EA103" s="4">
        <v>285803</v>
      </c>
      <c r="EB103" s="5">
        <v>0</v>
      </c>
      <c r="EC103" s="4">
        <v>833040</v>
      </c>
      <c r="ED103" s="3">
        <v>0</v>
      </c>
      <c r="EE103" s="4">
        <v>0</v>
      </c>
      <c r="EF103" s="4">
        <v>833040</v>
      </c>
      <c r="EG103" s="3">
        <v>0</v>
      </c>
      <c r="EH103" s="4">
        <v>111496</v>
      </c>
      <c r="EI103" s="3">
        <v>0</v>
      </c>
      <c r="EJ103" s="4">
        <v>0</v>
      </c>
      <c r="EK103" s="4">
        <v>111496</v>
      </c>
      <c r="EL103" s="3">
        <v>0</v>
      </c>
      <c r="EM103" s="4">
        <v>298235</v>
      </c>
      <c r="EN103" s="3">
        <v>0</v>
      </c>
      <c r="EO103" s="4">
        <v>0</v>
      </c>
      <c r="EP103" s="4">
        <v>298235</v>
      </c>
      <c r="EQ103" s="3">
        <v>0</v>
      </c>
      <c r="ER103" s="4">
        <v>222161</v>
      </c>
      <c r="ES103" s="3">
        <v>0</v>
      </c>
      <c r="ET103" s="4">
        <v>0</v>
      </c>
      <c r="EU103" s="4">
        <v>222161</v>
      </c>
      <c r="EV103" s="3">
        <v>0</v>
      </c>
      <c r="EW103" s="4">
        <v>72588</v>
      </c>
      <c r="EX103" s="3">
        <v>0</v>
      </c>
      <c r="EY103" s="4">
        <v>0</v>
      </c>
      <c r="EZ103" s="4">
        <v>72588</v>
      </c>
      <c r="FA103" s="3">
        <v>0</v>
      </c>
      <c r="FB103" s="4">
        <v>1097897</v>
      </c>
      <c r="FC103" s="3">
        <v>0</v>
      </c>
      <c r="FD103" s="4">
        <v>189247</v>
      </c>
      <c r="FE103" s="4">
        <v>908650</v>
      </c>
      <c r="FF103" s="3">
        <v>0</v>
      </c>
      <c r="FG103" s="4">
        <v>517881</v>
      </c>
      <c r="FH103" s="3">
        <v>0</v>
      </c>
      <c r="FI103" s="4">
        <v>0</v>
      </c>
      <c r="FJ103" s="4">
        <v>517881</v>
      </c>
      <c r="FK103" s="3">
        <v>0</v>
      </c>
      <c r="FL103" s="4">
        <v>3975020</v>
      </c>
      <c r="FM103" s="3">
        <v>0</v>
      </c>
      <c r="FN103" s="4">
        <v>5220</v>
      </c>
      <c r="FO103" s="4">
        <v>3969800</v>
      </c>
      <c r="FP103" s="3">
        <v>0</v>
      </c>
      <c r="FQ103" s="4">
        <v>720591</v>
      </c>
      <c r="FR103" s="3">
        <v>1.78</v>
      </c>
      <c r="FS103" s="4">
        <v>74133</v>
      </c>
      <c r="FT103" s="4">
        <v>646458</v>
      </c>
      <c r="FU103" s="3">
        <v>1.99</v>
      </c>
      <c r="FV103" s="4">
        <v>224615</v>
      </c>
      <c r="FW103" s="3">
        <v>0</v>
      </c>
      <c r="FX103" s="4">
        <v>0</v>
      </c>
      <c r="FY103" s="4">
        <v>224615</v>
      </c>
      <c r="FZ103" s="3">
        <v>0</v>
      </c>
      <c r="GA103" s="4">
        <v>1998905</v>
      </c>
      <c r="GB103" s="3">
        <v>0</v>
      </c>
      <c r="GC103" s="4">
        <v>0</v>
      </c>
      <c r="GD103" s="4">
        <v>1998905</v>
      </c>
      <c r="GE103" s="3">
        <v>0</v>
      </c>
      <c r="GF103" s="4">
        <v>557734</v>
      </c>
      <c r="GG103" s="3">
        <v>0</v>
      </c>
      <c r="GH103" s="4">
        <v>385</v>
      </c>
      <c r="GI103" s="4">
        <v>557349</v>
      </c>
      <c r="GJ103" s="3">
        <v>0</v>
      </c>
      <c r="GK103" s="4">
        <v>343353</v>
      </c>
      <c r="GL103" s="3">
        <v>0</v>
      </c>
      <c r="GM103" s="4">
        <v>0</v>
      </c>
      <c r="GN103" s="4">
        <v>343353</v>
      </c>
      <c r="GO103" s="3">
        <v>0</v>
      </c>
      <c r="GP103" s="4">
        <v>1506724</v>
      </c>
      <c r="GQ103" s="3">
        <v>0</v>
      </c>
      <c r="GR103" s="4">
        <v>0</v>
      </c>
      <c r="GS103" s="4">
        <v>1506724</v>
      </c>
      <c r="GT103" s="3">
        <v>0</v>
      </c>
      <c r="GU103" s="4">
        <v>56355</v>
      </c>
      <c r="GV103" s="3">
        <v>0</v>
      </c>
      <c r="GW103" s="4">
        <v>1537</v>
      </c>
      <c r="GX103" s="4">
        <v>54818</v>
      </c>
      <c r="GY103" s="3">
        <v>0</v>
      </c>
      <c r="GZ103" s="4">
        <v>826962</v>
      </c>
      <c r="HA103" s="3">
        <v>0</v>
      </c>
      <c r="HB103" s="4">
        <v>0</v>
      </c>
      <c r="HC103" s="4">
        <v>826962</v>
      </c>
      <c r="HD103" s="3">
        <v>0</v>
      </c>
      <c r="HE103" s="4">
        <v>178723</v>
      </c>
      <c r="HF103" s="3">
        <v>0</v>
      </c>
      <c r="HG103" s="4">
        <v>0</v>
      </c>
      <c r="HH103" s="4">
        <v>178723</v>
      </c>
      <c r="HI103" s="3">
        <v>0</v>
      </c>
      <c r="HJ103" s="4">
        <v>519779</v>
      </c>
      <c r="HK103" s="3">
        <v>3.93</v>
      </c>
      <c r="HL103" s="4">
        <v>2616</v>
      </c>
      <c r="HM103" s="4">
        <v>517163</v>
      </c>
      <c r="HN103" s="3">
        <v>3.96</v>
      </c>
      <c r="HO103" s="4">
        <v>5472157</v>
      </c>
      <c r="HP103" s="3">
        <v>0</v>
      </c>
      <c r="HQ103" s="4">
        <v>0</v>
      </c>
      <c r="HR103" s="4">
        <v>5472157</v>
      </c>
      <c r="HS103" s="3">
        <v>0</v>
      </c>
      <c r="HT103" s="4">
        <v>698249</v>
      </c>
      <c r="HU103" s="3">
        <v>0</v>
      </c>
      <c r="HV103" s="4">
        <v>0</v>
      </c>
      <c r="HW103" s="4">
        <v>698249</v>
      </c>
      <c r="HX103" s="3">
        <v>0</v>
      </c>
      <c r="HY103" s="4">
        <v>55825</v>
      </c>
      <c r="HZ103" s="3">
        <v>0</v>
      </c>
      <c r="IA103" s="4">
        <v>0</v>
      </c>
      <c r="IB103" s="4">
        <v>55825</v>
      </c>
      <c r="IC103" s="3">
        <v>0</v>
      </c>
      <c r="ID103" s="4">
        <v>1487254</v>
      </c>
      <c r="IE103" s="3">
        <v>8.6199999999999992</v>
      </c>
      <c r="IF103" s="4">
        <v>0</v>
      </c>
      <c r="IG103" s="4">
        <v>1487254</v>
      </c>
      <c r="IH103" s="3">
        <v>8.6199999999999992</v>
      </c>
      <c r="II103" s="4">
        <v>1443002</v>
      </c>
      <c r="IJ103" s="3">
        <v>0</v>
      </c>
      <c r="IK103" s="4">
        <v>0</v>
      </c>
      <c r="IL103" s="4">
        <v>1443002</v>
      </c>
      <c r="IM103" s="3">
        <v>0</v>
      </c>
      <c r="IN103" s="4">
        <v>284685</v>
      </c>
      <c r="IO103" s="3">
        <v>0</v>
      </c>
      <c r="IP103" s="4">
        <v>0</v>
      </c>
      <c r="IQ103" s="4">
        <v>284685</v>
      </c>
      <c r="IR103" s="3">
        <v>0</v>
      </c>
      <c r="IS103" s="4">
        <v>522344</v>
      </c>
      <c r="IT103" s="3">
        <v>0.02</v>
      </c>
      <c r="IU103" s="4">
        <v>0</v>
      </c>
      <c r="IV103" s="4">
        <v>522344</v>
      </c>
      <c r="IW103" s="3">
        <v>0.02</v>
      </c>
      <c r="IX103" s="4">
        <v>213927</v>
      </c>
      <c r="IY103" s="3">
        <v>0</v>
      </c>
      <c r="IZ103" s="4">
        <v>7</v>
      </c>
      <c r="JA103" s="4">
        <v>213920</v>
      </c>
      <c r="JB103" s="5">
        <v>0</v>
      </c>
    </row>
    <row r="104" spans="1:262" x14ac:dyDescent="0.2">
      <c r="A104" s="20">
        <f t="shared" si="59"/>
        <v>95</v>
      </c>
      <c r="B104" t="s">
        <v>73</v>
      </c>
      <c r="C104" s="4">
        <v>45604643</v>
      </c>
      <c r="D104" s="3">
        <v>0</v>
      </c>
      <c r="E104" s="4">
        <v>45604643</v>
      </c>
      <c r="F104" s="4">
        <v>0</v>
      </c>
      <c r="G104" s="3">
        <v>0</v>
      </c>
      <c r="H104" s="4">
        <v>852683</v>
      </c>
      <c r="I104" s="3">
        <v>0</v>
      </c>
      <c r="J104" s="4">
        <v>852683</v>
      </c>
      <c r="K104" s="4">
        <v>0</v>
      </c>
      <c r="L104" s="3">
        <v>0</v>
      </c>
      <c r="M104" s="4">
        <v>142456</v>
      </c>
      <c r="N104" s="3">
        <v>0</v>
      </c>
      <c r="O104" s="4">
        <v>142456</v>
      </c>
      <c r="P104" s="4">
        <v>0</v>
      </c>
      <c r="Q104" s="3">
        <v>0</v>
      </c>
      <c r="R104" s="4">
        <v>916342</v>
      </c>
      <c r="S104" s="3">
        <v>0</v>
      </c>
      <c r="T104" s="4">
        <v>916342</v>
      </c>
      <c r="U104" s="4">
        <v>0</v>
      </c>
      <c r="V104" s="3">
        <v>0</v>
      </c>
      <c r="W104" s="4">
        <v>650592</v>
      </c>
      <c r="X104" s="3">
        <v>0</v>
      </c>
      <c r="Y104" s="4">
        <v>650592</v>
      </c>
      <c r="Z104" s="4">
        <v>0</v>
      </c>
      <c r="AA104" s="3">
        <v>0</v>
      </c>
      <c r="AB104" s="4">
        <v>5133620</v>
      </c>
      <c r="AC104" s="3">
        <v>0</v>
      </c>
      <c r="AD104" s="4">
        <v>5133620</v>
      </c>
      <c r="AE104" s="4">
        <v>0</v>
      </c>
      <c r="AF104" s="3">
        <v>0</v>
      </c>
      <c r="AG104" s="4">
        <v>648711</v>
      </c>
      <c r="AH104" s="3">
        <v>0</v>
      </c>
      <c r="AI104" s="4">
        <v>648711</v>
      </c>
      <c r="AJ104" s="4">
        <v>0</v>
      </c>
      <c r="AK104" s="3">
        <v>0</v>
      </c>
      <c r="AL104" s="4">
        <v>729216</v>
      </c>
      <c r="AM104" s="3">
        <v>0</v>
      </c>
      <c r="AN104" s="4">
        <v>729216</v>
      </c>
      <c r="AO104" s="4">
        <v>0</v>
      </c>
      <c r="AP104" s="3">
        <v>0</v>
      </c>
      <c r="AQ104" s="4">
        <v>379125</v>
      </c>
      <c r="AR104" s="3">
        <v>0</v>
      </c>
      <c r="AS104" s="4">
        <v>379125</v>
      </c>
      <c r="AT104" s="4">
        <v>0</v>
      </c>
      <c r="AU104" s="3">
        <v>0</v>
      </c>
      <c r="AV104" s="4">
        <v>0</v>
      </c>
      <c r="AW104" s="3">
        <v>0</v>
      </c>
      <c r="AX104" s="4">
        <v>0</v>
      </c>
      <c r="AY104" s="4">
        <v>0</v>
      </c>
      <c r="AZ104" s="3">
        <v>0</v>
      </c>
      <c r="BA104" s="4">
        <v>3290833</v>
      </c>
      <c r="BB104" s="3">
        <v>0</v>
      </c>
      <c r="BC104" s="4">
        <v>3290833</v>
      </c>
      <c r="BD104" s="4">
        <v>0</v>
      </c>
      <c r="BE104" s="3">
        <v>0</v>
      </c>
      <c r="BF104" s="4">
        <v>1840969</v>
      </c>
      <c r="BG104" s="3">
        <v>0</v>
      </c>
      <c r="BH104" s="4">
        <v>1840969</v>
      </c>
      <c r="BI104" s="4">
        <v>0</v>
      </c>
      <c r="BJ104" s="3">
        <v>0</v>
      </c>
      <c r="BK104" s="4">
        <v>106760</v>
      </c>
      <c r="BL104" s="3">
        <v>0</v>
      </c>
      <c r="BM104" s="4">
        <v>106760</v>
      </c>
      <c r="BN104" s="4">
        <v>0</v>
      </c>
      <c r="BO104" s="3">
        <v>0</v>
      </c>
      <c r="BP104" s="4">
        <v>157299</v>
      </c>
      <c r="BQ104" s="3">
        <v>0</v>
      </c>
      <c r="BR104" s="4">
        <v>157299</v>
      </c>
      <c r="BS104" s="4">
        <v>0</v>
      </c>
      <c r="BT104" s="3">
        <v>0</v>
      </c>
      <c r="BU104" s="4">
        <v>1677841</v>
      </c>
      <c r="BV104" s="3">
        <v>0</v>
      </c>
      <c r="BW104" s="4">
        <v>1677841</v>
      </c>
      <c r="BX104" s="4">
        <v>0</v>
      </c>
      <c r="BY104" s="3">
        <v>0</v>
      </c>
      <c r="BZ104" s="4">
        <v>1091052</v>
      </c>
      <c r="CA104" s="3">
        <v>0</v>
      </c>
      <c r="CB104" s="4">
        <v>1091052</v>
      </c>
      <c r="CC104" s="4">
        <v>0</v>
      </c>
      <c r="CD104" s="3">
        <v>0</v>
      </c>
      <c r="CE104" s="4">
        <v>449162</v>
      </c>
      <c r="CF104" s="3">
        <v>0</v>
      </c>
      <c r="CG104" s="4">
        <v>449162</v>
      </c>
      <c r="CH104" s="4">
        <v>0</v>
      </c>
      <c r="CI104" s="3">
        <v>0</v>
      </c>
      <c r="CJ104" s="4">
        <v>253587</v>
      </c>
      <c r="CK104" s="3">
        <v>0</v>
      </c>
      <c r="CL104" s="4">
        <v>253587</v>
      </c>
      <c r="CM104" s="4">
        <v>0</v>
      </c>
      <c r="CN104" s="3">
        <v>0</v>
      </c>
      <c r="CO104" s="4">
        <v>990807</v>
      </c>
      <c r="CP104" s="3">
        <v>0</v>
      </c>
      <c r="CQ104" s="4">
        <v>990807</v>
      </c>
      <c r="CR104" s="4">
        <v>0</v>
      </c>
      <c r="CS104" s="3">
        <v>0</v>
      </c>
      <c r="CT104" s="4">
        <v>928100</v>
      </c>
      <c r="CU104" s="3">
        <v>0</v>
      </c>
      <c r="CV104" s="4">
        <v>928100</v>
      </c>
      <c r="CW104" s="4">
        <v>0</v>
      </c>
      <c r="CX104" s="3">
        <v>0</v>
      </c>
      <c r="CY104" s="4">
        <v>203709</v>
      </c>
      <c r="CZ104" s="3">
        <v>0</v>
      </c>
      <c r="DA104" s="4">
        <v>203709</v>
      </c>
      <c r="DB104" s="4">
        <v>0</v>
      </c>
      <c r="DC104" s="3">
        <v>0</v>
      </c>
      <c r="DD104" s="4">
        <v>706104</v>
      </c>
      <c r="DE104" s="3">
        <v>0</v>
      </c>
      <c r="DF104" s="4">
        <v>706104</v>
      </c>
      <c r="DG104" s="4">
        <v>0</v>
      </c>
      <c r="DH104" s="3">
        <v>0</v>
      </c>
      <c r="DI104" s="4">
        <v>1036486</v>
      </c>
      <c r="DJ104" s="3">
        <v>0</v>
      </c>
      <c r="DK104" s="4">
        <v>1036486</v>
      </c>
      <c r="DL104" s="4">
        <v>0</v>
      </c>
      <c r="DM104" s="3">
        <v>0</v>
      </c>
      <c r="DN104" s="4">
        <v>1036535</v>
      </c>
      <c r="DO104" s="3">
        <v>0</v>
      </c>
      <c r="DP104" s="4">
        <v>1036535</v>
      </c>
      <c r="DQ104" s="4">
        <v>0</v>
      </c>
      <c r="DR104" s="3">
        <v>0</v>
      </c>
      <c r="DS104" s="4">
        <v>1017853</v>
      </c>
      <c r="DT104" s="3">
        <v>0</v>
      </c>
      <c r="DU104" s="4">
        <v>1017853</v>
      </c>
      <c r="DV104" s="4">
        <v>0</v>
      </c>
      <c r="DW104" s="3">
        <v>0</v>
      </c>
      <c r="DX104" s="4">
        <v>435811</v>
      </c>
      <c r="DY104" s="3">
        <v>0</v>
      </c>
      <c r="DZ104" s="4">
        <v>435811</v>
      </c>
      <c r="EA104" s="4">
        <v>0</v>
      </c>
      <c r="EB104" s="5">
        <v>0</v>
      </c>
      <c r="EC104" s="4">
        <v>735785</v>
      </c>
      <c r="ED104" s="3">
        <v>0</v>
      </c>
      <c r="EE104" s="4">
        <v>735785</v>
      </c>
      <c r="EF104" s="4">
        <v>0</v>
      </c>
      <c r="EG104" s="3">
        <v>0</v>
      </c>
      <c r="EH104" s="4">
        <v>178559</v>
      </c>
      <c r="EI104" s="3">
        <v>0</v>
      </c>
      <c r="EJ104" s="4">
        <v>178559</v>
      </c>
      <c r="EK104" s="4">
        <v>0</v>
      </c>
      <c r="EL104" s="3">
        <v>0</v>
      </c>
      <c r="EM104" s="4">
        <v>279712</v>
      </c>
      <c r="EN104" s="3">
        <v>0</v>
      </c>
      <c r="EO104" s="4">
        <v>279712</v>
      </c>
      <c r="EP104" s="4">
        <v>0</v>
      </c>
      <c r="EQ104" s="3">
        <v>0</v>
      </c>
      <c r="ER104" s="4">
        <v>365598</v>
      </c>
      <c r="ES104" s="3">
        <v>0</v>
      </c>
      <c r="ET104" s="4">
        <v>365598</v>
      </c>
      <c r="EU104" s="4">
        <v>0</v>
      </c>
      <c r="EV104" s="3">
        <v>0</v>
      </c>
      <c r="EW104" s="4">
        <v>179565</v>
      </c>
      <c r="EX104" s="3">
        <v>0</v>
      </c>
      <c r="EY104" s="4">
        <v>179565</v>
      </c>
      <c r="EZ104" s="4">
        <v>0</v>
      </c>
      <c r="FA104" s="3">
        <v>0</v>
      </c>
      <c r="FB104" s="4">
        <v>1654555</v>
      </c>
      <c r="FC104" s="3">
        <v>0</v>
      </c>
      <c r="FD104" s="4">
        <v>1654555</v>
      </c>
      <c r="FE104" s="4">
        <v>0</v>
      </c>
      <c r="FF104" s="3">
        <v>0</v>
      </c>
      <c r="FG104" s="4">
        <v>379255</v>
      </c>
      <c r="FH104" s="3">
        <v>0</v>
      </c>
      <c r="FI104" s="4">
        <v>379255</v>
      </c>
      <c r="FJ104" s="4">
        <v>0</v>
      </c>
      <c r="FK104" s="3">
        <v>0</v>
      </c>
      <c r="FL104" s="4">
        <v>1732527</v>
      </c>
      <c r="FM104" s="3">
        <v>0</v>
      </c>
      <c r="FN104" s="4">
        <v>1732527</v>
      </c>
      <c r="FO104" s="4">
        <v>0</v>
      </c>
      <c r="FP104" s="3">
        <v>0</v>
      </c>
      <c r="FQ104" s="4">
        <v>1257211</v>
      </c>
      <c r="FR104" s="3">
        <v>0</v>
      </c>
      <c r="FS104" s="4">
        <v>1257211</v>
      </c>
      <c r="FT104" s="4">
        <v>0</v>
      </c>
      <c r="FU104" s="3">
        <v>0</v>
      </c>
      <c r="FV104" s="4">
        <v>100727</v>
      </c>
      <c r="FW104" s="3">
        <v>0</v>
      </c>
      <c r="FX104" s="4">
        <v>100727</v>
      </c>
      <c r="FY104" s="4">
        <v>0</v>
      </c>
      <c r="FZ104" s="3">
        <v>0</v>
      </c>
      <c r="GA104" s="4">
        <v>1515040</v>
      </c>
      <c r="GB104" s="3">
        <v>0</v>
      </c>
      <c r="GC104" s="4">
        <v>1515040</v>
      </c>
      <c r="GD104" s="4">
        <v>0</v>
      </c>
      <c r="GE104" s="3">
        <v>0</v>
      </c>
      <c r="GF104" s="4">
        <v>532803</v>
      </c>
      <c r="GG104" s="3">
        <v>0</v>
      </c>
      <c r="GH104" s="4">
        <v>532803</v>
      </c>
      <c r="GI104" s="4">
        <v>0</v>
      </c>
      <c r="GJ104" s="3">
        <v>0</v>
      </c>
      <c r="GK104" s="4">
        <v>426024</v>
      </c>
      <c r="GL104" s="3">
        <v>0</v>
      </c>
      <c r="GM104" s="4">
        <v>426024</v>
      </c>
      <c r="GN104" s="4">
        <v>0</v>
      </c>
      <c r="GO104" s="3">
        <v>0</v>
      </c>
      <c r="GP104" s="4">
        <v>1973650</v>
      </c>
      <c r="GQ104" s="3">
        <v>0</v>
      </c>
      <c r="GR104" s="4">
        <v>1973650</v>
      </c>
      <c r="GS104" s="4">
        <v>0</v>
      </c>
      <c r="GT104" s="3">
        <v>0</v>
      </c>
      <c r="GU104" s="4">
        <v>270005</v>
      </c>
      <c r="GV104" s="3">
        <v>0</v>
      </c>
      <c r="GW104" s="4">
        <v>270005</v>
      </c>
      <c r="GX104" s="4">
        <v>0</v>
      </c>
      <c r="GY104" s="3">
        <v>0</v>
      </c>
      <c r="GZ104" s="4">
        <v>1243812</v>
      </c>
      <c r="HA104" s="3">
        <v>0</v>
      </c>
      <c r="HB104" s="4">
        <v>1243812</v>
      </c>
      <c r="HC104" s="4">
        <v>0</v>
      </c>
      <c r="HD104" s="3">
        <v>0</v>
      </c>
      <c r="HE104" s="4">
        <v>113028</v>
      </c>
      <c r="HF104" s="3">
        <v>0</v>
      </c>
      <c r="HG104" s="4">
        <v>113028</v>
      </c>
      <c r="HH104" s="4">
        <v>0</v>
      </c>
      <c r="HI104" s="3">
        <v>0</v>
      </c>
      <c r="HJ104" s="4">
        <v>1035413</v>
      </c>
      <c r="HK104" s="3">
        <v>0</v>
      </c>
      <c r="HL104" s="4">
        <v>1035413</v>
      </c>
      <c r="HM104" s="4">
        <v>0</v>
      </c>
      <c r="HN104" s="3">
        <v>0</v>
      </c>
      <c r="HO104" s="4">
        <v>2172081</v>
      </c>
      <c r="HP104" s="3">
        <v>0</v>
      </c>
      <c r="HQ104" s="4">
        <v>2172081</v>
      </c>
      <c r="HR104" s="4">
        <v>0</v>
      </c>
      <c r="HS104" s="3">
        <v>0</v>
      </c>
      <c r="HT104" s="4">
        <v>382279</v>
      </c>
      <c r="HU104" s="3">
        <v>0</v>
      </c>
      <c r="HV104" s="4">
        <v>382279</v>
      </c>
      <c r="HW104" s="4">
        <v>0</v>
      </c>
      <c r="HX104" s="3">
        <v>0</v>
      </c>
      <c r="HY104" s="4">
        <v>176490</v>
      </c>
      <c r="HZ104" s="3">
        <v>0</v>
      </c>
      <c r="IA104" s="4">
        <v>176490</v>
      </c>
      <c r="IB104" s="4">
        <v>0</v>
      </c>
      <c r="IC104" s="3">
        <v>0</v>
      </c>
      <c r="ID104" s="4">
        <v>912983</v>
      </c>
      <c r="IE104" s="3">
        <v>0</v>
      </c>
      <c r="IF104" s="4">
        <v>912983</v>
      </c>
      <c r="IG104" s="4">
        <v>0</v>
      </c>
      <c r="IH104" s="3">
        <v>0</v>
      </c>
      <c r="II104" s="4">
        <v>1814675</v>
      </c>
      <c r="IJ104" s="3">
        <v>0</v>
      </c>
      <c r="IK104" s="4">
        <v>1814675</v>
      </c>
      <c r="IL104" s="4">
        <v>0</v>
      </c>
      <c r="IM104" s="3">
        <v>0</v>
      </c>
      <c r="IN104" s="4">
        <v>631495</v>
      </c>
      <c r="IO104" s="3">
        <v>0</v>
      </c>
      <c r="IP104" s="4">
        <v>631495</v>
      </c>
      <c r="IQ104" s="4">
        <v>0</v>
      </c>
      <c r="IR104" s="3">
        <v>0</v>
      </c>
      <c r="IS104" s="4">
        <v>695504</v>
      </c>
      <c r="IT104" s="3">
        <v>0</v>
      </c>
      <c r="IU104" s="4">
        <v>695504</v>
      </c>
      <c r="IV104" s="4">
        <v>0</v>
      </c>
      <c r="IW104" s="3">
        <v>0</v>
      </c>
      <c r="IX104" s="4">
        <v>170214</v>
      </c>
      <c r="IY104" s="3">
        <v>0</v>
      </c>
      <c r="IZ104" s="4">
        <v>170214</v>
      </c>
      <c r="JA104" s="4">
        <v>0</v>
      </c>
      <c r="JB104" s="5">
        <v>0</v>
      </c>
    </row>
    <row r="105" spans="1:262" x14ac:dyDescent="0.2">
      <c r="A105" s="20">
        <f t="shared" si="59"/>
        <v>96</v>
      </c>
      <c r="B105" t="s">
        <v>74</v>
      </c>
      <c r="C105" s="4">
        <v>11646915</v>
      </c>
      <c r="D105" s="3">
        <v>1.91</v>
      </c>
      <c r="E105" s="4">
        <v>395195</v>
      </c>
      <c r="F105" s="4">
        <v>11251720</v>
      </c>
      <c r="G105" s="3">
        <v>1.98</v>
      </c>
      <c r="H105" s="4">
        <v>107778</v>
      </c>
      <c r="I105" s="3">
        <v>8.69</v>
      </c>
      <c r="J105" s="4">
        <v>3430</v>
      </c>
      <c r="K105" s="4">
        <v>104348</v>
      </c>
      <c r="L105" s="3">
        <v>8.98</v>
      </c>
      <c r="M105" s="4">
        <v>58879</v>
      </c>
      <c r="N105" s="3">
        <v>3.01</v>
      </c>
      <c r="O105" s="4">
        <v>8489</v>
      </c>
      <c r="P105" s="4">
        <v>50390</v>
      </c>
      <c r="Q105" s="3">
        <v>3.51</v>
      </c>
      <c r="R105" s="4">
        <v>165207</v>
      </c>
      <c r="S105" s="3">
        <v>3.1</v>
      </c>
      <c r="T105" s="4">
        <v>923</v>
      </c>
      <c r="U105" s="4">
        <v>164284</v>
      </c>
      <c r="V105" s="3">
        <v>3.12</v>
      </c>
      <c r="W105" s="4">
        <v>98187</v>
      </c>
      <c r="X105" s="3">
        <v>5.74</v>
      </c>
      <c r="Y105" s="4">
        <v>2562</v>
      </c>
      <c r="Z105" s="4">
        <v>95625</v>
      </c>
      <c r="AA105" s="3">
        <v>5.9</v>
      </c>
      <c r="AB105" s="4">
        <v>1277496</v>
      </c>
      <c r="AC105" s="3">
        <v>4.54</v>
      </c>
      <c r="AD105" s="4">
        <v>20296</v>
      </c>
      <c r="AE105" s="4">
        <v>1257200</v>
      </c>
      <c r="AF105" s="3">
        <v>4.62</v>
      </c>
      <c r="AG105" s="4">
        <v>280138</v>
      </c>
      <c r="AH105" s="3">
        <v>9.23</v>
      </c>
      <c r="AI105" s="4">
        <v>4505</v>
      </c>
      <c r="AJ105" s="4">
        <v>275633</v>
      </c>
      <c r="AK105" s="3">
        <v>9.39</v>
      </c>
      <c r="AL105" s="4">
        <v>164386</v>
      </c>
      <c r="AM105" s="3">
        <v>2.59</v>
      </c>
      <c r="AN105" s="4">
        <v>15161</v>
      </c>
      <c r="AO105" s="4">
        <v>149225</v>
      </c>
      <c r="AP105" s="3">
        <v>2.86</v>
      </c>
      <c r="AQ105" s="4">
        <v>46692</v>
      </c>
      <c r="AR105" s="3">
        <v>1.17</v>
      </c>
      <c r="AS105" s="4">
        <v>5276</v>
      </c>
      <c r="AT105" s="4">
        <v>41416</v>
      </c>
      <c r="AU105" s="3">
        <v>1.32</v>
      </c>
      <c r="AV105" s="4">
        <v>60102</v>
      </c>
      <c r="AW105" s="3">
        <v>0</v>
      </c>
      <c r="AX105" s="4">
        <v>0</v>
      </c>
      <c r="AY105" s="4">
        <v>60102</v>
      </c>
      <c r="AZ105" s="3">
        <v>0</v>
      </c>
      <c r="BA105" s="4">
        <v>634129</v>
      </c>
      <c r="BB105" s="3">
        <v>14.85</v>
      </c>
      <c r="BC105" s="4">
        <v>9780</v>
      </c>
      <c r="BD105" s="4">
        <v>624349</v>
      </c>
      <c r="BE105" s="3">
        <v>15.08</v>
      </c>
      <c r="BF105" s="4">
        <v>170982</v>
      </c>
      <c r="BG105" s="3">
        <v>2.57</v>
      </c>
      <c r="BH105" s="4">
        <v>0</v>
      </c>
      <c r="BI105" s="4">
        <v>170982</v>
      </c>
      <c r="BJ105" s="3">
        <v>2.57</v>
      </c>
      <c r="BK105" s="4">
        <v>36214</v>
      </c>
      <c r="BL105" s="3">
        <v>0</v>
      </c>
      <c r="BM105" s="4">
        <v>36214</v>
      </c>
      <c r="BN105" s="4">
        <v>0</v>
      </c>
      <c r="BO105" s="3">
        <v>0</v>
      </c>
      <c r="BP105" s="4">
        <v>57217</v>
      </c>
      <c r="BQ105" s="3">
        <v>12.31</v>
      </c>
      <c r="BR105" s="4">
        <v>5014</v>
      </c>
      <c r="BS105" s="4">
        <v>52203</v>
      </c>
      <c r="BT105" s="3">
        <v>13.49</v>
      </c>
      <c r="BU105" s="4">
        <v>806552</v>
      </c>
      <c r="BV105" s="3">
        <v>10.82</v>
      </c>
      <c r="BW105" s="4">
        <v>5277</v>
      </c>
      <c r="BX105" s="4">
        <v>801275</v>
      </c>
      <c r="BY105" s="3">
        <v>10.89</v>
      </c>
      <c r="BZ105" s="4">
        <v>439497</v>
      </c>
      <c r="CA105" s="3">
        <v>5.01</v>
      </c>
      <c r="CB105" s="4">
        <v>7708</v>
      </c>
      <c r="CC105" s="4">
        <v>431789</v>
      </c>
      <c r="CD105" s="3">
        <v>5.0999999999999996</v>
      </c>
      <c r="CE105" s="4">
        <v>133491</v>
      </c>
      <c r="CF105" s="3">
        <v>5.39</v>
      </c>
      <c r="CG105" s="4">
        <v>4865</v>
      </c>
      <c r="CH105" s="4">
        <v>128626</v>
      </c>
      <c r="CI105" s="3">
        <v>5.59</v>
      </c>
      <c r="CJ105" s="4">
        <v>92084</v>
      </c>
      <c r="CK105" s="3">
        <v>5.23</v>
      </c>
      <c r="CL105" s="4">
        <v>5755</v>
      </c>
      <c r="CM105" s="4">
        <v>86329</v>
      </c>
      <c r="CN105" s="3">
        <v>5.58</v>
      </c>
      <c r="CO105" s="4">
        <v>129114</v>
      </c>
      <c r="CP105" s="3">
        <v>13.6</v>
      </c>
      <c r="CQ105" s="4">
        <v>7433</v>
      </c>
      <c r="CR105" s="4">
        <v>121681</v>
      </c>
      <c r="CS105" s="3">
        <v>14.43</v>
      </c>
      <c r="CT105" s="4">
        <v>234007</v>
      </c>
      <c r="CU105" s="3">
        <v>2.38</v>
      </c>
      <c r="CV105" s="4">
        <v>7984</v>
      </c>
      <c r="CW105" s="4">
        <v>226023</v>
      </c>
      <c r="CX105" s="3">
        <v>2.46</v>
      </c>
      <c r="CY105" s="4">
        <v>39866</v>
      </c>
      <c r="CZ105" s="3">
        <v>4.71</v>
      </c>
      <c r="DA105" s="4">
        <v>3947</v>
      </c>
      <c r="DB105" s="4">
        <v>35919</v>
      </c>
      <c r="DC105" s="3">
        <v>5.23</v>
      </c>
      <c r="DD105" s="4">
        <v>205144</v>
      </c>
      <c r="DE105" s="3">
        <v>0</v>
      </c>
      <c r="DF105" s="4">
        <v>16059</v>
      </c>
      <c r="DG105" s="4">
        <v>189085</v>
      </c>
      <c r="DH105" s="3">
        <v>0</v>
      </c>
      <c r="DI105" s="4">
        <v>313149</v>
      </c>
      <c r="DJ105" s="3">
        <v>3</v>
      </c>
      <c r="DK105" s="4">
        <v>14889</v>
      </c>
      <c r="DL105" s="4">
        <v>298260</v>
      </c>
      <c r="DM105" s="3">
        <v>3.16</v>
      </c>
      <c r="DN105" s="4">
        <v>367042</v>
      </c>
      <c r="DO105" s="3">
        <v>12.69</v>
      </c>
      <c r="DP105" s="4">
        <v>9439</v>
      </c>
      <c r="DQ105" s="4">
        <v>357603</v>
      </c>
      <c r="DR105" s="3">
        <v>13.03</v>
      </c>
      <c r="DS105" s="4">
        <v>233462</v>
      </c>
      <c r="DT105" s="3">
        <v>13.08</v>
      </c>
      <c r="DU105" s="4">
        <v>0</v>
      </c>
      <c r="DV105" s="4">
        <v>233462</v>
      </c>
      <c r="DW105" s="3">
        <v>13.08</v>
      </c>
      <c r="DX105" s="4">
        <v>53957</v>
      </c>
      <c r="DY105" s="3">
        <v>6.29</v>
      </c>
      <c r="DZ105" s="4">
        <v>2820</v>
      </c>
      <c r="EA105" s="4">
        <v>51137</v>
      </c>
      <c r="EB105" s="5">
        <v>6.63</v>
      </c>
      <c r="EC105" s="4">
        <v>299516</v>
      </c>
      <c r="ED105" s="3">
        <v>22.38</v>
      </c>
      <c r="EE105" s="4">
        <v>8286</v>
      </c>
      <c r="EF105" s="4">
        <v>291230</v>
      </c>
      <c r="EG105" s="3">
        <v>23.02</v>
      </c>
      <c r="EH105" s="4">
        <v>40388</v>
      </c>
      <c r="EI105" s="3">
        <v>1.33</v>
      </c>
      <c r="EJ105" s="4">
        <v>5969</v>
      </c>
      <c r="EK105" s="4">
        <v>34419</v>
      </c>
      <c r="EL105" s="3">
        <v>1.56</v>
      </c>
      <c r="EM105" s="4">
        <v>57185</v>
      </c>
      <c r="EN105" s="3">
        <v>2.08</v>
      </c>
      <c r="EO105" s="4">
        <v>5006</v>
      </c>
      <c r="EP105" s="4">
        <v>52179</v>
      </c>
      <c r="EQ105" s="3">
        <v>2.2799999999999998</v>
      </c>
      <c r="ER105" s="4">
        <v>98779</v>
      </c>
      <c r="ES105" s="3">
        <v>0</v>
      </c>
      <c r="ET105" s="4">
        <v>10253</v>
      </c>
      <c r="EU105" s="4">
        <v>88526</v>
      </c>
      <c r="EV105" s="3">
        <v>0</v>
      </c>
      <c r="EW105" s="4">
        <v>53723</v>
      </c>
      <c r="EX105" s="3">
        <v>7.29</v>
      </c>
      <c r="EY105" s="4">
        <v>2891</v>
      </c>
      <c r="EZ105" s="4">
        <v>50832</v>
      </c>
      <c r="FA105" s="3">
        <v>7.71</v>
      </c>
      <c r="FB105" s="4">
        <v>456901</v>
      </c>
      <c r="FC105" s="3">
        <v>5.27</v>
      </c>
      <c r="FD105" s="4">
        <v>4309</v>
      </c>
      <c r="FE105" s="4">
        <v>452592</v>
      </c>
      <c r="FF105" s="3">
        <v>5.31</v>
      </c>
      <c r="FG105" s="4">
        <v>37567</v>
      </c>
      <c r="FH105" s="3">
        <v>3.6</v>
      </c>
      <c r="FI105" s="4">
        <v>0</v>
      </c>
      <c r="FJ105" s="4">
        <v>37567</v>
      </c>
      <c r="FK105" s="3">
        <v>3.6</v>
      </c>
      <c r="FL105" s="4">
        <v>1138499</v>
      </c>
      <c r="FM105" s="3">
        <v>7.94</v>
      </c>
      <c r="FN105" s="4">
        <v>12483</v>
      </c>
      <c r="FO105" s="4">
        <v>1126016</v>
      </c>
      <c r="FP105" s="3">
        <v>8.0299999999999994</v>
      </c>
      <c r="FQ105" s="4">
        <v>225679</v>
      </c>
      <c r="FR105" s="3">
        <v>3.97</v>
      </c>
      <c r="FS105" s="4">
        <v>20272</v>
      </c>
      <c r="FT105" s="4">
        <v>205407</v>
      </c>
      <c r="FU105" s="3">
        <v>4.3499999999999996</v>
      </c>
      <c r="FV105" s="4">
        <v>13327</v>
      </c>
      <c r="FW105" s="3">
        <v>0.89</v>
      </c>
      <c r="FX105" s="4">
        <v>2447</v>
      </c>
      <c r="FY105" s="4">
        <v>10880</v>
      </c>
      <c r="FZ105" s="3">
        <v>1.08</v>
      </c>
      <c r="GA105" s="4">
        <v>530169</v>
      </c>
      <c r="GB105" s="3">
        <v>16.63</v>
      </c>
      <c r="GC105" s="4">
        <v>13343</v>
      </c>
      <c r="GD105" s="4">
        <v>516826</v>
      </c>
      <c r="GE105" s="3">
        <v>17.059999999999999</v>
      </c>
      <c r="GF105" s="4">
        <v>115721</v>
      </c>
      <c r="GG105" s="3">
        <v>16</v>
      </c>
      <c r="GH105" s="4">
        <v>6214</v>
      </c>
      <c r="GI105" s="4">
        <v>109507</v>
      </c>
      <c r="GJ105" s="3">
        <v>16.91</v>
      </c>
      <c r="GK105" s="4">
        <v>196062</v>
      </c>
      <c r="GL105" s="3">
        <v>15.55</v>
      </c>
      <c r="GM105" s="4">
        <v>4457</v>
      </c>
      <c r="GN105" s="4">
        <v>191605</v>
      </c>
      <c r="GO105" s="3">
        <v>15.91</v>
      </c>
      <c r="GP105" s="4">
        <v>213981</v>
      </c>
      <c r="GQ105" s="3">
        <v>3.32</v>
      </c>
      <c r="GR105" s="4">
        <v>13133</v>
      </c>
      <c r="GS105" s="4">
        <v>200848</v>
      </c>
      <c r="GT105" s="3">
        <v>3.54</v>
      </c>
      <c r="GU105" s="4">
        <v>35402</v>
      </c>
      <c r="GV105" s="3">
        <v>0</v>
      </c>
      <c r="GW105" s="4">
        <v>2310</v>
      </c>
      <c r="GX105" s="4">
        <v>33092</v>
      </c>
      <c r="GY105" s="3">
        <v>0</v>
      </c>
      <c r="GZ105" s="4">
        <v>134918</v>
      </c>
      <c r="HA105" s="3">
        <v>4.1100000000000003</v>
      </c>
      <c r="HB105" s="4">
        <v>5738</v>
      </c>
      <c r="HC105" s="4">
        <v>129180</v>
      </c>
      <c r="HD105" s="3">
        <v>4.29</v>
      </c>
      <c r="HE105" s="4">
        <v>27451</v>
      </c>
      <c r="HF105" s="3">
        <v>0.85</v>
      </c>
      <c r="HG105" s="4">
        <v>2574</v>
      </c>
      <c r="HH105" s="4">
        <v>24877</v>
      </c>
      <c r="HI105" s="3">
        <v>0.94</v>
      </c>
      <c r="HJ105" s="4">
        <v>118015</v>
      </c>
      <c r="HK105" s="3">
        <v>4.34</v>
      </c>
      <c r="HL105" s="4">
        <v>11158</v>
      </c>
      <c r="HM105" s="4">
        <v>106857</v>
      </c>
      <c r="HN105" s="3">
        <v>4.8</v>
      </c>
      <c r="HO105" s="4">
        <v>519259</v>
      </c>
      <c r="HP105" s="3">
        <v>6.94</v>
      </c>
      <c r="HQ105" s="4">
        <v>20036</v>
      </c>
      <c r="HR105" s="4">
        <v>499223</v>
      </c>
      <c r="HS105" s="3">
        <v>7.23</v>
      </c>
      <c r="HT105" s="4">
        <v>108424</v>
      </c>
      <c r="HU105" s="3">
        <v>0.43</v>
      </c>
      <c r="HV105" s="4">
        <v>7905</v>
      </c>
      <c r="HW105" s="4">
        <v>100519</v>
      </c>
      <c r="HX105" s="3">
        <v>0.46</v>
      </c>
      <c r="HY105" s="4">
        <v>21822</v>
      </c>
      <c r="HZ105" s="3">
        <v>4.6399999999999997</v>
      </c>
      <c r="IA105" s="4">
        <v>3415</v>
      </c>
      <c r="IB105" s="4">
        <v>18407</v>
      </c>
      <c r="IC105" s="3">
        <v>5.51</v>
      </c>
      <c r="ID105" s="4">
        <v>296886</v>
      </c>
      <c r="IE105" s="3">
        <v>2.4700000000000002</v>
      </c>
      <c r="IF105" s="4">
        <v>18701</v>
      </c>
      <c r="IG105" s="4">
        <v>278185</v>
      </c>
      <c r="IH105" s="3">
        <v>2.64</v>
      </c>
      <c r="II105" s="4">
        <v>349097</v>
      </c>
      <c r="IJ105" s="3">
        <v>6.08</v>
      </c>
      <c r="IK105" s="4">
        <v>7734</v>
      </c>
      <c r="IL105" s="4">
        <v>341363</v>
      </c>
      <c r="IM105" s="3">
        <v>6.22</v>
      </c>
      <c r="IN105" s="4">
        <v>40589</v>
      </c>
      <c r="IO105" s="3">
        <v>15.83</v>
      </c>
      <c r="IP105" s="4">
        <v>3774</v>
      </c>
      <c r="IQ105" s="4">
        <v>36815</v>
      </c>
      <c r="IR105" s="3">
        <v>17.46</v>
      </c>
      <c r="IS105" s="4">
        <v>286869</v>
      </c>
      <c r="IT105" s="3">
        <v>4.57</v>
      </c>
      <c r="IU105" s="4">
        <v>0</v>
      </c>
      <c r="IV105" s="4">
        <v>286869</v>
      </c>
      <c r="IW105" s="3">
        <v>4.57</v>
      </c>
      <c r="IX105" s="4">
        <v>25914</v>
      </c>
      <c r="IY105" s="3">
        <v>0.11</v>
      </c>
      <c r="IZ105" s="4">
        <v>4961</v>
      </c>
      <c r="JA105" s="4">
        <v>20953</v>
      </c>
      <c r="JB105" s="5">
        <v>0.13</v>
      </c>
    </row>
    <row r="106" spans="1:262" x14ac:dyDescent="0.2">
      <c r="A106" s="20">
        <f t="shared" si="59"/>
        <v>97</v>
      </c>
      <c r="C106" s="4"/>
      <c r="D106" s="3"/>
      <c r="E106" s="4"/>
      <c r="F106" s="4"/>
      <c r="G106" s="3"/>
      <c r="H106" s="4"/>
      <c r="I106" s="3"/>
      <c r="J106" s="4"/>
      <c r="K106" s="4"/>
      <c r="L106" s="3"/>
      <c r="M106" s="4"/>
      <c r="N106" s="3"/>
      <c r="O106" s="4"/>
      <c r="P106" s="4"/>
      <c r="Q106" s="3"/>
      <c r="R106" s="4"/>
      <c r="S106" s="3"/>
      <c r="T106" s="4"/>
      <c r="U106" s="4"/>
      <c r="V106" s="3"/>
      <c r="W106" s="4"/>
      <c r="X106" s="3"/>
      <c r="Y106" s="4"/>
      <c r="Z106" s="4"/>
      <c r="AA106" s="3"/>
      <c r="AB106" s="4"/>
      <c r="AC106" s="3"/>
      <c r="AD106" s="4"/>
      <c r="AE106" s="4"/>
      <c r="AF106" s="3"/>
      <c r="AG106" s="4"/>
      <c r="AH106" s="3"/>
      <c r="AI106" s="4"/>
      <c r="AJ106" s="4"/>
      <c r="AK106" s="3"/>
      <c r="AL106" s="4"/>
      <c r="AM106" s="3"/>
      <c r="AN106" s="4"/>
      <c r="AO106" s="4"/>
      <c r="AP106" s="3"/>
      <c r="AQ106" s="4"/>
      <c r="AR106" s="3"/>
      <c r="AS106" s="4"/>
      <c r="AT106" s="4"/>
      <c r="AU106" s="3"/>
      <c r="AV106" s="4"/>
      <c r="AW106" s="3"/>
      <c r="AX106" s="4"/>
      <c r="AY106" s="4"/>
      <c r="AZ106" s="3"/>
      <c r="BA106" s="4"/>
      <c r="BB106" s="3"/>
      <c r="BC106" s="4"/>
      <c r="BD106" s="4"/>
      <c r="BE106" s="3"/>
      <c r="BF106" s="4"/>
      <c r="BG106" s="3"/>
      <c r="BH106" s="4"/>
      <c r="BI106" s="4"/>
      <c r="BJ106" s="3"/>
      <c r="BK106" s="4"/>
      <c r="BL106" s="3"/>
      <c r="BM106" s="4"/>
      <c r="BN106" s="4"/>
      <c r="BO106" s="3"/>
      <c r="BP106" s="4"/>
      <c r="BQ106" s="3"/>
      <c r="BR106" s="4"/>
      <c r="BS106" s="4"/>
      <c r="BT106" s="3"/>
      <c r="BU106" s="4"/>
      <c r="BV106" s="3"/>
      <c r="BW106" s="4"/>
      <c r="BX106" s="4"/>
      <c r="BY106" s="3"/>
      <c r="BZ106" s="4"/>
      <c r="CA106" s="3"/>
      <c r="CB106" s="4"/>
      <c r="CC106" s="4"/>
      <c r="CD106" s="3"/>
      <c r="CE106" s="4"/>
      <c r="CF106" s="3"/>
      <c r="CG106" s="4"/>
      <c r="CH106" s="4"/>
      <c r="CI106" s="3"/>
      <c r="CJ106" s="4"/>
      <c r="CK106" s="3"/>
      <c r="CL106" s="4"/>
      <c r="CM106" s="4"/>
      <c r="CN106" s="3"/>
      <c r="CO106" s="4"/>
      <c r="CP106" s="3"/>
      <c r="CQ106" s="4"/>
      <c r="CR106" s="4"/>
      <c r="CS106" s="3"/>
      <c r="CT106" s="4"/>
      <c r="CU106" s="3"/>
      <c r="CV106" s="4"/>
      <c r="CW106" s="4"/>
      <c r="CX106" s="3"/>
      <c r="CY106" s="4"/>
      <c r="CZ106" s="3"/>
      <c r="DA106" s="4"/>
      <c r="DB106" s="4"/>
      <c r="DC106" s="3"/>
      <c r="DD106" s="4"/>
      <c r="DE106" s="3"/>
      <c r="DF106" s="4"/>
      <c r="DG106" s="4"/>
      <c r="DH106" s="3"/>
      <c r="DI106" s="4"/>
      <c r="DJ106" s="3"/>
      <c r="DK106" s="4"/>
      <c r="DL106" s="4"/>
      <c r="DM106" s="3"/>
      <c r="DN106" s="4"/>
      <c r="DO106" s="3"/>
      <c r="DP106" s="4"/>
      <c r="DQ106" s="4"/>
      <c r="DR106" s="3"/>
      <c r="DS106" s="4"/>
      <c r="DT106" s="3"/>
      <c r="DU106" s="4"/>
      <c r="DV106" s="4"/>
      <c r="DW106" s="3"/>
      <c r="DX106" s="4"/>
      <c r="DY106" s="3"/>
      <c r="DZ106" s="4"/>
      <c r="EA106" s="4"/>
      <c r="EB106" s="5"/>
      <c r="EC106" s="4"/>
      <c r="ED106" s="3"/>
      <c r="EE106" s="4"/>
      <c r="EF106" s="4"/>
      <c r="EG106" s="3"/>
      <c r="EH106" s="4"/>
      <c r="EI106" s="3"/>
      <c r="EJ106" s="4"/>
      <c r="EK106" s="4"/>
      <c r="EL106" s="3"/>
      <c r="EM106" s="4"/>
      <c r="EN106" s="3"/>
      <c r="EO106" s="4"/>
      <c r="EP106" s="4"/>
      <c r="EQ106" s="3"/>
      <c r="ER106" s="4"/>
      <c r="ES106" s="3"/>
      <c r="ET106" s="4"/>
      <c r="EU106" s="4"/>
      <c r="EV106" s="3"/>
      <c r="EW106" s="4"/>
      <c r="EX106" s="3"/>
      <c r="EY106" s="4"/>
      <c r="EZ106" s="4"/>
      <c r="FA106" s="3"/>
      <c r="FB106" s="4"/>
      <c r="FC106" s="3"/>
      <c r="FD106" s="4"/>
      <c r="FE106" s="4"/>
      <c r="FF106" s="3"/>
      <c r="FG106" s="4"/>
      <c r="FH106" s="3"/>
      <c r="FI106" s="4"/>
      <c r="FJ106" s="4"/>
      <c r="FK106" s="3"/>
      <c r="FL106" s="4"/>
      <c r="FM106" s="3"/>
      <c r="FN106" s="4"/>
      <c r="FO106" s="4"/>
      <c r="FP106" s="3"/>
      <c r="FQ106" s="4"/>
      <c r="FR106" s="3"/>
      <c r="FS106" s="4"/>
      <c r="FT106" s="4"/>
      <c r="FU106" s="3"/>
      <c r="FV106" s="4"/>
      <c r="FW106" s="3"/>
      <c r="FX106" s="4"/>
      <c r="FY106" s="4"/>
      <c r="FZ106" s="3"/>
      <c r="GA106" s="4"/>
      <c r="GB106" s="3"/>
      <c r="GC106" s="4"/>
      <c r="GD106" s="4"/>
      <c r="GE106" s="3"/>
      <c r="GF106" s="4"/>
      <c r="GG106" s="3"/>
      <c r="GH106" s="4"/>
      <c r="GI106" s="4"/>
      <c r="GJ106" s="3"/>
      <c r="GK106" s="4"/>
      <c r="GL106" s="3"/>
      <c r="GM106" s="4"/>
      <c r="GN106" s="4"/>
      <c r="GO106" s="3"/>
      <c r="GP106" s="4"/>
      <c r="GQ106" s="3"/>
      <c r="GR106" s="4"/>
      <c r="GS106" s="4"/>
      <c r="GT106" s="3"/>
      <c r="GU106" s="4"/>
      <c r="GV106" s="3"/>
      <c r="GW106" s="4"/>
      <c r="GX106" s="4"/>
      <c r="GY106" s="3"/>
      <c r="GZ106" s="4"/>
      <c r="HA106" s="3"/>
      <c r="HB106" s="4"/>
      <c r="HC106" s="4"/>
      <c r="HD106" s="3"/>
      <c r="HE106" s="4"/>
      <c r="HF106" s="3"/>
      <c r="HG106" s="4"/>
      <c r="HH106" s="4"/>
      <c r="HI106" s="3"/>
      <c r="HJ106" s="4"/>
      <c r="HK106" s="3"/>
      <c r="HL106" s="4"/>
      <c r="HM106" s="4"/>
      <c r="HN106" s="3"/>
      <c r="HO106" s="4"/>
      <c r="HP106" s="3"/>
      <c r="HQ106" s="4"/>
      <c r="HR106" s="4"/>
      <c r="HS106" s="3"/>
      <c r="HT106" s="4"/>
      <c r="HU106" s="3"/>
      <c r="HV106" s="4"/>
      <c r="HW106" s="4"/>
      <c r="HX106" s="3"/>
      <c r="HY106" s="4"/>
      <c r="HZ106" s="3"/>
      <c r="IA106" s="4"/>
      <c r="IB106" s="4"/>
      <c r="IC106" s="3"/>
      <c r="ID106" s="4"/>
      <c r="IE106" s="3"/>
      <c r="IF106" s="4"/>
      <c r="IG106" s="4"/>
      <c r="IH106" s="3"/>
      <c r="II106" s="4"/>
      <c r="IJ106" s="3"/>
      <c r="IK106" s="4"/>
      <c r="IL106" s="4"/>
      <c r="IM106" s="3"/>
      <c r="IN106" s="4"/>
      <c r="IO106" s="3"/>
      <c r="IP106" s="4"/>
      <c r="IQ106" s="4"/>
      <c r="IR106" s="3"/>
      <c r="IS106" s="4"/>
      <c r="IT106" s="3"/>
      <c r="IU106" s="4"/>
      <c r="IV106" s="4"/>
      <c r="IW106" s="3"/>
      <c r="IX106" s="4"/>
      <c r="IY106" s="3"/>
      <c r="IZ106" s="4"/>
      <c r="JA106" s="4"/>
      <c r="JB106" s="5"/>
    </row>
    <row r="107" spans="1:262" x14ac:dyDescent="0.2">
      <c r="A107" s="20">
        <f t="shared" si="59"/>
        <v>98</v>
      </c>
      <c r="B107" t="s">
        <v>75</v>
      </c>
      <c r="C107" s="4"/>
      <c r="D107" s="3"/>
      <c r="E107" s="4"/>
      <c r="F107" s="4"/>
      <c r="G107" s="3"/>
      <c r="H107" s="4"/>
      <c r="I107" s="3"/>
      <c r="J107" s="4"/>
      <c r="K107" s="4"/>
      <c r="L107" s="3"/>
      <c r="M107" s="4"/>
      <c r="N107" s="3"/>
      <c r="O107" s="4"/>
      <c r="P107" s="4"/>
      <c r="Q107" s="3"/>
      <c r="R107" s="4"/>
      <c r="S107" s="3"/>
      <c r="T107" s="4"/>
      <c r="U107" s="4"/>
      <c r="V107" s="3"/>
      <c r="W107" s="4"/>
      <c r="X107" s="3"/>
      <c r="Y107" s="4"/>
      <c r="Z107" s="4"/>
      <c r="AA107" s="3"/>
      <c r="AB107" s="4"/>
      <c r="AC107" s="3"/>
      <c r="AD107" s="4"/>
      <c r="AE107" s="4"/>
      <c r="AF107" s="3"/>
      <c r="AG107" s="4"/>
      <c r="AH107" s="3"/>
      <c r="AI107" s="4"/>
      <c r="AJ107" s="4"/>
      <c r="AK107" s="3"/>
      <c r="AL107" s="4"/>
      <c r="AM107" s="3"/>
      <c r="AN107" s="4"/>
      <c r="AO107" s="4"/>
      <c r="AP107" s="3"/>
      <c r="AQ107" s="4"/>
      <c r="AR107" s="3"/>
      <c r="AS107" s="4"/>
      <c r="AT107" s="4"/>
      <c r="AU107" s="3"/>
      <c r="AV107" s="4"/>
      <c r="AW107" s="3"/>
      <c r="AX107" s="4"/>
      <c r="AY107" s="4"/>
      <c r="AZ107" s="3"/>
      <c r="BA107" s="4"/>
      <c r="BB107" s="3"/>
      <c r="BC107" s="4"/>
      <c r="BD107" s="4"/>
      <c r="BE107" s="3"/>
      <c r="BF107" s="4"/>
      <c r="BG107" s="3"/>
      <c r="BH107" s="4"/>
      <c r="BI107" s="4"/>
      <c r="BJ107" s="3"/>
      <c r="BK107" s="4"/>
      <c r="BL107" s="3"/>
      <c r="BM107" s="4"/>
      <c r="BN107" s="4"/>
      <c r="BO107" s="3"/>
      <c r="BP107" s="4"/>
      <c r="BQ107" s="3"/>
      <c r="BR107" s="4"/>
      <c r="BS107" s="4"/>
      <c r="BT107" s="3"/>
      <c r="BU107" s="4"/>
      <c r="BV107" s="3"/>
      <c r="BW107" s="4"/>
      <c r="BX107" s="4"/>
      <c r="BY107" s="3"/>
      <c r="BZ107" s="4"/>
      <c r="CA107" s="3"/>
      <c r="CB107" s="4"/>
      <c r="CC107" s="4"/>
      <c r="CD107" s="3"/>
      <c r="CE107" s="4"/>
      <c r="CF107" s="3"/>
      <c r="CG107" s="4"/>
      <c r="CH107" s="4"/>
      <c r="CI107" s="3"/>
      <c r="CJ107" s="4"/>
      <c r="CK107" s="3"/>
      <c r="CL107" s="4"/>
      <c r="CM107" s="4"/>
      <c r="CN107" s="3"/>
      <c r="CO107" s="4"/>
      <c r="CP107" s="3"/>
      <c r="CQ107" s="4"/>
      <c r="CR107" s="4"/>
      <c r="CS107" s="3"/>
      <c r="CT107" s="4"/>
      <c r="CU107" s="3"/>
      <c r="CV107" s="4"/>
      <c r="CW107" s="4"/>
      <c r="CX107" s="3"/>
      <c r="CY107" s="4"/>
      <c r="CZ107" s="3"/>
      <c r="DA107" s="4"/>
      <c r="DB107" s="4"/>
      <c r="DC107" s="3"/>
      <c r="DD107" s="4"/>
      <c r="DE107" s="3"/>
      <c r="DF107" s="4"/>
      <c r="DG107" s="4"/>
      <c r="DH107" s="3"/>
      <c r="DI107" s="4"/>
      <c r="DJ107" s="3"/>
      <c r="DK107" s="4"/>
      <c r="DL107" s="4"/>
      <c r="DM107" s="3"/>
      <c r="DN107" s="4"/>
      <c r="DO107" s="3"/>
      <c r="DP107" s="4"/>
      <c r="DQ107" s="4"/>
      <c r="DR107" s="3"/>
      <c r="DS107" s="4"/>
      <c r="DT107" s="3"/>
      <c r="DU107" s="4"/>
      <c r="DV107" s="4"/>
      <c r="DW107" s="3"/>
      <c r="DX107" s="4"/>
      <c r="DY107" s="3"/>
      <c r="DZ107" s="4"/>
      <c r="EA107" s="4"/>
      <c r="EB107" s="5"/>
      <c r="EC107" s="4"/>
      <c r="ED107" s="3"/>
      <c r="EE107" s="4"/>
      <c r="EF107" s="4"/>
      <c r="EG107" s="3"/>
      <c r="EH107" s="4"/>
      <c r="EI107" s="3"/>
      <c r="EJ107" s="4"/>
      <c r="EK107" s="4"/>
      <c r="EL107" s="3"/>
      <c r="EM107" s="4"/>
      <c r="EN107" s="3"/>
      <c r="EO107" s="4"/>
      <c r="EP107" s="4"/>
      <c r="EQ107" s="3"/>
      <c r="ER107" s="4"/>
      <c r="ES107" s="3"/>
      <c r="ET107" s="4"/>
      <c r="EU107" s="4"/>
      <c r="EV107" s="3"/>
      <c r="EW107" s="4"/>
      <c r="EX107" s="3"/>
      <c r="EY107" s="4"/>
      <c r="EZ107" s="4"/>
      <c r="FA107" s="3"/>
      <c r="FB107" s="4"/>
      <c r="FC107" s="3"/>
      <c r="FD107" s="4"/>
      <c r="FE107" s="4"/>
      <c r="FF107" s="3"/>
      <c r="FG107" s="4"/>
      <c r="FH107" s="3"/>
      <c r="FI107" s="4"/>
      <c r="FJ107" s="4"/>
      <c r="FK107" s="3"/>
      <c r="FL107" s="4"/>
      <c r="FM107" s="3"/>
      <c r="FN107" s="4"/>
      <c r="FO107" s="4"/>
      <c r="FP107" s="3"/>
      <c r="FQ107" s="4"/>
      <c r="FR107" s="3"/>
      <c r="FS107" s="4"/>
      <c r="FT107" s="4"/>
      <c r="FU107" s="3"/>
      <c r="FV107" s="4"/>
      <c r="FW107" s="3"/>
      <c r="FX107" s="4"/>
      <c r="FY107" s="4"/>
      <c r="FZ107" s="3"/>
      <c r="GA107" s="4"/>
      <c r="GB107" s="3"/>
      <c r="GC107" s="4"/>
      <c r="GD107" s="4"/>
      <c r="GE107" s="3"/>
      <c r="GF107" s="4"/>
      <c r="GG107" s="3"/>
      <c r="GH107" s="4"/>
      <c r="GI107" s="4"/>
      <c r="GJ107" s="3"/>
      <c r="GK107" s="4"/>
      <c r="GL107" s="3"/>
      <c r="GM107" s="4"/>
      <c r="GN107" s="4"/>
      <c r="GO107" s="3"/>
      <c r="GP107" s="4"/>
      <c r="GQ107" s="3"/>
      <c r="GR107" s="4"/>
      <c r="GS107" s="4"/>
      <c r="GT107" s="3"/>
      <c r="GU107" s="4"/>
      <c r="GV107" s="3"/>
      <c r="GW107" s="4"/>
      <c r="GX107" s="4"/>
      <c r="GY107" s="3"/>
      <c r="GZ107" s="4"/>
      <c r="HA107" s="3"/>
      <c r="HB107" s="4"/>
      <c r="HC107" s="4"/>
      <c r="HD107" s="3"/>
      <c r="HE107" s="4"/>
      <c r="HF107" s="3"/>
      <c r="HG107" s="4"/>
      <c r="HH107" s="4"/>
      <c r="HI107" s="3"/>
      <c r="HJ107" s="4"/>
      <c r="HK107" s="3"/>
      <c r="HL107" s="4"/>
      <c r="HM107" s="4"/>
      <c r="HN107" s="3"/>
      <c r="HO107" s="4"/>
      <c r="HP107" s="3"/>
      <c r="HQ107" s="4"/>
      <c r="HR107" s="4"/>
      <c r="HS107" s="3"/>
      <c r="HT107" s="4"/>
      <c r="HU107" s="3"/>
      <c r="HV107" s="4"/>
      <c r="HW107" s="4"/>
      <c r="HX107" s="3"/>
      <c r="HY107" s="4"/>
      <c r="HZ107" s="3"/>
      <c r="IA107" s="4"/>
      <c r="IB107" s="4"/>
      <c r="IC107" s="3"/>
      <c r="ID107" s="4"/>
      <c r="IE107" s="3"/>
      <c r="IF107" s="4"/>
      <c r="IG107" s="4"/>
      <c r="IH107" s="3"/>
      <c r="II107" s="4"/>
      <c r="IJ107" s="3"/>
      <c r="IK107" s="4"/>
      <c r="IL107" s="4"/>
      <c r="IM107" s="3"/>
      <c r="IN107" s="4"/>
      <c r="IO107" s="3"/>
      <c r="IP107" s="4"/>
      <c r="IQ107" s="4"/>
      <c r="IR107" s="3"/>
      <c r="IS107" s="4"/>
      <c r="IT107" s="3"/>
      <c r="IU107" s="4"/>
      <c r="IV107" s="4"/>
      <c r="IW107" s="3"/>
      <c r="IX107" s="4"/>
      <c r="IY107" s="3"/>
      <c r="IZ107" s="4"/>
      <c r="JA107" s="4"/>
      <c r="JB107" s="5"/>
    </row>
    <row r="108" spans="1:262" x14ac:dyDescent="0.2">
      <c r="A108" s="20">
        <f t="shared" si="59"/>
        <v>99</v>
      </c>
      <c r="B108" t="s">
        <v>76</v>
      </c>
      <c r="C108" s="4">
        <v>516389152</v>
      </c>
      <c r="D108" s="3">
        <v>0.08</v>
      </c>
      <c r="E108" s="4">
        <v>463613039</v>
      </c>
      <c r="F108" s="4">
        <v>52776113</v>
      </c>
      <c r="G108" s="3">
        <v>0.8</v>
      </c>
      <c r="H108" s="4">
        <v>6326146</v>
      </c>
      <c r="I108" s="3">
        <v>0.37</v>
      </c>
      <c r="J108" s="4">
        <v>6274045</v>
      </c>
      <c r="K108" s="4">
        <v>52101</v>
      </c>
      <c r="L108" s="3">
        <v>44.96</v>
      </c>
      <c r="M108" s="4">
        <v>2009980</v>
      </c>
      <c r="N108" s="3">
        <v>0</v>
      </c>
      <c r="O108" s="4">
        <v>1994505</v>
      </c>
      <c r="P108" s="4">
        <v>15475</v>
      </c>
      <c r="Q108" s="3">
        <v>0</v>
      </c>
      <c r="R108" s="4">
        <v>8397182</v>
      </c>
      <c r="S108" s="3">
        <v>0.06</v>
      </c>
      <c r="T108" s="4">
        <v>8215971</v>
      </c>
      <c r="U108" s="4">
        <v>181211</v>
      </c>
      <c r="V108" s="3">
        <v>2.78</v>
      </c>
      <c r="W108" s="4">
        <v>5155738</v>
      </c>
      <c r="X108" s="3">
        <v>0.01</v>
      </c>
      <c r="Y108" s="4">
        <v>5139921</v>
      </c>
      <c r="Z108" s="4">
        <v>15817</v>
      </c>
      <c r="AA108" s="3">
        <v>4.13</v>
      </c>
      <c r="AB108" s="4">
        <v>68771620</v>
      </c>
      <c r="AC108" s="3">
        <v>0.22</v>
      </c>
      <c r="AD108" s="4">
        <v>51826262</v>
      </c>
      <c r="AE108" s="4">
        <v>16945358</v>
      </c>
      <c r="AF108" s="3">
        <v>0.88</v>
      </c>
      <c r="AG108" s="4">
        <v>5976360</v>
      </c>
      <c r="AH108" s="3">
        <v>1.35</v>
      </c>
      <c r="AI108" s="4">
        <v>5005756</v>
      </c>
      <c r="AJ108" s="4">
        <v>970604</v>
      </c>
      <c r="AK108" s="3">
        <v>8.2899999999999991</v>
      </c>
      <c r="AL108" s="4">
        <v>7069245</v>
      </c>
      <c r="AM108" s="3">
        <v>0.02</v>
      </c>
      <c r="AN108" s="4">
        <v>6970580</v>
      </c>
      <c r="AO108" s="4">
        <v>98665</v>
      </c>
      <c r="AP108" s="3">
        <v>1.24</v>
      </c>
      <c r="AQ108" s="4">
        <v>1962263</v>
      </c>
      <c r="AR108" s="3">
        <v>0</v>
      </c>
      <c r="AS108" s="4">
        <v>1961181</v>
      </c>
      <c r="AT108" s="4">
        <v>1082</v>
      </c>
      <c r="AU108" s="3">
        <v>0</v>
      </c>
      <c r="AV108" s="4">
        <v>3192152</v>
      </c>
      <c r="AW108" s="3">
        <v>0</v>
      </c>
      <c r="AX108" s="4">
        <v>0</v>
      </c>
      <c r="AY108" s="4">
        <v>3192152</v>
      </c>
      <c r="AZ108" s="3">
        <v>0</v>
      </c>
      <c r="BA108" s="4">
        <v>23756928</v>
      </c>
      <c r="BB108" s="3">
        <v>0.05</v>
      </c>
      <c r="BC108" s="4">
        <v>22528036</v>
      </c>
      <c r="BD108" s="4">
        <v>1228892</v>
      </c>
      <c r="BE108" s="3">
        <v>1</v>
      </c>
      <c r="BF108" s="4">
        <v>11385261</v>
      </c>
      <c r="BG108" s="3">
        <v>0.04</v>
      </c>
      <c r="BH108" s="4">
        <v>11129259</v>
      </c>
      <c r="BI108" s="4">
        <v>256002</v>
      </c>
      <c r="BJ108" s="3">
        <v>1.86</v>
      </c>
      <c r="BK108" s="4">
        <v>2131666</v>
      </c>
      <c r="BL108" s="3">
        <v>0</v>
      </c>
      <c r="BM108" s="4">
        <v>2098542</v>
      </c>
      <c r="BN108" s="4">
        <v>33124</v>
      </c>
      <c r="BO108" s="3">
        <v>0</v>
      </c>
      <c r="BP108" s="4">
        <v>2230121</v>
      </c>
      <c r="BQ108" s="3">
        <v>0.11</v>
      </c>
      <c r="BR108" s="4">
        <v>2190795</v>
      </c>
      <c r="BS108" s="4">
        <v>39326</v>
      </c>
      <c r="BT108" s="3">
        <v>6.39</v>
      </c>
      <c r="BU108" s="4">
        <v>19476378</v>
      </c>
      <c r="BV108" s="3">
        <v>0.08</v>
      </c>
      <c r="BW108" s="4">
        <v>18801960</v>
      </c>
      <c r="BX108" s="4">
        <v>674418</v>
      </c>
      <c r="BY108" s="3">
        <v>2.27</v>
      </c>
      <c r="BZ108" s="4">
        <v>10765595</v>
      </c>
      <c r="CA108" s="3">
        <v>0.05</v>
      </c>
      <c r="CB108" s="4">
        <v>10703183</v>
      </c>
      <c r="CC108" s="4">
        <v>62412</v>
      </c>
      <c r="CD108" s="3">
        <v>8.5</v>
      </c>
      <c r="CE108" s="4">
        <v>5228096</v>
      </c>
      <c r="CF108" s="3">
        <v>0.14000000000000001</v>
      </c>
      <c r="CG108" s="4">
        <v>5145162</v>
      </c>
      <c r="CH108" s="4">
        <v>82934</v>
      </c>
      <c r="CI108" s="3">
        <v>8.67</v>
      </c>
      <c r="CJ108" s="4">
        <v>3416810</v>
      </c>
      <c r="CK108" s="3">
        <v>0.08</v>
      </c>
      <c r="CL108" s="4">
        <v>3385041</v>
      </c>
      <c r="CM108" s="4">
        <v>31769</v>
      </c>
      <c r="CN108" s="3">
        <v>8.6199999999999992</v>
      </c>
      <c r="CO108" s="4">
        <v>7009360</v>
      </c>
      <c r="CP108" s="3">
        <v>7.0000000000000007E-2</v>
      </c>
      <c r="CQ108" s="4">
        <v>6966042</v>
      </c>
      <c r="CR108" s="4">
        <v>43318</v>
      </c>
      <c r="CS108" s="3">
        <v>10.69</v>
      </c>
      <c r="CT108" s="4">
        <v>7110090</v>
      </c>
      <c r="CU108" s="3">
        <v>0.02</v>
      </c>
      <c r="CV108" s="4">
        <v>7024020</v>
      </c>
      <c r="CW108" s="4">
        <v>86070</v>
      </c>
      <c r="CX108" s="3">
        <v>1.35</v>
      </c>
      <c r="CY108" s="4">
        <v>2912654</v>
      </c>
      <c r="CZ108" s="3">
        <v>0.05</v>
      </c>
      <c r="DA108" s="4">
        <v>2875270</v>
      </c>
      <c r="DB108" s="4">
        <v>37384</v>
      </c>
      <c r="DC108" s="3">
        <v>3.74</v>
      </c>
      <c r="DD108" s="4">
        <v>10270659</v>
      </c>
      <c r="DE108" s="3">
        <v>0</v>
      </c>
      <c r="DF108" s="4">
        <v>10044675</v>
      </c>
      <c r="DG108" s="4">
        <v>225984</v>
      </c>
      <c r="DH108" s="3">
        <v>0</v>
      </c>
      <c r="DI108" s="4">
        <v>15365584</v>
      </c>
      <c r="DJ108" s="3">
        <v>0.02</v>
      </c>
      <c r="DK108" s="4">
        <v>15275044</v>
      </c>
      <c r="DL108" s="4">
        <v>90540</v>
      </c>
      <c r="DM108" s="3">
        <v>3.71</v>
      </c>
      <c r="DN108" s="4">
        <v>13288951</v>
      </c>
      <c r="DO108" s="3">
        <v>0.37</v>
      </c>
      <c r="DP108" s="4">
        <v>12095185</v>
      </c>
      <c r="DQ108" s="4">
        <v>1193766</v>
      </c>
      <c r="DR108" s="3">
        <v>4.13</v>
      </c>
      <c r="DS108" s="4">
        <v>12388628</v>
      </c>
      <c r="DT108" s="3">
        <v>0.8</v>
      </c>
      <c r="DU108" s="4">
        <v>10836608</v>
      </c>
      <c r="DV108" s="4">
        <v>1552020</v>
      </c>
      <c r="DW108" s="3">
        <v>6.41</v>
      </c>
      <c r="DX108" s="4">
        <v>5432632</v>
      </c>
      <c r="DY108" s="3">
        <v>0.25</v>
      </c>
      <c r="DZ108" s="4">
        <v>5387906</v>
      </c>
      <c r="EA108" s="4">
        <v>44726</v>
      </c>
      <c r="EB108" s="5">
        <v>29.97</v>
      </c>
      <c r="EC108" s="4">
        <v>8161781</v>
      </c>
      <c r="ED108" s="3">
        <v>0.6</v>
      </c>
      <c r="EE108" s="4">
        <v>7986397</v>
      </c>
      <c r="EF108" s="4">
        <v>175384</v>
      </c>
      <c r="EG108" s="3">
        <v>27.81</v>
      </c>
      <c r="EH108" s="4">
        <v>1445309</v>
      </c>
      <c r="EI108" s="3">
        <v>0.01</v>
      </c>
      <c r="EJ108" s="4">
        <v>1384229</v>
      </c>
      <c r="EK108" s="4">
        <v>61080</v>
      </c>
      <c r="EL108" s="3">
        <v>0.34</v>
      </c>
      <c r="EM108" s="4">
        <v>2585725</v>
      </c>
      <c r="EN108" s="3">
        <v>1.37</v>
      </c>
      <c r="EO108" s="4">
        <v>2474105</v>
      </c>
      <c r="EP108" s="4">
        <v>111620</v>
      </c>
      <c r="EQ108" s="3">
        <v>31.68</v>
      </c>
      <c r="ER108" s="4">
        <v>2594799</v>
      </c>
      <c r="ES108" s="3">
        <v>0</v>
      </c>
      <c r="ET108" s="4">
        <v>2259320</v>
      </c>
      <c r="EU108" s="4">
        <v>335479</v>
      </c>
      <c r="EV108" s="3">
        <v>0</v>
      </c>
      <c r="EW108" s="4">
        <v>1751752</v>
      </c>
      <c r="EX108" s="3">
        <v>0.05</v>
      </c>
      <c r="EY108" s="4">
        <v>1540219</v>
      </c>
      <c r="EZ108" s="4">
        <v>211533</v>
      </c>
      <c r="FA108" s="3">
        <v>0.38</v>
      </c>
      <c r="FB108" s="4">
        <v>14786149</v>
      </c>
      <c r="FC108" s="3">
        <v>0.01</v>
      </c>
      <c r="FD108" s="4">
        <v>13721420</v>
      </c>
      <c r="FE108" s="4">
        <v>1064729</v>
      </c>
      <c r="FF108" s="3">
        <v>0.17</v>
      </c>
      <c r="FG108" s="4">
        <v>4031407</v>
      </c>
      <c r="FH108" s="3">
        <v>0.06</v>
      </c>
      <c r="FI108" s="4">
        <v>3946347</v>
      </c>
      <c r="FJ108" s="4">
        <v>85060</v>
      </c>
      <c r="FK108" s="3">
        <v>2.72</v>
      </c>
      <c r="FL108" s="4">
        <v>59392585</v>
      </c>
      <c r="FM108" s="3">
        <v>0.35</v>
      </c>
      <c r="FN108" s="4">
        <v>48465883</v>
      </c>
      <c r="FO108" s="4">
        <v>10926702</v>
      </c>
      <c r="FP108" s="3">
        <v>1.89</v>
      </c>
      <c r="FQ108" s="4">
        <v>13029028</v>
      </c>
      <c r="FR108" s="3">
        <v>0.44</v>
      </c>
      <c r="FS108" s="4">
        <v>11407999</v>
      </c>
      <c r="FT108" s="4">
        <v>1621029</v>
      </c>
      <c r="FU108" s="3">
        <v>3.57</v>
      </c>
      <c r="FV108" s="4">
        <v>995658</v>
      </c>
      <c r="FW108" s="3">
        <v>0.11</v>
      </c>
      <c r="FX108" s="4">
        <v>926175</v>
      </c>
      <c r="FY108" s="4">
        <v>69483</v>
      </c>
      <c r="FZ108" s="3">
        <v>1.56</v>
      </c>
      <c r="GA108" s="4">
        <v>20427712</v>
      </c>
      <c r="GB108" s="3">
        <v>0.74</v>
      </c>
      <c r="GC108" s="4">
        <v>17650301</v>
      </c>
      <c r="GD108" s="4">
        <v>2777411</v>
      </c>
      <c r="GE108" s="3">
        <v>5.43</v>
      </c>
      <c r="GF108" s="4">
        <v>6239178</v>
      </c>
      <c r="GG108" s="3">
        <v>0.02</v>
      </c>
      <c r="GH108" s="4">
        <v>6214182</v>
      </c>
      <c r="GI108" s="4">
        <v>24996</v>
      </c>
      <c r="GJ108" s="3">
        <v>4.5199999999999996</v>
      </c>
      <c r="GK108" s="4">
        <v>6165361</v>
      </c>
      <c r="GL108" s="3">
        <v>0.1</v>
      </c>
      <c r="GM108" s="4">
        <v>5940354</v>
      </c>
      <c r="GN108" s="4">
        <v>225007</v>
      </c>
      <c r="GO108" s="3">
        <v>2.62</v>
      </c>
      <c r="GP108" s="4">
        <v>25104191</v>
      </c>
      <c r="GQ108" s="3">
        <v>0.78</v>
      </c>
      <c r="GR108" s="4">
        <v>21088332</v>
      </c>
      <c r="GS108" s="4">
        <v>4015859</v>
      </c>
      <c r="GT108" s="3">
        <v>4.8600000000000003</v>
      </c>
      <c r="GU108" s="4">
        <v>2323329</v>
      </c>
      <c r="GV108" s="3">
        <v>0</v>
      </c>
      <c r="GW108" s="4">
        <v>2316095</v>
      </c>
      <c r="GX108" s="4">
        <v>7234</v>
      </c>
      <c r="GY108" s="3">
        <v>0</v>
      </c>
      <c r="GZ108" s="4">
        <v>5997375</v>
      </c>
      <c r="HA108" s="3">
        <v>0.03</v>
      </c>
      <c r="HB108" s="4">
        <v>5963531</v>
      </c>
      <c r="HC108" s="4">
        <v>33844</v>
      </c>
      <c r="HD108" s="3">
        <v>5.17</v>
      </c>
      <c r="HE108" s="4">
        <v>982021</v>
      </c>
      <c r="HF108" s="3">
        <v>0</v>
      </c>
      <c r="HG108" s="4">
        <v>963745</v>
      </c>
      <c r="HH108" s="4">
        <v>18276</v>
      </c>
      <c r="HI108" s="3">
        <v>0</v>
      </c>
      <c r="HJ108" s="4">
        <v>10269110</v>
      </c>
      <c r="HK108" s="3">
        <v>0.24</v>
      </c>
      <c r="HL108" s="4">
        <v>10109871</v>
      </c>
      <c r="HM108" s="4">
        <v>159239</v>
      </c>
      <c r="HN108" s="3">
        <v>15.31</v>
      </c>
      <c r="HO108" s="4">
        <v>30710282</v>
      </c>
      <c r="HP108" s="3">
        <v>0.04</v>
      </c>
      <c r="HQ108" s="4">
        <v>30265333</v>
      </c>
      <c r="HR108" s="4">
        <v>444949</v>
      </c>
      <c r="HS108" s="3">
        <v>2.79</v>
      </c>
      <c r="HT108" s="4">
        <v>3135390</v>
      </c>
      <c r="HU108" s="3">
        <v>0.02</v>
      </c>
      <c r="HV108" s="4">
        <v>2995488</v>
      </c>
      <c r="HW108" s="4">
        <v>139902</v>
      </c>
      <c r="HX108" s="3">
        <v>0.39</v>
      </c>
      <c r="HY108" s="4">
        <v>1632174</v>
      </c>
      <c r="HZ108" s="3">
        <v>0.03</v>
      </c>
      <c r="IA108" s="4">
        <v>1629482</v>
      </c>
      <c r="IB108" s="4">
        <v>2692</v>
      </c>
      <c r="IC108" s="3">
        <v>17.41</v>
      </c>
      <c r="ID108" s="4">
        <v>10726064</v>
      </c>
      <c r="IE108" s="3">
        <v>0.78</v>
      </c>
      <c r="IF108" s="4">
        <v>9270975</v>
      </c>
      <c r="IG108" s="4">
        <v>1455089</v>
      </c>
      <c r="IH108" s="3">
        <v>5.75</v>
      </c>
      <c r="II108" s="4">
        <v>8568413</v>
      </c>
      <c r="IJ108" s="3">
        <v>0.01</v>
      </c>
      <c r="IK108" s="4">
        <v>8381912</v>
      </c>
      <c r="IL108" s="4">
        <v>186501</v>
      </c>
      <c r="IM108" s="3">
        <v>0.36</v>
      </c>
      <c r="IN108" s="4">
        <v>3492943</v>
      </c>
      <c r="IO108" s="3">
        <v>0.01</v>
      </c>
      <c r="IP108" s="4">
        <v>3487443</v>
      </c>
      <c r="IQ108" s="4">
        <v>5500</v>
      </c>
      <c r="IR108" s="3">
        <v>8.6</v>
      </c>
      <c r="IS108" s="4">
        <v>10005925</v>
      </c>
      <c r="IT108" s="3">
        <v>1.29</v>
      </c>
      <c r="IU108" s="4">
        <v>8565975</v>
      </c>
      <c r="IV108" s="4">
        <v>1439950</v>
      </c>
      <c r="IW108" s="3">
        <v>8.94</v>
      </c>
      <c r="IX108" s="4">
        <v>805392</v>
      </c>
      <c r="IY108" s="3">
        <v>0.13</v>
      </c>
      <c r="IZ108" s="4">
        <v>782977</v>
      </c>
      <c r="JA108" s="4">
        <v>22415</v>
      </c>
      <c r="JB108" s="5">
        <v>4.67</v>
      </c>
    </row>
    <row r="109" spans="1:262" x14ac:dyDescent="0.2">
      <c r="A109" s="20">
        <f t="shared" si="59"/>
        <v>100</v>
      </c>
      <c r="B109" t="s">
        <v>77</v>
      </c>
      <c r="C109" s="4">
        <v>22620852</v>
      </c>
      <c r="D109" s="3">
        <v>0.35</v>
      </c>
      <c r="E109" s="4">
        <v>12424693</v>
      </c>
      <c r="F109" s="4">
        <v>10196159</v>
      </c>
      <c r="G109" s="3">
        <v>0.77</v>
      </c>
      <c r="H109" s="4">
        <v>94452</v>
      </c>
      <c r="I109" s="3">
        <v>0</v>
      </c>
      <c r="J109" s="4">
        <v>94450</v>
      </c>
      <c r="K109" s="4">
        <v>2</v>
      </c>
      <c r="L109" s="3">
        <v>0</v>
      </c>
      <c r="M109" s="4">
        <v>172579</v>
      </c>
      <c r="N109" s="3">
        <v>0</v>
      </c>
      <c r="O109" s="4">
        <v>172579</v>
      </c>
      <c r="P109" s="4">
        <v>0</v>
      </c>
      <c r="Q109" s="3">
        <v>0</v>
      </c>
      <c r="R109" s="4">
        <v>89881</v>
      </c>
      <c r="S109" s="3">
        <v>0</v>
      </c>
      <c r="T109" s="4">
        <v>84427</v>
      </c>
      <c r="U109" s="4">
        <v>5454</v>
      </c>
      <c r="V109" s="3">
        <v>0</v>
      </c>
      <c r="W109" s="4">
        <v>13830</v>
      </c>
      <c r="X109" s="3">
        <v>0</v>
      </c>
      <c r="Y109" s="4">
        <v>13830</v>
      </c>
      <c r="Z109" s="4">
        <v>0</v>
      </c>
      <c r="AA109" s="3">
        <v>0</v>
      </c>
      <c r="AB109" s="4">
        <v>6184950</v>
      </c>
      <c r="AC109" s="3">
        <v>1</v>
      </c>
      <c r="AD109" s="4">
        <v>0</v>
      </c>
      <c r="AE109" s="4">
        <v>6184950</v>
      </c>
      <c r="AF109" s="3">
        <v>1</v>
      </c>
      <c r="AG109" s="4">
        <v>130126</v>
      </c>
      <c r="AH109" s="3">
        <v>6.31</v>
      </c>
      <c r="AI109" s="4">
        <v>0</v>
      </c>
      <c r="AJ109" s="4">
        <v>130126</v>
      </c>
      <c r="AK109" s="3">
        <v>6.31</v>
      </c>
      <c r="AL109" s="4">
        <v>214500</v>
      </c>
      <c r="AM109" s="3">
        <v>0</v>
      </c>
      <c r="AN109" s="4">
        <v>214205</v>
      </c>
      <c r="AO109" s="4">
        <v>295</v>
      </c>
      <c r="AP109" s="3">
        <v>0</v>
      </c>
      <c r="AQ109" s="4">
        <v>37154</v>
      </c>
      <c r="AR109" s="3">
        <v>0</v>
      </c>
      <c r="AS109" s="4">
        <v>37154</v>
      </c>
      <c r="AT109" s="4">
        <v>0</v>
      </c>
      <c r="AU109" s="3">
        <v>0</v>
      </c>
      <c r="AV109" s="4">
        <v>148892</v>
      </c>
      <c r="AW109" s="3">
        <v>0</v>
      </c>
      <c r="AX109" s="4">
        <v>0</v>
      </c>
      <c r="AY109" s="4">
        <v>148892</v>
      </c>
      <c r="AZ109" s="3">
        <v>0</v>
      </c>
      <c r="BA109" s="4">
        <v>236701</v>
      </c>
      <c r="BB109" s="3">
        <v>0</v>
      </c>
      <c r="BC109" s="4">
        <v>191263</v>
      </c>
      <c r="BD109" s="4">
        <v>45438</v>
      </c>
      <c r="BE109" s="3">
        <v>0</v>
      </c>
      <c r="BF109" s="4">
        <v>76431</v>
      </c>
      <c r="BG109" s="3">
        <v>0</v>
      </c>
      <c r="BH109" s="4">
        <v>76431</v>
      </c>
      <c r="BI109" s="4">
        <v>0</v>
      </c>
      <c r="BJ109" s="3">
        <v>0</v>
      </c>
      <c r="BK109" s="4">
        <v>47251</v>
      </c>
      <c r="BL109" s="3">
        <v>0</v>
      </c>
      <c r="BM109" s="4">
        <v>47251</v>
      </c>
      <c r="BN109" s="4">
        <v>0</v>
      </c>
      <c r="BO109" s="3">
        <v>0</v>
      </c>
      <c r="BP109" s="4">
        <v>59581</v>
      </c>
      <c r="BQ109" s="3">
        <v>0</v>
      </c>
      <c r="BR109" s="4">
        <v>58767</v>
      </c>
      <c r="BS109" s="4">
        <v>814</v>
      </c>
      <c r="BT109" s="3">
        <v>0</v>
      </c>
      <c r="BU109" s="4">
        <v>225552</v>
      </c>
      <c r="BV109" s="3">
        <v>0</v>
      </c>
      <c r="BW109" s="4">
        <v>225552</v>
      </c>
      <c r="BX109" s="4">
        <v>0</v>
      </c>
      <c r="BY109" s="3">
        <v>0</v>
      </c>
      <c r="BZ109" s="4">
        <v>157762</v>
      </c>
      <c r="CA109" s="3">
        <v>0</v>
      </c>
      <c r="CB109" s="4">
        <v>157762</v>
      </c>
      <c r="CC109" s="4">
        <v>0</v>
      </c>
      <c r="CD109" s="3">
        <v>0</v>
      </c>
      <c r="CE109" s="4">
        <v>258360</v>
      </c>
      <c r="CF109" s="3">
        <v>0</v>
      </c>
      <c r="CG109" s="4">
        <v>258360</v>
      </c>
      <c r="CH109" s="4">
        <v>0</v>
      </c>
      <c r="CI109" s="3">
        <v>0</v>
      </c>
      <c r="CJ109" s="4">
        <v>30228</v>
      </c>
      <c r="CK109" s="3">
        <v>0</v>
      </c>
      <c r="CL109" s="4">
        <v>30228</v>
      </c>
      <c r="CM109" s="4">
        <v>0</v>
      </c>
      <c r="CN109" s="3">
        <v>0</v>
      </c>
      <c r="CO109" s="4">
        <v>118324</v>
      </c>
      <c r="CP109" s="3">
        <v>0</v>
      </c>
      <c r="CQ109" s="4">
        <v>118324</v>
      </c>
      <c r="CR109" s="4">
        <v>0</v>
      </c>
      <c r="CS109" s="3">
        <v>0</v>
      </c>
      <c r="CT109" s="4">
        <v>137050</v>
      </c>
      <c r="CU109" s="3">
        <v>0</v>
      </c>
      <c r="CV109" s="4">
        <v>136945</v>
      </c>
      <c r="CW109" s="4">
        <v>105</v>
      </c>
      <c r="CX109" s="3">
        <v>0</v>
      </c>
      <c r="CY109" s="4">
        <v>56702</v>
      </c>
      <c r="CZ109" s="3">
        <v>1.31</v>
      </c>
      <c r="DA109" s="4">
        <v>53963</v>
      </c>
      <c r="DB109" s="4">
        <v>2739</v>
      </c>
      <c r="DC109" s="3">
        <v>27.03</v>
      </c>
      <c r="DD109" s="4">
        <v>1476721</v>
      </c>
      <c r="DE109" s="3">
        <v>0</v>
      </c>
      <c r="DF109" s="4">
        <v>1476721</v>
      </c>
      <c r="DG109" s="4">
        <v>0</v>
      </c>
      <c r="DH109" s="3">
        <v>0</v>
      </c>
      <c r="DI109" s="4">
        <v>402432</v>
      </c>
      <c r="DJ109" s="3">
        <v>0</v>
      </c>
      <c r="DK109" s="4">
        <v>402432</v>
      </c>
      <c r="DL109" s="4">
        <v>0</v>
      </c>
      <c r="DM109" s="3">
        <v>0</v>
      </c>
      <c r="DN109" s="4">
        <v>359126</v>
      </c>
      <c r="DO109" s="3">
        <v>0</v>
      </c>
      <c r="DP109" s="4">
        <v>319757</v>
      </c>
      <c r="DQ109" s="4">
        <v>39369</v>
      </c>
      <c r="DR109" s="3">
        <v>0</v>
      </c>
      <c r="DS109" s="4">
        <v>779797</v>
      </c>
      <c r="DT109" s="3">
        <v>2.6</v>
      </c>
      <c r="DU109" s="4">
        <v>577678</v>
      </c>
      <c r="DV109" s="4">
        <v>202119</v>
      </c>
      <c r="DW109" s="3">
        <v>10.02</v>
      </c>
      <c r="DX109" s="4">
        <v>58556</v>
      </c>
      <c r="DY109" s="3">
        <v>0</v>
      </c>
      <c r="DZ109" s="4">
        <v>58251</v>
      </c>
      <c r="EA109" s="4">
        <v>305</v>
      </c>
      <c r="EB109" s="5">
        <v>0</v>
      </c>
      <c r="EC109" s="4">
        <v>111368</v>
      </c>
      <c r="ED109" s="3">
        <v>0</v>
      </c>
      <c r="EE109" s="4">
        <v>111368</v>
      </c>
      <c r="EF109" s="4">
        <v>0</v>
      </c>
      <c r="EG109" s="3">
        <v>0</v>
      </c>
      <c r="EH109" s="4">
        <v>32493</v>
      </c>
      <c r="EI109" s="3">
        <v>0</v>
      </c>
      <c r="EJ109" s="4">
        <v>32493</v>
      </c>
      <c r="EK109" s="4">
        <v>0</v>
      </c>
      <c r="EL109" s="3">
        <v>0</v>
      </c>
      <c r="EM109" s="4">
        <v>34292</v>
      </c>
      <c r="EN109" s="3">
        <v>0</v>
      </c>
      <c r="EO109" s="4">
        <v>34269</v>
      </c>
      <c r="EP109" s="4">
        <v>23</v>
      </c>
      <c r="EQ109" s="3">
        <v>0</v>
      </c>
      <c r="ER109" s="4">
        <v>52135</v>
      </c>
      <c r="ES109" s="3">
        <v>0</v>
      </c>
      <c r="ET109" s="4">
        <v>52135</v>
      </c>
      <c r="EU109" s="4">
        <v>0</v>
      </c>
      <c r="EV109" s="3">
        <v>0</v>
      </c>
      <c r="EW109" s="4">
        <v>46605</v>
      </c>
      <c r="EX109" s="3">
        <v>1.36</v>
      </c>
      <c r="EY109" s="4">
        <v>40010</v>
      </c>
      <c r="EZ109" s="4">
        <v>6595</v>
      </c>
      <c r="FA109" s="3">
        <v>9.61</v>
      </c>
      <c r="FB109" s="4">
        <v>801842</v>
      </c>
      <c r="FC109" s="3">
        <v>0</v>
      </c>
      <c r="FD109" s="4">
        <v>453444</v>
      </c>
      <c r="FE109" s="4">
        <v>348398</v>
      </c>
      <c r="FF109" s="3">
        <v>0</v>
      </c>
      <c r="FG109" s="4">
        <v>66291</v>
      </c>
      <c r="FH109" s="3">
        <v>0</v>
      </c>
      <c r="FI109" s="4">
        <v>66291</v>
      </c>
      <c r="FJ109" s="4">
        <v>0</v>
      </c>
      <c r="FK109" s="3">
        <v>0</v>
      </c>
      <c r="FL109" s="4">
        <v>2431737</v>
      </c>
      <c r="FM109" s="3">
        <v>1.59</v>
      </c>
      <c r="FN109" s="4">
        <v>0</v>
      </c>
      <c r="FO109" s="4">
        <v>2431737</v>
      </c>
      <c r="FP109" s="3">
        <v>1.59</v>
      </c>
      <c r="FQ109" s="4">
        <v>531838</v>
      </c>
      <c r="FR109" s="3">
        <v>3.56</v>
      </c>
      <c r="FS109" s="4">
        <v>0</v>
      </c>
      <c r="FT109" s="4">
        <v>531838</v>
      </c>
      <c r="FU109" s="3">
        <v>3.56</v>
      </c>
      <c r="FV109" s="4">
        <v>112963</v>
      </c>
      <c r="FW109" s="3">
        <v>0.02</v>
      </c>
      <c r="FX109" s="4">
        <v>111765</v>
      </c>
      <c r="FY109" s="4">
        <v>1198</v>
      </c>
      <c r="FZ109" s="3">
        <v>1.48</v>
      </c>
      <c r="GA109" s="4">
        <v>935420</v>
      </c>
      <c r="GB109" s="3">
        <v>0.18</v>
      </c>
      <c r="GC109" s="4">
        <v>925992</v>
      </c>
      <c r="GD109" s="4">
        <v>9428</v>
      </c>
      <c r="GE109" s="3">
        <v>17.71</v>
      </c>
      <c r="GF109" s="4">
        <v>117816</v>
      </c>
      <c r="GG109" s="3">
        <v>0</v>
      </c>
      <c r="GH109" s="4">
        <v>117816</v>
      </c>
      <c r="GI109" s="4">
        <v>0</v>
      </c>
      <c r="GJ109" s="3">
        <v>0</v>
      </c>
      <c r="GK109" s="4">
        <v>327055</v>
      </c>
      <c r="GL109" s="3">
        <v>0</v>
      </c>
      <c r="GM109" s="4">
        <v>327055</v>
      </c>
      <c r="GN109" s="4">
        <v>0</v>
      </c>
      <c r="GO109" s="3">
        <v>0</v>
      </c>
      <c r="GP109" s="4">
        <v>1160867</v>
      </c>
      <c r="GQ109" s="3">
        <v>0</v>
      </c>
      <c r="GR109" s="4">
        <v>1124090</v>
      </c>
      <c r="GS109" s="4">
        <v>36777</v>
      </c>
      <c r="GT109" s="3">
        <v>0</v>
      </c>
      <c r="GU109" s="4">
        <v>34938</v>
      </c>
      <c r="GV109" s="3">
        <v>0</v>
      </c>
      <c r="GW109" s="4">
        <v>34938</v>
      </c>
      <c r="GX109" s="4">
        <v>0</v>
      </c>
      <c r="GY109" s="3">
        <v>0</v>
      </c>
      <c r="GZ109" s="4">
        <v>158030</v>
      </c>
      <c r="HA109" s="3">
        <v>0</v>
      </c>
      <c r="HB109" s="4">
        <v>158030</v>
      </c>
      <c r="HC109" s="4">
        <v>0</v>
      </c>
      <c r="HD109" s="3">
        <v>0</v>
      </c>
      <c r="HE109" s="4">
        <v>50799</v>
      </c>
      <c r="HF109" s="3">
        <v>0</v>
      </c>
      <c r="HG109" s="4">
        <v>50728</v>
      </c>
      <c r="HH109" s="4">
        <v>71</v>
      </c>
      <c r="HI109" s="3">
        <v>0</v>
      </c>
      <c r="HJ109" s="4">
        <v>583773</v>
      </c>
      <c r="HK109" s="3">
        <v>0</v>
      </c>
      <c r="HL109" s="4">
        <v>583773</v>
      </c>
      <c r="HM109" s="4">
        <v>0</v>
      </c>
      <c r="HN109" s="3">
        <v>0</v>
      </c>
      <c r="HO109" s="4">
        <v>917423</v>
      </c>
      <c r="HP109" s="3">
        <v>0</v>
      </c>
      <c r="HQ109" s="4">
        <v>915368</v>
      </c>
      <c r="HR109" s="4">
        <v>2055</v>
      </c>
      <c r="HS109" s="3">
        <v>0</v>
      </c>
      <c r="HT109" s="4">
        <v>535035</v>
      </c>
      <c r="HU109" s="3">
        <v>0</v>
      </c>
      <c r="HV109" s="4">
        <v>535035</v>
      </c>
      <c r="HW109" s="4">
        <v>0</v>
      </c>
      <c r="HX109" s="3">
        <v>0</v>
      </c>
      <c r="HY109" s="4">
        <v>42344</v>
      </c>
      <c r="HZ109" s="3">
        <v>0</v>
      </c>
      <c r="IA109" s="4">
        <v>42344</v>
      </c>
      <c r="IB109" s="4">
        <v>0</v>
      </c>
      <c r="IC109" s="3">
        <v>0</v>
      </c>
      <c r="ID109" s="4">
        <v>964063</v>
      </c>
      <c r="IE109" s="3">
        <v>0.39</v>
      </c>
      <c r="IF109" s="4">
        <v>923328</v>
      </c>
      <c r="IG109" s="4">
        <v>40735</v>
      </c>
      <c r="IH109" s="3">
        <v>9.2200000000000006</v>
      </c>
      <c r="II109" s="4">
        <v>577612</v>
      </c>
      <c r="IJ109" s="3">
        <v>0</v>
      </c>
      <c r="IK109" s="4">
        <v>577612</v>
      </c>
      <c r="IL109" s="4">
        <v>0</v>
      </c>
      <c r="IM109" s="3">
        <v>0</v>
      </c>
      <c r="IN109" s="4">
        <v>69178</v>
      </c>
      <c r="IO109" s="3">
        <v>0</v>
      </c>
      <c r="IP109" s="4">
        <v>69178</v>
      </c>
      <c r="IQ109" s="4">
        <v>0</v>
      </c>
      <c r="IR109" s="3">
        <v>0</v>
      </c>
      <c r="IS109" s="4">
        <v>333593</v>
      </c>
      <c r="IT109" s="3">
        <v>1.05</v>
      </c>
      <c r="IU109" s="4">
        <v>306897</v>
      </c>
      <c r="IV109" s="4">
        <v>26696</v>
      </c>
      <c r="IW109" s="3">
        <v>13.08</v>
      </c>
      <c r="IX109" s="4">
        <v>24404</v>
      </c>
      <c r="IY109" s="3">
        <v>0</v>
      </c>
      <c r="IZ109" s="4">
        <v>24404</v>
      </c>
      <c r="JA109" s="4">
        <v>0</v>
      </c>
      <c r="JB109" s="5">
        <v>0</v>
      </c>
    </row>
    <row r="110" spans="1:262" x14ac:dyDescent="0.2">
      <c r="A110" s="20">
        <f t="shared" si="59"/>
        <v>101</v>
      </c>
      <c r="B110" t="s">
        <v>78</v>
      </c>
      <c r="C110" s="4">
        <v>417148542</v>
      </c>
      <c r="D110" s="3">
        <v>0.04</v>
      </c>
      <c r="E110" s="4">
        <v>409802620</v>
      </c>
      <c r="F110" s="4">
        <v>7345922</v>
      </c>
      <c r="G110" s="3">
        <v>2.14</v>
      </c>
      <c r="H110" s="4">
        <v>5732129</v>
      </c>
      <c r="I110" s="3">
        <v>0</v>
      </c>
      <c r="J110" s="4">
        <v>5732009</v>
      </c>
      <c r="K110" s="4">
        <v>120</v>
      </c>
      <c r="L110" s="3">
        <v>0</v>
      </c>
      <c r="M110" s="4">
        <v>1554015</v>
      </c>
      <c r="N110" s="3">
        <v>0</v>
      </c>
      <c r="O110" s="4">
        <v>1554015</v>
      </c>
      <c r="P110" s="4">
        <v>0</v>
      </c>
      <c r="Q110" s="3">
        <v>0</v>
      </c>
      <c r="R110" s="4">
        <v>6925355</v>
      </c>
      <c r="S110" s="3">
        <v>0</v>
      </c>
      <c r="T110" s="4">
        <v>6916448</v>
      </c>
      <c r="U110" s="4">
        <v>8907</v>
      </c>
      <c r="V110" s="3">
        <v>0</v>
      </c>
      <c r="W110" s="4">
        <v>4501842</v>
      </c>
      <c r="X110" s="3">
        <v>0</v>
      </c>
      <c r="Y110" s="4">
        <v>4501833</v>
      </c>
      <c r="Z110" s="4">
        <v>9</v>
      </c>
      <c r="AA110" s="3">
        <v>0</v>
      </c>
      <c r="AB110" s="4">
        <v>48363811</v>
      </c>
      <c r="AC110" s="3">
        <v>0</v>
      </c>
      <c r="AD110" s="4">
        <v>46696816</v>
      </c>
      <c r="AE110" s="4">
        <v>1666995</v>
      </c>
      <c r="AF110" s="3">
        <v>0.03</v>
      </c>
      <c r="AG110" s="4">
        <v>4623416</v>
      </c>
      <c r="AH110" s="3">
        <v>0.18</v>
      </c>
      <c r="AI110" s="4">
        <v>4568180</v>
      </c>
      <c r="AJ110" s="4">
        <v>55236</v>
      </c>
      <c r="AK110" s="3">
        <v>15.46</v>
      </c>
      <c r="AL110" s="4">
        <v>5825976</v>
      </c>
      <c r="AM110" s="3">
        <v>0</v>
      </c>
      <c r="AN110" s="4">
        <v>5825500</v>
      </c>
      <c r="AO110" s="4">
        <v>476</v>
      </c>
      <c r="AP110" s="3">
        <v>26.08</v>
      </c>
      <c r="AQ110" s="4">
        <v>1616803</v>
      </c>
      <c r="AR110" s="3">
        <v>0</v>
      </c>
      <c r="AS110" s="4">
        <v>1616803</v>
      </c>
      <c r="AT110" s="4">
        <v>0</v>
      </c>
      <c r="AU110" s="3">
        <v>0</v>
      </c>
      <c r="AV110" s="4">
        <v>2548362</v>
      </c>
      <c r="AW110" s="3">
        <v>0</v>
      </c>
      <c r="AX110" s="4">
        <v>0</v>
      </c>
      <c r="AY110" s="4">
        <v>2548362</v>
      </c>
      <c r="AZ110" s="3">
        <v>0</v>
      </c>
      <c r="BA110" s="4">
        <v>20676347</v>
      </c>
      <c r="BB110" s="3">
        <v>0.03</v>
      </c>
      <c r="BC110" s="4">
        <v>20517976</v>
      </c>
      <c r="BD110" s="4">
        <v>158371</v>
      </c>
      <c r="BE110" s="3">
        <v>3.38</v>
      </c>
      <c r="BF110" s="4">
        <v>9945300</v>
      </c>
      <c r="BG110" s="3">
        <v>0</v>
      </c>
      <c r="BH110" s="4">
        <v>9945300</v>
      </c>
      <c r="BI110" s="4">
        <v>0</v>
      </c>
      <c r="BJ110" s="3">
        <v>0</v>
      </c>
      <c r="BK110" s="4">
        <v>1732385</v>
      </c>
      <c r="BL110" s="3">
        <v>0</v>
      </c>
      <c r="BM110" s="4">
        <v>1724647</v>
      </c>
      <c r="BN110" s="4">
        <v>7738</v>
      </c>
      <c r="BO110" s="3">
        <v>0</v>
      </c>
      <c r="BP110" s="4">
        <v>1934306</v>
      </c>
      <c r="BQ110" s="3">
        <v>0.05</v>
      </c>
      <c r="BR110" s="4">
        <v>1918129</v>
      </c>
      <c r="BS110" s="4">
        <v>16177</v>
      </c>
      <c r="BT110" s="3">
        <v>5.76</v>
      </c>
      <c r="BU110" s="4">
        <v>15092244</v>
      </c>
      <c r="BV110" s="3">
        <v>0</v>
      </c>
      <c r="BW110" s="4">
        <v>15080648</v>
      </c>
      <c r="BX110" s="4">
        <v>11596</v>
      </c>
      <c r="BY110" s="3">
        <v>0</v>
      </c>
      <c r="BZ110" s="4">
        <v>9389429</v>
      </c>
      <c r="CA110" s="3">
        <v>0</v>
      </c>
      <c r="CB110" s="4">
        <v>9389429</v>
      </c>
      <c r="CC110" s="4">
        <v>0</v>
      </c>
      <c r="CD110" s="3">
        <v>0</v>
      </c>
      <c r="CE110" s="4">
        <v>4516650</v>
      </c>
      <c r="CF110" s="3">
        <v>0.01</v>
      </c>
      <c r="CG110" s="4">
        <v>4505103</v>
      </c>
      <c r="CH110" s="4">
        <v>11547</v>
      </c>
      <c r="CI110" s="3">
        <v>2.84</v>
      </c>
      <c r="CJ110" s="4">
        <v>2994132</v>
      </c>
      <c r="CK110" s="3">
        <v>0</v>
      </c>
      <c r="CL110" s="4">
        <v>2992041</v>
      </c>
      <c r="CM110" s="4">
        <v>2091</v>
      </c>
      <c r="CN110" s="3">
        <v>0</v>
      </c>
      <c r="CO110" s="4">
        <v>5961181</v>
      </c>
      <c r="CP110" s="3">
        <v>0</v>
      </c>
      <c r="CQ110" s="4">
        <v>5961181</v>
      </c>
      <c r="CR110" s="4">
        <v>0</v>
      </c>
      <c r="CS110" s="3">
        <v>0</v>
      </c>
      <c r="CT110" s="4">
        <v>6265517</v>
      </c>
      <c r="CU110" s="3">
        <v>0</v>
      </c>
      <c r="CV110" s="4">
        <v>6265517</v>
      </c>
      <c r="CW110" s="4">
        <v>0</v>
      </c>
      <c r="CX110" s="3">
        <v>0</v>
      </c>
      <c r="CY110" s="4">
        <v>2421506</v>
      </c>
      <c r="CZ110" s="3">
        <v>0</v>
      </c>
      <c r="DA110" s="4">
        <v>2418892</v>
      </c>
      <c r="DB110" s="4">
        <v>2614</v>
      </c>
      <c r="DC110" s="3">
        <v>0</v>
      </c>
      <c r="DD110" s="4">
        <v>7599833</v>
      </c>
      <c r="DE110" s="3">
        <v>0</v>
      </c>
      <c r="DF110" s="4">
        <v>7599833</v>
      </c>
      <c r="DG110" s="4">
        <v>0</v>
      </c>
      <c r="DH110" s="3">
        <v>0</v>
      </c>
      <c r="DI110" s="4">
        <v>13973767</v>
      </c>
      <c r="DJ110" s="3">
        <v>0</v>
      </c>
      <c r="DK110" s="4">
        <v>13973767</v>
      </c>
      <c r="DL110" s="4">
        <v>0</v>
      </c>
      <c r="DM110" s="3">
        <v>0</v>
      </c>
      <c r="DN110" s="4">
        <v>10405501</v>
      </c>
      <c r="DO110" s="3">
        <v>0</v>
      </c>
      <c r="DP110" s="4">
        <v>9973793</v>
      </c>
      <c r="DQ110" s="4">
        <v>431708</v>
      </c>
      <c r="DR110" s="3">
        <v>0</v>
      </c>
      <c r="DS110" s="4">
        <v>9889952</v>
      </c>
      <c r="DT110" s="3">
        <v>0</v>
      </c>
      <c r="DU110" s="4">
        <v>9645226</v>
      </c>
      <c r="DV110" s="4">
        <v>244726</v>
      </c>
      <c r="DW110" s="3">
        <v>0.09</v>
      </c>
      <c r="DX110" s="4">
        <v>4877035</v>
      </c>
      <c r="DY110" s="3">
        <v>0</v>
      </c>
      <c r="DZ110" s="4">
        <v>4876971</v>
      </c>
      <c r="EA110" s="4">
        <v>64</v>
      </c>
      <c r="EB110" s="5">
        <v>0</v>
      </c>
      <c r="EC110" s="4">
        <v>7255941</v>
      </c>
      <c r="ED110" s="3">
        <v>0</v>
      </c>
      <c r="EE110" s="4">
        <v>7254493</v>
      </c>
      <c r="EF110" s="4">
        <v>1448</v>
      </c>
      <c r="EG110" s="3">
        <v>2.15</v>
      </c>
      <c r="EH110" s="4">
        <v>1127178</v>
      </c>
      <c r="EI110" s="3">
        <v>0</v>
      </c>
      <c r="EJ110" s="4">
        <v>1126968</v>
      </c>
      <c r="EK110" s="4">
        <v>210</v>
      </c>
      <c r="EL110" s="3">
        <v>0</v>
      </c>
      <c r="EM110" s="4">
        <v>1671892</v>
      </c>
      <c r="EN110" s="3">
        <v>0.01</v>
      </c>
      <c r="EO110" s="4">
        <v>1671519</v>
      </c>
      <c r="EP110" s="4">
        <v>373</v>
      </c>
      <c r="EQ110" s="3">
        <v>24.4</v>
      </c>
      <c r="ER110" s="4">
        <v>1933382</v>
      </c>
      <c r="ES110" s="3">
        <v>0</v>
      </c>
      <c r="ET110" s="4">
        <v>1931043</v>
      </c>
      <c r="EU110" s="4">
        <v>2339</v>
      </c>
      <c r="EV110" s="3">
        <v>0</v>
      </c>
      <c r="EW110" s="4">
        <v>1237992</v>
      </c>
      <c r="EX110" s="3">
        <v>0.02</v>
      </c>
      <c r="EY110" s="4">
        <v>1236016</v>
      </c>
      <c r="EZ110" s="4">
        <v>1976</v>
      </c>
      <c r="FA110" s="3">
        <v>13.19</v>
      </c>
      <c r="FB110" s="4">
        <v>12310075</v>
      </c>
      <c r="FC110" s="3">
        <v>0</v>
      </c>
      <c r="FD110" s="4">
        <v>12240950</v>
      </c>
      <c r="FE110" s="4">
        <v>69125</v>
      </c>
      <c r="FF110" s="3">
        <v>0</v>
      </c>
      <c r="FG110" s="4">
        <v>3672470</v>
      </c>
      <c r="FH110" s="3">
        <v>0.04</v>
      </c>
      <c r="FI110" s="4">
        <v>3622822</v>
      </c>
      <c r="FJ110" s="4">
        <v>49648</v>
      </c>
      <c r="FK110" s="3">
        <v>2.96</v>
      </c>
      <c r="FL110" s="4">
        <v>48048147</v>
      </c>
      <c r="FM110" s="3">
        <v>0.01</v>
      </c>
      <c r="FN110" s="4">
        <v>47741715</v>
      </c>
      <c r="FO110" s="4">
        <v>306432</v>
      </c>
      <c r="FP110" s="3">
        <v>1.9</v>
      </c>
      <c r="FQ110" s="4">
        <v>10859668</v>
      </c>
      <c r="FR110" s="3">
        <v>0</v>
      </c>
      <c r="FS110" s="4">
        <v>10845193</v>
      </c>
      <c r="FT110" s="4">
        <v>14475</v>
      </c>
      <c r="FU110" s="3">
        <v>0</v>
      </c>
      <c r="FV110" s="4">
        <v>730662</v>
      </c>
      <c r="FW110" s="3">
        <v>0</v>
      </c>
      <c r="FX110" s="4">
        <v>730254</v>
      </c>
      <c r="FY110" s="4">
        <v>408</v>
      </c>
      <c r="FZ110" s="3">
        <v>0</v>
      </c>
      <c r="GA110" s="4">
        <v>15579901</v>
      </c>
      <c r="GB110" s="3">
        <v>0.12</v>
      </c>
      <c r="GC110" s="4">
        <v>15401141</v>
      </c>
      <c r="GD110" s="4">
        <v>178760</v>
      </c>
      <c r="GE110" s="3">
        <v>10.5</v>
      </c>
      <c r="GF110" s="4">
        <v>5227933</v>
      </c>
      <c r="GG110" s="3">
        <v>0</v>
      </c>
      <c r="GH110" s="4">
        <v>5225850</v>
      </c>
      <c r="GI110" s="4">
        <v>2083</v>
      </c>
      <c r="GJ110" s="3">
        <v>0</v>
      </c>
      <c r="GK110" s="4">
        <v>4740216</v>
      </c>
      <c r="GL110" s="3">
        <v>0</v>
      </c>
      <c r="GM110" s="4">
        <v>4626933</v>
      </c>
      <c r="GN110" s="4">
        <v>113283</v>
      </c>
      <c r="GO110" s="3">
        <v>0</v>
      </c>
      <c r="GP110" s="4">
        <v>19943617</v>
      </c>
      <c r="GQ110" s="3">
        <v>0.78</v>
      </c>
      <c r="GR110" s="4">
        <v>18762282</v>
      </c>
      <c r="GS110" s="4">
        <v>1181335</v>
      </c>
      <c r="GT110" s="3">
        <v>13.13</v>
      </c>
      <c r="GU110" s="4">
        <v>2137485</v>
      </c>
      <c r="GV110" s="3">
        <v>0</v>
      </c>
      <c r="GW110" s="4">
        <v>2137485</v>
      </c>
      <c r="GX110" s="4">
        <v>0</v>
      </c>
      <c r="GY110" s="3">
        <v>0</v>
      </c>
      <c r="GZ110" s="4">
        <v>5405665</v>
      </c>
      <c r="HA110" s="3">
        <v>0.01</v>
      </c>
      <c r="HB110" s="4">
        <v>5404828</v>
      </c>
      <c r="HC110" s="4">
        <v>837</v>
      </c>
      <c r="HD110" s="3">
        <v>34.67</v>
      </c>
      <c r="HE110" s="4">
        <v>668250</v>
      </c>
      <c r="HF110" s="3">
        <v>0</v>
      </c>
      <c r="HG110" s="4">
        <v>660807</v>
      </c>
      <c r="HH110" s="4">
        <v>7443</v>
      </c>
      <c r="HI110" s="3">
        <v>0</v>
      </c>
      <c r="HJ110" s="4">
        <v>8679424</v>
      </c>
      <c r="HK110" s="3">
        <v>0</v>
      </c>
      <c r="HL110" s="4">
        <v>8665698</v>
      </c>
      <c r="HM110" s="4">
        <v>13726</v>
      </c>
      <c r="HN110" s="3">
        <v>0</v>
      </c>
      <c r="HO110" s="4">
        <v>26843299</v>
      </c>
      <c r="HP110" s="3">
        <v>0.04</v>
      </c>
      <c r="HQ110" s="4">
        <v>26742013</v>
      </c>
      <c r="HR110" s="4">
        <v>101286</v>
      </c>
      <c r="HS110" s="3">
        <v>11.38</v>
      </c>
      <c r="HT110" s="4">
        <v>2287322</v>
      </c>
      <c r="HU110" s="3">
        <v>0</v>
      </c>
      <c r="HV110" s="4">
        <v>2287322</v>
      </c>
      <c r="HW110" s="4">
        <v>0</v>
      </c>
      <c r="HX110" s="3">
        <v>0</v>
      </c>
      <c r="HY110" s="4">
        <v>1364631</v>
      </c>
      <c r="HZ110" s="3">
        <v>0</v>
      </c>
      <c r="IA110" s="4">
        <v>1364627</v>
      </c>
      <c r="IB110" s="4">
        <v>4</v>
      </c>
      <c r="IC110" s="3">
        <v>40.76</v>
      </c>
      <c r="ID110" s="4">
        <v>7963974</v>
      </c>
      <c r="IE110" s="3">
        <v>0.06</v>
      </c>
      <c r="IF110" s="4">
        <v>7868671</v>
      </c>
      <c r="IG110" s="4">
        <v>95303</v>
      </c>
      <c r="IH110" s="3">
        <v>4.84</v>
      </c>
      <c r="II110" s="4">
        <v>6933560</v>
      </c>
      <c r="IJ110" s="3">
        <v>0</v>
      </c>
      <c r="IK110" s="4">
        <v>6905654</v>
      </c>
      <c r="IL110" s="4">
        <v>27906</v>
      </c>
      <c r="IM110" s="3">
        <v>0</v>
      </c>
      <c r="IN110" s="4">
        <v>3080597</v>
      </c>
      <c r="IO110" s="3">
        <v>0</v>
      </c>
      <c r="IP110" s="4">
        <v>3080597</v>
      </c>
      <c r="IQ110" s="4">
        <v>0</v>
      </c>
      <c r="IR110" s="3">
        <v>0</v>
      </c>
      <c r="IS110" s="4">
        <v>7453897</v>
      </c>
      <c r="IT110" s="3">
        <v>0</v>
      </c>
      <c r="IU110" s="4">
        <v>7443112</v>
      </c>
      <c r="IV110" s="4">
        <v>10785</v>
      </c>
      <c r="IW110" s="3">
        <v>0</v>
      </c>
      <c r="IX110" s="4">
        <v>624570</v>
      </c>
      <c r="IY110" s="3">
        <v>0</v>
      </c>
      <c r="IZ110" s="4">
        <v>624570</v>
      </c>
      <c r="JA110" s="4">
        <v>0</v>
      </c>
      <c r="JB110" s="5">
        <v>0</v>
      </c>
    </row>
    <row r="111" spans="1:262" x14ac:dyDescent="0.2">
      <c r="A111" s="20">
        <f t="shared" si="59"/>
        <v>102</v>
      </c>
      <c r="B111" t="s">
        <v>79</v>
      </c>
      <c r="C111" s="4">
        <v>76619758</v>
      </c>
      <c r="D111" s="3">
        <v>0.5</v>
      </c>
      <c r="E111" s="4">
        <v>41385726</v>
      </c>
      <c r="F111" s="4">
        <v>35234032</v>
      </c>
      <c r="G111" s="3">
        <v>1.0900000000000001</v>
      </c>
      <c r="H111" s="4">
        <v>499565</v>
      </c>
      <c r="I111" s="3">
        <v>4.6900000000000004</v>
      </c>
      <c r="J111" s="4">
        <v>447586</v>
      </c>
      <c r="K111" s="4">
        <v>51979</v>
      </c>
      <c r="L111" s="3">
        <v>45.07</v>
      </c>
      <c r="M111" s="4">
        <v>283386</v>
      </c>
      <c r="N111" s="3">
        <v>0</v>
      </c>
      <c r="O111" s="4">
        <v>267911</v>
      </c>
      <c r="P111" s="4">
        <v>15475</v>
      </c>
      <c r="Q111" s="3">
        <v>0</v>
      </c>
      <c r="R111" s="4">
        <v>1381946</v>
      </c>
      <c r="S111" s="3">
        <v>0.37</v>
      </c>
      <c r="T111" s="4">
        <v>1215096</v>
      </c>
      <c r="U111" s="4">
        <v>166850</v>
      </c>
      <c r="V111" s="3">
        <v>3.02</v>
      </c>
      <c r="W111" s="4">
        <v>640066</v>
      </c>
      <c r="X111" s="3">
        <v>0.11</v>
      </c>
      <c r="Y111" s="4">
        <v>624258</v>
      </c>
      <c r="Z111" s="4">
        <v>15808</v>
      </c>
      <c r="AA111" s="3">
        <v>4.13</v>
      </c>
      <c r="AB111" s="4">
        <v>14222859</v>
      </c>
      <c r="AC111" s="3">
        <v>0.95</v>
      </c>
      <c r="AD111" s="4">
        <v>5129446</v>
      </c>
      <c r="AE111" s="4">
        <v>9093413</v>
      </c>
      <c r="AF111" s="3">
        <v>1.49</v>
      </c>
      <c r="AG111" s="4">
        <v>1222818</v>
      </c>
      <c r="AH111" s="3">
        <v>6.5</v>
      </c>
      <c r="AI111" s="4">
        <v>437576</v>
      </c>
      <c r="AJ111" s="4">
        <v>785242</v>
      </c>
      <c r="AK111" s="3">
        <v>10.130000000000001</v>
      </c>
      <c r="AL111" s="4">
        <v>1028769</v>
      </c>
      <c r="AM111" s="3">
        <v>0.12</v>
      </c>
      <c r="AN111" s="4">
        <v>930875</v>
      </c>
      <c r="AO111" s="4">
        <v>97894</v>
      </c>
      <c r="AP111" s="3">
        <v>1.24</v>
      </c>
      <c r="AQ111" s="4">
        <v>308306</v>
      </c>
      <c r="AR111" s="3">
        <v>0</v>
      </c>
      <c r="AS111" s="4">
        <v>307224</v>
      </c>
      <c r="AT111" s="4">
        <v>1082</v>
      </c>
      <c r="AU111" s="3">
        <v>0</v>
      </c>
      <c r="AV111" s="4">
        <v>494898</v>
      </c>
      <c r="AW111" s="3">
        <v>0</v>
      </c>
      <c r="AX111" s="4">
        <v>0</v>
      </c>
      <c r="AY111" s="4">
        <v>494898</v>
      </c>
      <c r="AZ111" s="3">
        <v>0</v>
      </c>
      <c r="BA111" s="4">
        <v>2843880</v>
      </c>
      <c r="BB111" s="3">
        <v>0.39</v>
      </c>
      <c r="BC111" s="4">
        <v>1818797</v>
      </c>
      <c r="BD111" s="4">
        <v>1025083</v>
      </c>
      <c r="BE111" s="3">
        <v>1.08</v>
      </c>
      <c r="BF111" s="4">
        <v>1363530</v>
      </c>
      <c r="BG111" s="3">
        <v>0.35</v>
      </c>
      <c r="BH111" s="4">
        <v>1107528</v>
      </c>
      <c r="BI111" s="4">
        <v>256002</v>
      </c>
      <c r="BJ111" s="3">
        <v>1.86</v>
      </c>
      <c r="BK111" s="4">
        <v>352030</v>
      </c>
      <c r="BL111" s="3">
        <v>0</v>
      </c>
      <c r="BM111" s="4">
        <v>326644</v>
      </c>
      <c r="BN111" s="4">
        <v>25386</v>
      </c>
      <c r="BO111" s="3">
        <v>0</v>
      </c>
      <c r="BP111" s="4">
        <v>236234</v>
      </c>
      <c r="BQ111" s="3">
        <v>0.99</v>
      </c>
      <c r="BR111" s="4">
        <v>213899</v>
      </c>
      <c r="BS111" s="4">
        <v>22335</v>
      </c>
      <c r="BT111" s="3">
        <v>10.44</v>
      </c>
      <c r="BU111" s="4">
        <v>4158582</v>
      </c>
      <c r="BV111" s="3">
        <v>0.37</v>
      </c>
      <c r="BW111" s="4">
        <v>3495760</v>
      </c>
      <c r="BX111" s="4">
        <v>662822</v>
      </c>
      <c r="BY111" s="3">
        <v>2.31</v>
      </c>
      <c r="BZ111" s="4">
        <v>1218404</v>
      </c>
      <c r="CA111" s="3">
        <v>0.43</v>
      </c>
      <c r="CB111" s="4">
        <v>1155992</v>
      </c>
      <c r="CC111" s="4">
        <v>62412</v>
      </c>
      <c r="CD111" s="3">
        <v>8.5</v>
      </c>
      <c r="CE111" s="4">
        <v>453086</v>
      </c>
      <c r="CF111" s="3">
        <v>1.58</v>
      </c>
      <c r="CG111" s="4">
        <v>381699</v>
      </c>
      <c r="CH111" s="4">
        <v>71387</v>
      </c>
      <c r="CI111" s="3">
        <v>10.06</v>
      </c>
      <c r="CJ111" s="4">
        <v>392450</v>
      </c>
      <c r="CK111" s="3">
        <v>0.7</v>
      </c>
      <c r="CL111" s="4">
        <v>362772</v>
      </c>
      <c r="CM111" s="4">
        <v>29678</v>
      </c>
      <c r="CN111" s="3">
        <v>9.23</v>
      </c>
      <c r="CO111" s="4">
        <v>929855</v>
      </c>
      <c r="CP111" s="3">
        <v>0.5</v>
      </c>
      <c r="CQ111" s="4">
        <v>886537</v>
      </c>
      <c r="CR111" s="4">
        <v>43318</v>
      </c>
      <c r="CS111" s="3">
        <v>10.69</v>
      </c>
      <c r="CT111" s="4">
        <v>707523</v>
      </c>
      <c r="CU111" s="3">
        <v>0.17</v>
      </c>
      <c r="CV111" s="4">
        <v>621558</v>
      </c>
      <c r="CW111" s="4">
        <v>85965</v>
      </c>
      <c r="CX111" s="3">
        <v>1.35</v>
      </c>
      <c r="CY111" s="4">
        <v>434446</v>
      </c>
      <c r="CZ111" s="3">
        <v>0.27</v>
      </c>
      <c r="DA111" s="4">
        <v>402415</v>
      </c>
      <c r="DB111" s="4">
        <v>32031</v>
      </c>
      <c r="DC111" s="3">
        <v>3.7</v>
      </c>
      <c r="DD111" s="4">
        <v>1194105</v>
      </c>
      <c r="DE111" s="3">
        <v>0</v>
      </c>
      <c r="DF111" s="4">
        <v>968121</v>
      </c>
      <c r="DG111" s="4">
        <v>225984</v>
      </c>
      <c r="DH111" s="3">
        <v>0</v>
      </c>
      <c r="DI111" s="4">
        <v>989385</v>
      </c>
      <c r="DJ111" s="3">
        <v>0.34</v>
      </c>
      <c r="DK111" s="4">
        <v>898845</v>
      </c>
      <c r="DL111" s="4">
        <v>90540</v>
      </c>
      <c r="DM111" s="3">
        <v>3.71</v>
      </c>
      <c r="DN111" s="4">
        <v>2524324</v>
      </c>
      <c r="DO111" s="3">
        <v>1.96</v>
      </c>
      <c r="DP111" s="4">
        <v>1801635</v>
      </c>
      <c r="DQ111" s="4">
        <v>722689</v>
      </c>
      <c r="DR111" s="3">
        <v>6.83</v>
      </c>
      <c r="DS111" s="4">
        <v>1718879</v>
      </c>
      <c r="DT111" s="3">
        <v>5.66</v>
      </c>
      <c r="DU111" s="4">
        <v>613704</v>
      </c>
      <c r="DV111" s="4">
        <v>1105175</v>
      </c>
      <c r="DW111" s="3">
        <v>8.81</v>
      </c>
      <c r="DX111" s="4">
        <v>497041</v>
      </c>
      <c r="DY111" s="3">
        <v>2.7</v>
      </c>
      <c r="DZ111" s="4">
        <v>452684</v>
      </c>
      <c r="EA111" s="4">
        <v>44357</v>
      </c>
      <c r="EB111" s="5">
        <v>30.22</v>
      </c>
      <c r="EC111" s="4">
        <v>794472</v>
      </c>
      <c r="ED111" s="3">
        <v>6.14</v>
      </c>
      <c r="EE111" s="4">
        <v>620536</v>
      </c>
      <c r="EF111" s="4">
        <v>173936</v>
      </c>
      <c r="EG111" s="3">
        <v>28.04</v>
      </c>
      <c r="EH111" s="4">
        <v>285638</v>
      </c>
      <c r="EI111" s="3">
        <v>7.0000000000000007E-2</v>
      </c>
      <c r="EJ111" s="4">
        <v>224768</v>
      </c>
      <c r="EK111" s="4">
        <v>60870</v>
      </c>
      <c r="EL111" s="3">
        <v>0.34</v>
      </c>
      <c r="EM111" s="4">
        <v>879541</v>
      </c>
      <c r="EN111" s="3">
        <v>4.0199999999999996</v>
      </c>
      <c r="EO111" s="4">
        <v>768317</v>
      </c>
      <c r="EP111" s="4">
        <v>111224</v>
      </c>
      <c r="EQ111" s="3">
        <v>31.8</v>
      </c>
      <c r="ER111" s="4">
        <v>609282</v>
      </c>
      <c r="ES111" s="3">
        <v>0</v>
      </c>
      <c r="ET111" s="4">
        <v>276142</v>
      </c>
      <c r="EU111" s="4">
        <v>333140</v>
      </c>
      <c r="EV111" s="3">
        <v>0</v>
      </c>
      <c r="EW111" s="4">
        <v>467155</v>
      </c>
      <c r="EX111" s="3">
        <v>0.09</v>
      </c>
      <c r="EY111" s="4">
        <v>264193</v>
      </c>
      <c r="EZ111" s="4">
        <v>202962</v>
      </c>
      <c r="FA111" s="3">
        <v>0.21</v>
      </c>
      <c r="FB111" s="4">
        <v>1674232</v>
      </c>
      <c r="FC111" s="3">
        <v>0.11</v>
      </c>
      <c r="FD111" s="4">
        <v>1027026</v>
      </c>
      <c r="FE111" s="4">
        <v>647206</v>
      </c>
      <c r="FF111" s="3">
        <v>0.28000000000000003</v>
      </c>
      <c r="FG111" s="4">
        <v>292646</v>
      </c>
      <c r="FH111" s="3">
        <v>0.61</v>
      </c>
      <c r="FI111" s="4">
        <v>257234</v>
      </c>
      <c r="FJ111" s="4">
        <v>35412</v>
      </c>
      <c r="FK111" s="3">
        <v>5.04</v>
      </c>
      <c r="FL111" s="4">
        <v>8912701</v>
      </c>
      <c r="FM111" s="3">
        <v>2.2799999999999998</v>
      </c>
      <c r="FN111" s="4">
        <v>724168</v>
      </c>
      <c r="FO111" s="4">
        <v>8188533</v>
      </c>
      <c r="FP111" s="3">
        <v>2.48</v>
      </c>
      <c r="FQ111" s="4">
        <v>1637522</v>
      </c>
      <c r="FR111" s="3">
        <v>3.34</v>
      </c>
      <c r="FS111" s="4">
        <v>562806</v>
      </c>
      <c r="FT111" s="4">
        <v>1074716</v>
      </c>
      <c r="FU111" s="3">
        <v>5.09</v>
      </c>
      <c r="FV111" s="4">
        <v>152033</v>
      </c>
      <c r="FW111" s="3">
        <v>0.72</v>
      </c>
      <c r="FX111" s="4">
        <v>84156</v>
      </c>
      <c r="FY111" s="4">
        <v>67877</v>
      </c>
      <c r="FZ111" s="3">
        <v>1.6</v>
      </c>
      <c r="GA111" s="4">
        <v>3912391</v>
      </c>
      <c r="GB111" s="3">
        <v>3.82</v>
      </c>
      <c r="GC111" s="4">
        <v>1323168</v>
      </c>
      <c r="GD111" s="4">
        <v>2589223</v>
      </c>
      <c r="GE111" s="3">
        <v>5.77</v>
      </c>
      <c r="GF111" s="4">
        <v>893429</v>
      </c>
      <c r="GG111" s="3">
        <v>0.13</v>
      </c>
      <c r="GH111" s="4">
        <v>870516</v>
      </c>
      <c r="GI111" s="4">
        <v>22913</v>
      </c>
      <c r="GJ111" s="3">
        <v>4.9400000000000004</v>
      </c>
      <c r="GK111" s="4">
        <v>1098090</v>
      </c>
      <c r="GL111" s="3">
        <v>0.54</v>
      </c>
      <c r="GM111" s="4">
        <v>986366</v>
      </c>
      <c r="GN111" s="4">
        <v>111724</v>
      </c>
      <c r="GO111" s="3">
        <v>5.27</v>
      </c>
      <c r="GP111" s="4">
        <v>3999707</v>
      </c>
      <c r="GQ111" s="3">
        <v>2.96</v>
      </c>
      <c r="GR111" s="4">
        <v>1201960</v>
      </c>
      <c r="GS111" s="4">
        <v>2797747</v>
      </c>
      <c r="GT111" s="3">
        <v>4.24</v>
      </c>
      <c r="GU111" s="4">
        <v>150906</v>
      </c>
      <c r="GV111" s="3">
        <v>0</v>
      </c>
      <c r="GW111" s="4">
        <v>143672</v>
      </c>
      <c r="GX111" s="4">
        <v>7234</v>
      </c>
      <c r="GY111" s="3">
        <v>0</v>
      </c>
      <c r="GZ111" s="4">
        <v>433680</v>
      </c>
      <c r="HA111" s="3">
        <v>0.4</v>
      </c>
      <c r="HB111" s="4">
        <v>400673</v>
      </c>
      <c r="HC111" s="4">
        <v>33007</v>
      </c>
      <c r="HD111" s="3">
        <v>5.23</v>
      </c>
      <c r="HE111" s="4">
        <v>262972</v>
      </c>
      <c r="HF111" s="3">
        <v>0</v>
      </c>
      <c r="HG111" s="4">
        <v>252210</v>
      </c>
      <c r="HH111" s="4">
        <v>10762</v>
      </c>
      <c r="HI111" s="3">
        <v>0</v>
      </c>
      <c r="HJ111" s="4">
        <v>1005913</v>
      </c>
      <c r="HK111" s="3">
        <v>2.42</v>
      </c>
      <c r="HL111" s="4">
        <v>860400</v>
      </c>
      <c r="HM111" s="4">
        <v>145513</v>
      </c>
      <c r="HN111" s="3">
        <v>16.75</v>
      </c>
      <c r="HO111" s="4">
        <v>2949560</v>
      </c>
      <c r="HP111" s="3">
        <v>0.16</v>
      </c>
      <c r="HQ111" s="4">
        <v>2607952</v>
      </c>
      <c r="HR111" s="4">
        <v>341608</v>
      </c>
      <c r="HS111" s="3">
        <v>1.35</v>
      </c>
      <c r="HT111" s="4">
        <v>313033</v>
      </c>
      <c r="HU111" s="3">
        <v>0.17</v>
      </c>
      <c r="HV111" s="4">
        <v>173131</v>
      </c>
      <c r="HW111" s="4">
        <v>139902</v>
      </c>
      <c r="HX111" s="3">
        <v>0.39</v>
      </c>
      <c r="HY111" s="4">
        <v>225199</v>
      </c>
      <c r="HZ111" s="3">
        <v>0.21</v>
      </c>
      <c r="IA111" s="4">
        <v>222511</v>
      </c>
      <c r="IB111" s="4">
        <v>2688</v>
      </c>
      <c r="IC111" s="3">
        <v>17.440000000000001</v>
      </c>
      <c r="ID111" s="4">
        <v>1798027</v>
      </c>
      <c r="IE111" s="3">
        <v>4.6500000000000004</v>
      </c>
      <c r="IF111" s="4">
        <v>478976</v>
      </c>
      <c r="IG111" s="4">
        <v>1319051</v>
      </c>
      <c r="IH111" s="3">
        <v>6.33</v>
      </c>
      <c r="II111" s="4">
        <v>1057241</v>
      </c>
      <c r="IJ111" s="3">
        <v>0.06</v>
      </c>
      <c r="IK111" s="4">
        <v>898646</v>
      </c>
      <c r="IL111" s="4">
        <v>158595</v>
      </c>
      <c r="IM111" s="3">
        <v>0.43</v>
      </c>
      <c r="IN111" s="4">
        <v>343168</v>
      </c>
      <c r="IO111" s="3">
        <v>0.14000000000000001</v>
      </c>
      <c r="IP111" s="4">
        <v>337668</v>
      </c>
      <c r="IQ111" s="4">
        <v>5500</v>
      </c>
      <c r="IR111" s="3">
        <v>8.6</v>
      </c>
      <c r="IS111" s="4">
        <v>2218435</v>
      </c>
      <c r="IT111" s="3">
        <v>5.8</v>
      </c>
      <c r="IU111" s="4">
        <v>815966</v>
      </c>
      <c r="IV111" s="4">
        <v>1402469</v>
      </c>
      <c r="IW111" s="3">
        <v>9.18</v>
      </c>
      <c r="IX111" s="4">
        <v>156418</v>
      </c>
      <c r="IY111" s="3">
        <v>0.67</v>
      </c>
      <c r="IZ111" s="4">
        <v>134003</v>
      </c>
      <c r="JA111" s="4">
        <v>22415</v>
      </c>
      <c r="JB111" s="5">
        <v>4.67</v>
      </c>
    </row>
    <row r="112" spans="1:262" x14ac:dyDescent="0.2">
      <c r="A112" s="20">
        <f t="shared" si="59"/>
        <v>103</v>
      </c>
      <c r="B112" t="s">
        <v>27</v>
      </c>
      <c r="C112" s="4">
        <v>160773223</v>
      </c>
      <c r="D112" s="3">
        <v>0.42</v>
      </c>
      <c r="E112" s="4">
        <v>66307111</v>
      </c>
      <c r="F112" s="4">
        <v>94466112</v>
      </c>
      <c r="G112" s="3">
        <v>0.71</v>
      </c>
      <c r="H112" s="4">
        <v>4858656</v>
      </c>
      <c r="I112" s="3">
        <v>0.87</v>
      </c>
      <c r="J112" s="4">
        <v>1556266</v>
      </c>
      <c r="K112" s="4">
        <v>3302390</v>
      </c>
      <c r="L112" s="3">
        <v>1.28</v>
      </c>
      <c r="M112" s="4">
        <v>489318</v>
      </c>
      <c r="N112" s="3">
        <v>0</v>
      </c>
      <c r="O112" s="4">
        <v>60963</v>
      </c>
      <c r="P112" s="4">
        <v>428355</v>
      </c>
      <c r="Q112" s="3">
        <v>0</v>
      </c>
      <c r="R112" s="4">
        <v>1402899</v>
      </c>
      <c r="S112" s="3">
        <v>0</v>
      </c>
      <c r="T112" s="4">
        <v>683817</v>
      </c>
      <c r="U112" s="4">
        <v>719082</v>
      </c>
      <c r="V112" s="3">
        <v>0</v>
      </c>
      <c r="W112" s="4">
        <v>1134041</v>
      </c>
      <c r="X112" s="3">
        <v>3.74</v>
      </c>
      <c r="Y112" s="4">
        <v>936138</v>
      </c>
      <c r="Z112" s="4">
        <v>197903</v>
      </c>
      <c r="AA112" s="3">
        <v>21.42</v>
      </c>
      <c r="AB112" s="4">
        <v>23591562</v>
      </c>
      <c r="AC112" s="3">
        <v>0.2</v>
      </c>
      <c r="AD112" s="4">
        <v>9086788</v>
      </c>
      <c r="AE112" s="4">
        <v>14504774</v>
      </c>
      <c r="AF112" s="3">
        <v>0.32</v>
      </c>
      <c r="AG112" s="4">
        <v>2813567</v>
      </c>
      <c r="AH112" s="3">
        <v>3.79</v>
      </c>
      <c r="AI112" s="4">
        <v>710618</v>
      </c>
      <c r="AJ112" s="4">
        <v>2102949</v>
      </c>
      <c r="AK112" s="3">
        <v>5.07</v>
      </c>
      <c r="AL112" s="4">
        <v>1270077</v>
      </c>
      <c r="AM112" s="3">
        <v>0</v>
      </c>
      <c r="AN112" s="4">
        <v>1270077</v>
      </c>
      <c r="AO112" s="4">
        <v>0</v>
      </c>
      <c r="AP112" s="3">
        <v>0</v>
      </c>
      <c r="AQ112" s="4">
        <v>47575</v>
      </c>
      <c r="AR112" s="3">
        <v>0</v>
      </c>
      <c r="AS112" s="4">
        <v>47575</v>
      </c>
      <c r="AT112" s="4">
        <v>0</v>
      </c>
      <c r="AU112" s="3">
        <v>0</v>
      </c>
      <c r="AV112" s="4">
        <v>233868</v>
      </c>
      <c r="AW112" s="3">
        <v>0</v>
      </c>
      <c r="AX112" s="4">
        <v>0</v>
      </c>
      <c r="AY112" s="4">
        <v>233868</v>
      </c>
      <c r="AZ112" s="3">
        <v>0</v>
      </c>
      <c r="BA112" s="4">
        <v>7926281</v>
      </c>
      <c r="BB112" s="3">
        <v>1.47</v>
      </c>
      <c r="BC112" s="4">
        <v>820601</v>
      </c>
      <c r="BD112" s="4">
        <v>7105680</v>
      </c>
      <c r="BE112" s="3">
        <v>1.64</v>
      </c>
      <c r="BF112" s="4">
        <v>4815887</v>
      </c>
      <c r="BG112" s="3">
        <v>2.58</v>
      </c>
      <c r="BH112" s="4">
        <v>946704</v>
      </c>
      <c r="BI112" s="4">
        <v>3869183</v>
      </c>
      <c r="BJ112" s="3">
        <v>3.21</v>
      </c>
      <c r="BK112" s="4">
        <v>799790</v>
      </c>
      <c r="BL112" s="3">
        <v>0</v>
      </c>
      <c r="BM112" s="4">
        <v>799790</v>
      </c>
      <c r="BN112" s="4">
        <v>0</v>
      </c>
      <c r="BO112" s="3">
        <v>0</v>
      </c>
      <c r="BP112" s="4">
        <v>553236</v>
      </c>
      <c r="BQ112" s="3">
        <v>3.24</v>
      </c>
      <c r="BR112" s="4">
        <v>52453</v>
      </c>
      <c r="BS112" s="4">
        <v>500783</v>
      </c>
      <c r="BT112" s="3">
        <v>3.58</v>
      </c>
      <c r="BU112" s="4">
        <v>2801138</v>
      </c>
      <c r="BV112" s="3">
        <v>3.21</v>
      </c>
      <c r="BW112" s="4">
        <v>1345563</v>
      </c>
      <c r="BX112" s="4">
        <v>1455575</v>
      </c>
      <c r="BY112" s="3">
        <v>6.17</v>
      </c>
      <c r="BZ112" s="4">
        <v>3847164</v>
      </c>
      <c r="CA112" s="3">
        <v>0.77</v>
      </c>
      <c r="CB112" s="4">
        <v>160643</v>
      </c>
      <c r="CC112" s="4">
        <v>3686521</v>
      </c>
      <c r="CD112" s="3">
        <v>0.8</v>
      </c>
      <c r="CE112" s="4">
        <v>3406403</v>
      </c>
      <c r="CF112" s="3">
        <v>2.73</v>
      </c>
      <c r="CG112" s="4">
        <v>1516627</v>
      </c>
      <c r="CH112" s="4">
        <v>1889776</v>
      </c>
      <c r="CI112" s="3">
        <v>4.92</v>
      </c>
      <c r="CJ112" s="4">
        <v>2801884</v>
      </c>
      <c r="CK112" s="3">
        <v>4.68</v>
      </c>
      <c r="CL112" s="4">
        <v>1556542</v>
      </c>
      <c r="CM112" s="4">
        <v>1245342</v>
      </c>
      <c r="CN112" s="3">
        <v>10.55</v>
      </c>
      <c r="CO112" s="4">
        <v>1641260</v>
      </c>
      <c r="CP112" s="3">
        <v>1.21</v>
      </c>
      <c r="CQ112" s="4">
        <v>1124460</v>
      </c>
      <c r="CR112" s="4">
        <v>516800</v>
      </c>
      <c r="CS112" s="3">
        <v>3.82</v>
      </c>
      <c r="CT112" s="4">
        <v>4492682</v>
      </c>
      <c r="CU112" s="3">
        <v>2.14</v>
      </c>
      <c r="CV112" s="4">
        <v>1930770</v>
      </c>
      <c r="CW112" s="4">
        <v>2561912</v>
      </c>
      <c r="CX112" s="3">
        <v>3.76</v>
      </c>
      <c r="CY112" s="4">
        <v>203649</v>
      </c>
      <c r="CZ112" s="3">
        <v>0</v>
      </c>
      <c r="DA112" s="4">
        <v>111922</v>
      </c>
      <c r="DB112" s="4">
        <v>91727</v>
      </c>
      <c r="DC112" s="3">
        <v>0</v>
      </c>
      <c r="DD112" s="4">
        <v>514394</v>
      </c>
      <c r="DE112" s="3">
        <v>0</v>
      </c>
      <c r="DF112" s="4">
        <v>514347</v>
      </c>
      <c r="DG112" s="4">
        <v>47</v>
      </c>
      <c r="DH112" s="3">
        <v>0</v>
      </c>
      <c r="DI112" s="4">
        <v>1268211</v>
      </c>
      <c r="DJ112" s="3">
        <v>0</v>
      </c>
      <c r="DK112" s="4">
        <v>489640</v>
      </c>
      <c r="DL112" s="4">
        <v>778571</v>
      </c>
      <c r="DM112" s="3">
        <v>0</v>
      </c>
      <c r="DN112" s="4">
        <v>4062148</v>
      </c>
      <c r="DO112" s="3">
        <v>2.8</v>
      </c>
      <c r="DP112" s="4">
        <v>3080400</v>
      </c>
      <c r="DQ112" s="4">
        <v>981748</v>
      </c>
      <c r="DR112" s="3">
        <v>11.61</v>
      </c>
      <c r="DS112" s="4">
        <v>2452944</v>
      </c>
      <c r="DT112" s="3">
        <v>6.63</v>
      </c>
      <c r="DU112" s="4">
        <v>265135</v>
      </c>
      <c r="DV112" s="4">
        <v>2187809</v>
      </c>
      <c r="DW112" s="3">
        <v>7.43</v>
      </c>
      <c r="DX112" s="4">
        <v>3528212</v>
      </c>
      <c r="DY112" s="3">
        <v>1.46</v>
      </c>
      <c r="DZ112" s="4">
        <v>1131692</v>
      </c>
      <c r="EA112" s="4">
        <v>2396520</v>
      </c>
      <c r="EB112" s="5">
        <v>2.16</v>
      </c>
      <c r="EC112" s="4">
        <v>3696582</v>
      </c>
      <c r="ED112" s="3">
        <v>4.87</v>
      </c>
      <c r="EE112" s="4">
        <v>1683129</v>
      </c>
      <c r="EF112" s="4">
        <v>2013453</v>
      </c>
      <c r="EG112" s="3">
        <v>8.9600000000000009</v>
      </c>
      <c r="EH112" s="4">
        <v>152695</v>
      </c>
      <c r="EI112" s="3">
        <v>0.66</v>
      </c>
      <c r="EJ112" s="4">
        <v>49673</v>
      </c>
      <c r="EK112" s="4">
        <v>103022</v>
      </c>
      <c r="EL112" s="3">
        <v>0.98</v>
      </c>
      <c r="EM112" s="4">
        <v>942949</v>
      </c>
      <c r="EN112" s="3">
        <v>2.93</v>
      </c>
      <c r="EO112" s="4">
        <v>261809</v>
      </c>
      <c r="EP112" s="4">
        <v>681140</v>
      </c>
      <c r="EQ112" s="3">
        <v>4.07</v>
      </c>
      <c r="ER112" s="4">
        <v>1035126</v>
      </c>
      <c r="ES112" s="3">
        <v>0</v>
      </c>
      <c r="ET112" s="4">
        <v>265446</v>
      </c>
      <c r="EU112" s="4">
        <v>769680</v>
      </c>
      <c r="EV112" s="3">
        <v>0</v>
      </c>
      <c r="EW112" s="4">
        <v>49410</v>
      </c>
      <c r="EX112" s="3">
        <v>0</v>
      </c>
      <c r="EY112" s="4">
        <v>49410</v>
      </c>
      <c r="EZ112" s="4">
        <v>0</v>
      </c>
      <c r="FA112" s="3">
        <v>0</v>
      </c>
      <c r="FB112" s="4">
        <v>2451799</v>
      </c>
      <c r="FC112" s="3">
        <v>0</v>
      </c>
      <c r="FD112" s="4">
        <v>2081603</v>
      </c>
      <c r="FE112" s="4">
        <v>370196</v>
      </c>
      <c r="FF112" s="3">
        <v>0</v>
      </c>
      <c r="FG112" s="4">
        <v>1132544</v>
      </c>
      <c r="FH112" s="3">
        <v>0.6</v>
      </c>
      <c r="FI112" s="4">
        <v>953684</v>
      </c>
      <c r="FJ112" s="4">
        <v>178860</v>
      </c>
      <c r="FK112" s="3">
        <v>3.77</v>
      </c>
      <c r="FL112" s="4">
        <v>14662651</v>
      </c>
      <c r="FM112" s="3">
        <v>2.39</v>
      </c>
      <c r="FN112" s="4">
        <v>4741564</v>
      </c>
      <c r="FO112" s="4">
        <v>9921087</v>
      </c>
      <c r="FP112" s="3">
        <v>3.53</v>
      </c>
      <c r="FQ112" s="4">
        <v>9163762</v>
      </c>
      <c r="FR112" s="3">
        <v>1.6</v>
      </c>
      <c r="FS112" s="4">
        <v>2020269</v>
      </c>
      <c r="FT112" s="4">
        <v>7143493</v>
      </c>
      <c r="FU112" s="3">
        <v>2.06</v>
      </c>
      <c r="FV112" s="4">
        <v>53804</v>
      </c>
      <c r="FW112" s="3">
        <v>0</v>
      </c>
      <c r="FX112" s="4">
        <v>53647</v>
      </c>
      <c r="FY112" s="4">
        <v>157</v>
      </c>
      <c r="FZ112" s="3">
        <v>0</v>
      </c>
      <c r="GA112" s="4">
        <v>4580328</v>
      </c>
      <c r="GB112" s="3">
        <v>3.26</v>
      </c>
      <c r="GC112" s="4">
        <v>3125123</v>
      </c>
      <c r="GD112" s="4">
        <v>1455205</v>
      </c>
      <c r="GE112" s="3">
        <v>10.25</v>
      </c>
      <c r="GF112" s="4">
        <v>1205825</v>
      </c>
      <c r="GG112" s="3">
        <v>1.94</v>
      </c>
      <c r="GH112" s="4">
        <v>258175</v>
      </c>
      <c r="GI112" s="4">
        <v>947650</v>
      </c>
      <c r="GJ112" s="3">
        <v>2.4700000000000002</v>
      </c>
      <c r="GK112" s="4">
        <v>1843390</v>
      </c>
      <c r="GL112" s="3">
        <v>0.71</v>
      </c>
      <c r="GM112" s="4">
        <v>1548755</v>
      </c>
      <c r="GN112" s="4">
        <v>294635</v>
      </c>
      <c r="GO112" s="3">
        <v>4.4400000000000004</v>
      </c>
      <c r="GP112" s="4">
        <v>3369181</v>
      </c>
      <c r="GQ112" s="3">
        <v>0</v>
      </c>
      <c r="GR112" s="4">
        <v>3352373</v>
      </c>
      <c r="GS112" s="4">
        <v>16808</v>
      </c>
      <c r="GT112" s="3">
        <v>0.81</v>
      </c>
      <c r="GU112" s="4">
        <v>66449</v>
      </c>
      <c r="GV112" s="3">
        <v>0</v>
      </c>
      <c r="GW112" s="4">
        <v>66449</v>
      </c>
      <c r="GX112" s="4">
        <v>0</v>
      </c>
      <c r="GY112" s="3">
        <v>0</v>
      </c>
      <c r="GZ112" s="4">
        <v>5594766</v>
      </c>
      <c r="HA112" s="3">
        <v>2.23</v>
      </c>
      <c r="HB112" s="4">
        <v>1444046</v>
      </c>
      <c r="HC112" s="4">
        <v>4150720</v>
      </c>
      <c r="HD112" s="3">
        <v>3</v>
      </c>
      <c r="HE112" s="4">
        <v>81681</v>
      </c>
      <c r="HF112" s="3">
        <v>0.03</v>
      </c>
      <c r="HG112" s="4">
        <v>21930</v>
      </c>
      <c r="HH112" s="4">
        <v>59751</v>
      </c>
      <c r="HI112" s="3">
        <v>0.03</v>
      </c>
      <c r="HJ112" s="4">
        <v>3101628</v>
      </c>
      <c r="HK112" s="3">
        <v>3.94</v>
      </c>
      <c r="HL112" s="4">
        <v>400074</v>
      </c>
      <c r="HM112" s="4">
        <v>2701554</v>
      </c>
      <c r="HN112" s="3">
        <v>4.53</v>
      </c>
      <c r="HO112" s="4">
        <v>13985874</v>
      </c>
      <c r="HP112" s="3">
        <v>1.69</v>
      </c>
      <c r="HQ112" s="4">
        <v>5237163</v>
      </c>
      <c r="HR112" s="4">
        <v>8748711</v>
      </c>
      <c r="HS112" s="3">
        <v>2.7</v>
      </c>
      <c r="HT112" s="4">
        <v>1224899</v>
      </c>
      <c r="HU112" s="3">
        <v>1.3</v>
      </c>
      <c r="HV112" s="4">
        <v>1180848</v>
      </c>
      <c r="HW112" s="4">
        <v>44051</v>
      </c>
      <c r="HX112" s="3">
        <v>36.270000000000003</v>
      </c>
      <c r="HY112" s="4">
        <v>316</v>
      </c>
      <c r="HZ112" s="3">
        <v>9.1300000000000008</v>
      </c>
      <c r="IA112" s="4">
        <v>287</v>
      </c>
      <c r="IB112" s="4">
        <v>29</v>
      </c>
      <c r="IC112" s="3">
        <v>99.5</v>
      </c>
      <c r="ID112" s="4">
        <v>3886882</v>
      </c>
      <c r="IE112" s="3">
        <v>0</v>
      </c>
      <c r="IF112" s="4">
        <v>3598396</v>
      </c>
      <c r="IG112" s="4">
        <v>288486</v>
      </c>
      <c r="IH112" s="3">
        <v>0</v>
      </c>
      <c r="II112" s="4">
        <v>4719342</v>
      </c>
      <c r="IJ112" s="3">
        <v>3.4</v>
      </c>
      <c r="IK112" s="4">
        <v>2160922</v>
      </c>
      <c r="IL112" s="4">
        <v>2558420</v>
      </c>
      <c r="IM112" s="3">
        <v>6.27</v>
      </c>
      <c r="IN112" s="4">
        <v>377928</v>
      </c>
      <c r="IO112" s="3">
        <v>7.05</v>
      </c>
      <c r="IP112" s="4">
        <v>126185</v>
      </c>
      <c r="IQ112" s="4">
        <v>251743</v>
      </c>
      <c r="IR112" s="3">
        <v>10.58</v>
      </c>
      <c r="IS112" s="4">
        <v>1422217</v>
      </c>
      <c r="IT112" s="3">
        <v>0</v>
      </c>
      <c r="IU112" s="4">
        <v>1422217</v>
      </c>
      <c r="IV112" s="4">
        <v>0</v>
      </c>
      <c r="IW112" s="3">
        <v>0</v>
      </c>
      <c r="IX112" s="4">
        <v>1014349</v>
      </c>
      <c r="IY112" s="3">
        <v>7.0000000000000007E-2</v>
      </c>
      <c r="IZ112" s="4">
        <v>4403</v>
      </c>
      <c r="JA112" s="4">
        <v>1009946</v>
      </c>
      <c r="JB112" s="5">
        <v>7.0000000000000007E-2</v>
      </c>
    </row>
    <row r="113" spans="1:262" x14ac:dyDescent="0.2">
      <c r="A113" s="20">
        <f t="shared" si="59"/>
        <v>104</v>
      </c>
      <c r="B113" t="s">
        <v>70</v>
      </c>
      <c r="C113" s="4">
        <v>9290515</v>
      </c>
      <c r="D113" s="3">
        <v>0.45</v>
      </c>
      <c r="E113" s="4">
        <v>3062460</v>
      </c>
      <c r="F113" s="4">
        <v>6228055</v>
      </c>
      <c r="G113" s="3">
        <v>0.66</v>
      </c>
      <c r="H113" s="4">
        <v>320396</v>
      </c>
      <c r="I113" s="3">
        <v>0</v>
      </c>
      <c r="J113" s="4">
        <v>86679</v>
      </c>
      <c r="K113" s="4">
        <v>233717</v>
      </c>
      <c r="L113" s="3">
        <v>0</v>
      </c>
      <c r="M113" s="4">
        <v>11138</v>
      </c>
      <c r="N113" s="3">
        <v>0</v>
      </c>
      <c r="O113" s="4">
        <v>4929</v>
      </c>
      <c r="P113" s="4">
        <v>6209</v>
      </c>
      <c r="Q113" s="3">
        <v>0</v>
      </c>
      <c r="R113" s="4">
        <v>88193</v>
      </c>
      <c r="S113" s="3">
        <v>0</v>
      </c>
      <c r="T113" s="4">
        <v>60358</v>
      </c>
      <c r="U113" s="4">
        <v>27835</v>
      </c>
      <c r="V113" s="3">
        <v>0</v>
      </c>
      <c r="W113" s="4">
        <v>26897</v>
      </c>
      <c r="X113" s="3">
        <v>0</v>
      </c>
      <c r="Y113" s="4">
        <v>15916</v>
      </c>
      <c r="Z113" s="4">
        <v>10981</v>
      </c>
      <c r="AA113" s="3">
        <v>0</v>
      </c>
      <c r="AB113" s="4">
        <v>1795151</v>
      </c>
      <c r="AC113" s="3">
        <v>0.53</v>
      </c>
      <c r="AD113" s="4">
        <v>832878</v>
      </c>
      <c r="AE113" s="4">
        <v>962273</v>
      </c>
      <c r="AF113" s="3">
        <v>0.99</v>
      </c>
      <c r="AG113" s="4">
        <v>84671</v>
      </c>
      <c r="AH113" s="3">
        <v>11.71</v>
      </c>
      <c r="AI113" s="4">
        <v>1314</v>
      </c>
      <c r="AJ113" s="4">
        <v>83357</v>
      </c>
      <c r="AK113" s="3">
        <v>11.89</v>
      </c>
      <c r="AL113" s="4">
        <v>10343</v>
      </c>
      <c r="AM113" s="3">
        <v>0</v>
      </c>
      <c r="AN113" s="4">
        <v>10343</v>
      </c>
      <c r="AO113" s="4">
        <v>0</v>
      </c>
      <c r="AP113" s="3">
        <v>0</v>
      </c>
      <c r="AQ113" s="4">
        <v>235</v>
      </c>
      <c r="AR113" s="3">
        <v>0</v>
      </c>
      <c r="AS113" s="4">
        <v>235</v>
      </c>
      <c r="AT113" s="4">
        <v>0</v>
      </c>
      <c r="AU113" s="3">
        <v>0</v>
      </c>
      <c r="AV113" s="4">
        <v>13110</v>
      </c>
      <c r="AW113" s="3">
        <v>0</v>
      </c>
      <c r="AX113" s="4">
        <v>0</v>
      </c>
      <c r="AY113" s="4">
        <v>13110</v>
      </c>
      <c r="AZ113" s="3">
        <v>0</v>
      </c>
      <c r="BA113" s="4">
        <v>404367</v>
      </c>
      <c r="BB113" s="3">
        <v>0</v>
      </c>
      <c r="BC113" s="4">
        <v>30446</v>
      </c>
      <c r="BD113" s="4">
        <v>373921</v>
      </c>
      <c r="BE113" s="3">
        <v>0</v>
      </c>
      <c r="BF113" s="4">
        <v>196577</v>
      </c>
      <c r="BG113" s="3">
        <v>1.2</v>
      </c>
      <c r="BH113" s="4">
        <v>11854</v>
      </c>
      <c r="BI113" s="4">
        <v>184723</v>
      </c>
      <c r="BJ113" s="3">
        <v>1.28</v>
      </c>
      <c r="BK113" s="4">
        <v>62495</v>
      </c>
      <c r="BL113" s="3">
        <v>0</v>
      </c>
      <c r="BM113" s="4">
        <v>62495</v>
      </c>
      <c r="BN113" s="4">
        <v>0</v>
      </c>
      <c r="BO113" s="3">
        <v>0</v>
      </c>
      <c r="BP113" s="4">
        <v>64282</v>
      </c>
      <c r="BQ113" s="3">
        <v>0.75</v>
      </c>
      <c r="BR113" s="4">
        <v>579</v>
      </c>
      <c r="BS113" s="4">
        <v>63703</v>
      </c>
      <c r="BT113" s="3">
        <v>0.75</v>
      </c>
      <c r="BU113" s="4">
        <v>62115</v>
      </c>
      <c r="BV113" s="3">
        <v>2.85</v>
      </c>
      <c r="BW113" s="4">
        <v>15411</v>
      </c>
      <c r="BX113" s="4">
        <v>46704</v>
      </c>
      <c r="BY113" s="3">
        <v>3.79</v>
      </c>
      <c r="BZ113" s="4">
        <v>184303</v>
      </c>
      <c r="CA113" s="3">
        <v>2.23</v>
      </c>
      <c r="CB113" s="4">
        <v>1687</v>
      </c>
      <c r="CC113" s="4">
        <v>182616</v>
      </c>
      <c r="CD113" s="3">
        <v>2.25</v>
      </c>
      <c r="CE113" s="4">
        <v>320783</v>
      </c>
      <c r="CF113" s="3">
        <v>5.58</v>
      </c>
      <c r="CG113" s="4">
        <v>126562</v>
      </c>
      <c r="CH113" s="4">
        <v>194221</v>
      </c>
      <c r="CI113" s="3">
        <v>9.2200000000000006</v>
      </c>
      <c r="CJ113" s="4">
        <v>206317</v>
      </c>
      <c r="CK113" s="3">
        <v>7.7</v>
      </c>
      <c r="CL113" s="4">
        <v>105762</v>
      </c>
      <c r="CM113" s="4">
        <v>100555</v>
      </c>
      <c r="CN113" s="3">
        <v>15.79</v>
      </c>
      <c r="CO113" s="4">
        <v>57698</v>
      </c>
      <c r="CP113" s="3">
        <v>0</v>
      </c>
      <c r="CQ113" s="4">
        <v>29559</v>
      </c>
      <c r="CR113" s="4">
        <v>28139</v>
      </c>
      <c r="CS113" s="3">
        <v>0</v>
      </c>
      <c r="CT113" s="4">
        <v>270053</v>
      </c>
      <c r="CU113" s="3">
        <v>2.12</v>
      </c>
      <c r="CV113" s="4">
        <v>13122</v>
      </c>
      <c r="CW113" s="4">
        <v>256931</v>
      </c>
      <c r="CX113" s="3">
        <v>2.23</v>
      </c>
      <c r="CY113" s="4">
        <v>1155</v>
      </c>
      <c r="CZ113" s="3">
        <v>0</v>
      </c>
      <c r="DA113" s="4">
        <v>167</v>
      </c>
      <c r="DB113" s="4">
        <v>988</v>
      </c>
      <c r="DC113" s="3">
        <v>0</v>
      </c>
      <c r="DD113" s="4">
        <v>2030</v>
      </c>
      <c r="DE113" s="3">
        <v>0</v>
      </c>
      <c r="DF113" s="4">
        <v>2030</v>
      </c>
      <c r="DG113" s="4">
        <v>0</v>
      </c>
      <c r="DH113" s="3">
        <v>0</v>
      </c>
      <c r="DI113" s="4">
        <v>39502</v>
      </c>
      <c r="DJ113" s="3">
        <v>0</v>
      </c>
      <c r="DK113" s="4">
        <v>24194</v>
      </c>
      <c r="DL113" s="4">
        <v>15308</v>
      </c>
      <c r="DM113" s="3">
        <v>0</v>
      </c>
      <c r="DN113" s="4">
        <v>38284</v>
      </c>
      <c r="DO113" s="3">
        <v>1.03</v>
      </c>
      <c r="DP113" s="4">
        <v>1721</v>
      </c>
      <c r="DQ113" s="4">
        <v>36563</v>
      </c>
      <c r="DR113" s="3">
        <v>1.07</v>
      </c>
      <c r="DS113" s="4">
        <v>68640</v>
      </c>
      <c r="DT113" s="3">
        <v>14.59</v>
      </c>
      <c r="DU113" s="4">
        <v>2471</v>
      </c>
      <c r="DV113" s="4">
        <v>66169</v>
      </c>
      <c r="DW113" s="3">
        <v>15.13</v>
      </c>
      <c r="DX113" s="4">
        <v>181079</v>
      </c>
      <c r="DY113" s="3">
        <v>1.7</v>
      </c>
      <c r="DZ113" s="4">
        <v>20885</v>
      </c>
      <c r="EA113" s="4">
        <v>160194</v>
      </c>
      <c r="EB113" s="5">
        <v>1.92</v>
      </c>
      <c r="EC113" s="4">
        <v>233298</v>
      </c>
      <c r="ED113" s="3">
        <v>1.41</v>
      </c>
      <c r="EE113" s="4">
        <v>103651</v>
      </c>
      <c r="EF113" s="4">
        <v>129647</v>
      </c>
      <c r="EG113" s="3">
        <v>2.54</v>
      </c>
      <c r="EH113" s="4">
        <v>3052</v>
      </c>
      <c r="EI113" s="3">
        <v>0</v>
      </c>
      <c r="EJ113" s="4">
        <v>104</v>
      </c>
      <c r="EK113" s="4">
        <v>2948</v>
      </c>
      <c r="EL113" s="3">
        <v>0</v>
      </c>
      <c r="EM113" s="4">
        <v>53725</v>
      </c>
      <c r="EN113" s="3">
        <v>11.74</v>
      </c>
      <c r="EO113" s="4">
        <v>2780</v>
      </c>
      <c r="EP113" s="4">
        <v>50945</v>
      </c>
      <c r="EQ113" s="3">
        <v>12.38</v>
      </c>
      <c r="ER113" s="4">
        <v>27350</v>
      </c>
      <c r="ES113" s="3">
        <v>0</v>
      </c>
      <c r="ET113" s="4">
        <v>1576</v>
      </c>
      <c r="EU113" s="4">
        <v>25774</v>
      </c>
      <c r="EV113" s="3">
        <v>0</v>
      </c>
      <c r="EW113" s="4">
        <v>860</v>
      </c>
      <c r="EX113" s="3">
        <v>0</v>
      </c>
      <c r="EY113" s="4">
        <v>860</v>
      </c>
      <c r="EZ113" s="4">
        <v>0</v>
      </c>
      <c r="FA113" s="3">
        <v>0</v>
      </c>
      <c r="FB113" s="4">
        <v>9253</v>
      </c>
      <c r="FC113" s="3">
        <v>0</v>
      </c>
      <c r="FD113" s="4">
        <v>8422</v>
      </c>
      <c r="FE113" s="4">
        <v>831</v>
      </c>
      <c r="FF113" s="3">
        <v>0</v>
      </c>
      <c r="FG113" s="4">
        <v>27654</v>
      </c>
      <c r="FH113" s="3">
        <v>0</v>
      </c>
      <c r="FI113" s="4">
        <v>16355</v>
      </c>
      <c r="FJ113" s="4">
        <v>11299</v>
      </c>
      <c r="FK113" s="3">
        <v>0</v>
      </c>
      <c r="FL113" s="4">
        <v>1056627</v>
      </c>
      <c r="FM113" s="3">
        <v>0</v>
      </c>
      <c r="FN113" s="4">
        <v>324769</v>
      </c>
      <c r="FO113" s="4">
        <v>731858</v>
      </c>
      <c r="FP113" s="3">
        <v>0</v>
      </c>
      <c r="FQ113" s="4">
        <v>695351</v>
      </c>
      <c r="FR113" s="3">
        <v>1.42</v>
      </c>
      <c r="FS113" s="4">
        <v>74699</v>
      </c>
      <c r="FT113" s="4">
        <v>620652</v>
      </c>
      <c r="FU113" s="3">
        <v>1.59</v>
      </c>
      <c r="FV113" s="4">
        <v>2585</v>
      </c>
      <c r="FW113" s="3">
        <v>0</v>
      </c>
      <c r="FX113" s="4">
        <v>2563</v>
      </c>
      <c r="FY113" s="4">
        <v>22</v>
      </c>
      <c r="FZ113" s="3">
        <v>0</v>
      </c>
      <c r="GA113" s="4">
        <v>167097</v>
      </c>
      <c r="GB113" s="3">
        <v>0</v>
      </c>
      <c r="GC113" s="4">
        <v>108980</v>
      </c>
      <c r="GD113" s="4">
        <v>58117</v>
      </c>
      <c r="GE113" s="3">
        <v>0</v>
      </c>
      <c r="GF113" s="4">
        <v>36859</v>
      </c>
      <c r="GG113" s="3">
        <v>0</v>
      </c>
      <c r="GH113" s="4">
        <v>2407</v>
      </c>
      <c r="GI113" s="4">
        <v>34452</v>
      </c>
      <c r="GJ113" s="3">
        <v>0</v>
      </c>
      <c r="GK113" s="4">
        <v>136592</v>
      </c>
      <c r="GL113" s="3">
        <v>1.22</v>
      </c>
      <c r="GM113" s="4">
        <v>100141</v>
      </c>
      <c r="GN113" s="4">
        <v>36451</v>
      </c>
      <c r="GO113" s="3">
        <v>4.5599999999999996</v>
      </c>
      <c r="GP113" s="4">
        <v>129409</v>
      </c>
      <c r="GQ113" s="3">
        <v>0</v>
      </c>
      <c r="GR113" s="4">
        <v>118590</v>
      </c>
      <c r="GS113" s="4">
        <v>10819</v>
      </c>
      <c r="GT113" s="3">
        <v>0</v>
      </c>
      <c r="GU113" s="4">
        <v>42</v>
      </c>
      <c r="GV113" s="3">
        <v>0</v>
      </c>
      <c r="GW113" s="4">
        <v>42</v>
      </c>
      <c r="GX113" s="4">
        <v>0</v>
      </c>
      <c r="GY113" s="3">
        <v>0</v>
      </c>
      <c r="GZ113" s="4">
        <v>377978</v>
      </c>
      <c r="HA113" s="3">
        <v>2.54</v>
      </c>
      <c r="HB113" s="4">
        <v>0</v>
      </c>
      <c r="HC113" s="4">
        <v>377978</v>
      </c>
      <c r="HD113" s="3">
        <v>2.54</v>
      </c>
      <c r="HE113" s="4">
        <v>9791</v>
      </c>
      <c r="HF113" s="3">
        <v>0</v>
      </c>
      <c r="HG113" s="4">
        <v>433</v>
      </c>
      <c r="HH113" s="4">
        <v>9358</v>
      </c>
      <c r="HI113" s="3">
        <v>0</v>
      </c>
      <c r="HJ113" s="4">
        <v>159757</v>
      </c>
      <c r="HK113" s="3">
        <v>5.01</v>
      </c>
      <c r="HL113" s="4">
        <v>2221</v>
      </c>
      <c r="HM113" s="4">
        <v>157536</v>
      </c>
      <c r="HN113" s="3">
        <v>5.08</v>
      </c>
      <c r="HO113" s="4">
        <v>1064921</v>
      </c>
      <c r="HP113" s="3">
        <v>2.02</v>
      </c>
      <c r="HQ113" s="4">
        <v>375156</v>
      </c>
      <c r="HR113" s="4">
        <v>689765</v>
      </c>
      <c r="HS113" s="3">
        <v>3.12</v>
      </c>
      <c r="HT113" s="4">
        <v>79296</v>
      </c>
      <c r="HU113" s="3">
        <v>0</v>
      </c>
      <c r="HV113" s="4">
        <v>79296</v>
      </c>
      <c r="HW113" s="4">
        <v>0</v>
      </c>
      <c r="HX113" s="3">
        <v>0</v>
      </c>
      <c r="HY113" s="4">
        <v>3</v>
      </c>
      <c r="HZ113" s="3">
        <v>0</v>
      </c>
      <c r="IA113" s="4">
        <v>3</v>
      </c>
      <c r="IB113" s="4">
        <v>0</v>
      </c>
      <c r="IC113" s="3">
        <v>0</v>
      </c>
      <c r="ID113" s="4">
        <v>186498</v>
      </c>
      <c r="IE113" s="3">
        <v>0</v>
      </c>
      <c r="IF113" s="4">
        <v>166677</v>
      </c>
      <c r="IG113" s="4">
        <v>19821</v>
      </c>
      <c r="IH113" s="3">
        <v>0</v>
      </c>
      <c r="II113" s="4">
        <v>220677</v>
      </c>
      <c r="IJ113" s="3">
        <v>0.63</v>
      </c>
      <c r="IK113" s="4">
        <v>67962</v>
      </c>
      <c r="IL113" s="4">
        <v>152715</v>
      </c>
      <c r="IM113" s="3">
        <v>0.91</v>
      </c>
      <c r="IN113" s="4">
        <v>1108</v>
      </c>
      <c r="IO113" s="3">
        <v>0</v>
      </c>
      <c r="IP113" s="4">
        <v>1108</v>
      </c>
      <c r="IQ113" s="4">
        <v>0</v>
      </c>
      <c r="IR113" s="3">
        <v>0</v>
      </c>
      <c r="IS113" s="4">
        <v>41780</v>
      </c>
      <c r="IT113" s="3">
        <v>0</v>
      </c>
      <c r="IU113" s="4">
        <v>41780</v>
      </c>
      <c r="IV113" s="4">
        <v>0</v>
      </c>
      <c r="IW113" s="3">
        <v>0</v>
      </c>
      <c r="IX113" s="4">
        <v>59138</v>
      </c>
      <c r="IY113" s="3">
        <v>0</v>
      </c>
      <c r="IZ113" s="4">
        <v>288</v>
      </c>
      <c r="JA113" s="4">
        <v>58850</v>
      </c>
      <c r="JB113" s="5">
        <v>0</v>
      </c>
    </row>
    <row r="114" spans="1:262" x14ac:dyDescent="0.2">
      <c r="A114" s="20">
        <f t="shared" si="59"/>
        <v>105</v>
      </c>
      <c r="B114" t="s">
        <v>80</v>
      </c>
      <c r="C114" s="4">
        <v>87013135</v>
      </c>
      <c r="D114" s="3">
        <v>0.51</v>
      </c>
      <c r="E114" s="4">
        <v>43004023</v>
      </c>
      <c r="F114" s="4">
        <v>44009112</v>
      </c>
      <c r="G114" s="3">
        <v>1.01</v>
      </c>
      <c r="H114" s="4">
        <v>903365</v>
      </c>
      <c r="I114" s="3">
        <v>6.65</v>
      </c>
      <c r="J114" s="4">
        <v>517628</v>
      </c>
      <c r="K114" s="4">
        <v>385737</v>
      </c>
      <c r="L114" s="3">
        <v>15.57</v>
      </c>
      <c r="M114" s="4">
        <v>286876</v>
      </c>
      <c r="N114" s="3">
        <v>0.83</v>
      </c>
      <c r="O114" s="4">
        <v>210814</v>
      </c>
      <c r="P114" s="4">
        <v>76062</v>
      </c>
      <c r="Q114" s="3">
        <v>3.13</v>
      </c>
      <c r="R114" s="4">
        <v>2074541</v>
      </c>
      <c r="S114" s="3">
        <v>0.13</v>
      </c>
      <c r="T114" s="4">
        <v>1836392</v>
      </c>
      <c r="U114" s="4">
        <v>238149</v>
      </c>
      <c r="V114" s="3">
        <v>1.1100000000000001</v>
      </c>
      <c r="W114" s="4">
        <v>347086</v>
      </c>
      <c r="X114" s="3">
        <v>1.06</v>
      </c>
      <c r="Y114" s="4">
        <v>296505</v>
      </c>
      <c r="Z114" s="4">
        <v>50581</v>
      </c>
      <c r="AA114" s="3">
        <v>7.27</v>
      </c>
      <c r="AB114" s="4">
        <v>13619249</v>
      </c>
      <c r="AC114" s="3">
        <v>1.1399999999999999</v>
      </c>
      <c r="AD114" s="4">
        <v>1569136</v>
      </c>
      <c r="AE114" s="4">
        <v>12050113</v>
      </c>
      <c r="AF114" s="3">
        <v>1.29</v>
      </c>
      <c r="AG114" s="4">
        <v>1313539</v>
      </c>
      <c r="AH114" s="3">
        <v>7.24</v>
      </c>
      <c r="AI114" s="4">
        <v>954398</v>
      </c>
      <c r="AJ114" s="4">
        <v>359141</v>
      </c>
      <c r="AK114" s="3">
        <v>26.49</v>
      </c>
      <c r="AL114" s="4">
        <v>813613</v>
      </c>
      <c r="AM114" s="3">
        <v>0.3</v>
      </c>
      <c r="AN114" s="4">
        <v>667218</v>
      </c>
      <c r="AO114" s="4">
        <v>146395</v>
      </c>
      <c r="AP114" s="3">
        <v>1.68</v>
      </c>
      <c r="AQ114" s="4">
        <v>464716</v>
      </c>
      <c r="AR114" s="3">
        <v>0</v>
      </c>
      <c r="AS114" s="4">
        <v>429766</v>
      </c>
      <c r="AT114" s="4">
        <v>34950</v>
      </c>
      <c r="AU114" s="3">
        <v>0</v>
      </c>
      <c r="AV114" s="4">
        <v>447400</v>
      </c>
      <c r="AW114" s="3">
        <v>0</v>
      </c>
      <c r="AX114" s="4">
        <v>0</v>
      </c>
      <c r="AY114" s="4">
        <v>447400</v>
      </c>
      <c r="AZ114" s="3">
        <v>0</v>
      </c>
      <c r="BA114" s="4">
        <v>4883772</v>
      </c>
      <c r="BB114" s="3">
        <v>0.63</v>
      </c>
      <c r="BC114" s="4">
        <v>3763754</v>
      </c>
      <c r="BD114" s="4">
        <v>1120018</v>
      </c>
      <c r="BE114" s="3">
        <v>2.74</v>
      </c>
      <c r="BF114" s="4">
        <v>1984428</v>
      </c>
      <c r="BG114" s="3">
        <v>3.7</v>
      </c>
      <c r="BH114" s="4">
        <v>981846</v>
      </c>
      <c r="BI114" s="4">
        <v>1002582</v>
      </c>
      <c r="BJ114" s="3">
        <v>7.33</v>
      </c>
      <c r="BK114" s="4">
        <v>508777</v>
      </c>
      <c r="BL114" s="3">
        <v>0</v>
      </c>
      <c r="BM114" s="4">
        <v>482106</v>
      </c>
      <c r="BN114" s="4">
        <v>26671</v>
      </c>
      <c r="BO114" s="3">
        <v>0</v>
      </c>
      <c r="BP114" s="4">
        <v>255592</v>
      </c>
      <c r="BQ114" s="3">
        <v>1.31</v>
      </c>
      <c r="BR114" s="4">
        <v>174764</v>
      </c>
      <c r="BS114" s="4">
        <v>80828</v>
      </c>
      <c r="BT114" s="3">
        <v>4.1399999999999997</v>
      </c>
      <c r="BU114" s="4">
        <v>2942693</v>
      </c>
      <c r="BV114" s="3">
        <v>1.38</v>
      </c>
      <c r="BW114" s="4">
        <v>2070697</v>
      </c>
      <c r="BX114" s="4">
        <v>871996</v>
      </c>
      <c r="BY114" s="3">
        <v>4.6399999999999997</v>
      </c>
      <c r="BZ114" s="4">
        <v>933666</v>
      </c>
      <c r="CA114" s="3">
        <v>2.65</v>
      </c>
      <c r="CB114" s="4">
        <v>466761</v>
      </c>
      <c r="CC114" s="4">
        <v>466905</v>
      </c>
      <c r="CD114" s="3">
        <v>5.31</v>
      </c>
      <c r="CE114" s="4">
        <v>438040</v>
      </c>
      <c r="CF114" s="3">
        <v>6.64</v>
      </c>
      <c r="CG114" s="4">
        <v>140633</v>
      </c>
      <c r="CH114" s="4">
        <v>297407</v>
      </c>
      <c r="CI114" s="3">
        <v>9.7799999999999994</v>
      </c>
      <c r="CJ114" s="4">
        <v>598796</v>
      </c>
      <c r="CK114" s="3">
        <v>4.47</v>
      </c>
      <c r="CL114" s="4">
        <v>307067</v>
      </c>
      <c r="CM114" s="4">
        <v>291729</v>
      </c>
      <c r="CN114" s="3">
        <v>9.16</v>
      </c>
      <c r="CO114" s="4">
        <v>979726</v>
      </c>
      <c r="CP114" s="3">
        <v>4.01</v>
      </c>
      <c r="CQ114" s="4">
        <v>556625</v>
      </c>
      <c r="CR114" s="4">
        <v>423101</v>
      </c>
      <c r="CS114" s="3">
        <v>9.2899999999999991</v>
      </c>
      <c r="CT114" s="4">
        <v>752100</v>
      </c>
      <c r="CU114" s="3">
        <v>1.84</v>
      </c>
      <c r="CV114" s="4">
        <v>523905</v>
      </c>
      <c r="CW114" s="4">
        <v>228195</v>
      </c>
      <c r="CX114" s="3">
        <v>6.07</v>
      </c>
      <c r="CY114" s="4">
        <v>515384</v>
      </c>
      <c r="CZ114" s="3">
        <v>0.68</v>
      </c>
      <c r="DA114" s="4">
        <v>484161</v>
      </c>
      <c r="DB114" s="4">
        <v>31223</v>
      </c>
      <c r="DC114" s="3">
        <v>11.24</v>
      </c>
      <c r="DD114" s="4">
        <v>1778989</v>
      </c>
      <c r="DE114" s="3">
        <v>0.02</v>
      </c>
      <c r="DF114" s="4">
        <v>1296555</v>
      </c>
      <c r="DG114" s="4">
        <v>482434</v>
      </c>
      <c r="DH114" s="3">
        <v>0.08</v>
      </c>
      <c r="DI114" s="4">
        <v>1272634</v>
      </c>
      <c r="DJ114" s="3">
        <v>0.64</v>
      </c>
      <c r="DK114" s="4">
        <v>1135240</v>
      </c>
      <c r="DL114" s="4">
        <v>137394</v>
      </c>
      <c r="DM114" s="3">
        <v>5.97</v>
      </c>
      <c r="DN114" s="4">
        <v>4367853</v>
      </c>
      <c r="DO114" s="3">
        <v>5.61</v>
      </c>
      <c r="DP114" s="4">
        <v>1194600</v>
      </c>
      <c r="DQ114" s="4">
        <v>3173253</v>
      </c>
      <c r="DR114" s="3">
        <v>7.72</v>
      </c>
      <c r="DS114" s="4">
        <v>1041932</v>
      </c>
      <c r="DT114" s="3">
        <v>2.17</v>
      </c>
      <c r="DU114" s="4">
        <v>347361</v>
      </c>
      <c r="DV114" s="4">
        <v>694571</v>
      </c>
      <c r="DW114" s="3">
        <v>3.27</v>
      </c>
      <c r="DX114" s="4">
        <v>455213</v>
      </c>
      <c r="DY114" s="3">
        <v>1.27</v>
      </c>
      <c r="DZ114" s="4">
        <v>350465</v>
      </c>
      <c r="EA114" s="4">
        <v>104748</v>
      </c>
      <c r="EB114" s="5">
        <v>5.52</v>
      </c>
      <c r="EC114" s="4">
        <v>2032629</v>
      </c>
      <c r="ED114" s="3">
        <v>2.91</v>
      </c>
      <c r="EE114" s="4">
        <v>1584234</v>
      </c>
      <c r="EF114" s="4">
        <v>448395</v>
      </c>
      <c r="EG114" s="3">
        <v>13.19</v>
      </c>
      <c r="EH114" s="4">
        <v>285971</v>
      </c>
      <c r="EI114" s="3">
        <v>0.43</v>
      </c>
      <c r="EJ114" s="4">
        <v>160561</v>
      </c>
      <c r="EK114" s="4">
        <v>125410</v>
      </c>
      <c r="EL114" s="3">
        <v>0.99</v>
      </c>
      <c r="EM114" s="4">
        <v>476725</v>
      </c>
      <c r="EN114" s="3">
        <v>0.3</v>
      </c>
      <c r="EO114" s="4">
        <v>423773</v>
      </c>
      <c r="EP114" s="4">
        <v>52952</v>
      </c>
      <c r="EQ114" s="3">
        <v>2.72</v>
      </c>
      <c r="ER114" s="4">
        <v>384323</v>
      </c>
      <c r="ES114" s="3">
        <v>0</v>
      </c>
      <c r="ET114" s="4">
        <v>259295</v>
      </c>
      <c r="EU114" s="4">
        <v>125028</v>
      </c>
      <c r="EV114" s="3">
        <v>0</v>
      </c>
      <c r="EW114" s="4">
        <v>166165</v>
      </c>
      <c r="EX114" s="3">
        <v>1.1299999999999999</v>
      </c>
      <c r="EY114" s="4">
        <v>137979</v>
      </c>
      <c r="EZ114" s="4">
        <v>28186</v>
      </c>
      <c r="FA114" s="3">
        <v>6.65</v>
      </c>
      <c r="FB114" s="4">
        <v>1605621</v>
      </c>
      <c r="FC114" s="3">
        <v>0.65</v>
      </c>
      <c r="FD114" s="4">
        <v>1232886</v>
      </c>
      <c r="FE114" s="4">
        <v>372735</v>
      </c>
      <c r="FF114" s="3">
        <v>2.79</v>
      </c>
      <c r="FG114" s="4">
        <v>554367</v>
      </c>
      <c r="FH114" s="3">
        <v>0.48</v>
      </c>
      <c r="FI114" s="4">
        <v>483656</v>
      </c>
      <c r="FJ114" s="4">
        <v>70711</v>
      </c>
      <c r="FK114" s="3">
        <v>3.75</v>
      </c>
      <c r="FL114" s="4">
        <v>6759515</v>
      </c>
      <c r="FM114" s="3">
        <v>2.84</v>
      </c>
      <c r="FN114" s="4">
        <v>2801251</v>
      </c>
      <c r="FO114" s="4">
        <v>3958264</v>
      </c>
      <c r="FP114" s="3">
        <v>4.8499999999999996</v>
      </c>
      <c r="FQ114" s="4">
        <v>3850355</v>
      </c>
      <c r="FR114" s="3">
        <v>1.34</v>
      </c>
      <c r="FS114" s="4">
        <v>1224758</v>
      </c>
      <c r="FT114" s="4">
        <v>2625597</v>
      </c>
      <c r="FU114" s="3">
        <v>1.97</v>
      </c>
      <c r="FV114" s="4">
        <v>197894</v>
      </c>
      <c r="FW114" s="3">
        <v>2.0099999999999998</v>
      </c>
      <c r="FX114" s="4">
        <v>153012</v>
      </c>
      <c r="FY114" s="4">
        <v>44882</v>
      </c>
      <c r="FZ114" s="3">
        <v>8.8800000000000008</v>
      </c>
      <c r="GA114" s="4">
        <v>4275521</v>
      </c>
      <c r="GB114" s="3">
        <v>2.4500000000000002</v>
      </c>
      <c r="GC114" s="4">
        <v>1948913</v>
      </c>
      <c r="GD114" s="4">
        <v>2326608</v>
      </c>
      <c r="GE114" s="3">
        <v>4.51</v>
      </c>
      <c r="GF114" s="4">
        <v>961000</v>
      </c>
      <c r="GG114" s="3">
        <v>0.89</v>
      </c>
      <c r="GH114" s="4">
        <v>777798</v>
      </c>
      <c r="GI114" s="4">
        <v>183202</v>
      </c>
      <c r="GJ114" s="3">
        <v>4.68</v>
      </c>
      <c r="GK114" s="4">
        <v>1306404</v>
      </c>
      <c r="GL114" s="3">
        <v>0.91</v>
      </c>
      <c r="GM114" s="4">
        <v>635012</v>
      </c>
      <c r="GN114" s="4">
        <v>671392</v>
      </c>
      <c r="GO114" s="3">
        <v>1.78</v>
      </c>
      <c r="GP114" s="4">
        <v>4752182</v>
      </c>
      <c r="GQ114" s="3">
        <v>0.83</v>
      </c>
      <c r="GR114" s="4">
        <v>1964037</v>
      </c>
      <c r="GS114" s="4">
        <v>2788145</v>
      </c>
      <c r="GT114" s="3">
        <v>1.4</v>
      </c>
      <c r="GU114" s="4">
        <v>175077</v>
      </c>
      <c r="GV114" s="3">
        <v>0</v>
      </c>
      <c r="GW114" s="4">
        <v>158760</v>
      </c>
      <c r="GX114" s="4">
        <v>16317</v>
      </c>
      <c r="GY114" s="3">
        <v>0</v>
      </c>
      <c r="GZ114" s="4">
        <v>1144216</v>
      </c>
      <c r="HA114" s="3">
        <v>1.67</v>
      </c>
      <c r="HB114" s="4">
        <v>972778</v>
      </c>
      <c r="HC114" s="4">
        <v>171438</v>
      </c>
      <c r="HD114" s="3">
        <v>11.19</v>
      </c>
      <c r="HE114" s="4">
        <v>205003</v>
      </c>
      <c r="HF114" s="3">
        <v>0.32</v>
      </c>
      <c r="HG114" s="4">
        <v>171829</v>
      </c>
      <c r="HH114" s="4">
        <v>33174</v>
      </c>
      <c r="HI114" s="3">
        <v>1.96</v>
      </c>
      <c r="HJ114" s="4">
        <v>971880</v>
      </c>
      <c r="HK114" s="3">
        <v>2.91</v>
      </c>
      <c r="HL114" s="4">
        <v>590097</v>
      </c>
      <c r="HM114" s="4">
        <v>381783</v>
      </c>
      <c r="HN114" s="3">
        <v>7.4</v>
      </c>
      <c r="HO114" s="4">
        <v>4655600</v>
      </c>
      <c r="HP114" s="3">
        <v>2.2999999999999998</v>
      </c>
      <c r="HQ114" s="4">
        <v>2434674</v>
      </c>
      <c r="HR114" s="4">
        <v>2220926</v>
      </c>
      <c r="HS114" s="3">
        <v>4.83</v>
      </c>
      <c r="HT114" s="4">
        <v>537082</v>
      </c>
      <c r="HU114" s="3">
        <v>1.84</v>
      </c>
      <c r="HV114" s="4">
        <v>345650</v>
      </c>
      <c r="HW114" s="4">
        <v>191432</v>
      </c>
      <c r="HX114" s="3">
        <v>5.18</v>
      </c>
      <c r="HY114" s="4">
        <v>245985</v>
      </c>
      <c r="HZ114" s="3">
        <v>0.26</v>
      </c>
      <c r="IA114" s="4">
        <v>235775</v>
      </c>
      <c r="IB114" s="4">
        <v>10210</v>
      </c>
      <c r="IC114" s="3">
        <v>6.26</v>
      </c>
      <c r="ID114" s="4">
        <v>2069853</v>
      </c>
      <c r="IE114" s="3">
        <v>3.99</v>
      </c>
      <c r="IF114" s="4">
        <v>950836</v>
      </c>
      <c r="IG114" s="4">
        <v>1119017</v>
      </c>
      <c r="IH114" s="3">
        <v>7.36</v>
      </c>
      <c r="II114" s="4">
        <v>2805521</v>
      </c>
      <c r="IJ114" s="3">
        <v>2.87</v>
      </c>
      <c r="IK114" s="4">
        <v>1557659</v>
      </c>
      <c r="IL114" s="4">
        <v>1247862</v>
      </c>
      <c r="IM114" s="3">
        <v>6.47</v>
      </c>
      <c r="IN114" s="4">
        <v>348902</v>
      </c>
      <c r="IO114" s="3">
        <v>1.1200000000000001</v>
      </c>
      <c r="IP114" s="4">
        <v>287039</v>
      </c>
      <c r="IQ114" s="4">
        <v>61863</v>
      </c>
      <c r="IR114" s="3">
        <v>6.3</v>
      </c>
      <c r="IS114" s="4">
        <v>1936502</v>
      </c>
      <c r="IT114" s="3">
        <v>4.3099999999999996</v>
      </c>
      <c r="IU114" s="4">
        <v>486974</v>
      </c>
      <c r="IV114" s="4">
        <v>1449528</v>
      </c>
      <c r="IW114" s="3">
        <v>5.76</v>
      </c>
      <c r="IX114" s="4">
        <v>328862</v>
      </c>
      <c r="IY114" s="3">
        <v>3.17</v>
      </c>
      <c r="IZ114" s="4">
        <v>266390</v>
      </c>
      <c r="JA114" s="4">
        <v>62472</v>
      </c>
      <c r="JB114" s="5">
        <v>16.68</v>
      </c>
    </row>
    <row r="115" spans="1:262" x14ac:dyDescent="0.2">
      <c r="A115" s="20">
        <f t="shared" si="59"/>
        <v>106</v>
      </c>
      <c r="B115" t="s">
        <v>81</v>
      </c>
      <c r="C115" s="4">
        <v>4900837</v>
      </c>
      <c r="D115" s="3">
        <v>0</v>
      </c>
      <c r="E115" s="4">
        <v>4846304</v>
      </c>
      <c r="F115" s="4">
        <v>54533</v>
      </c>
      <c r="G115" s="3">
        <v>0</v>
      </c>
      <c r="H115" s="4">
        <v>97936</v>
      </c>
      <c r="I115" s="3">
        <v>0</v>
      </c>
      <c r="J115" s="4">
        <v>97936</v>
      </c>
      <c r="K115" s="4">
        <v>0</v>
      </c>
      <c r="L115" s="3">
        <v>0</v>
      </c>
      <c r="M115" s="4">
        <v>48632</v>
      </c>
      <c r="N115" s="3">
        <v>0</v>
      </c>
      <c r="O115" s="4">
        <v>48632</v>
      </c>
      <c r="P115" s="4">
        <v>0</v>
      </c>
      <c r="Q115" s="3">
        <v>0</v>
      </c>
      <c r="R115" s="4">
        <v>96683</v>
      </c>
      <c r="S115" s="3">
        <v>0</v>
      </c>
      <c r="T115" s="4">
        <v>96683</v>
      </c>
      <c r="U115" s="4">
        <v>0</v>
      </c>
      <c r="V115" s="3">
        <v>0</v>
      </c>
      <c r="W115" s="4">
        <v>96127</v>
      </c>
      <c r="X115" s="3">
        <v>0</v>
      </c>
      <c r="Y115" s="4">
        <v>96127</v>
      </c>
      <c r="Z115" s="4">
        <v>0</v>
      </c>
      <c r="AA115" s="3">
        <v>0</v>
      </c>
      <c r="AB115" s="4">
        <v>517095</v>
      </c>
      <c r="AC115" s="3">
        <v>0</v>
      </c>
      <c r="AD115" s="4">
        <v>517095</v>
      </c>
      <c r="AE115" s="4">
        <v>0</v>
      </c>
      <c r="AF115" s="3">
        <v>0</v>
      </c>
      <c r="AG115" s="4">
        <v>75354</v>
      </c>
      <c r="AH115" s="3">
        <v>0</v>
      </c>
      <c r="AI115" s="4">
        <v>75354</v>
      </c>
      <c r="AJ115" s="4">
        <v>0</v>
      </c>
      <c r="AK115" s="3">
        <v>0</v>
      </c>
      <c r="AL115" s="4">
        <v>98246</v>
      </c>
      <c r="AM115" s="3">
        <v>0</v>
      </c>
      <c r="AN115" s="4">
        <v>98246</v>
      </c>
      <c r="AO115" s="4">
        <v>0</v>
      </c>
      <c r="AP115" s="3">
        <v>0</v>
      </c>
      <c r="AQ115" s="4">
        <v>18282</v>
      </c>
      <c r="AR115" s="3">
        <v>0</v>
      </c>
      <c r="AS115" s="4">
        <v>18282</v>
      </c>
      <c r="AT115" s="4">
        <v>0</v>
      </c>
      <c r="AU115" s="3">
        <v>0</v>
      </c>
      <c r="AV115" s="4">
        <v>54533</v>
      </c>
      <c r="AW115" s="3">
        <v>0</v>
      </c>
      <c r="AX115" s="4">
        <v>0</v>
      </c>
      <c r="AY115" s="4">
        <v>54533</v>
      </c>
      <c r="AZ115" s="3">
        <v>0</v>
      </c>
      <c r="BA115" s="4">
        <v>358667</v>
      </c>
      <c r="BB115" s="3">
        <v>0</v>
      </c>
      <c r="BC115" s="4">
        <v>358667</v>
      </c>
      <c r="BD115" s="4">
        <v>0</v>
      </c>
      <c r="BE115" s="3">
        <v>0</v>
      </c>
      <c r="BF115" s="4">
        <v>63052</v>
      </c>
      <c r="BG115" s="3">
        <v>0</v>
      </c>
      <c r="BH115" s="4">
        <v>63052</v>
      </c>
      <c r="BI115" s="4">
        <v>0</v>
      </c>
      <c r="BJ115" s="3">
        <v>0</v>
      </c>
      <c r="BK115" s="4">
        <v>5750</v>
      </c>
      <c r="BL115" s="3">
        <v>0</v>
      </c>
      <c r="BM115" s="4">
        <v>5750</v>
      </c>
      <c r="BN115" s="4">
        <v>0</v>
      </c>
      <c r="BO115" s="3">
        <v>0</v>
      </c>
      <c r="BP115" s="4">
        <v>48114</v>
      </c>
      <c r="BQ115" s="3">
        <v>0</v>
      </c>
      <c r="BR115" s="4">
        <v>48114</v>
      </c>
      <c r="BS115" s="4">
        <v>0</v>
      </c>
      <c r="BT115" s="3">
        <v>0</v>
      </c>
      <c r="BU115" s="4">
        <v>125536</v>
      </c>
      <c r="BV115" s="3">
        <v>0</v>
      </c>
      <c r="BW115" s="4">
        <v>125536</v>
      </c>
      <c r="BX115" s="4">
        <v>0</v>
      </c>
      <c r="BY115" s="3">
        <v>0</v>
      </c>
      <c r="BZ115" s="4">
        <v>113760</v>
      </c>
      <c r="CA115" s="3">
        <v>0</v>
      </c>
      <c r="CB115" s="4">
        <v>113760</v>
      </c>
      <c r="CC115" s="4">
        <v>0</v>
      </c>
      <c r="CD115" s="3">
        <v>0</v>
      </c>
      <c r="CE115" s="4">
        <v>46577</v>
      </c>
      <c r="CF115" s="3">
        <v>0</v>
      </c>
      <c r="CG115" s="4">
        <v>46577</v>
      </c>
      <c r="CH115" s="4">
        <v>0</v>
      </c>
      <c r="CI115" s="3">
        <v>0</v>
      </c>
      <c r="CJ115" s="4">
        <v>20511</v>
      </c>
      <c r="CK115" s="3">
        <v>0</v>
      </c>
      <c r="CL115" s="4">
        <v>20511</v>
      </c>
      <c r="CM115" s="4">
        <v>0</v>
      </c>
      <c r="CN115" s="3">
        <v>0</v>
      </c>
      <c r="CO115" s="4">
        <v>90298</v>
      </c>
      <c r="CP115" s="3">
        <v>0</v>
      </c>
      <c r="CQ115" s="4">
        <v>90298</v>
      </c>
      <c r="CR115" s="4">
        <v>0</v>
      </c>
      <c r="CS115" s="3">
        <v>0</v>
      </c>
      <c r="CT115" s="4">
        <v>111845</v>
      </c>
      <c r="CU115" s="3">
        <v>0</v>
      </c>
      <c r="CV115" s="4">
        <v>111845</v>
      </c>
      <c r="CW115" s="4">
        <v>0</v>
      </c>
      <c r="CX115" s="3">
        <v>0</v>
      </c>
      <c r="CY115" s="4">
        <v>19694</v>
      </c>
      <c r="CZ115" s="3">
        <v>0</v>
      </c>
      <c r="DA115" s="4">
        <v>19694</v>
      </c>
      <c r="DB115" s="4">
        <v>0</v>
      </c>
      <c r="DC115" s="3">
        <v>0</v>
      </c>
      <c r="DD115" s="4">
        <v>57276</v>
      </c>
      <c r="DE115" s="3">
        <v>0</v>
      </c>
      <c r="DF115" s="4">
        <v>57276</v>
      </c>
      <c r="DG115" s="4">
        <v>0</v>
      </c>
      <c r="DH115" s="3">
        <v>0</v>
      </c>
      <c r="DI115" s="4">
        <v>67307</v>
      </c>
      <c r="DJ115" s="3">
        <v>0</v>
      </c>
      <c r="DK115" s="4">
        <v>67307</v>
      </c>
      <c r="DL115" s="4">
        <v>0</v>
      </c>
      <c r="DM115" s="3">
        <v>0</v>
      </c>
      <c r="DN115" s="4">
        <v>191770</v>
      </c>
      <c r="DO115" s="3">
        <v>0</v>
      </c>
      <c r="DP115" s="4">
        <v>191770</v>
      </c>
      <c r="DQ115" s="4">
        <v>0</v>
      </c>
      <c r="DR115" s="3">
        <v>0</v>
      </c>
      <c r="DS115" s="4">
        <v>91989</v>
      </c>
      <c r="DT115" s="3">
        <v>0</v>
      </c>
      <c r="DU115" s="4">
        <v>91989</v>
      </c>
      <c r="DV115" s="4">
        <v>0</v>
      </c>
      <c r="DW115" s="3">
        <v>0</v>
      </c>
      <c r="DX115" s="4">
        <v>80982</v>
      </c>
      <c r="DY115" s="3">
        <v>0</v>
      </c>
      <c r="DZ115" s="4">
        <v>80982</v>
      </c>
      <c r="EA115" s="4">
        <v>0</v>
      </c>
      <c r="EB115" s="5">
        <v>0</v>
      </c>
      <c r="EC115" s="4">
        <v>29526</v>
      </c>
      <c r="ED115" s="3">
        <v>0</v>
      </c>
      <c r="EE115" s="4">
        <v>29526</v>
      </c>
      <c r="EF115" s="4">
        <v>0</v>
      </c>
      <c r="EG115" s="3">
        <v>0</v>
      </c>
      <c r="EH115" s="4">
        <v>24055</v>
      </c>
      <c r="EI115" s="3">
        <v>0</v>
      </c>
      <c r="EJ115" s="4">
        <v>24055</v>
      </c>
      <c r="EK115" s="4">
        <v>0</v>
      </c>
      <c r="EL115" s="3">
        <v>0</v>
      </c>
      <c r="EM115" s="4">
        <v>42792</v>
      </c>
      <c r="EN115" s="3">
        <v>0</v>
      </c>
      <c r="EO115" s="4">
        <v>42792</v>
      </c>
      <c r="EP115" s="4">
        <v>0</v>
      </c>
      <c r="EQ115" s="3">
        <v>0</v>
      </c>
      <c r="ER115" s="4">
        <v>87305</v>
      </c>
      <c r="ES115" s="3">
        <v>0</v>
      </c>
      <c r="ET115" s="4">
        <v>87305</v>
      </c>
      <c r="EU115" s="4">
        <v>0</v>
      </c>
      <c r="EV115" s="3">
        <v>0</v>
      </c>
      <c r="EW115" s="4">
        <v>40634</v>
      </c>
      <c r="EX115" s="3">
        <v>0</v>
      </c>
      <c r="EY115" s="4">
        <v>40634</v>
      </c>
      <c r="EZ115" s="4">
        <v>0</v>
      </c>
      <c r="FA115" s="3">
        <v>0</v>
      </c>
      <c r="FB115" s="4">
        <v>191609</v>
      </c>
      <c r="FC115" s="3">
        <v>0</v>
      </c>
      <c r="FD115" s="4">
        <v>191609</v>
      </c>
      <c r="FE115" s="4">
        <v>0</v>
      </c>
      <c r="FF115" s="3">
        <v>0</v>
      </c>
      <c r="FG115" s="4">
        <v>10247</v>
      </c>
      <c r="FH115" s="3">
        <v>0</v>
      </c>
      <c r="FI115" s="4">
        <v>10247</v>
      </c>
      <c r="FJ115" s="4">
        <v>0</v>
      </c>
      <c r="FK115" s="3">
        <v>0</v>
      </c>
      <c r="FL115" s="4">
        <v>283741</v>
      </c>
      <c r="FM115" s="3">
        <v>0</v>
      </c>
      <c r="FN115" s="4">
        <v>283741</v>
      </c>
      <c r="FO115" s="4">
        <v>0</v>
      </c>
      <c r="FP115" s="3">
        <v>0</v>
      </c>
      <c r="FQ115" s="4">
        <v>58332</v>
      </c>
      <c r="FR115" s="3">
        <v>0</v>
      </c>
      <c r="FS115" s="4">
        <v>58332</v>
      </c>
      <c r="FT115" s="4">
        <v>0</v>
      </c>
      <c r="FU115" s="3">
        <v>0</v>
      </c>
      <c r="FV115" s="4">
        <v>10586</v>
      </c>
      <c r="FW115" s="3">
        <v>0</v>
      </c>
      <c r="FX115" s="4">
        <v>10586</v>
      </c>
      <c r="FY115" s="4">
        <v>0</v>
      </c>
      <c r="FZ115" s="3">
        <v>0</v>
      </c>
      <c r="GA115" s="4">
        <v>385494</v>
      </c>
      <c r="GB115" s="3">
        <v>0</v>
      </c>
      <c r="GC115" s="4">
        <v>385494</v>
      </c>
      <c r="GD115" s="4">
        <v>0</v>
      </c>
      <c r="GE115" s="3">
        <v>0</v>
      </c>
      <c r="GF115" s="4">
        <v>52785</v>
      </c>
      <c r="GG115" s="3">
        <v>0</v>
      </c>
      <c r="GH115" s="4">
        <v>52785</v>
      </c>
      <c r="GI115" s="4">
        <v>0</v>
      </c>
      <c r="GJ115" s="3">
        <v>0</v>
      </c>
      <c r="GK115" s="4">
        <v>65984</v>
      </c>
      <c r="GL115" s="3">
        <v>0</v>
      </c>
      <c r="GM115" s="4">
        <v>65984</v>
      </c>
      <c r="GN115" s="4">
        <v>0</v>
      </c>
      <c r="GO115" s="3">
        <v>0</v>
      </c>
      <c r="GP115" s="4">
        <v>99390</v>
      </c>
      <c r="GQ115" s="3">
        <v>0</v>
      </c>
      <c r="GR115" s="4">
        <v>99390</v>
      </c>
      <c r="GS115" s="4">
        <v>0</v>
      </c>
      <c r="GT115" s="3">
        <v>0</v>
      </c>
      <c r="GU115" s="4">
        <v>20998</v>
      </c>
      <c r="GV115" s="3">
        <v>0</v>
      </c>
      <c r="GW115" s="4">
        <v>20998</v>
      </c>
      <c r="GX115" s="4">
        <v>0</v>
      </c>
      <c r="GY115" s="3">
        <v>0</v>
      </c>
      <c r="GZ115" s="4">
        <v>71703</v>
      </c>
      <c r="HA115" s="3">
        <v>0</v>
      </c>
      <c r="HB115" s="4">
        <v>71703</v>
      </c>
      <c r="HC115" s="4">
        <v>0</v>
      </c>
      <c r="HD115" s="3">
        <v>0</v>
      </c>
      <c r="HE115" s="4">
        <v>23154</v>
      </c>
      <c r="HF115" s="3">
        <v>0</v>
      </c>
      <c r="HG115" s="4">
        <v>23154</v>
      </c>
      <c r="HH115" s="4">
        <v>0</v>
      </c>
      <c r="HI115" s="3">
        <v>0</v>
      </c>
      <c r="HJ115" s="4">
        <v>90721</v>
      </c>
      <c r="HK115" s="3">
        <v>0</v>
      </c>
      <c r="HL115" s="4">
        <v>90721</v>
      </c>
      <c r="HM115" s="4">
        <v>0</v>
      </c>
      <c r="HN115" s="3">
        <v>0</v>
      </c>
      <c r="HO115" s="4">
        <v>206143</v>
      </c>
      <c r="HP115" s="3">
        <v>0</v>
      </c>
      <c r="HQ115" s="4">
        <v>206143</v>
      </c>
      <c r="HR115" s="4">
        <v>0</v>
      </c>
      <c r="HS115" s="3">
        <v>0</v>
      </c>
      <c r="HT115" s="4">
        <v>13770</v>
      </c>
      <c r="HU115" s="3">
        <v>0</v>
      </c>
      <c r="HV115" s="4">
        <v>13770</v>
      </c>
      <c r="HW115" s="4">
        <v>0</v>
      </c>
      <c r="HX115" s="3">
        <v>0</v>
      </c>
      <c r="HY115" s="4">
        <v>14018</v>
      </c>
      <c r="HZ115" s="3">
        <v>0</v>
      </c>
      <c r="IA115" s="4">
        <v>14018</v>
      </c>
      <c r="IB115" s="4">
        <v>0</v>
      </c>
      <c r="IC115" s="3">
        <v>0</v>
      </c>
      <c r="ID115" s="4">
        <v>137156</v>
      </c>
      <c r="IE115" s="3">
        <v>0</v>
      </c>
      <c r="IF115" s="4">
        <v>137156</v>
      </c>
      <c r="IG115" s="4">
        <v>0</v>
      </c>
      <c r="IH115" s="3">
        <v>0</v>
      </c>
      <c r="II115" s="4">
        <v>203385</v>
      </c>
      <c r="IJ115" s="3">
        <v>0</v>
      </c>
      <c r="IK115" s="4">
        <v>203385</v>
      </c>
      <c r="IL115" s="4">
        <v>0</v>
      </c>
      <c r="IM115" s="3">
        <v>0</v>
      </c>
      <c r="IN115" s="4">
        <v>28088</v>
      </c>
      <c r="IO115" s="3">
        <v>0</v>
      </c>
      <c r="IP115" s="4">
        <v>28088</v>
      </c>
      <c r="IQ115" s="4">
        <v>0</v>
      </c>
      <c r="IR115" s="3">
        <v>0</v>
      </c>
      <c r="IS115" s="4">
        <v>99154</v>
      </c>
      <c r="IT115" s="3">
        <v>0</v>
      </c>
      <c r="IU115" s="4">
        <v>99154</v>
      </c>
      <c r="IV115" s="4">
        <v>0</v>
      </c>
      <c r="IW115" s="3">
        <v>0</v>
      </c>
      <c r="IX115" s="4">
        <v>14051</v>
      </c>
      <c r="IY115" s="3">
        <v>0</v>
      </c>
      <c r="IZ115" s="4">
        <v>14051</v>
      </c>
      <c r="JA115" s="4">
        <v>0</v>
      </c>
      <c r="JB115" s="5">
        <v>0</v>
      </c>
    </row>
    <row r="116" spans="1:262" x14ac:dyDescent="0.2">
      <c r="A116" s="20">
        <f t="shared" si="59"/>
        <v>107</v>
      </c>
      <c r="B116" t="s">
        <v>82</v>
      </c>
      <c r="C116" s="4">
        <v>1024498</v>
      </c>
      <c r="D116" s="3">
        <v>0</v>
      </c>
      <c r="E116" s="4">
        <v>1024498</v>
      </c>
      <c r="F116" s="4">
        <v>0</v>
      </c>
      <c r="G116" s="3">
        <v>0</v>
      </c>
      <c r="H116" s="4">
        <v>6139</v>
      </c>
      <c r="I116" s="3">
        <v>0</v>
      </c>
      <c r="J116" s="4">
        <v>6139</v>
      </c>
      <c r="K116" s="4">
        <v>0</v>
      </c>
      <c r="L116" s="3">
        <v>0</v>
      </c>
      <c r="M116" s="4">
        <v>52512</v>
      </c>
      <c r="N116" s="3">
        <v>0</v>
      </c>
      <c r="O116" s="4">
        <v>52512</v>
      </c>
      <c r="P116" s="4">
        <v>0</v>
      </c>
      <c r="Q116" s="3">
        <v>0</v>
      </c>
      <c r="R116" s="4">
        <v>9933</v>
      </c>
      <c r="S116" s="3">
        <v>0</v>
      </c>
      <c r="T116" s="4">
        <v>9933</v>
      </c>
      <c r="U116" s="4">
        <v>0</v>
      </c>
      <c r="V116" s="3">
        <v>0</v>
      </c>
      <c r="W116" s="4">
        <v>3386</v>
      </c>
      <c r="X116" s="3">
        <v>0</v>
      </c>
      <c r="Y116" s="4">
        <v>3386</v>
      </c>
      <c r="Z116" s="4">
        <v>0</v>
      </c>
      <c r="AA116" s="3">
        <v>0</v>
      </c>
      <c r="AB116" s="4">
        <v>8754</v>
      </c>
      <c r="AC116" s="3">
        <v>0</v>
      </c>
      <c r="AD116" s="4">
        <v>8754</v>
      </c>
      <c r="AE116" s="4">
        <v>0</v>
      </c>
      <c r="AF116" s="3">
        <v>0</v>
      </c>
      <c r="AG116" s="4">
        <v>2583</v>
      </c>
      <c r="AH116" s="3">
        <v>0</v>
      </c>
      <c r="AI116" s="4">
        <v>2583</v>
      </c>
      <c r="AJ116" s="4">
        <v>0</v>
      </c>
      <c r="AK116" s="3">
        <v>0</v>
      </c>
      <c r="AL116" s="4">
        <v>2996</v>
      </c>
      <c r="AM116" s="3">
        <v>0</v>
      </c>
      <c r="AN116" s="4">
        <v>2996</v>
      </c>
      <c r="AO116" s="4">
        <v>0</v>
      </c>
      <c r="AP116" s="3">
        <v>0</v>
      </c>
      <c r="AQ116" s="4">
        <v>0</v>
      </c>
      <c r="AR116" s="3">
        <v>0</v>
      </c>
      <c r="AS116" s="4">
        <v>0</v>
      </c>
      <c r="AT116" s="4">
        <v>0</v>
      </c>
      <c r="AU116" s="3">
        <v>0</v>
      </c>
      <c r="AV116" s="4">
        <v>0</v>
      </c>
      <c r="AW116" s="3">
        <v>0</v>
      </c>
      <c r="AX116" s="4">
        <v>0</v>
      </c>
      <c r="AY116" s="4">
        <v>0</v>
      </c>
      <c r="AZ116" s="3">
        <v>0</v>
      </c>
      <c r="BA116" s="4">
        <v>7274</v>
      </c>
      <c r="BB116" s="3">
        <v>0</v>
      </c>
      <c r="BC116" s="4">
        <v>7274</v>
      </c>
      <c r="BD116" s="4">
        <v>0</v>
      </c>
      <c r="BE116" s="3">
        <v>0</v>
      </c>
      <c r="BF116" s="4">
        <v>35463</v>
      </c>
      <c r="BG116" s="3">
        <v>0</v>
      </c>
      <c r="BH116" s="4">
        <v>35463</v>
      </c>
      <c r="BI116" s="4">
        <v>0</v>
      </c>
      <c r="BJ116" s="3">
        <v>0</v>
      </c>
      <c r="BK116" s="4">
        <v>929</v>
      </c>
      <c r="BL116" s="3">
        <v>0</v>
      </c>
      <c r="BM116" s="4">
        <v>929</v>
      </c>
      <c r="BN116" s="4">
        <v>0</v>
      </c>
      <c r="BO116" s="3">
        <v>0</v>
      </c>
      <c r="BP116" s="4">
        <v>0</v>
      </c>
      <c r="BQ116" s="3">
        <v>0</v>
      </c>
      <c r="BR116" s="4">
        <v>0</v>
      </c>
      <c r="BS116" s="4">
        <v>0</v>
      </c>
      <c r="BT116" s="3">
        <v>0</v>
      </c>
      <c r="BU116" s="4">
        <v>12959</v>
      </c>
      <c r="BV116" s="3">
        <v>0</v>
      </c>
      <c r="BW116" s="4">
        <v>12959</v>
      </c>
      <c r="BX116" s="4">
        <v>0</v>
      </c>
      <c r="BY116" s="3">
        <v>0</v>
      </c>
      <c r="BZ116" s="4">
        <v>1439</v>
      </c>
      <c r="CA116" s="3">
        <v>0</v>
      </c>
      <c r="CB116" s="4">
        <v>1439</v>
      </c>
      <c r="CC116" s="4">
        <v>0</v>
      </c>
      <c r="CD116" s="3">
        <v>0</v>
      </c>
      <c r="CE116" s="4">
        <v>7779</v>
      </c>
      <c r="CF116" s="3">
        <v>0</v>
      </c>
      <c r="CG116" s="4">
        <v>7779</v>
      </c>
      <c r="CH116" s="4">
        <v>0</v>
      </c>
      <c r="CI116" s="3">
        <v>0</v>
      </c>
      <c r="CJ116" s="4">
        <v>5630</v>
      </c>
      <c r="CK116" s="3">
        <v>0</v>
      </c>
      <c r="CL116" s="4">
        <v>5630</v>
      </c>
      <c r="CM116" s="4">
        <v>0</v>
      </c>
      <c r="CN116" s="3">
        <v>0</v>
      </c>
      <c r="CO116" s="4">
        <v>0</v>
      </c>
      <c r="CP116" s="3">
        <v>0</v>
      </c>
      <c r="CQ116" s="4">
        <v>0</v>
      </c>
      <c r="CR116" s="4">
        <v>0</v>
      </c>
      <c r="CS116" s="3">
        <v>0</v>
      </c>
      <c r="CT116" s="4">
        <v>5817</v>
      </c>
      <c r="CU116" s="3">
        <v>0</v>
      </c>
      <c r="CV116" s="4">
        <v>5817</v>
      </c>
      <c r="CW116" s="4">
        <v>0</v>
      </c>
      <c r="CX116" s="3">
        <v>0</v>
      </c>
      <c r="CY116" s="4">
        <v>257</v>
      </c>
      <c r="CZ116" s="3">
        <v>0</v>
      </c>
      <c r="DA116" s="4">
        <v>257</v>
      </c>
      <c r="DB116" s="4">
        <v>0</v>
      </c>
      <c r="DC116" s="3">
        <v>0</v>
      </c>
      <c r="DD116" s="4">
        <v>2172</v>
      </c>
      <c r="DE116" s="3">
        <v>0</v>
      </c>
      <c r="DF116" s="4">
        <v>2172</v>
      </c>
      <c r="DG116" s="4">
        <v>0</v>
      </c>
      <c r="DH116" s="3">
        <v>0</v>
      </c>
      <c r="DI116" s="4">
        <v>81096</v>
      </c>
      <c r="DJ116" s="3">
        <v>0</v>
      </c>
      <c r="DK116" s="4">
        <v>81096</v>
      </c>
      <c r="DL116" s="4">
        <v>0</v>
      </c>
      <c r="DM116" s="3">
        <v>0</v>
      </c>
      <c r="DN116" s="4">
        <v>0</v>
      </c>
      <c r="DO116" s="3">
        <v>0</v>
      </c>
      <c r="DP116" s="4">
        <v>0</v>
      </c>
      <c r="DQ116" s="4">
        <v>0</v>
      </c>
      <c r="DR116" s="3">
        <v>0</v>
      </c>
      <c r="DS116" s="4">
        <v>18649</v>
      </c>
      <c r="DT116" s="3">
        <v>0</v>
      </c>
      <c r="DU116" s="4">
        <v>18649</v>
      </c>
      <c r="DV116" s="4">
        <v>0</v>
      </c>
      <c r="DW116" s="3">
        <v>0</v>
      </c>
      <c r="DX116" s="4">
        <v>10088</v>
      </c>
      <c r="DY116" s="3">
        <v>0</v>
      </c>
      <c r="DZ116" s="4">
        <v>10088</v>
      </c>
      <c r="EA116" s="4">
        <v>0</v>
      </c>
      <c r="EB116" s="5">
        <v>0</v>
      </c>
      <c r="EC116" s="4">
        <v>4510</v>
      </c>
      <c r="ED116" s="3">
        <v>0</v>
      </c>
      <c r="EE116" s="4">
        <v>4510</v>
      </c>
      <c r="EF116" s="4">
        <v>0</v>
      </c>
      <c r="EG116" s="3">
        <v>0</v>
      </c>
      <c r="EH116" s="4">
        <v>2388</v>
      </c>
      <c r="EI116" s="3">
        <v>0</v>
      </c>
      <c r="EJ116" s="4">
        <v>2388</v>
      </c>
      <c r="EK116" s="4">
        <v>0</v>
      </c>
      <c r="EL116" s="3">
        <v>0</v>
      </c>
      <c r="EM116" s="4">
        <v>2207</v>
      </c>
      <c r="EN116" s="3">
        <v>0</v>
      </c>
      <c r="EO116" s="4">
        <v>2207</v>
      </c>
      <c r="EP116" s="4">
        <v>0</v>
      </c>
      <c r="EQ116" s="3">
        <v>0</v>
      </c>
      <c r="ER116" s="4">
        <v>2947</v>
      </c>
      <c r="ES116" s="3">
        <v>0</v>
      </c>
      <c r="ET116" s="4">
        <v>2947</v>
      </c>
      <c r="EU116" s="4">
        <v>0</v>
      </c>
      <c r="EV116" s="3">
        <v>0</v>
      </c>
      <c r="EW116" s="4">
        <v>380</v>
      </c>
      <c r="EX116" s="3">
        <v>0</v>
      </c>
      <c r="EY116" s="4">
        <v>380</v>
      </c>
      <c r="EZ116" s="4">
        <v>0</v>
      </c>
      <c r="FA116" s="3">
        <v>0</v>
      </c>
      <c r="FB116" s="4">
        <v>20139</v>
      </c>
      <c r="FC116" s="3">
        <v>0</v>
      </c>
      <c r="FD116" s="4">
        <v>20139</v>
      </c>
      <c r="FE116" s="4">
        <v>0</v>
      </c>
      <c r="FF116" s="3">
        <v>0</v>
      </c>
      <c r="FG116" s="4">
        <v>2730</v>
      </c>
      <c r="FH116" s="3">
        <v>0</v>
      </c>
      <c r="FI116" s="4">
        <v>2730</v>
      </c>
      <c r="FJ116" s="4">
        <v>0</v>
      </c>
      <c r="FK116" s="3">
        <v>0</v>
      </c>
      <c r="FL116" s="4">
        <v>14127</v>
      </c>
      <c r="FM116" s="3">
        <v>0</v>
      </c>
      <c r="FN116" s="4">
        <v>14127</v>
      </c>
      <c r="FO116" s="4">
        <v>0</v>
      </c>
      <c r="FP116" s="3">
        <v>0</v>
      </c>
      <c r="FQ116" s="4">
        <v>8508</v>
      </c>
      <c r="FR116" s="3">
        <v>0</v>
      </c>
      <c r="FS116" s="4">
        <v>8508</v>
      </c>
      <c r="FT116" s="4">
        <v>0</v>
      </c>
      <c r="FU116" s="3">
        <v>0</v>
      </c>
      <c r="FV116" s="4">
        <v>3310</v>
      </c>
      <c r="FW116" s="3">
        <v>0</v>
      </c>
      <c r="FX116" s="4">
        <v>3310</v>
      </c>
      <c r="FY116" s="4">
        <v>0</v>
      </c>
      <c r="FZ116" s="3">
        <v>0</v>
      </c>
      <c r="GA116" s="4">
        <v>8049</v>
      </c>
      <c r="GB116" s="3">
        <v>0</v>
      </c>
      <c r="GC116" s="4">
        <v>8049</v>
      </c>
      <c r="GD116" s="4">
        <v>0</v>
      </c>
      <c r="GE116" s="3">
        <v>0</v>
      </c>
      <c r="GF116" s="4">
        <v>7841</v>
      </c>
      <c r="GG116" s="3">
        <v>0</v>
      </c>
      <c r="GH116" s="4">
        <v>7841</v>
      </c>
      <c r="GI116" s="4">
        <v>0</v>
      </c>
      <c r="GJ116" s="3">
        <v>0</v>
      </c>
      <c r="GK116" s="4">
        <v>7945</v>
      </c>
      <c r="GL116" s="3">
        <v>0</v>
      </c>
      <c r="GM116" s="4">
        <v>7945</v>
      </c>
      <c r="GN116" s="4">
        <v>0</v>
      </c>
      <c r="GO116" s="3">
        <v>0</v>
      </c>
      <c r="GP116" s="4">
        <v>4667</v>
      </c>
      <c r="GQ116" s="3">
        <v>0</v>
      </c>
      <c r="GR116" s="4">
        <v>4667</v>
      </c>
      <c r="GS116" s="4">
        <v>0</v>
      </c>
      <c r="GT116" s="3">
        <v>0</v>
      </c>
      <c r="GU116" s="4">
        <v>963</v>
      </c>
      <c r="GV116" s="3">
        <v>0</v>
      </c>
      <c r="GW116" s="4">
        <v>963</v>
      </c>
      <c r="GX116" s="4">
        <v>0</v>
      </c>
      <c r="GY116" s="3">
        <v>0</v>
      </c>
      <c r="GZ116" s="4">
        <v>0</v>
      </c>
      <c r="HA116" s="3">
        <v>0</v>
      </c>
      <c r="HB116" s="4">
        <v>0</v>
      </c>
      <c r="HC116" s="4">
        <v>0</v>
      </c>
      <c r="HD116" s="3">
        <v>0</v>
      </c>
      <c r="HE116" s="4">
        <v>1357</v>
      </c>
      <c r="HF116" s="3">
        <v>0</v>
      </c>
      <c r="HG116" s="4">
        <v>1357</v>
      </c>
      <c r="HH116" s="4">
        <v>0</v>
      </c>
      <c r="HI116" s="3">
        <v>0</v>
      </c>
      <c r="HJ116" s="4">
        <v>4928</v>
      </c>
      <c r="HK116" s="3">
        <v>0</v>
      </c>
      <c r="HL116" s="4">
        <v>4928</v>
      </c>
      <c r="HM116" s="4">
        <v>0</v>
      </c>
      <c r="HN116" s="3">
        <v>0</v>
      </c>
      <c r="HO116" s="4">
        <v>599913</v>
      </c>
      <c r="HP116" s="3">
        <v>0</v>
      </c>
      <c r="HQ116" s="4">
        <v>599913</v>
      </c>
      <c r="HR116" s="4">
        <v>0</v>
      </c>
      <c r="HS116" s="3">
        <v>0</v>
      </c>
      <c r="HT116" s="4">
        <v>1124</v>
      </c>
      <c r="HU116" s="3">
        <v>0</v>
      </c>
      <c r="HV116" s="4">
        <v>1124</v>
      </c>
      <c r="HW116" s="4">
        <v>0</v>
      </c>
      <c r="HX116" s="3">
        <v>0</v>
      </c>
      <c r="HY116" s="4">
        <v>837</v>
      </c>
      <c r="HZ116" s="3">
        <v>0</v>
      </c>
      <c r="IA116" s="4">
        <v>837</v>
      </c>
      <c r="IB116" s="4">
        <v>0</v>
      </c>
      <c r="IC116" s="3">
        <v>0</v>
      </c>
      <c r="ID116" s="4">
        <v>9503</v>
      </c>
      <c r="IE116" s="3">
        <v>0</v>
      </c>
      <c r="IF116" s="4">
        <v>9503</v>
      </c>
      <c r="IG116" s="4">
        <v>0</v>
      </c>
      <c r="IH116" s="3">
        <v>0</v>
      </c>
      <c r="II116" s="4">
        <v>13242</v>
      </c>
      <c r="IJ116" s="3">
        <v>0</v>
      </c>
      <c r="IK116" s="4">
        <v>13242</v>
      </c>
      <c r="IL116" s="4">
        <v>0</v>
      </c>
      <c r="IM116" s="3">
        <v>0</v>
      </c>
      <c r="IN116" s="4">
        <v>9048</v>
      </c>
      <c r="IO116" s="3">
        <v>0</v>
      </c>
      <c r="IP116" s="4">
        <v>9048</v>
      </c>
      <c r="IQ116" s="4">
        <v>0</v>
      </c>
      <c r="IR116" s="3">
        <v>0</v>
      </c>
      <c r="IS116" s="4">
        <v>17980</v>
      </c>
      <c r="IT116" s="3">
        <v>0</v>
      </c>
      <c r="IU116" s="4">
        <v>17980</v>
      </c>
      <c r="IV116" s="4">
        <v>0</v>
      </c>
      <c r="IW116" s="3">
        <v>0</v>
      </c>
      <c r="IX116" s="4">
        <v>0</v>
      </c>
      <c r="IY116" s="3">
        <v>0</v>
      </c>
      <c r="IZ116" s="4">
        <v>0</v>
      </c>
      <c r="JA116" s="4">
        <v>0</v>
      </c>
      <c r="JB116" s="5">
        <v>0</v>
      </c>
    </row>
    <row r="117" spans="1:262" x14ac:dyDescent="0.2">
      <c r="A117" s="20">
        <f t="shared" si="59"/>
        <v>108</v>
      </c>
      <c r="C117" s="4"/>
      <c r="D117" s="3"/>
      <c r="E117" s="4"/>
      <c r="F117" s="4"/>
      <c r="G117" s="3"/>
      <c r="H117" s="4"/>
      <c r="I117" s="3"/>
      <c r="J117" s="4"/>
      <c r="K117" s="4"/>
      <c r="L117" s="3"/>
      <c r="M117" s="4"/>
      <c r="N117" s="3"/>
      <c r="O117" s="4"/>
      <c r="P117" s="4"/>
      <c r="Q117" s="3"/>
      <c r="R117" s="4"/>
      <c r="S117" s="3"/>
      <c r="T117" s="4"/>
      <c r="U117" s="4"/>
      <c r="V117" s="3"/>
      <c r="W117" s="4"/>
      <c r="X117" s="3"/>
      <c r="Y117" s="4"/>
      <c r="Z117" s="4"/>
      <c r="AA117" s="3"/>
      <c r="AB117" s="4"/>
      <c r="AC117" s="3"/>
      <c r="AD117" s="4"/>
      <c r="AE117" s="4"/>
      <c r="AF117" s="3"/>
      <c r="AG117" s="4"/>
      <c r="AH117" s="3"/>
      <c r="AI117" s="4"/>
      <c r="AJ117" s="4"/>
      <c r="AK117" s="3"/>
      <c r="AL117" s="4"/>
      <c r="AM117" s="3"/>
      <c r="AN117" s="4"/>
      <c r="AO117" s="4"/>
      <c r="AP117" s="3"/>
      <c r="AQ117" s="4"/>
      <c r="AR117" s="3"/>
      <c r="AS117" s="4"/>
      <c r="AT117" s="4"/>
      <c r="AU117" s="3"/>
      <c r="AV117" s="4"/>
      <c r="AW117" s="3"/>
      <c r="AX117" s="4"/>
      <c r="AY117" s="4"/>
      <c r="AZ117" s="3"/>
      <c r="BA117" s="4"/>
      <c r="BB117" s="3"/>
      <c r="BC117" s="4"/>
      <c r="BD117" s="4"/>
      <c r="BE117" s="3"/>
      <c r="BF117" s="4"/>
      <c r="BG117" s="3"/>
      <c r="BH117" s="4"/>
      <c r="BI117" s="4"/>
      <c r="BJ117" s="3"/>
      <c r="BK117" s="4"/>
      <c r="BL117" s="3"/>
      <c r="BM117" s="4"/>
      <c r="BN117" s="4"/>
      <c r="BO117" s="3"/>
      <c r="BP117" s="4"/>
      <c r="BQ117" s="3"/>
      <c r="BR117" s="4"/>
      <c r="BS117" s="4"/>
      <c r="BT117" s="3"/>
      <c r="BU117" s="4"/>
      <c r="BV117" s="3"/>
      <c r="BW117" s="4"/>
      <c r="BX117" s="4"/>
      <c r="BY117" s="3"/>
      <c r="BZ117" s="4"/>
      <c r="CA117" s="3"/>
      <c r="CB117" s="4"/>
      <c r="CC117" s="4"/>
      <c r="CD117" s="3"/>
      <c r="CE117" s="4"/>
      <c r="CF117" s="3"/>
      <c r="CG117" s="4"/>
      <c r="CH117" s="4"/>
      <c r="CI117" s="3"/>
      <c r="CJ117" s="4"/>
      <c r="CK117" s="3"/>
      <c r="CL117" s="4"/>
      <c r="CM117" s="4"/>
      <c r="CN117" s="3"/>
      <c r="CO117" s="4"/>
      <c r="CP117" s="3"/>
      <c r="CQ117" s="4"/>
      <c r="CR117" s="4"/>
      <c r="CS117" s="3"/>
      <c r="CT117" s="4"/>
      <c r="CU117" s="3"/>
      <c r="CV117" s="4"/>
      <c r="CW117" s="4"/>
      <c r="CX117" s="3"/>
      <c r="CY117" s="4"/>
      <c r="CZ117" s="3"/>
      <c r="DA117" s="4"/>
      <c r="DB117" s="4"/>
      <c r="DC117" s="3"/>
      <c r="DD117" s="4"/>
      <c r="DE117" s="3"/>
      <c r="DF117" s="4"/>
      <c r="DG117" s="4"/>
      <c r="DH117" s="3"/>
      <c r="DI117" s="4"/>
      <c r="DJ117" s="3"/>
      <c r="DK117" s="4"/>
      <c r="DL117" s="4"/>
      <c r="DM117" s="3"/>
      <c r="DN117" s="4"/>
      <c r="DO117" s="3"/>
      <c r="DP117" s="4"/>
      <c r="DQ117" s="4"/>
      <c r="DR117" s="3"/>
      <c r="DS117" s="4"/>
      <c r="DT117" s="3"/>
      <c r="DU117" s="4"/>
      <c r="DV117" s="4"/>
      <c r="DW117" s="3"/>
      <c r="DX117" s="4"/>
      <c r="DY117" s="3"/>
      <c r="DZ117" s="4"/>
      <c r="EA117" s="4"/>
      <c r="EB117" s="5"/>
      <c r="EC117" s="4"/>
      <c r="ED117" s="3"/>
      <c r="EE117" s="4"/>
      <c r="EF117" s="4"/>
      <c r="EG117" s="3"/>
      <c r="EH117" s="4"/>
      <c r="EI117" s="3"/>
      <c r="EJ117" s="4"/>
      <c r="EK117" s="4"/>
      <c r="EL117" s="3"/>
      <c r="EM117" s="4"/>
      <c r="EN117" s="3"/>
      <c r="EO117" s="4"/>
      <c r="EP117" s="4"/>
      <c r="EQ117" s="3"/>
      <c r="ER117" s="4"/>
      <c r="ES117" s="3"/>
      <c r="ET117" s="4"/>
      <c r="EU117" s="4"/>
      <c r="EV117" s="3"/>
      <c r="EW117" s="4"/>
      <c r="EX117" s="3"/>
      <c r="EY117" s="4"/>
      <c r="EZ117" s="4"/>
      <c r="FA117" s="3"/>
      <c r="FB117" s="4"/>
      <c r="FC117" s="3"/>
      <c r="FD117" s="4"/>
      <c r="FE117" s="4"/>
      <c r="FF117" s="3"/>
      <c r="FG117" s="4"/>
      <c r="FH117" s="3"/>
      <c r="FI117" s="4"/>
      <c r="FJ117" s="4"/>
      <c r="FK117" s="3"/>
      <c r="FL117" s="4"/>
      <c r="FM117" s="3"/>
      <c r="FN117" s="4"/>
      <c r="FO117" s="4"/>
      <c r="FP117" s="3"/>
      <c r="FQ117" s="4"/>
      <c r="FR117" s="3"/>
      <c r="FS117" s="4"/>
      <c r="FT117" s="4"/>
      <c r="FU117" s="3"/>
      <c r="FV117" s="4"/>
      <c r="FW117" s="3"/>
      <c r="FX117" s="4"/>
      <c r="FY117" s="4"/>
      <c r="FZ117" s="3"/>
      <c r="GA117" s="4"/>
      <c r="GB117" s="3"/>
      <c r="GC117" s="4"/>
      <c r="GD117" s="4"/>
      <c r="GE117" s="3"/>
      <c r="GF117" s="4"/>
      <c r="GG117" s="3"/>
      <c r="GH117" s="4"/>
      <c r="GI117" s="4"/>
      <c r="GJ117" s="3"/>
      <c r="GK117" s="4"/>
      <c r="GL117" s="3"/>
      <c r="GM117" s="4"/>
      <c r="GN117" s="4"/>
      <c r="GO117" s="3"/>
      <c r="GP117" s="4"/>
      <c r="GQ117" s="3"/>
      <c r="GR117" s="4"/>
      <c r="GS117" s="4"/>
      <c r="GT117" s="3"/>
      <c r="GU117" s="4"/>
      <c r="GV117" s="3"/>
      <c r="GW117" s="4"/>
      <c r="GX117" s="4"/>
      <c r="GY117" s="3"/>
      <c r="GZ117" s="4"/>
      <c r="HA117" s="3"/>
      <c r="HB117" s="4"/>
      <c r="HC117" s="4"/>
      <c r="HD117" s="3"/>
      <c r="HE117" s="4"/>
      <c r="HF117" s="3"/>
      <c r="HG117" s="4"/>
      <c r="HH117" s="4"/>
      <c r="HI117" s="3"/>
      <c r="HJ117" s="4"/>
      <c r="HK117" s="3"/>
      <c r="HL117" s="4"/>
      <c r="HM117" s="4"/>
      <c r="HN117" s="3"/>
      <c r="HO117" s="4"/>
      <c r="HP117" s="3"/>
      <c r="HQ117" s="4"/>
      <c r="HR117" s="4"/>
      <c r="HS117" s="3"/>
      <c r="HT117" s="4"/>
      <c r="HU117" s="3"/>
      <c r="HV117" s="4"/>
      <c r="HW117" s="4"/>
      <c r="HX117" s="3"/>
      <c r="HY117" s="4"/>
      <c r="HZ117" s="3"/>
      <c r="IA117" s="4"/>
      <c r="IB117" s="4"/>
      <c r="IC117" s="3"/>
      <c r="ID117" s="4"/>
      <c r="IE117" s="3"/>
      <c r="IF117" s="4"/>
      <c r="IG117" s="4"/>
      <c r="IH117" s="3"/>
      <c r="II117" s="4"/>
      <c r="IJ117" s="3"/>
      <c r="IK117" s="4"/>
      <c r="IL117" s="4"/>
      <c r="IM117" s="3"/>
      <c r="IN117" s="4"/>
      <c r="IO117" s="3"/>
      <c r="IP117" s="4"/>
      <c r="IQ117" s="4"/>
      <c r="IR117" s="3"/>
      <c r="IS117" s="4"/>
      <c r="IT117" s="3"/>
      <c r="IU117" s="4"/>
      <c r="IV117" s="4"/>
      <c r="IW117" s="3"/>
      <c r="IX117" s="4"/>
      <c r="IY117" s="3"/>
      <c r="IZ117" s="4"/>
      <c r="JA117" s="4"/>
      <c r="JB117" s="5"/>
    </row>
    <row r="118" spans="1:262" x14ac:dyDescent="0.2">
      <c r="A118" s="20">
        <f t="shared" si="59"/>
        <v>109</v>
      </c>
      <c r="B118" t="s">
        <v>83</v>
      </c>
      <c r="C118" s="4"/>
      <c r="D118" s="3"/>
      <c r="E118" s="4"/>
      <c r="F118" s="4"/>
      <c r="G118" s="3"/>
      <c r="H118" s="4"/>
      <c r="I118" s="3"/>
      <c r="J118" s="4"/>
      <c r="K118" s="4"/>
      <c r="L118" s="3"/>
      <c r="M118" s="4"/>
      <c r="N118" s="3"/>
      <c r="O118" s="4"/>
      <c r="P118" s="4"/>
      <c r="Q118" s="3"/>
      <c r="R118" s="4"/>
      <c r="S118" s="3"/>
      <c r="T118" s="4"/>
      <c r="U118" s="4"/>
      <c r="V118" s="3"/>
      <c r="W118" s="4"/>
      <c r="X118" s="3"/>
      <c r="Y118" s="4"/>
      <c r="Z118" s="4"/>
      <c r="AA118" s="3"/>
      <c r="AB118" s="4"/>
      <c r="AC118" s="3"/>
      <c r="AD118" s="4"/>
      <c r="AE118" s="4"/>
      <c r="AF118" s="3"/>
      <c r="AG118" s="4"/>
      <c r="AH118" s="3"/>
      <c r="AI118" s="4"/>
      <c r="AJ118" s="4"/>
      <c r="AK118" s="3"/>
      <c r="AL118" s="4"/>
      <c r="AM118" s="3"/>
      <c r="AN118" s="4"/>
      <c r="AO118" s="4"/>
      <c r="AP118" s="3"/>
      <c r="AQ118" s="4"/>
      <c r="AR118" s="3"/>
      <c r="AS118" s="4"/>
      <c r="AT118" s="4"/>
      <c r="AU118" s="3"/>
      <c r="AV118" s="4"/>
      <c r="AW118" s="3"/>
      <c r="AX118" s="4"/>
      <c r="AY118" s="4"/>
      <c r="AZ118" s="3"/>
      <c r="BA118" s="4"/>
      <c r="BB118" s="3"/>
      <c r="BC118" s="4"/>
      <c r="BD118" s="4"/>
      <c r="BE118" s="3"/>
      <c r="BF118" s="4"/>
      <c r="BG118" s="3"/>
      <c r="BH118" s="4"/>
      <c r="BI118" s="4"/>
      <c r="BJ118" s="3"/>
      <c r="BK118" s="4"/>
      <c r="BL118" s="3"/>
      <c r="BM118" s="4"/>
      <c r="BN118" s="4"/>
      <c r="BO118" s="3"/>
      <c r="BP118" s="4"/>
      <c r="BQ118" s="3"/>
      <c r="BR118" s="4"/>
      <c r="BS118" s="4"/>
      <c r="BT118" s="3"/>
      <c r="BU118" s="4"/>
      <c r="BV118" s="3"/>
      <c r="BW118" s="4"/>
      <c r="BX118" s="4"/>
      <c r="BY118" s="3"/>
      <c r="BZ118" s="4"/>
      <c r="CA118" s="3"/>
      <c r="CB118" s="4"/>
      <c r="CC118" s="4"/>
      <c r="CD118" s="3"/>
      <c r="CE118" s="4"/>
      <c r="CF118" s="3"/>
      <c r="CG118" s="4"/>
      <c r="CH118" s="4"/>
      <c r="CI118" s="3"/>
      <c r="CJ118" s="4"/>
      <c r="CK118" s="3"/>
      <c r="CL118" s="4"/>
      <c r="CM118" s="4"/>
      <c r="CN118" s="3"/>
      <c r="CO118" s="4"/>
      <c r="CP118" s="3"/>
      <c r="CQ118" s="4"/>
      <c r="CR118" s="4"/>
      <c r="CS118" s="3"/>
      <c r="CT118" s="4"/>
      <c r="CU118" s="3"/>
      <c r="CV118" s="4"/>
      <c r="CW118" s="4"/>
      <c r="CX118" s="3"/>
      <c r="CY118" s="4"/>
      <c r="CZ118" s="3"/>
      <c r="DA118" s="4"/>
      <c r="DB118" s="4"/>
      <c r="DC118" s="3"/>
      <c r="DD118" s="4"/>
      <c r="DE118" s="3"/>
      <c r="DF118" s="4"/>
      <c r="DG118" s="4"/>
      <c r="DH118" s="3"/>
      <c r="DI118" s="4"/>
      <c r="DJ118" s="3"/>
      <c r="DK118" s="4"/>
      <c r="DL118" s="4"/>
      <c r="DM118" s="3"/>
      <c r="DN118" s="4"/>
      <c r="DO118" s="3"/>
      <c r="DP118" s="4"/>
      <c r="DQ118" s="4"/>
      <c r="DR118" s="3"/>
      <c r="DS118" s="4"/>
      <c r="DT118" s="3"/>
      <c r="DU118" s="4"/>
      <c r="DV118" s="4"/>
      <c r="DW118" s="3"/>
      <c r="DX118" s="4"/>
      <c r="DY118" s="3"/>
      <c r="DZ118" s="4"/>
      <c r="EA118" s="4"/>
      <c r="EB118" s="5"/>
      <c r="EC118" s="4"/>
      <c r="ED118" s="3"/>
      <c r="EE118" s="4"/>
      <c r="EF118" s="4"/>
      <c r="EG118" s="3"/>
      <c r="EH118" s="4"/>
      <c r="EI118" s="3"/>
      <c r="EJ118" s="4"/>
      <c r="EK118" s="4"/>
      <c r="EL118" s="3"/>
      <c r="EM118" s="4"/>
      <c r="EN118" s="3"/>
      <c r="EO118" s="4"/>
      <c r="EP118" s="4"/>
      <c r="EQ118" s="3"/>
      <c r="ER118" s="4"/>
      <c r="ES118" s="3"/>
      <c r="ET118" s="4"/>
      <c r="EU118" s="4"/>
      <c r="EV118" s="3"/>
      <c r="EW118" s="4"/>
      <c r="EX118" s="3"/>
      <c r="EY118" s="4"/>
      <c r="EZ118" s="4"/>
      <c r="FA118" s="3"/>
      <c r="FB118" s="4"/>
      <c r="FC118" s="3"/>
      <c r="FD118" s="4"/>
      <c r="FE118" s="4"/>
      <c r="FF118" s="3"/>
      <c r="FG118" s="4"/>
      <c r="FH118" s="3"/>
      <c r="FI118" s="4"/>
      <c r="FJ118" s="4"/>
      <c r="FK118" s="3"/>
      <c r="FL118" s="4"/>
      <c r="FM118" s="3"/>
      <c r="FN118" s="4"/>
      <c r="FO118" s="4"/>
      <c r="FP118" s="3"/>
      <c r="FQ118" s="4"/>
      <c r="FR118" s="3"/>
      <c r="FS118" s="4"/>
      <c r="FT118" s="4"/>
      <c r="FU118" s="3"/>
      <c r="FV118" s="4"/>
      <c r="FW118" s="3"/>
      <c r="FX118" s="4"/>
      <c r="FY118" s="4"/>
      <c r="FZ118" s="3"/>
      <c r="GA118" s="4"/>
      <c r="GB118" s="3"/>
      <c r="GC118" s="4"/>
      <c r="GD118" s="4"/>
      <c r="GE118" s="3"/>
      <c r="GF118" s="4"/>
      <c r="GG118" s="3"/>
      <c r="GH118" s="4"/>
      <c r="GI118" s="4"/>
      <c r="GJ118" s="3"/>
      <c r="GK118" s="4"/>
      <c r="GL118" s="3"/>
      <c r="GM118" s="4"/>
      <c r="GN118" s="4"/>
      <c r="GO118" s="3"/>
      <c r="GP118" s="4"/>
      <c r="GQ118" s="3"/>
      <c r="GR118" s="4"/>
      <c r="GS118" s="4"/>
      <c r="GT118" s="3"/>
      <c r="GU118" s="4"/>
      <c r="GV118" s="3"/>
      <c r="GW118" s="4"/>
      <c r="GX118" s="4"/>
      <c r="GY118" s="3"/>
      <c r="GZ118" s="4"/>
      <c r="HA118" s="3"/>
      <c r="HB118" s="4"/>
      <c r="HC118" s="4"/>
      <c r="HD118" s="3"/>
      <c r="HE118" s="4"/>
      <c r="HF118" s="3"/>
      <c r="HG118" s="4"/>
      <c r="HH118" s="4"/>
      <c r="HI118" s="3"/>
      <c r="HJ118" s="4"/>
      <c r="HK118" s="3"/>
      <c r="HL118" s="4"/>
      <c r="HM118" s="4"/>
      <c r="HN118" s="3"/>
      <c r="HO118" s="4"/>
      <c r="HP118" s="3"/>
      <c r="HQ118" s="4"/>
      <c r="HR118" s="4"/>
      <c r="HS118" s="3"/>
      <c r="HT118" s="4"/>
      <c r="HU118" s="3"/>
      <c r="HV118" s="4"/>
      <c r="HW118" s="4"/>
      <c r="HX118" s="3"/>
      <c r="HY118" s="4"/>
      <c r="HZ118" s="3"/>
      <c r="IA118" s="4"/>
      <c r="IB118" s="4"/>
      <c r="IC118" s="3"/>
      <c r="ID118" s="4"/>
      <c r="IE118" s="3"/>
      <c r="IF118" s="4"/>
      <c r="IG118" s="4"/>
      <c r="IH118" s="3"/>
      <c r="II118" s="4"/>
      <c r="IJ118" s="3"/>
      <c r="IK118" s="4"/>
      <c r="IL118" s="4"/>
      <c r="IM118" s="3"/>
      <c r="IN118" s="4"/>
      <c r="IO118" s="3"/>
      <c r="IP118" s="4"/>
      <c r="IQ118" s="4"/>
      <c r="IR118" s="3"/>
      <c r="IS118" s="4"/>
      <c r="IT118" s="3"/>
      <c r="IU118" s="4"/>
      <c r="IV118" s="4"/>
      <c r="IW118" s="3"/>
      <c r="IX118" s="4"/>
      <c r="IY118" s="3"/>
      <c r="IZ118" s="4"/>
      <c r="JA118" s="4"/>
      <c r="JB118" s="5"/>
    </row>
    <row r="119" spans="1:262" x14ac:dyDescent="0.2">
      <c r="A119" s="20">
        <f t="shared" si="59"/>
        <v>110</v>
      </c>
      <c r="B119" t="s">
        <v>28</v>
      </c>
      <c r="C119" s="4">
        <v>158744976</v>
      </c>
      <c r="D119" s="3">
        <v>0.39</v>
      </c>
      <c r="E119" s="4">
        <v>94015529</v>
      </c>
      <c r="F119" s="4">
        <v>64729447</v>
      </c>
      <c r="G119" s="3">
        <v>0.97</v>
      </c>
      <c r="H119" s="4">
        <v>2322171</v>
      </c>
      <c r="I119" s="3">
        <v>2.54</v>
      </c>
      <c r="J119" s="4">
        <v>1545825</v>
      </c>
      <c r="K119" s="4">
        <v>776346</v>
      </c>
      <c r="L119" s="3">
        <v>7.59</v>
      </c>
      <c r="M119" s="4">
        <v>1358502</v>
      </c>
      <c r="N119" s="3">
        <v>0.44</v>
      </c>
      <c r="O119" s="4">
        <v>1149989</v>
      </c>
      <c r="P119" s="4">
        <v>208513</v>
      </c>
      <c r="Q119" s="3">
        <v>2.87</v>
      </c>
      <c r="R119" s="4">
        <v>2267574</v>
      </c>
      <c r="S119" s="3">
        <v>1.4</v>
      </c>
      <c r="T119" s="4">
        <v>1261142</v>
      </c>
      <c r="U119" s="4">
        <v>1006432</v>
      </c>
      <c r="V119" s="3">
        <v>3.16</v>
      </c>
      <c r="W119" s="4">
        <v>1532786</v>
      </c>
      <c r="X119" s="3">
        <v>1.97</v>
      </c>
      <c r="Y119" s="4">
        <v>1040519</v>
      </c>
      <c r="Z119" s="4">
        <v>492267</v>
      </c>
      <c r="AA119" s="3">
        <v>6.15</v>
      </c>
      <c r="AB119" s="4">
        <v>19105304</v>
      </c>
      <c r="AC119" s="3">
        <v>1.75</v>
      </c>
      <c r="AD119" s="4">
        <v>9098202</v>
      </c>
      <c r="AE119" s="4">
        <v>10007102</v>
      </c>
      <c r="AF119" s="3">
        <v>3.34</v>
      </c>
      <c r="AG119" s="4">
        <v>2567964</v>
      </c>
      <c r="AH119" s="3">
        <v>3.77</v>
      </c>
      <c r="AI119" s="4">
        <v>1068257</v>
      </c>
      <c r="AJ119" s="4">
        <v>1499707</v>
      </c>
      <c r="AK119" s="3">
        <v>6.47</v>
      </c>
      <c r="AL119" s="4">
        <v>1648378</v>
      </c>
      <c r="AM119" s="3">
        <v>1.1499999999999999</v>
      </c>
      <c r="AN119" s="4">
        <v>1053333</v>
      </c>
      <c r="AO119" s="4">
        <v>595045</v>
      </c>
      <c r="AP119" s="3">
        <v>3.2</v>
      </c>
      <c r="AQ119" s="4">
        <v>731897</v>
      </c>
      <c r="AR119" s="3">
        <v>0.31</v>
      </c>
      <c r="AS119" s="4">
        <v>589636</v>
      </c>
      <c r="AT119" s="4">
        <v>142261</v>
      </c>
      <c r="AU119" s="3">
        <v>1.58</v>
      </c>
      <c r="AV119" s="4">
        <v>637671</v>
      </c>
      <c r="AW119" s="3">
        <v>0</v>
      </c>
      <c r="AX119" s="4">
        <v>0</v>
      </c>
      <c r="AY119" s="4">
        <v>637671</v>
      </c>
      <c r="AZ119" s="3">
        <v>0</v>
      </c>
      <c r="BA119" s="4">
        <v>8248787</v>
      </c>
      <c r="BB119" s="3">
        <v>1.52</v>
      </c>
      <c r="BC119" s="4">
        <v>5304021</v>
      </c>
      <c r="BD119" s="4">
        <v>2944766</v>
      </c>
      <c r="BE119" s="3">
        <v>4.2699999999999996</v>
      </c>
      <c r="BF119" s="4">
        <v>3353297</v>
      </c>
      <c r="BG119" s="3">
        <v>2.09</v>
      </c>
      <c r="BH119" s="4">
        <v>1931012</v>
      </c>
      <c r="BI119" s="4">
        <v>1422285</v>
      </c>
      <c r="BJ119" s="3">
        <v>4.9400000000000004</v>
      </c>
      <c r="BK119" s="4">
        <v>686052</v>
      </c>
      <c r="BL119" s="3">
        <v>0</v>
      </c>
      <c r="BM119" s="4">
        <v>409269</v>
      </c>
      <c r="BN119" s="4">
        <v>276783</v>
      </c>
      <c r="BO119" s="3">
        <v>0</v>
      </c>
      <c r="BP119" s="4">
        <v>876935</v>
      </c>
      <c r="BQ119" s="3">
        <v>1.51</v>
      </c>
      <c r="BR119" s="4">
        <v>562561</v>
      </c>
      <c r="BS119" s="4">
        <v>314374</v>
      </c>
      <c r="BT119" s="3">
        <v>4.21</v>
      </c>
      <c r="BU119" s="4">
        <v>7325178</v>
      </c>
      <c r="BV119" s="3">
        <v>2.17</v>
      </c>
      <c r="BW119" s="4">
        <v>4208326</v>
      </c>
      <c r="BX119" s="4">
        <v>3116852</v>
      </c>
      <c r="BY119" s="3">
        <v>5.09</v>
      </c>
      <c r="BZ119" s="4">
        <v>2552140</v>
      </c>
      <c r="CA119" s="3">
        <v>0.82</v>
      </c>
      <c r="CB119" s="4">
        <v>1906620</v>
      </c>
      <c r="CC119" s="4">
        <v>645520</v>
      </c>
      <c r="CD119" s="3">
        <v>3.23</v>
      </c>
      <c r="CE119" s="4">
        <v>2175560</v>
      </c>
      <c r="CF119" s="3">
        <v>2.74</v>
      </c>
      <c r="CG119" s="4">
        <v>1203858</v>
      </c>
      <c r="CH119" s="4">
        <v>971702</v>
      </c>
      <c r="CI119" s="3">
        <v>6.13</v>
      </c>
      <c r="CJ119" s="4">
        <v>1746055</v>
      </c>
      <c r="CK119" s="3">
        <v>3.71</v>
      </c>
      <c r="CL119" s="4">
        <v>978204</v>
      </c>
      <c r="CM119" s="4">
        <v>767851</v>
      </c>
      <c r="CN119" s="3">
        <v>8.42</v>
      </c>
      <c r="CO119" s="4">
        <v>2595441</v>
      </c>
      <c r="CP119" s="3">
        <v>0.77</v>
      </c>
      <c r="CQ119" s="4">
        <v>2126053</v>
      </c>
      <c r="CR119" s="4">
        <v>469388</v>
      </c>
      <c r="CS119" s="3">
        <v>4.26</v>
      </c>
      <c r="CT119" s="4">
        <v>2513800</v>
      </c>
      <c r="CU119" s="3">
        <v>1.1399999999999999</v>
      </c>
      <c r="CV119" s="4">
        <v>1630665</v>
      </c>
      <c r="CW119" s="4">
        <v>883135</v>
      </c>
      <c r="CX119" s="3">
        <v>3.26</v>
      </c>
      <c r="CY119" s="4">
        <v>902545</v>
      </c>
      <c r="CZ119" s="3">
        <v>3.1</v>
      </c>
      <c r="DA119" s="4">
        <v>590779</v>
      </c>
      <c r="DB119" s="4">
        <v>311766</v>
      </c>
      <c r="DC119" s="3">
        <v>8.9700000000000006</v>
      </c>
      <c r="DD119" s="4">
        <v>2864716</v>
      </c>
      <c r="DE119" s="3">
        <v>1.08</v>
      </c>
      <c r="DF119" s="4">
        <v>1784045</v>
      </c>
      <c r="DG119" s="4">
        <v>1080671</v>
      </c>
      <c r="DH119" s="3">
        <v>2.86</v>
      </c>
      <c r="DI119" s="4">
        <v>2786831</v>
      </c>
      <c r="DJ119" s="3">
        <v>1.32</v>
      </c>
      <c r="DK119" s="4">
        <v>1798311</v>
      </c>
      <c r="DL119" s="4">
        <v>988520</v>
      </c>
      <c r="DM119" s="3">
        <v>3.73</v>
      </c>
      <c r="DN119" s="4">
        <v>3352324</v>
      </c>
      <c r="DO119" s="3">
        <v>2.71</v>
      </c>
      <c r="DP119" s="4">
        <v>1249947</v>
      </c>
      <c r="DQ119" s="4">
        <v>2102377</v>
      </c>
      <c r="DR119" s="3">
        <v>4.3099999999999996</v>
      </c>
      <c r="DS119" s="4">
        <v>3763014</v>
      </c>
      <c r="DT119" s="3">
        <v>2.48</v>
      </c>
      <c r="DU119" s="4">
        <v>1480997</v>
      </c>
      <c r="DV119" s="4">
        <v>2282017</v>
      </c>
      <c r="DW119" s="3">
        <v>4.09</v>
      </c>
      <c r="DX119" s="4">
        <v>1645382</v>
      </c>
      <c r="DY119" s="3">
        <v>2</v>
      </c>
      <c r="DZ119" s="4">
        <v>986365</v>
      </c>
      <c r="EA119" s="4">
        <v>659017</v>
      </c>
      <c r="EB119" s="5">
        <v>5</v>
      </c>
      <c r="EC119" s="4">
        <v>2669767</v>
      </c>
      <c r="ED119" s="3">
        <v>2.8</v>
      </c>
      <c r="EE119" s="4">
        <v>1462484</v>
      </c>
      <c r="EF119" s="4">
        <v>1207283</v>
      </c>
      <c r="EG119" s="3">
        <v>6.19</v>
      </c>
      <c r="EH119" s="4">
        <v>890535</v>
      </c>
      <c r="EI119" s="3">
        <v>0.36</v>
      </c>
      <c r="EJ119" s="4">
        <v>666389</v>
      </c>
      <c r="EK119" s="4">
        <v>224146</v>
      </c>
      <c r="EL119" s="3">
        <v>1.43</v>
      </c>
      <c r="EM119" s="4">
        <v>1283430</v>
      </c>
      <c r="EN119" s="3">
        <v>3.1</v>
      </c>
      <c r="EO119" s="4">
        <v>738621</v>
      </c>
      <c r="EP119" s="4">
        <v>544809</v>
      </c>
      <c r="EQ119" s="3">
        <v>7.3</v>
      </c>
      <c r="ER119" s="4">
        <v>1324636</v>
      </c>
      <c r="ES119" s="3">
        <v>0</v>
      </c>
      <c r="ET119" s="4">
        <v>624670</v>
      </c>
      <c r="EU119" s="4">
        <v>699966</v>
      </c>
      <c r="EV119" s="3">
        <v>0</v>
      </c>
      <c r="EW119" s="4">
        <v>782666</v>
      </c>
      <c r="EX119" s="3">
        <v>1.55</v>
      </c>
      <c r="EY119" s="4">
        <v>521862</v>
      </c>
      <c r="EZ119" s="4">
        <v>260804</v>
      </c>
      <c r="FA119" s="3">
        <v>4.63</v>
      </c>
      <c r="FB119" s="4">
        <v>4241948</v>
      </c>
      <c r="FC119" s="3">
        <v>1.1299999999999999</v>
      </c>
      <c r="FD119" s="4">
        <v>3024684</v>
      </c>
      <c r="FE119" s="4">
        <v>1217264</v>
      </c>
      <c r="FF119" s="3">
        <v>3.93</v>
      </c>
      <c r="FG119" s="4">
        <v>1091150</v>
      </c>
      <c r="FH119" s="3">
        <v>1.24</v>
      </c>
      <c r="FI119" s="4">
        <v>714746</v>
      </c>
      <c r="FJ119" s="4">
        <v>376404</v>
      </c>
      <c r="FK119" s="3">
        <v>3.59</v>
      </c>
      <c r="FL119" s="4">
        <v>9932793</v>
      </c>
      <c r="FM119" s="3">
        <v>2.0099999999999998</v>
      </c>
      <c r="FN119" s="4">
        <v>4123863</v>
      </c>
      <c r="FO119" s="4">
        <v>5808930</v>
      </c>
      <c r="FP119" s="3">
        <v>3.43</v>
      </c>
      <c r="FQ119" s="4">
        <v>3986063</v>
      </c>
      <c r="FR119" s="3">
        <v>0.89</v>
      </c>
      <c r="FS119" s="4">
        <v>3419142</v>
      </c>
      <c r="FT119" s="4">
        <v>566921</v>
      </c>
      <c r="FU119" s="3">
        <v>6.23</v>
      </c>
      <c r="FV119" s="4">
        <v>1354588</v>
      </c>
      <c r="FW119" s="3">
        <v>0.87</v>
      </c>
      <c r="FX119" s="4">
        <v>770337</v>
      </c>
      <c r="FY119" s="4">
        <v>584251</v>
      </c>
      <c r="FZ119" s="3">
        <v>2.0099999999999998</v>
      </c>
      <c r="GA119" s="4">
        <v>5244824</v>
      </c>
      <c r="GB119" s="3">
        <v>4.67</v>
      </c>
      <c r="GC119" s="4">
        <v>2927012</v>
      </c>
      <c r="GD119" s="4">
        <v>2317812</v>
      </c>
      <c r="GE119" s="3">
        <v>10.58</v>
      </c>
      <c r="GF119" s="4">
        <v>2195144</v>
      </c>
      <c r="GG119" s="3">
        <v>2.27</v>
      </c>
      <c r="GH119" s="4">
        <v>1421902</v>
      </c>
      <c r="GI119" s="4">
        <v>773242</v>
      </c>
      <c r="GJ119" s="3">
        <v>6.46</v>
      </c>
      <c r="GK119" s="4">
        <v>1775462</v>
      </c>
      <c r="GL119" s="3">
        <v>1.57</v>
      </c>
      <c r="GM119" s="4">
        <v>881944</v>
      </c>
      <c r="GN119" s="4">
        <v>893518</v>
      </c>
      <c r="GO119" s="3">
        <v>3.13</v>
      </c>
      <c r="GP119" s="4">
        <v>8646226</v>
      </c>
      <c r="GQ119" s="3">
        <v>1.56</v>
      </c>
      <c r="GR119" s="4">
        <v>6835153</v>
      </c>
      <c r="GS119" s="4">
        <v>1811073</v>
      </c>
      <c r="GT119" s="3">
        <v>7.42</v>
      </c>
      <c r="GU119" s="4">
        <v>411010</v>
      </c>
      <c r="GV119" s="3">
        <v>0</v>
      </c>
      <c r="GW119" s="4">
        <v>300609</v>
      </c>
      <c r="GX119" s="4">
        <v>110401</v>
      </c>
      <c r="GY119" s="3">
        <v>0</v>
      </c>
      <c r="GZ119" s="4">
        <v>1260176</v>
      </c>
      <c r="HA119" s="3">
        <v>1.1100000000000001</v>
      </c>
      <c r="HB119" s="4">
        <v>918191</v>
      </c>
      <c r="HC119" s="4">
        <v>341985</v>
      </c>
      <c r="HD119" s="3">
        <v>4.1100000000000003</v>
      </c>
      <c r="HE119" s="4">
        <v>940670</v>
      </c>
      <c r="HF119" s="3">
        <v>1</v>
      </c>
      <c r="HG119" s="4">
        <v>602068</v>
      </c>
      <c r="HH119" s="4">
        <v>338602</v>
      </c>
      <c r="HI119" s="3">
        <v>2.79</v>
      </c>
      <c r="HJ119" s="4">
        <v>2462079</v>
      </c>
      <c r="HK119" s="3">
        <v>3.13</v>
      </c>
      <c r="HL119" s="4">
        <v>1579554</v>
      </c>
      <c r="HM119" s="4">
        <v>882525</v>
      </c>
      <c r="HN119" s="3">
        <v>8.73</v>
      </c>
      <c r="HO119" s="4">
        <v>12625101</v>
      </c>
      <c r="HP119" s="3">
        <v>1.39</v>
      </c>
      <c r="HQ119" s="4">
        <v>7076904</v>
      </c>
      <c r="HR119" s="4">
        <v>5548197</v>
      </c>
      <c r="HS119" s="3">
        <v>3.17</v>
      </c>
      <c r="HT119" s="4">
        <v>1353498</v>
      </c>
      <c r="HU119" s="3">
        <v>1.6</v>
      </c>
      <c r="HV119" s="4">
        <v>868902</v>
      </c>
      <c r="HW119" s="4">
        <v>484596</v>
      </c>
      <c r="HX119" s="3">
        <v>4.47</v>
      </c>
      <c r="HY119" s="4">
        <v>722082</v>
      </c>
      <c r="HZ119" s="3">
        <v>2.42</v>
      </c>
      <c r="IA119" s="4">
        <v>455461</v>
      </c>
      <c r="IB119" s="4">
        <v>266621</v>
      </c>
      <c r="IC119" s="3">
        <v>6.56</v>
      </c>
      <c r="ID119" s="4">
        <v>4128237</v>
      </c>
      <c r="IE119" s="3">
        <v>0.87</v>
      </c>
      <c r="IF119" s="4">
        <v>3215480</v>
      </c>
      <c r="IG119" s="4">
        <v>912757</v>
      </c>
      <c r="IH119" s="3">
        <v>3.95</v>
      </c>
      <c r="II119" s="4">
        <v>4154885</v>
      </c>
      <c r="IJ119" s="3">
        <v>1.73</v>
      </c>
      <c r="IK119" s="4">
        <v>2492859</v>
      </c>
      <c r="IL119" s="4">
        <v>1662026</v>
      </c>
      <c r="IM119" s="3">
        <v>4.33</v>
      </c>
      <c r="IN119" s="4">
        <v>1182654</v>
      </c>
      <c r="IO119" s="3">
        <v>0.56999999999999995</v>
      </c>
      <c r="IP119" s="4">
        <v>1090152</v>
      </c>
      <c r="IQ119" s="4">
        <v>92502</v>
      </c>
      <c r="IR119" s="3">
        <v>7.33</v>
      </c>
      <c r="IS119" s="4">
        <v>3829624</v>
      </c>
      <c r="IT119" s="3">
        <v>3.12</v>
      </c>
      <c r="IU119" s="4">
        <v>1798817</v>
      </c>
      <c r="IV119" s="4">
        <v>2030807</v>
      </c>
      <c r="IW119" s="3">
        <v>5.89</v>
      </c>
      <c r="IX119" s="4">
        <v>695424</v>
      </c>
      <c r="IY119" s="3">
        <v>0.28999999999999998</v>
      </c>
      <c r="IZ119" s="4">
        <v>525787</v>
      </c>
      <c r="JA119" s="4">
        <v>169637</v>
      </c>
      <c r="JB119" s="5">
        <v>1.18</v>
      </c>
    </row>
    <row r="120" spans="1:262" x14ac:dyDescent="0.2">
      <c r="A120" s="20">
        <f t="shared" si="59"/>
        <v>111</v>
      </c>
      <c r="B120" t="s">
        <v>70</v>
      </c>
      <c r="C120" s="4">
        <v>88119627</v>
      </c>
      <c r="D120" s="3">
        <v>0.38</v>
      </c>
      <c r="E120" s="4">
        <v>63249179</v>
      </c>
      <c r="F120" s="4">
        <v>24870448</v>
      </c>
      <c r="G120" s="3">
        <v>1.37</v>
      </c>
      <c r="H120" s="4">
        <v>1235929</v>
      </c>
      <c r="I120" s="3">
        <v>0.62</v>
      </c>
      <c r="J120" s="4">
        <v>1151027</v>
      </c>
      <c r="K120" s="4">
        <v>84902</v>
      </c>
      <c r="L120" s="3">
        <v>8.99</v>
      </c>
      <c r="M120" s="4">
        <v>596679</v>
      </c>
      <c r="N120" s="3">
        <v>0.11</v>
      </c>
      <c r="O120" s="4">
        <v>507526</v>
      </c>
      <c r="P120" s="4">
        <v>89153</v>
      </c>
      <c r="Q120" s="3">
        <v>0.73</v>
      </c>
      <c r="R120" s="4">
        <v>1329454</v>
      </c>
      <c r="S120" s="3">
        <v>1.28</v>
      </c>
      <c r="T120" s="4">
        <v>871447</v>
      </c>
      <c r="U120" s="4">
        <v>458007</v>
      </c>
      <c r="V120" s="3">
        <v>3.72</v>
      </c>
      <c r="W120" s="4">
        <v>866838</v>
      </c>
      <c r="X120" s="3">
        <v>1.1100000000000001</v>
      </c>
      <c r="Y120" s="4">
        <v>716839</v>
      </c>
      <c r="Z120" s="4">
        <v>149999</v>
      </c>
      <c r="AA120" s="3">
        <v>6.41</v>
      </c>
      <c r="AB120" s="4">
        <v>8647984</v>
      </c>
      <c r="AC120" s="3">
        <v>2.81</v>
      </c>
      <c r="AD120" s="4">
        <v>5198714</v>
      </c>
      <c r="AE120" s="4">
        <v>3449270</v>
      </c>
      <c r="AF120" s="3">
        <v>7.05</v>
      </c>
      <c r="AG120" s="4">
        <v>1197363</v>
      </c>
      <c r="AH120" s="3">
        <v>4.18</v>
      </c>
      <c r="AI120" s="4">
        <v>657655</v>
      </c>
      <c r="AJ120" s="4">
        <v>539708</v>
      </c>
      <c r="AK120" s="3">
        <v>9.2799999999999994</v>
      </c>
      <c r="AL120" s="4">
        <v>757119</v>
      </c>
      <c r="AM120" s="3">
        <v>0.62</v>
      </c>
      <c r="AN120" s="4">
        <v>654009</v>
      </c>
      <c r="AO120" s="4">
        <v>103110</v>
      </c>
      <c r="AP120" s="3">
        <v>4.5599999999999996</v>
      </c>
      <c r="AQ120" s="4">
        <v>505507</v>
      </c>
      <c r="AR120" s="3">
        <v>0.09</v>
      </c>
      <c r="AS120" s="4">
        <v>472792</v>
      </c>
      <c r="AT120" s="4">
        <v>32715</v>
      </c>
      <c r="AU120" s="3">
        <v>1.51</v>
      </c>
      <c r="AV120" s="4">
        <v>445410</v>
      </c>
      <c r="AW120" s="3">
        <v>0</v>
      </c>
      <c r="AX120" s="4">
        <v>0</v>
      </c>
      <c r="AY120" s="4">
        <v>445410</v>
      </c>
      <c r="AZ120" s="3">
        <v>0</v>
      </c>
      <c r="BA120" s="4">
        <v>5325089</v>
      </c>
      <c r="BB120" s="3">
        <v>1.27</v>
      </c>
      <c r="BC120" s="4">
        <v>4103367</v>
      </c>
      <c r="BD120" s="4">
        <v>1221722</v>
      </c>
      <c r="BE120" s="3">
        <v>5.57</v>
      </c>
      <c r="BF120" s="4">
        <v>2078415</v>
      </c>
      <c r="BG120" s="3">
        <v>3.19</v>
      </c>
      <c r="BH120" s="4">
        <v>1395091</v>
      </c>
      <c r="BI120" s="4">
        <v>683324</v>
      </c>
      <c r="BJ120" s="3">
        <v>9.7200000000000006</v>
      </c>
      <c r="BK120" s="4">
        <v>301335</v>
      </c>
      <c r="BL120" s="3">
        <v>0</v>
      </c>
      <c r="BM120" s="4">
        <v>146085</v>
      </c>
      <c r="BN120" s="4">
        <v>155250</v>
      </c>
      <c r="BO120" s="3">
        <v>0</v>
      </c>
      <c r="BP120" s="4">
        <v>472417</v>
      </c>
      <c r="BQ120" s="3">
        <v>0.71</v>
      </c>
      <c r="BR120" s="4">
        <v>374135</v>
      </c>
      <c r="BS120" s="4">
        <v>98282</v>
      </c>
      <c r="BT120" s="3">
        <v>3.41</v>
      </c>
      <c r="BU120" s="4">
        <v>4369464</v>
      </c>
      <c r="BV120" s="3">
        <v>2.2200000000000002</v>
      </c>
      <c r="BW120" s="4">
        <v>3168925</v>
      </c>
      <c r="BX120" s="4">
        <v>1200539</v>
      </c>
      <c r="BY120" s="3">
        <v>8.09</v>
      </c>
      <c r="BZ120" s="4">
        <v>1718908</v>
      </c>
      <c r="CA120" s="3">
        <v>0.05</v>
      </c>
      <c r="CB120" s="4">
        <v>1581028</v>
      </c>
      <c r="CC120" s="4">
        <v>137880</v>
      </c>
      <c r="CD120" s="3">
        <v>0.62</v>
      </c>
      <c r="CE120" s="4">
        <v>1199698</v>
      </c>
      <c r="CF120" s="3">
        <v>0.92</v>
      </c>
      <c r="CG120" s="4">
        <v>910749</v>
      </c>
      <c r="CH120" s="4">
        <v>288949</v>
      </c>
      <c r="CI120" s="3">
        <v>3.82</v>
      </c>
      <c r="CJ120" s="4">
        <v>909783</v>
      </c>
      <c r="CK120" s="3">
        <v>1.67</v>
      </c>
      <c r="CL120" s="4">
        <v>638424</v>
      </c>
      <c r="CM120" s="4">
        <v>271359</v>
      </c>
      <c r="CN120" s="3">
        <v>5.61</v>
      </c>
      <c r="CO120" s="4">
        <v>1718834</v>
      </c>
      <c r="CP120" s="3">
        <v>0.65</v>
      </c>
      <c r="CQ120" s="4">
        <v>1596318</v>
      </c>
      <c r="CR120" s="4">
        <v>122516</v>
      </c>
      <c r="CS120" s="3">
        <v>9.14</v>
      </c>
      <c r="CT120" s="4">
        <v>1497967</v>
      </c>
      <c r="CU120" s="3">
        <v>0.7</v>
      </c>
      <c r="CV120" s="4">
        <v>1122957</v>
      </c>
      <c r="CW120" s="4">
        <v>375010</v>
      </c>
      <c r="CX120" s="3">
        <v>2.79</v>
      </c>
      <c r="CY120" s="4">
        <v>377076</v>
      </c>
      <c r="CZ120" s="3">
        <v>3.15</v>
      </c>
      <c r="DA120" s="4">
        <v>308257</v>
      </c>
      <c r="DB120" s="4">
        <v>68819</v>
      </c>
      <c r="DC120" s="3">
        <v>17.27</v>
      </c>
      <c r="DD120" s="4">
        <v>1360032</v>
      </c>
      <c r="DE120" s="3">
        <v>0.93</v>
      </c>
      <c r="DF120" s="4">
        <v>1209087</v>
      </c>
      <c r="DG120" s="4">
        <v>150945</v>
      </c>
      <c r="DH120" s="3">
        <v>8.39</v>
      </c>
      <c r="DI120" s="4">
        <v>1259065</v>
      </c>
      <c r="DJ120" s="3">
        <v>0.68</v>
      </c>
      <c r="DK120" s="4">
        <v>996154</v>
      </c>
      <c r="DL120" s="4">
        <v>262911</v>
      </c>
      <c r="DM120" s="3">
        <v>3.29</v>
      </c>
      <c r="DN120" s="4">
        <v>1205744</v>
      </c>
      <c r="DO120" s="3">
        <v>3.76</v>
      </c>
      <c r="DP120" s="4">
        <v>730147</v>
      </c>
      <c r="DQ120" s="4">
        <v>475597</v>
      </c>
      <c r="DR120" s="3">
        <v>9.5299999999999994</v>
      </c>
      <c r="DS120" s="4">
        <v>2193224</v>
      </c>
      <c r="DT120" s="3">
        <v>2.76</v>
      </c>
      <c r="DU120" s="4">
        <v>872216</v>
      </c>
      <c r="DV120" s="4">
        <v>1321008</v>
      </c>
      <c r="DW120" s="3">
        <v>4.59</v>
      </c>
      <c r="DX120" s="4">
        <v>894339</v>
      </c>
      <c r="DY120" s="3">
        <v>1.01</v>
      </c>
      <c r="DZ120" s="4">
        <v>711778</v>
      </c>
      <c r="EA120" s="4">
        <v>182561</v>
      </c>
      <c r="EB120" s="5">
        <v>4.95</v>
      </c>
      <c r="EC120" s="4">
        <v>1405791</v>
      </c>
      <c r="ED120" s="3">
        <v>3.31</v>
      </c>
      <c r="EE120" s="4">
        <v>948118</v>
      </c>
      <c r="EF120" s="4">
        <v>457673</v>
      </c>
      <c r="EG120" s="3">
        <v>10.18</v>
      </c>
      <c r="EH120" s="4">
        <v>551971</v>
      </c>
      <c r="EI120" s="3">
        <v>0.18</v>
      </c>
      <c r="EJ120" s="4">
        <v>499490</v>
      </c>
      <c r="EK120" s="4">
        <v>52481</v>
      </c>
      <c r="EL120" s="3">
        <v>1.89</v>
      </c>
      <c r="EM120" s="4">
        <v>792079</v>
      </c>
      <c r="EN120" s="3">
        <v>1.33</v>
      </c>
      <c r="EO120" s="4">
        <v>618736</v>
      </c>
      <c r="EP120" s="4">
        <v>173343</v>
      </c>
      <c r="EQ120" s="3">
        <v>6.12</v>
      </c>
      <c r="ER120" s="4">
        <v>744004</v>
      </c>
      <c r="ES120" s="3">
        <v>0</v>
      </c>
      <c r="ET120" s="4">
        <v>472851</v>
      </c>
      <c r="EU120" s="4">
        <v>271153</v>
      </c>
      <c r="EV120" s="3">
        <v>0</v>
      </c>
      <c r="EW120" s="4">
        <v>331055</v>
      </c>
      <c r="EX120" s="3">
        <v>0.74</v>
      </c>
      <c r="EY120" s="4">
        <v>288787</v>
      </c>
      <c r="EZ120" s="4">
        <v>42268</v>
      </c>
      <c r="FA120" s="3">
        <v>5.75</v>
      </c>
      <c r="FB120" s="4">
        <v>2801412</v>
      </c>
      <c r="FC120" s="3">
        <v>0.91</v>
      </c>
      <c r="FD120" s="4">
        <v>2305030</v>
      </c>
      <c r="FE120" s="4">
        <v>496382</v>
      </c>
      <c r="FF120" s="3">
        <v>5.13</v>
      </c>
      <c r="FG120" s="4">
        <v>644481</v>
      </c>
      <c r="FH120" s="3">
        <v>0.85</v>
      </c>
      <c r="FI120" s="4">
        <v>478210</v>
      </c>
      <c r="FJ120" s="4">
        <v>166271</v>
      </c>
      <c r="FK120" s="3">
        <v>3.32</v>
      </c>
      <c r="FL120" s="4">
        <v>5470383</v>
      </c>
      <c r="FM120" s="3">
        <v>1.19</v>
      </c>
      <c r="FN120" s="4">
        <v>2826274</v>
      </c>
      <c r="FO120" s="4">
        <v>2644109</v>
      </c>
      <c r="FP120" s="3">
        <v>2.4500000000000002</v>
      </c>
      <c r="FQ120" s="4">
        <v>2476345</v>
      </c>
      <c r="FR120" s="3">
        <v>0.74</v>
      </c>
      <c r="FS120" s="4">
        <v>2258786</v>
      </c>
      <c r="FT120" s="4">
        <v>217559</v>
      </c>
      <c r="FU120" s="3">
        <v>8.44</v>
      </c>
      <c r="FV120" s="4">
        <v>930225</v>
      </c>
      <c r="FW120" s="3">
        <v>0.31</v>
      </c>
      <c r="FX120" s="4">
        <v>625013</v>
      </c>
      <c r="FY120" s="4">
        <v>305212</v>
      </c>
      <c r="FZ120" s="3">
        <v>0.96</v>
      </c>
      <c r="GA120" s="4">
        <v>2865715</v>
      </c>
      <c r="GB120" s="3">
        <v>0.72</v>
      </c>
      <c r="GC120" s="4">
        <v>2300459</v>
      </c>
      <c r="GD120" s="4">
        <v>565256</v>
      </c>
      <c r="GE120" s="3">
        <v>3.67</v>
      </c>
      <c r="GF120" s="4">
        <v>1345423</v>
      </c>
      <c r="GG120" s="3">
        <v>0.76</v>
      </c>
      <c r="GH120" s="4">
        <v>1065508</v>
      </c>
      <c r="GI120" s="4">
        <v>279915</v>
      </c>
      <c r="GJ120" s="3">
        <v>3.63</v>
      </c>
      <c r="GK120" s="4">
        <v>751147</v>
      </c>
      <c r="GL120" s="3">
        <v>2.44</v>
      </c>
      <c r="GM120" s="4">
        <v>445132</v>
      </c>
      <c r="GN120" s="4">
        <v>306015</v>
      </c>
      <c r="GO120" s="3">
        <v>5.98</v>
      </c>
      <c r="GP120" s="4">
        <v>5271813</v>
      </c>
      <c r="GQ120" s="3">
        <v>0.46</v>
      </c>
      <c r="GR120" s="4">
        <v>4862507</v>
      </c>
      <c r="GS120" s="4">
        <v>409306</v>
      </c>
      <c r="GT120" s="3">
        <v>5.94</v>
      </c>
      <c r="GU120" s="4">
        <v>232102</v>
      </c>
      <c r="GV120" s="3">
        <v>0</v>
      </c>
      <c r="GW120" s="4">
        <v>219359</v>
      </c>
      <c r="GX120" s="4">
        <v>12743</v>
      </c>
      <c r="GY120" s="3">
        <v>0</v>
      </c>
      <c r="GZ120" s="4">
        <v>645012</v>
      </c>
      <c r="HA120" s="3">
        <v>0.56999999999999995</v>
      </c>
      <c r="HB120" s="4">
        <v>517286</v>
      </c>
      <c r="HC120" s="4">
        <v>127726</v>
      </c>
      <c r="HD120" s="3">
        <v>2.9</v>
      </c>
      <c r="HE120" s="4">
        <v>595019</v>
      </c>
      <c r="HF120" s="3">
        <v>1.42</v>
      </c>
      <c r="HG120" s="4">
        <v>496959</v>
      </c>
      <c r="HH120" s="4">
        <v>98060</v>
      </c>
      <c r="HI120" s="3">
        <v>8.61</v>
      </c>
      <c r="HJ120" s="4">
        <v>1357331</v>
      </c>
      <c r="HK120" s="3">
        <v>3.3</v>
      </c>
      <c r="HL120" s="4">
        <v>1125148</v>
      </c>
      <c r="HM120" s="4">
        <v>232183</v>
      </c>
      <c r="HN120" s="3">
        <v>19.29</v>
      </c>
      <c r="HO120" s="4">
        <v>8054292</v>
      </c>
      <c r="HP120" s="3">
        <v>1.29</v>
      </c>
      <c r="HQ120" s="4">
        <v>4911841</v>
      </c>
      <c r="HR120" s="4">
        <v>3142451</v>
      </c>
      <c r="HS120" s="3">
        <v>3.3</v>
      </c>
      <c r="HT120" s="4">
        <v>819052</v>
      </c>
      <c r="HU120" s="3">
        <v>2.4300000000000002</v>
      </c>
      <c r="HV120" s="4">
        <v>621604</v>
      </c>
      <c r="HW120" s="4">
        <v>197448</v>
      </c>
      <c r="HX120" s="3">
        <v>10.07</v>
      </c>
      <c r="HY120" s="4">
        <v>224710</v>
      </c>
      <c r="HZ120" s="3">
        <v>6.02</v>
      </c>
      <c r="IA120" s="4">
        <v>147034</v>
      </c>
      <c r="IB120" s="4">
        <v>77676</v>
      </c>
      <c r="IC120" s="3">
        <v>17.41</v>
      </c>
      <c r="ID120" s="4">
        <v>1815001</v>
      </c>
      <c r="IE120" s="3">
        <v>0.48</v>
      </c>
      <c r="IF120" s="4">
        <v>1446425</v>
      </c>
      <c r="IG120" s="4">
        <v>368576</v>
      </c>
      <c r="IH120" s="3">
        <v>2.36</v>
      </c>
      <c r="II120" s="4">
        <v>2559195</v>
      </c>
      <c r="IJ120" s="3">
        <v>1.9</v>
      </c>
      <c r="IK120" s="4">
        <v>1663003</v>
      </c>
      <c r="IL120" s="4">
        <v>896192</v>
      </c>
      <c r="IM120" s="3">
        <v>5.43</v>
      </c>
      <c r="IN120" s="4">
        <v>680243</v>
      </c>
      <c r="IO120" s="3">
        <v>0.14000000000000001</v>
      </c>
      <c r="IP120" s="4">
        <v>671994</v>
      </c>
      <c r="IQ120" s="4">
        <v>8249</v>
      </c>
      <c r="IR120" s="3">
        <v>11.27</v>
      </c>
      <c r="IS120" s="4">
        <v>1933191</v>
      </c>
      <c r="IT120" s="3">
        <v>3.15</v>
      </c>
      <c r="IU120" s="4">
        <v>1045448</v>
      </c>
      <c r="IV120" s="4">
        <v>887743</v>
      </c>
      <c r="IW120" s="3">
        <v>6.87</v>
      </c>
      <c r="IX120" s="4">
        <v>358962</v>
      </c>
      <c r="IY120" s="3">
        <v>0.43</v>
      </c>
      <c r="IZ120" s="4">
        <v>293450</v>
      </c>
      <c r="JA120" s="4">
        <v>65512</v>
      </c>
      <c r="JB120" s="5">
        <v>2.35</v>
      </c>
    </row>
    <row r="121" spans="1:262" x14ac:dyDescent="0.2">
      <c r="A121" s="20">
        <f t="shared" si="59"/>
        <v>112</v>
      </c>
      <c r="B121" t="s">
        <v>29</v>
      </c>
      <c r="C121" s="4">
        <v>21139226</v>
      </c>
      <c r="D121" s="3">
        <v>0.67</v>
      </c>
      <c r="E121" s="4">
        <v>1848101</v>
      </c>
      <c r="F121" s="4">
        <v>19291125</v>
      </c>
      <c r="G121" s="3">
        <v>0.74</v>
      </c>
      <c r="H121" s="4">
        <v>197132</v>
      </c>
      <c r="I121" s="3">
        <v>4.47</v>
      </c>
      <c r="J121" s="4">
        <v>1361</v>
      </c>
      <c r="K121" s="4">
        <v>195771</v>
      </c>
      <c r="L121" s="3">
        <v>4.5</v>
      </c>
      <c r="M121" s="4">
        <v>295256</v>
      </c>
      <c r="N121" s="3">
        <v>0.97</v>
      </c>
      <c r="O121" s="4">
        <v>267712</v>
      </c>
      <c r="P121" s="4">
        <v>27544</v>
      </c>
      <c r="Q121" s="3">
        <v>10.36</v>
      </c>
      <c r="R121" s="4">
        <v>520089</v>
      </c>
      <c r="S121" s="3">
        <v>2.08</v>
      </c>
      <c r="T121" s="4">
        <v>8239</v>
      </c>
      <c r="U121" s="4">
        <v>511850</v>
      </c>
      <c r="V121" s="3">
        <v>2.12</v>
      </c>
      <c r="W121" s="4">
        <v>114946</v>
      </c>
      <c r="X121" s="3">
        <v>2.71</v>
      </c>
      <c r="Y121" s="4">
        <v>364</v>
      </c>
      <c r="Z121" s="4">
        <v>114582</v>
      </c>
      <c r="AA121" s="3">
        <v>2.71</v>
      </c>
      <c r="AB121" s="4">
        <v>3744522</v>
      </c>
      <c r="AC121" s="3">
        <v>0.27</v>
      </c>
      <c r="AD121" s="4">
        <v>4340</v>
      </c>
      <c r="AE121" s="4">
        <v>3740182</v>
      </c>
      <c r="AF121" s="3">
        <v>0.27</v>
      </c>
      <c r="AG121" s="4">
        <v>680554</v>
      </c>
      <c r="AH121" s="3">
        <v>4.53</v>
      </c>
      <c r="AI121" s="4">
        <v>11508</v>
      </c>
      <c r="AJ121" s="4">
        <v>669046</v>
      </c>
      <c r="AK121" s="3">
        <v>4.5999999999999996</v>
      </c>
      <c r="AL121" s="4">
        <v>64853</v>
      </c>
      <c r="AM121" s="3">
        <v>0</v>
      </c>
      <c r="AN121" s="4">
        <v>56093</v>
      </c>
      <c r="AO121" s="4">
        <v>8760</v>
      </c>
      <c r="AP121" s="3">
        <v>0</v>
      </c>
      <c r="AQ121" s="4">
        <v>6959</v>
      </c>
      <c r="AR121" s="3">
        <v>0</v>
      </c>
      <c r="AS121" s="4">
        <v>0</v>
      </c>
      <c r="AT121" s="4">
        <v>6959</v>
      </c>
      <c r="AU121" s="3">
        <v>0</v>
      </c>
      <c r="AV121" s="4">
        <v>0</v>
      </c>
      <c r="AW121" s="3">
        <v>0</v>
      </c>
      <c r="AX121" s="4">
        <v>0</v>
      </c>
      <c r="AY121" s="4">
        <v>0</v>
      </c>
      <c r="AZ121" s="3">
        <v>0</v>
      </c>
      <c r="BA121" s="4">
        <v>1856603</v>
      </c>
      <c r="BB121" s="3">
        <v>4.95</v>
      </c>
      <c r="BC121" s="4">
        <v>0</v>
      </c>
      <c r="BD121" s="4">
        <v>1856603</v>
      </c>
      <c r="BE121" s="3">
        <v>4.95</v>
      </c>
      <c r="BF121" s="4">
        <v>667622</v>
      </c>
      <c r="BG121" s="3">
        <v>1.51</v>
      </c>
      <c r="BH121" s="4">
        <v>9007</v>
      </c>
      <c r="BI121" s="4">
        <v>658615</v>
      </c>
      <c r="BJ121" s="3">
        <v>1.53</v>
      </c>
      <c r="BK121" s="4">
        <v>271949</v>
      </c>
      <c r="BL121" s="3">
        <v>0</v>
      </c>
      <c r="BM121" s="4">
        <v>271949</v>
      </c>
      <c r="BN121" s="4">
        <v>0</v>
      </c>
      <c r="BO121" s="3">
        <v>0</v>
      </c>
      <c r="BP121" s="4">
        <v>62790</v>
      </c>
      <c r="BQ121" s="3">
        <v>17.559999999999999</v>
      </c>
      <c r="BR121" s="4">
        <v>1908</v>
      </c>
      <c r="BS121" s="4">
        <v>60882</v>
      </c>
      <c r="BT121" s="3">
        <v>18.11</v>
      </c>
      <c r="BU121" s="4">
        <v>1325478</v>
      </c>
      <c r="BV121" s="3">
        <v>5.22</v>
      </c>
      <c r="BW121" s="4">
        <v>58207</v>
      </c>
      <c r="BX121" s="4">
        <v>1267271</v>
      </c>
      <c r="BY121" s="3">
        <v>5.46</v>
      </c>
      <c r="BZ121" s="4">
        <v>263668</v>
      </c>
      <c r="CA121" s="3">
        <v>1.3</v>
      </c>
      <c r="CB121" s="4">
        <v>0</v>
      </c>
      <c r="CC121" s="4">
        <v>263668</v>
      </c>
      <c r="CD121" s="3">
        <v>1.3</v>
      </c>
      <c r="CE121" s="4">
        <v>134472</v>
      </c>
      <c r="CF121" s="3">
        <v>4.13</v>
      </c>
      <c r="CG121" s="4">
        <v>6427</v>
      </c>
      <c r="CH121" s="4">
        <v>128045</v>
      </c>
      <c r="CI121" s="3">
        <v>4.34</v>
      </c>
      <c r="CJ121" s="4">
        <v>74984</v>
      </c>
      <c r="CK121" s="3">
        <v>4.8600000000000003</v>
      </c>
      <c r="CL121" s="4">
        <v>680</v>
      </c>
      <c r="CM121" s="4">
        <v>74304</v>
      </c>
      <c r="CN121" s="3">
        <v>4.9000000000000004</v>
      </c>
      <c r="CO121" s="4">
        <v>139170</v>
      </c>
      <c r="CP121" s="3">
        <v>0.22</v>
      </c>
      <c r="CQ121" s="4">
        <v>6518</v>
      </c>
      <c r="CR121" s="4">
        <v>132652</v>
      </c>
      <c r="CS121" s="3">
        <v>0.23</v>
      </c>
      <c r="CT121" s="4">
        <v>281546</v>
      </c>
      <c r="CU121" s="3">
        <v>1.03</v>
      </c>
      <c r="CV121" s="4">
        <v>7579</v>
      </c>
      <c r="CW121" s="4">
        <v>273967</v>
      </c>
      <c r="CX121" s="3">
        <v>1.06</v>
      </c>
      <c r="CY121" s="4">
        <v>68957</v>
      </c>
      <c r="CZ121" s="3">
        <v>3.16</v>
      </c>
      <c r="DA121" s="4">
        <v>4050</v>
      </c>
      <c r="DB121" s="4">
        <v>64907</v>
      </c>
      <c r="DC121" s="3">
        <v>3.36</v>
      </c>
      <c r="DD121" s="4">
        <v>258098</v>
      </c>
      <c r="DE121" s="3">
        <v>0</v>
      </c>
      <c r="DF121" s="4">
        <v>233525</v>
      </c>
      <c r="DG121" s="4">
        <v>24573</v>
      </c>
      <c r="DH121" s="3">
        <v>0</v>
      </c>
      <c r="DI121" s="4">
        <v>572771</v>
      </c>
      <c r="DJ121" s="3">
        <v>0</v>
      </c>
      <c r="DK121" s="4">
        <v>510446</v>
      </c>
      <c r="DL121" s="4">
        <v>62325</v>
      </c>
      <c r="DM121" s="3">
        <v>0</v>
      </c>
      <c r="DN121" s="4">
        <v>431300</v>
      </c>
      <c r="DO121" s="3">
        <v>3.41</v>
      </c>
      <c r="DP121" s="4">
        <v>27295</v>
      </c>
      <c r="DQ121" s="4">
        <v>404005</v>
      </c>
      <c r="DR121" s="3">
        <v>3.64</v>
      </c>
      <c r="DS121" s="4">
        <v>381571</v>
      </c>
      <c r="DT121" s="3">
        <v>1.97</v>
      </c>
      <c r="DU121" s="4">
        <v>6660</v>
      </c>
      <c r="DV121" s="4">
        <v>374911</v>
      </c>
      <c r="DW121" s="3">
        <v>2</v>
      </c>
      <c r="DX121" s="4">
        <v>78650</v>
      </c>
      <c r="DY121" s="3">
        <v>12.19</v>
      </c>
      <c r="DZ121" s="4">
        <v>0</v>
      </c>
      <c r="EA121" s="4">
        <v>78650</v>
      </c>
      <c r="EB121" s="5">
        <v>12.19</v>
      </c>
      <c r="EC121" s="4">
        <v>352331</v>
      </c>
      <c r="ED121" s="3">
        <v>0.77</v>
      </c>
      <c r="EE121" s="4">
        <v>644</v>
      </c>
      <c r="EF121" s="4">
        <v>351687</v>
      </c>
      <c r="EG121" s="3">
        <v>0.77</v>
      </c>
      <c r="EH121" s="4">
        <v>74867</v>
      </c>
      <c r="EI121" s="3">
        <v>0.83</v>
      </c>
      <c r="EJ121" s="4">
        <v>1907</v>
      </c>
      <c r="EK121" s="4">
        <v>72960</v>
      </c>
      <c r="EL121" s="3">
        <v>0.85</v>
      </c>
      <c r="EM121" s="4">
        <v>86727</v>
      </c>
      <c r="EN121" s="3">
        <v>2.46</v>
      </c>
      <c r="EO121" s="4">
        <v>2548</v>
      </c>
      <c r="EP121" s="4">
        <v>84179</v>
      </c>
      <c r="EQ121" s="3">
        <v>2.54</v>
      </c>
      <c r="ER121" s="4">
        <v>440388</v>
      </c>
      <c r="ES121" s="3">
        <v>0</v>
      </c>
      <c r="ET121" s="4">
        <v>0</v>
      </c>
      <c r="EU121" s="4">
        <v>440388</v>
      </c>
      <c r="EV121" s="3">
        <v>0</v>
      </c>
      <c r="EW121" s="4">
        <v>57976</v>
      </c>
      <c r="EX121" s="3">
        <v>0</v>
      </c>
      <c r="EY121" s="4">
        <v>22422</v>
      </c>
      <c r="EZ121" s="4">
        <v>35554</v>
      </c>
      <c r="FA121" s="3">
        <v>0</v>
      </c>
      <c r="FB121" s="4">
        <v>60709</v>
      </c>
      <c r="FC121" s="3">
        <v>0</v>
      </c>
      <c r="FD121" s="4">
        <v>33034</v>
      </c>
      <c r="FE121" s="4">
        <v>27675</v>
      </c>
      <c r="FF121" s="3">
        <v>0</v>
      </c>
      <c r="FG121" s="4">
        <v>76947</v>
      </c>
      <c r="FH121" s="3">
        <v>5.52</v>
      </c>
      <c r="FI121" s="4">
        <v>594</v>
      </c>
      <c r="FJ121" s="4">
        <v>76353</v>
      </c>
      <c r="FK121" s="3">
        <v>5.57</v>
      </c>
      <c r="FL121" s="4">
        <v>1892364</v>
      </c>
      <c r="FM121" s="3">
        <v>2.11</v>
      </c>
      <c r="FN121" s="4">
        <v>72421</v>
      </c>
      <c r="FO121" s="4">
        <v>1819943</v>
      </c>
      <c r="FP121" s="3">
        <v>2.19</v>
      </c>
      <c r="FQ121" s="4">
        <v>426374</v>
      </c>
      <c r="FR121" s="3">
        <v>2.09</v>
      </c>
      <c r="FS121" s="4">
        <v>7264</v>
      </c>
      <c r="FT121" s="4">
        <v>419110</v>
      </c>
      <c r="FU121" s="3">
        <v>2.13</v>
      </c>
      <c r="FV121" s="4">
        <v>54510</v>
      </c>
      <c r="FW121" s="3">
        <v>2.85</v>
      </c>
      <c r="FX121" s="4">
        <v>2271</v>
      </c>
      <c r="FY121" s="4">
        <v>52239</v>
      </c>
      <c r="FZ121" s="3">
        <v>2.97</v>
      </c>
      <c r="GA121" s="4">
        <v>362007</v>
      </c>
      <c r="GB121" s="3">
        <v>0.71</v>
      </c>
      <c r="GC121" s="4">
        <v>0</v>
      </c>
      <c r="GD121" s="4">
        <v>362007</v>
      </c>
      <c r="GE121" s="3">
        <v>0.71</v>
      </c>
      <c r="GF121" s="4">
        <v>165669</v>
      </c>
      <c r="GG121" s="3">
        <v>3.64</v>
      </c>
      <c r="GH121" s="4">
        <v>1469</v>
      </c>
      <c r="GI121" s="4">
        <v>164200</v>
      </c>
      <c r="GJ121" s="3">
        <v>3.67</v>
      </c>
      <c r="GK121" s="4">
        <v>234646</v>
      </c>
      <c r="GL121" s="3">
        <v>4.3899999999999997</v>
      </c>
      <c r="GM121" s="4">
        <v>2365</v>
      </c>
      <c r="GN121" s="4">
        <v>232281</v>
      </c>
      <c r="GO121" s="3">
        <v>4.4400000000000004</v>
      </c>
      <c r="GP121" s="4">
        <v>535811</v>
      </c>
      <c r="GQ121" s="3">
        <v>1.94</v>
      </c>
      <c r="GR121" s="4">
        <v>2902</v>
      </c>
      <c r="GS121" s="4">
        <v>532909</v>
      </c>
      <c r="GT121" s="3">
        <v>1.95</v>
      </c>
      <c r="GU121" s="4">
        <v>41169</v>
      </c>
      <c r="GV121" s="3">
        <v>0</v>
      </c>
      <c r="GW121" s="4">
        <v>41169</v>
      </c>
      <c r="GX121" s="4">
        <v>0</v>
      </c>
      <c r="GY121" s="3">
        <v>0</v>
      </c>
      <c r="GZ121" s="4">
        <v>191735</v>
      </c>
      <c r="HA121" s="3">
        <v>3.4</v>
      </c>
      <c r="HB121" s="4">
        <v>3127</v>
      </c>
      <c r="HC121" s="4">
        <v>188608</v>
      </c>
      <c r="HD121" s="3">
        <v>3.46</v>
      </c>
      <c r="HE121" s="4">
        <v>63124</v>
      </c>
      <c r="HF121" s="3">
        <v>0.97</v>
      </c>
      <c r="HG121" s="4">
        <v>0</v>
      </c>
      <c r="HH121" s="4">
        <v>63124</v>
      </c>
      <c r="HI121" s="3">
        <v>0.97</v>
      </c>
      <c r="HJ121" s="4">
        <v>403718</v>
      </c>
      <c r="HK121" s="3">
        <v>8.7200000000000006</v>
      </c>
      <c r="HL121" s="4">
        <v>36881</v>
      </c>
      <c r="HM121" s="4">
        <v>366837</v>
      </c>
      <c r="HN121" s="3">
        <v>9.6</v>
      </c>
      <c r="HO121" s="4">
        <v>1454309</v>
      </c>
      <c r="HP121" s="3">
        <v>1.56</v>
      </c>
      <c r="HQ121" s="4">
        <v>9170</v>
      </c>
      <c r="HR121" s="4">
        <v>1445139</v>
      </c>
      <c r="HS121" s="3">
        <v>1.56</v>
      </c>
      <c r="HT121" s="4">
        <v>118813</v>
      </c>
      <c r="HU121" s="3">
        <v>1.69</v>
      </c>
      <c r="HV121" s="4">
        <v>8276</v>
      </c>
      <c r="HW121" s="4">
        <v>110537</v>
      </c>
      <c r="HX121" s="3">
        <v>1.81</v>
      </c>
      <c r="HY121" s="4">
        <v>25661</v>
      </c>
      <c r="HZ121" s="3">
        <v>0.01</v>
      </c>
      <c r="IA121" s="4">
        <v>6796</v>
      </c>
      <c r="IB121" s="4">
        <v>18865</v>
      </c>
      <c r="IC121" s="3">
        <v>0.01</v>
      </c>
      <c r="ID121" s="4">
        <v>698994</v>
      </c>
      <c r="IE121" s="3">
        <v>4.7699999999999996</v>
      </c>
      <c r="IF121" s="4">
        <v>7839</v>
      </c>
      <c r="IG121" s="4">
        <v>691155</v>
      </c>
      <c r="IH121" s="3">
        <v>4.82</v>
      </c>
      <c r="II121" s="4">
        <v>446396</v>
      </c>
      <c r="IJ121" s="3">
        <v>0.34</v>
      </c>
      <c r="IK121" s="4">
        <v>2858</v>
      </c>
      <c r="IL121" s="4">
        <v>443538</v>
      </c>
      <c r="IM121" s="3">
        <v>0.34</v>
      </c>
      <c r="IN121" s="4">
        <v>67108</v>
      </c>
      <c r="IO121" s="3">
        <v>1.44</v>
      </c>
      <c r="IP121" s="4">
        <v>3015</v>
      </c>
      <c r="IQ121" s="4">
        <v>64093</v>
      </c>
      <c r="IR121" s="3">
        <v>1.5</v>
      </c>
      <c r="IS121" s="4">
        <v>258560</v>
      </c>
      <c r="IT121" s="3">
        <v>2.92</v>
      </c>
      <c r="IU121" s="4">
        <v>79837</v>
      </c>
      <c r="IV121" s="4">
        <v>178723</v>
      </c>
      <c r="IW121" s="3">
        <v>4.2300000000000004</v>
      </c>
      <c r="IX121" s="4">
        <v>54373</v>
      </c>
      <c r="IY121" s="3">
        <v>9.82</v>
      </c>
      <c r="IZ121" s="4">
        <v>5424</v>
      </c>
      <c r="JA121" s="4">
        <v>48949</v>
      </c>
      <c r="JB121" s="5">
        <v>10.91</v>
      </c>
    </row>
    <row r="122" spans="1:262" x14ac:dyDescent="0.2">
      <c r="A122" s="20">
        <f t="shared" si="59"/>
        <v>113</v>
      </c>
      <c r="B122" t="s">
        <v>30</v>
      </c>
      <c r="C122" s="4">
        <v>1903774</v>
      </c>
      <c r="D122" s="3">
        <v>1.55</v>
      </c>
      <c r="E122" s="4">
        <v>10393</v>
      </c>
      <c r="F122" s="4">
        <v>1893381</v>
      </c>
      <c r="G122" s="3">
        <v>1.55</v>
      </c>
      <c r="H122" s="4">
        <v>20644</v>
      </c>
      <c r="I122" s="3">
        <v>0</v>
      </c>
      <c r="J122" s="4">
        <v>675</v>
      </c>
      <c r="K122" s="4">
        <v>19969</v>
      </c>
      <c r="L122" s="3">
        <v>0</v>
      </c>
      <c r="M122" s="4">
        <v>7370</v>
      </c>
      <c r="N122" s="3">
        <v>0</v>
      </c>
      <c r="O122" s="4">
        <v>0</v>
      </c>
      <c r="P122" s="4">
        <v>7370</v>
      </c>
      <c r="Q122" s="3">
        <v>0</v>
      </c>
      <c r="R122" s="4">
        <v>2751</v>
      </c>
      <c r="S122" s="3">
        <v>47.31</v>
      </c>
      <c r="T122" s="4">
        <v>0</v>
      </c>
      <c r="U122" s="4">
        <v>2751</v>
      </c>
      <c r="V122" s="3">
        <v>47.31</v>
      </c>
      <c r="W122" s="4">
        <v>2444</v>
      </c>
      <c r="X122" s="3">
        <v>0</v>
      </c>
      <c r="Y122" s="4">
        <v>0</v>
      </c>
      <c r="Z122" s="4">
        <v>2444</v>
      </c>
      <c r="AA122" s="3">
        <v>0</v>
      </c>
      <c r="AB122" s="4">
        <v>442562</v>
      </c>
      <c r="AC122" s="3">
        <v>5.57</v>
      </c>
      <c r="AD122" s="4">
        <v>2040</v>
      </c>
      <c r="AE122" s="4">
        <v>440522</v>
      </c>
      <c r="AF122" s="3">
        <v>5.6</v>
      </c>
      <c r="AG122" s="4">
        <v>17049</v>
      </c>
      <c r="AH122" s="3">
        <v>15.81</v>
      </c>
      <c r="AI122" s="4">
        <v>0</v>
      </c>
      <c r="AJ122" s="4">
        <v>17049</v>
      </c>
      <c r="AK122" s="3">
        <v>15.81</v>
      </c>
      <c r="AL122" s="4">
        <v>40746</v>
      </c>
      <c r="AM122" s="3">
        <v>0.34</v>
      </c>
      <c r="AN122" s="4">
        <v>3217</v>
      </c>
      <c r="AO122" s="4">
        <v>37529</v>
      </c>
      <c r="AP122" s="3">
        <v>0.37</v>
      </c>
      <c r="AQ122" s="4">
        <v>9378</v>
      </c>
      <c r="AR122" s="3">
        <v>5.37</v>
      </c>
      <c r="AS122" s="4">
        <v>0</v>
      </c>
      <c r="AT122" s="4">
        <v>9378</v>
      </c>
      <c r="AU122" s="3">
        <v>5.37</v>
      </c>
      <c r="AV122" s="4">
        <v>31179</v>
      </c>
      <c r="AW122" s="3">
        <v>0</v>
      </c>
      <c r="AX122" s="4">
        <v>0</v>
      </c>
      <c r="AY122" s="4">
        <v>31179</v>
      </c>
      <c r="AZ122" s="3">
        <v>0</v>
      </c>
      <c r="BA122" s="4">
        <v>147330</v>
      </c>
      <c r="BB122" s="3">
        <v>6.55</v>
      </c>
      <c r="BC122" s="4">
        <v>0</v>
      </c>
      <c r="BD122" s="4">
        <v>147330</v>
      </c>
      <c r="BE122" s="3">
        <v>6.55</v>
      </c>
      <c r="BF122" s="4">
        <v>11159</v>
      </c>
      <c r="BG122" s="3">
        <v>0</v>
      </c>
      <c r="BH122" s="4">
        <v>0</v>
      </c>
      <c r="BI122" s="4">
        <v>11159</v>
      </c>
      <c r="BJ122" s="3">
        <v>0</v>
      </c>
      <c r="BK122" s="4">
        <v>3707</v>
      </c>
      <c r="BL122" s="3">
        <v>0</v>
      </c>
      <c r="BM122" s="4">
        <v>3135</v>
      </c>
      <c r="BN122" s="4">
        <v>572</v>
      </c>
      <c r="BO122" s="3">
        <v>0</v>
      </c>
      <c r="BP122" s="4">
        <v>249</v>
      </c>
      <c r="BQ122" s="3">
        <v>0</v>
      </c>
      <c r="BR122" s="4">
        <v>0</v>
      </c>
      <c r="BS122" s="4">
        <v>249</v>
      </c>
      <c r="BT122" s="3">
        <v>0</v>
      </c>
      <c r="BU122" s="4">
        <v>60247</v>
      </c>
      <c r="BV122" s="3">
        <v>10.31</v>
      </c>
      <c r="BW122" s="4">
        <v>0</v>
      </c>
      <c r="BX122" s="4">
        <v>60247</v>
      </c>
      <c r="BY122" s="3">
        <v>10.31</v>
      </c>
      <c r="BZ122" s="4">
        <v>16802</v>
      </c>
      <c r="CA122" s="3">
        <v>0</v>
      </c>
      <c r="CB122" s="4">
        <v>0</v>
      </c>
      <c r="CC122" s="4">
        <v>16802</v>
      </c>
      <c r="CD122" s="3">
        <v>0</v>
      </c>
      <c r="CE122" s="4">
        <v>25339</v>
      </c>
      <c r="CF122" s="3">
        <v>0</v>
      </c>
      <c r="CG122" s="4">
        <v>0</v>
      </c>
      <c r="CH122" s="4">
        <v>25339</v>
      </c>
      <c r="CI122" s="3">
        <v>0</v>
      </c>
      <c r="CJ122" s="4">
        <v>3579</v>
      </c>
      <c r="CK122" s="3">
        <v>0</v>
      </c>
      <c r="CL122" s="4">
        <v>0</v>
      </c>
      <c r="CM122" s="4">
        <v>3579</v>
      </c>
      <c r="CN122" s="3">
        <v>0</v>
      </c>
      <c r="CO122" s="4">
        <v>78805</v>
      </c>
      <c r="CP122" s="3">
        <v>0</v>
      </c>
      <c r="CQ122" s="4">
        <v>0</v>
      </c>
      <c r="CR122" s="4">
        <v>78805</v>
      </c>
      <c r="CS122" s="3">
        <v>0</v>
      </c>
      <c r="CT122" s="4">
        <v>2352</v>
      </c>
      <c r="CU122" s="3">
        <v>1.97</v>
      </c>
      <c r="CV122" s="4">
        <v>0</v>
      </c>
      <c r="CW122" s="4">
        <v>2352</v>
      </c>
      <c r="CX122" s="3">
        <v>1.97</v>
      </c>
      <c r="CY122" s="4">
        <v>7769</v>
      </c>
      <c r="CZ122" s="3">
        <v>6.8</v>
      </c>
      <c r="DA122" s="4">
        <v>0</v>
      </c>
      <c r="DB122" s="4">
        <v>7769</v>
      </c>
      <c r="DC122" s="3">
        <v>6.8</v>
      </c>
      <c r="DD122" s="4">
        <v>40111</v>
      </c>
      <c r="DE122" s="3">
        <v>0</v>
      </c>
      <c r="DF122" s="4">
        <v>0</v>
      </c>
      <c r="DG122" s="4">
        <v>40111</v>
      </c>
      <c r="DH122" s="3">
        <v>0</v>
      </c>
      <c r="DI122" s="4">
        <v>25992</v>
      </c>
      <c r="DJ122" s="3">
        <v>0.08</v>
      </c>
      <c r="DK122" s="4">
        <v>0</v>
      </c>
      <c r="DL122" s="4">
        <v>25992</v>
      </c>
      <c r="DM122" s="3">
        <v>0.08</v>
      </c>
      <c r="DN122" s="4">
        <v>70630</v>
      </c>
      <c r="DO122" s="3">
        <v>7.0000000000000007E-2</v>
      </c>
      <c r="DP122" s="4">
        <v>0</v>
      </c>
      <c r="DQ122" s="4">
        <v>70630</v>
      </c>
      <c r="DR122" s="3">
        <v>7.0000000000000007E-2</v>
      </c>
      <c r="DS122" s="4">
        <v>67032</v>
      </c>
      <c r="DT122" s="3">
        <v>0.1</v>
      </c>
      <c r="DU122" s="4">
        <v>0</v>
      </c>
      <c r="DV122" s="4">
        <v>67032</v>
      </c>
      <c r="DW122" s="3">
        <v>0.1</v>
      </c>
      <c r="DX122" s="4">
        <v>443</v>
      </c>
      <c r="DY122" s="3">
        <v>0</v>
      </c>
      <c r="DZ122" s="4">
        <v>0</v>
      </c>
      <c r="EA122" s="4">
        <v>443</v>
      </c>
      <c r="EB122" s="5">
        <v>0</v>
      </c>
      <c r="EC122" s="4">
        <v>28767</v>
      </c>
      <c r="ED122" s="3">
        <v>9.75</v>
      </c>
      <c r="EE122" s="4">
        <v>0</v>
      </c>
      <c r="EF122" s="4">
        <v>28767</v>
      </c>
      <c r="EG122" s="3">
        <v>9.75</v>
      </c>
      <c r="EH122" s="4">
        <v>5942</v>
      </c>
      <c r="EI122" s="3">
        <v>0</v>
      </c>
      <c r="EJ122" s="4">
        <v>0</v>
      </c>
      <c r="EK122" s="4">
        <v>5942</v>
      </c>
      <c r="EL122" s="3">
        <v>0</v>
      </c>
      <c r="EM122" s="4">
        <v>9090</v>
      </c>
      <c r="EN122" s="3">
        <v>0</v>
      </c>
      <c r="EO122" s="4">
        <v>0</v>
      </c>
      <c r="EP122" s="4">
        <v>9090</v>
      </c>
      <c r="EQ122" s="3">
        <v>0</v>
      </c>
      <c r="ER122" s="4">
        <v>4643</v>
      </c>
      <c r="ES122" s="3">
        <v>0</v>
      </c>
      <c r="ET122" s="4">
        <v>0</v>
      </c>
      <c r="EU122" s="4">
        <v>4643</v>
      </c>
      <c r="EV122" s="3">
        <v>0</v>
      </c>
      <c r="EW122" s="4">
        <v>11042</v>
      </c>
      <c r="EX122" s="3">
        <v>0</v>
      </c>
      <c r="EY122" s="4">
        <v>0</v>
      </c>
      <c r="EZ122" s="4">
        <v>11042</v>
      </c>
      <c r="FA122" s="3">
        <v>0</v>
      </c>
      <c r="FB122" s="4">
        <v>77609</v>
      </c>
      <c r="FC122" s="3">
        <v>6.49</v>
      </c>
      <c r="FD122" s="4">
        <v>0</v>
      </c>
      <c r="FE122" s="4">
        <v>77609</v>
      </c>
      <c r="FF122" s="3">
        <v>6.49</v>
      </c>
      <c r="FG122" s="4">
        <v>10617</v>
      </c>
      <c r="FH122" s="3">
        <v>0</v>
      </c>
      <c r="FI122" s="4">
        <v>0</v>
      </c>
      <c r="FJ122" s="4">
        <v>10617</v>
      </c>
      <c r="FK122" s="3">
        <v>0</v>
      </c>
      <c r="FL122" s="4">
        <v>92027</v>
      </c>
      <c r="FM122" s="3">
        <v>3.32</v>
      </c>
      <c r="FN122" s="4">
        <v>0</v>
      </c>
      <c r="FO122" s="4">
        <v>92027</v>
      </c>
      <c r="FP122" s="3">
        <v>3.32</v>
      </c>
      <c r="FQ122" s="4">
        <v>28659</v>
      </c>
      <c r="FR122" s="3">
        <v>7.38</v>
      </c>
      <c r="FS122" s="4">
        <v>1326</v>
      </c>
      <c r="FT122" s="4">
        <v>27333</v>
      </c>
      <c r="FU122" s="3">
        <v>7.73</v>
      </c>
      <c r="FV122" s="4">
        <v>1986</v>
      </c>
      <c r="FW122" s="3">
        <v>0</v>
      </c>
      <c r="FX122" s="4">
        <v>0</v>
      </c>
      <c r="FY122" s="4">
        <v>1986</v>
      </c>
      <c r="FZ122" s="3">
        <v>0</v>
      </c>
      <c r="GA122" s="4">
        <v>36941</v>
      </c>
      <c r="GB122" s="3">
        <v>0.39</v>
      </c>
      <c r="GC122" s="4">
        <v>0</v>
      </c>
      <c r="GD122" s="4">
        <v>36941</v>
      </c>
      <c r="GE122" s="3">
        <v>0.39</v>
      </c>
      <c r="GF122" s="4">
        <v>51391</v>
      </c>
      <c r="GG122" s="3">
        <v>1.32</v>
      </c>
      <c r="GH122" s="4">
        <v>0</v>
      </c>
      <c r="GI122" s="4">
        <v>51391</v>
      </c>
      <c r="GJ122" s="3">
        <v>1.32</v>
      </c>
      <c r="GK122" s="4">
        <v>15820</v>
      </c>
      <c r="GL122" s="3">
        <v>0.57999999999999996</v>
      </c>
      <c r="GM122" s="4">
        <v>0</v>
      </c>
      <c r="GN122" s="4">
        <v>15820</v>
      </c>
      <c r="GO122" s="3">
        <v>0.57999999999999996</v>
      </c>
      <c r="GP122" s="4">
        <v>206020</v>
      </c>
      <c r="GQ122" s="3">
        <v>3.92</v>
      </c>
      <c r="GR122" s="4">
        <v>0</v>
      </c>
      <c r="GS122" s="4">
        <v>206020</v>
      </c>
      <c r="GT122" s="3">
        <v>3.92</v>
      </c>
      <c r="GU122" s="4">
        <v>1701</v>
      </c>
      <c r="GV122" s="3">
        <v>0</v>
      </c>
      <c r="GW122" s="4">
        <v>0</v>
      </c>
      <c r="GX122" s="4">
        <v>1701</v>
      </c>
      <c r="GY122" s="3">
        <v>0</v>
      </c>
      <c r="GZ122" s="4">
        <v>24512</v>
      </c>
      <c r="HA122" s="3">
        <v>2.06</v>
      </c>
      <c r="HB122" s="4">
        <v>0</v>
      </c>
      <c r="HC122" s="4">
        <v>24512</v>
      </c>
      <c r="HD122" s="3">
        <v>2.06</v>
      </c>
      <c r="HE122" s="4">
        <v>2756</v>
      </c>
      <c r="HF122" s="3">
        <v>0</v>
      </c>
      <c r="HG122" s="4">
        <v>0</v>
      </c>
      <c r="HH122" s="4">
        <v>2756</v>
      </c>
      <c r="HI122" s="3">
        <v>0</v>
      </c>
      <c r="HJ122" s="4">
        <v>7299</v>
      </c>
      <c r="HK122" s="3">
        <v>12.55</v>
      </c>
      <c r="HL122" s="4">
        <v>0</v>
      </c>
      <c r="HM122" s="4">
        <v>7299</v>
      </c>
      <c r="HN122" s="3">
        <v>12.55</v>
      </c>
      <c r="HO122" s="4">
        <v>24927</v>
      </c>
      <c r="HP122" s="3">
        <v>0</v>
      </c>
      <c r="HQ122" s="4">
        <v>0</v>
      </c>
      <c r="HR122" s="4">
        <v>24927</v>
      </c>
      <c r="HS122" s="3">
        <v>0</v>
      </c>
      <c r="HT122" s="4">
        <v>460</v>
      </c>
      <c r="HU122" s="3">
        <v>0</v>
      </c>
      <c r="HV122" s="4">
        <v>0</v>
      </c>
      <c r="HW122" s="4">
        <v>460</v>
      </c>
      <c r="HX122" s="3">
        <v>0</v>
      </c>
      <c r="HY122" s="4">
        <v>4473</v>
      </c>
      <c r="HZ122" s="3">
        <v>0</v>
      </c>
      <c r="IA122" s="4">
        <v>0</v>
      </c>
      <c r="IB122" s="4">
        <v>4473</v>
      </c>
      <c r="IC122" s="3">
        <v>0</v>
      </c>
      <c r="ID122" s="4">
        <v>30351</v>
      </c>
      <c r="IE122" s="3">
        <v>1.43</v>
      </c>
      <c r="IF122" s="4">
        <v>0</v>
      </c>
      <c r="IG122" s="4">
        <v>30351</v>
      </c>
      <c r="IH122" s="3">
        <v>1.43</v>
      </c>
      <c r="II122" s="4">
        <v>17120</v>
      </c>
      <c r="IJ122" s="3">
        <v>8.61</v>
      </c>
      <c r="IK122" s="4">
        <v>0</v>
      </c>
      <c r="IL122" s="4">
        <v>17120</v>
      </c>
      <c r="IM122" s="3">
        <v>8.61</v>
      </c>
      <c r="IN122" s="4">
        <v>10889</v>
      </c>
      <c r="IO122" s="3">
        <v>0</v>
      </c>
      <c r="IP122" s="4">
        <v>0</v>
      </c>
      <c r="IQ122" s="4">
        <v>10889</v>
      </c>
      <c r="IR122" s="3">
        <v>0</v>
      </c>
      <c r="IS122" s="4">
        <v>62302</v>
      </c>
      <c r="IT122" s="3">
        <v>2.15</v>
      </c>
      <c r="IU122" s="4">
        <v>0</v>
      </c>
      <c r="IV122" s="4">
        <v>62302</v>
      </c>
      <c r="IW122" s="3">
        <v>2.15</v>
      </c>
      <c r="IX122" s="4">
        <v>761</v>
      </c>
      <c r="IY122" s="3">
        <v>0</v>
      </c>
      <c r="IZ122" s="4">
        <v>0</v>
      </c>
      <c r="JA122" s="4">
        <v>761</v>
      </c>
      <c r="JB122" s="5">
        <v>0</v>
      </c>
    </row>
    <row r="123" spans="1:262" x14ac:dyDescent="0.2">
      <c r="A123" s="20">
        <f t="shared" si="59"/>
        <v>114</v>
      </c>
      <c r="B123" t="s">
        <v>31</v>
      </c>
      <c r="C123" s="4">
        <v>5440324</v>
      </c>
      <c r="D123" s="3">
        <v>1.58</v>
      </c>
      <c r="E123" s="4">
        <v>1568302</v>
      </c>
      <c r="F123" s="4">
        <v>3872022</v>
      </c>
      <c r="G123" s="3">
        <v>2.2200000000000002</v>
      </c>
      <c r="H123" s="4">
        <v>139837</v>
      </c>
      <c r="I123" s="3">
        <v>0</v>
      </c>
      <c r="J123" s="4">
        <v>139837</v>
      </c>
      <c r="K123" s="4">
        <v>0</v>
      </c>
      <c r="L123" s="3">
        <v>0</v>
      </c>
      <c r="M123" s="4">
        <v>130749</v>
      </c>
      <c r="N123" s="3">
        <v>10.3</v>
      </c>
      <c r="O123" s="4">
        <v>27457</v>
      </c>
      <c r="P123" s="4">
        <v>103292</v>
      </c>
      <c r="Q123" s="3">
        <v>13.04</v>
      </c>
      <c r="R123" s="4">
        <v>0</v>
      </c>
      <c r="S123" s="3">
        <v>0</v>
      </c>
      <c r="T123" s="4">
        <v>0</v>
      </c>
      <c r="U123" s="4">
        <v>0</v>
      </c>
      <c r="V123" s="3">
        <v>0</v>
      </c>
      <c r="W123" s="4">
        <v>2746</v>
      </c>
      <c r="X123" s="3">
        <v>0</v>
      </c>
      <c r="Y123" s="4">
        <v>0</v>
      </c>
      <c r="Z123" s="4">
        <v>2746</v>
      </c>
      <c r="AA123" s="3">
        <v>0</v>
      </c>
      <c r="AB123" s="4">
        <v>1555736</v>
      </c>
      <c r="AC123" s="3">
        <v>4.1100000000000003</v>
      </c>
      <c r="AD123" s="4">
        <v>0</v>
      </c>
      <c r="AE123" s="4">
        <v>1555736</v>
      </c>
      <c r="AF123" s="3">
        <v>4.1100000000000003</v>
      </c>
      <c r="AG123" s="4">
        <v>0</v>
      </c>
      <c r="AH123" s="3">
        <v>0</v>
      </c>
      <c r="AI123" s="4">
        <v>0</v>
      </c>
      <c r="AJ123" s="4">
        <v>0</v>
      </c>
      <c r="AK123" s="3">
        <v>0</v>
      </c>
      <c r="AL123" s="4">
        <v>2269</v>
      </c>
      <c r="AM123" s="3">
        <v>0</v>
      </c>
      <c r="AN123" s="4">
        <v>1466</v>
      </c>
      <c r="AO123" s="4">
        <v>803</v>
      </c>
      <c r="AP123" s="3">
        <v>0</v>
      </c>
      <c r="AQ123" s="4">
        <v>39387</v>
      </c>
      <c r="AR123" s="3">
        <v>0</v>
      </c>
      <c r="AS123" s="4">
        <v>39387</v>
      </c>
      <c r="AT123" s="4">
        <v>0</v>
      </c>
      <c r="AU123" s="3">
        <v>0</v>
      </c>
      <c r="AV123" s="4">
        <v>0</v>
      </c>
      <c r="AW123" s="3">
        <v>0</v>
      </c>
      <c r="AX123" s="4">
        <v>0</v>
      </c>
      <c r="AY123" s="4">
        <v>0</v>
      </c>
      <c r="AZ123" s="3">
        <v>0</v>
      </c>
      <c r="BA123" s="4">
        <v>549377</v>
      </c>
      <c r="BB123" s="3">
        <v>3.24</v>
      </c>
      <c r="BC123" s="4">
        <v>0</v>
      </c>
      <c r="BD123" s="4">
        <v>549377</v>
      </c>
      <c r="BE123" s="3">
        <v>3.24</v>
      </c>
      <c r="BF123" s="4">
        <v>238500</v>
      </c>
      <c r="BG123" s="3">
        <v>0</v>
      </c>
      <c r="BH123" s="4">
        <v>238500</v>
      </c>
      <c r="BI123" s="4">
        <v>0</v>
      </c>
      <c r="BJ123" s="3">
        <v>0</v>
      </c>
      <c r="BK123" s="4">
        <v>65777</v>
      </c>
      <c r="BL123" s="3">
        <v>0</v>
      </c>
      <c r="BM123" s="4">
        <v>65777</v>
      </c>
      <c r="BN123" s="4">
        <v>0</v>
      </c>
      <c r="BO123" s="3">
        <v>0</v>
      </c>
      <c r="BP123" s="4">
        <v>2628</v>
      </c>
      <c r="BQ123" s="3">
        <v>1.26</v>
      </c>
      <c r="BR123" s="4">
        <v>0</v>
      </c>
      <c r="BS123" s="4">
        <v>2628</v>
      </c>
      <c r="BT123" s="3">
        <v>1.26</v>
      </c>
      <c r="BU123" s="4">
        <v>0</v>
      </c>
      <c r="BV123" s="3">
        <v>0</v>
      </c>
      <c r="BW123" s="4">
        <v>0</v>
      </c>
      <c r="BX123" s="4">
        <v>0</v>
      </c>
      <c r="BY123" s="3">
        <v>0</v>
      </c>
      <c r="BZ123" s="4">
        <v>18483</v>
      </c>
      <c r="CA123" s="3">
        <v>0</v>
      </c>
      <c r="CB123" s="4">
        <v>17394</v>
      </c>
      <c r="CC123" s="4">
        <v>1089</v>
      </c>
      <c r="CD123" s="3">
        <v>0</v>
      </c>
      <c r="CE123" s="4">
        <v>0</v>
      </c>
      <c r="CF123" s="3">
        <v>0</v>
      </c>
      <c r="CG123" s="4">
        <v>0</v>
      </c>
      <c r="CH123" s="4">
        <v>0</v>
      </c>
      <c r="CI123" s="3">
        <v>0</v>
      </c>
      <c r="CJ123" s="4">
        <v>0</v>
      </c>
      <c r="CK123" s="3">
        <v>0</v>
      </c>
      <c r="CL123" s="4">
        <v>0</v>
      </c>
      <c r="CM123" s="4">
        <v>0</v>
      </c>
      <c r="CN123" s="3">
        <v>0</v>
      </c>
      <c r="CO123" s="4">
        <v>16833</v>
      </c>
      <c r="CP123" s="3">
        <v>0</v>
      </c>
      <c r="CQ123" s="4">
        <v>0</v>
      </c>
      <c r="CR123" s="4">
        <v>16833</v>
      </c>
      <c r="CS123" s="3">
        <v>0</v>
      </c>
      <c r="CT123" s="4">
        <v>323279</v>
      </c>
      <c r="CU123" s="3">
        <v>5.46</v>
      </c>
      <c r="CV123" s="4">
        <v>186806</v>
      </c>
      <c r="CW123" s="4">
        <v>136473</v>
      </c>
      <c r="CX123" s="3">
        <v>12.94</v>
      </c>
      <c r="CY123" s="4">
        <v>4847</v>
      </c>
      <c r="CZ123" s="3">
        <v>13.77</v>
      </c>
      <c r="DA123" s="4">
        <v>2823</v>
      </c>
      <c r="DB123" s="4">
        <v>2024</v>
      </c>
      <c r="DC123" s="3">
        <v>32.979999999999997</v>
      </c>
      <c r="DD123" s="4">
        <v>126486</v>
      </c>
      <c r="DE123" s="3">
        <v>0</v>
      </c>
      <c r="DF123" s="4">
        <v>125431</v>
      </c>
      <c r="DG123" s="4">
        <v>1055</v>
      </c>
      <c r="DH123" s="3">
        <v>0</v>
      </c>
      <c r="DI123" s="4">
        <v>86974</v>
      </c>
      <c r="DJ123" s="3">
        <v>0.87</v>
      </c>
      <c r="DK123" s="4">
        <v>79551</v>
      </c>
      <c r="DL123" s="4">
        <v>7423</v>
      </c>
      <c r="DM123" s="3">
        <v>10.199999999999999</v>
      </c>
      <c r="DN123" s="4">
        <v>0</v>
      </c>
      <c r="DO123" s="3">
        <v>0</v>
      </c>
      <c r="DP123" s="4">
        <v>0</v>
      </c>
      <c r="DQ123" s="4">
        <v>0</v>
      </c>
      <c r="DR123" s="3">
        <v>0</v>
      </c>
      <c r="DS123" s="4">
        <v>42542</v>
      </c>
      <c r="DT123" s="3">
        <v>0</v>
      </c>
      <c r="DU123" s="4">
        <v>0</v>
      </c>
      <c r="DV123" s="4">
        <v>42542</v>
      </c>
      <c r="DW123" s="3">
        <v>0</v>
      </c>
      <c r="DX123" s="4">
        <v>55374</v>
      </c>
      <c r="DY123" s="3">
        <v>4.41</v>
      </c>
      <c r="DZ123" s="4">
        <v>22918</v>
      </c>
      <c r="EA123" s="4">
        <v>32456</v>
      </c>
      <c r="EB123" s="5">
        <v>7.53</v>
      </c>
      <c r="EC123" s="4">
        <v>2435</v>
      </c>
      <c r="ED123" s="3">
        <v>4.62</v>
      </c>
      <c r="EE123" s="4">
        <v>0</v>
      </c>
      <c r="EF123" s="4">
        <v>2435</v>
      </c>
      <c r="EG123" s="3">
        <v>4.62</v>
      </c>
      <c r="EH123" s="4">
        <v>3241</v>
      </c>
      <c r="EI123" s="3">
        <v>0</v>
      </c>
      <c r="EJ123" s="4">
        <v>0</v>
      </c>
      <c r="EK123" s="4">
        <v>3241</v>
      </c>
      <c r="EL123" s="3">
        <v>0</v>
      </c>
      <c r="EM123" s="4">
        <v>0</v>
      </c>
      <c r="EN123" s="3">
        <v>0</v>
      </c>
      <c r="EO123" s="4">
        <v>0</v>
      </c>
      <c r="EP123" s="4">
        <v>0</v>
      </c>
      <c r="EQ123" s="3">
        <v>0</v>
      </c>
      <c r="ER123" s="4">
        <v>0</v>
      </c>
      <c r="ES123" s="3">
        <v>0</v>
      </c>
      <c r="ET123" s="4">
        <v>0</v>
      </c>
      <c r="EU123" s="4">
        <v>0</v>
      </c>
      <c r="EV123" s="3">
        <v>0</v>
      </c>
      <c r="EW123" s="4">
        <v>570</v>
      </c>
      <c r="EX123" s="3">
        <v>0</v>
      </c>
      <c r="EY123" s="4">
        <v>570</v>
      </c>
      <c r="EZ123" s="4">
        <v>0</v>
      </c>
      <c r="FA123" s="3">
        <v>0</v>
      </c>
      <c r="FB123" s="4">
        <v>19678</v>
      </c>
      <c r="FC123" s="3">
        <v>0</v>
      </c>
      <c r="FD123" s="4">
        <v>19678</v>
      </c>
      <c r="FE123" s="4">
        <v>0</v>
      </c>
      <c r="FF123" s="3">
        <v>0</v>
      </c>
      <c r="FG123" s="4">
        <v>0</v>
      </c>
      <c r="FH123" s="3">
        <v>0</v>
      </c>
      <c r="FI123" s="4">
        <v>0</v>
      </c>
      <c r="FJ123" s="4">
        <v>0</v>
      </c>
      <c r="FK123" s="3">
        <v>0</v>
      </c>
      <c r="FL123" s="4">
        <v>369001</v>
      </c>
      <c r="FM123" s="3">
        <v>0</v>
      </c>
      <c r="FN123" s="4">
        <v>15597</v>
      </c>
      <c r="FO123" s="4">
        <v>353404</v>
      </c>
      <c r="FP123" s="3">
        <v>0</v>
      </c>
      <c r="FQ123" s="4">
        <v>37197</v>
      </c>
      <c r="FR123" s="3">
        <v>0</v>
      </c>
      <c r="FS123" s="4">
        <v>37197</v>
      </c>
      <c r="FT123" s="4">
        <v>0</v>
      </c>
      <c r="FU123" s="3">
        <v>0</v>
      </c>
      <c r="FV123" s="4">
        <v>0</v>
      </c>
      <c r="FW123" s="3">
        <v>0</v>
      </c>
      <c r="FX123" s="4">
        <v>0</v>
      </c>
      <c r="FY123" s="4">
        <v>0</v>
      </c>
      <c r="FZ123" s="3">
        <v>0</v>
      </c>
      <c r="GA123" s="4">
        <v>22073</v>
      </c>
      <c r="GB123" s="3">
        <v>28.39</v>
      </c>
      <c r="GC123" s="4">
        <v>0</v>
      </c>
      <c r="GD123" s="4">
        <v>22073</v>
      </c>
      <c r="GE123" s="3">
        <v>28.39</v>
      </c>
      <c r="GF123" s="4">
        <v>6130</v>
      </c>
      <c r="GG123" s="3">
        <v>0</v>
      </c>
      <c r="GH123" s="4">
        <v>0</v>
      </c>
      <c r="GI123" s="4">
        <v>6130</v>
      </c>
      <c r="GJ123" s="3">
        <v>0</v>
      </c>
      <c r="GK123" s="4">
        <v>137584</v>
      </c>
      <c r="GL123" s="3">
        <v>17.71</v>
      </c>
      <c r="GM123" s="4">
        <v>0</v>
      </c>
      <c r="GN123" s="4">
        <v>137584</v>
      </c>
      <c r="GO123" s="3">
        <v>17.71</v>
      </c>
      <c r="GP123" s="4">
        <v>101502</v>
      </c>
      <c r="GQ123" s="3">
        <v>15.44</v>
      </c>
      <c r="GR123" s="4">
        <v>7662</v>
      </c>
      <c r="GS123" s="4">
        <v>93840</v>
      </c>
      <c r="GT123" s="3">
        <v>16.7</v>
      </c>
      <c r="GU123" s="4">
        <v>2172</v>
      </c>
      <c r="GV123" s="3">
        <v>0</v>
      </c>
      <c r="GW123" s="4">
        <v>0</v>
      </c>
      <c r="GX123" s="4">
        <v>2172</v>
      </c>
      <c r="GY123" s="3">
        <v>0</v>
      </c>
      <c r="GZ123" s="4">
        <v>187486</v>
      </c>
      <c r="HA123" s="3">
        <v>0.4</v>
      </c>
      <c r="HB123" s="4">
        <v>186439</v>
      </c>
      <c r="HC123" s="4">
        <v>1047</v>
      </c>
      <c r="HD123" s="3">
        <v>70.540000000000006</v>
      </c>
      <c r="HE123" s="4">
        <v>0</v>
      </c>
      <c r="HF123" s="3">
        <v>0</v>
      </c>
      <c r="HG123" s="4">
        <v>0</v>
      </c>
      <c r="HH123" s="4">
        <v>0</v>
      </c>
      <c r="HI123" s="3">
        <v>0</v>
      </c>
      <c r="HJ123" s="4">
        <v>4088</v>
      </c>
      <c r="HK123" s="3">
        <v>0</v>
      </c>
      <c r="HL123" s="4">
        <v>0</v>
      </c>
      <c r="HM123" s="4">
        <v>4088</v>
      </c>
      <c r="HN123" s="3">
        <v>0</v>
      </c>
      <c r="HO123" s="4">
        <v>372994</v>
      </c>
      <c r="HP123" s="3">
        <v>0.68</v>
      </c>
      <c r="HQ123" s="4">
        <v>0</v>
      </c>
      <c r="HR123" s="4">
        <v>372994</v>
      </c>
      <c r="HS123" s="3">
        <v>0.68</v>
      </c>
      <c r="HT123" s="4">
        <v>0</v>
      </c>
      <c r="HU123" s="3">
        <v>0</v>
      </c>
      <c r="HV123" s="4">
        <v>0</v>
      </c>
      <c r="HW123" s="4">
        <v>0</v>
      </c>
      <c r="HX123" s="3">
        <v>0</v>
      </c>
      <c r="HY123" s="4">
        <v>0</v>
      </c>
      <c r="HZ123" s="3">
        <v>0</v>
      </c>
      <c r="IA123" s="4">
        <v>0</v>
      </c>
      <c r="IB123" s="4">
        <v>0</v>
      </c>
      <c r="IC123" s="3">
        <v>0</v>
      </c>
      <c r="ID123" s="4">
        <v>348021</v>
      </c>
      <c r="IE123" s="3">
        <v>0</v>
      </c>
      <c r="IF123" s="4">
        <v>343807</v>
      </c>
      <c r="IG123" s="4">
        <v>4214</v>
      </c>
      <c r="IH123" s="3">
        <v>0</v>
      </c>
      <c r="II123" s="4">
        <v>399564</v>
      </c>
      <c r="IJ123" s="3">
        <v>9.93</v>
      </c>
      <c r="IK123" s="4">
        <v>0</v>
      </c>
      <c r="IL123" s="4">
        <v>399564</v>
      </c>
      <c r="IM123" s="3">
        <v>9.93</v>
      </c>
      <c r="IN123" s="4">
        <v>4623</v>
      </c>
      <c r="IO123" s="3">
        <v>0</v>
      </c>
      <c r="IP123" s="4">
        <v>4623</v>
      </c>
      <c r="IQ123" s="4">
        <v>0</v>
      </c>
      <c r="IR123" s="3">
        <v>0</v>
      </c>
      <c r="IS123" s="4">
        <v>20141</v>
      </c>
      <c r="IT123" s="3">
        <v>17.75</v>
      </c>
      <c r="IU123" s="4">
        <v>5382</v>
      </c>
      <c r="IV123" s="4">
        <v>14759</v>
      </c>
      <c r="IW123" s="3">
        <v>24.22</v>
      </c>
      <c r="IX123" s="4">
        <v>0</v>
      </c>
      <c r="IY123" s="3">
        <v>0</v>
      </c>
      <c r="IZ123" s="4">
        <v>0</v>
      </c>
      <c r="JA123" s="4">
        <v>0</v>
      </c>
      <c r="JB123" s="5">
        <v>0</v>
      </c>
    </row>
    <row r="124" spans="1:262" x14ac:dyDescent="0.2">
      <c r="A124" s="20">
        <f t="shared" si="59"/>
        <v>115</v>
      </c>
      <c r="C124" s="4"/>
      <c r="D124" s="3"/>
      <c r="E124" s="4"/>
      <c r="F124" s="4"/>
      <c r="G124" s="3"/>
      <c r="H124" s="4"/>
      <c r="I124" s="3"/>
      <c r="J124" s="4"/>
      <c r="K124" s="4"/>
      <c r="L124" s="3"/>
      <c r="M124" s="4"/>
      <c r="N124" s="3"/>
      <c r="O124" s="4"/>
      <c r="P124" s="4"/>
      <c r="Q124" s="3"/>
      <c r="R124" s="4"/>
      <c r="S124" s="3"/>
      <c r="T124" s="4"/>
      <c r="U124" s="4"/>
      <c r="V124" s="3"/>
      <c r="W124" s="4"/>
      <c r="X124" s="3"/>
      <c r="Y124" s="4"/>
      <c r="Z124" s="4"/>
      <c r="AA124" s="3"/>
      <c r="AB124" s="4"/>
      <c r="AC124" s="3"/>
      <c r="AD124" s="4"/>
      <c r="AE124" s="4"/>
      <c r="AF124" s="3"/>
      <c r="AG124" s="4"/>
      <c r="AH124" s="3"/>
      <c r="AI124" s="4"/>
      <c r="AJ124" s="4"/>
      <c r="AK124" s="3"/>
      <c r="AL124" s="4"/>
      <c r="AM124" s="3"/>
      <c r="AN124" s="4"/>
      <c r="AO124" s="4"/>
      <c r="AP124" s="3"/>
      <c r="AQ124" s="4"/>
      <c r="AR124" s="3"/>
      <c r="AS124" s="4"/>
      <c r="AT124" s="4"/>
      <c r="AU124" s="3"/>
      <c r="AV124" s="4"/>
      <c r="AW124" s="3"/>
      <c r="AX124" s="4"/>
      <c r="AY124" s="4"/>
      <c r="AZ124" s="3"/>
      <c r="BA124" s="4"/>
      <c r="BB124" s="3"/>
      <c r="BC124" s="4"/>
      <c r="BD124" s="4"/>
      <c r="BE124" s="3"/>
      <c r="BF124" s="4"/>
      <c r="BG124" s="3"/>
      <c r="BH124" s="4"/>
      <c r="BI124" s="4"/>
      <c r="BJ124" s="3"/>
      <c r="BK124" s="4"/>
      <c r="BL124" s="3"/>
      <c r="BM124" s="4"/>
      <c r="BN124" s="4"/>
      <c r="BO124" s="3"/>
      <c r="BP124" s="4"/>
      <c r="BQ124" s="3"/>
      <c r="BR124" s="4"/>
      <c r="BS124" s="4"/>
      <c r="BT124" s="3"/>
      <c r="BU124" s="4"/>
      <c r="BV124" s="3"/>
      <c r="BW124" s="4"/>
      <c r="BX124" s="4"/>
      <c r="BY124" s="3"/>
      <c r="BZ124" s="4"/>
      <c r="CA124" s="3"/>
      <c r="CB124" s="4"/>
      <c r="CC124" s="4"/>
      <c r="CD124" s="3"/>
      <c r="CE124" s="4"/>
      <c r="CF124" s="3"/>
      <c r="CG124" s="4"/>
      <c r="CH124" s="4"/>
      <c r="CI124" s="3"/>
      <c r="CJ124" s="4"/>
      <c r="CK124" s="3"/>
      <c r="CL124" s="4"/>
      <c r="CM124" s="4"/>
      <c r="CN124" s="3"/>
      <c r="CO124" s="4"/>
      <c r="CP124" s="3"/>
      <c r="CQ124" s="4"/>
      <c r="CR124" s="4"/>
      <c r="CS124" s="3"/>
      <c r="CT124" s="4"/>
      <c r="CU124" s="3"/>
      <c r="CV124" s="4"/>
      <c r="CW124" s="4"/>
      <c r="CX124" s="3"/>
      <c r="CY124" s="4"/>
      <c r="CZ124" s="3"/>
      <c r="DA124" s="4"/>
      <c r="DB124" s="4"/>
      <c r="DC124" s="3"/>
      <c r="DD124" s="4"/>
      <c r="DE124" s="3"/>
      <c r="DF124" s="4"/>
      <c r="DG124" s="4"/>
      <c r="DH124" s="3"/>
      <c r="DI124" s="4"/>
      <c r="DJ124" s="3"/>
      <c r="DK124" s="4"/>
      <c r="DL124" s="4"/>
      <c r="DM124" s="3"/>
      <c r="DN124" s="4"/>
      <c r="DO124" s="3"/>
      <c r="DP124" s="4"/>
      <c r="DQ124" s="4"/>
      <c r="DR124" s="3"/>
      <c r="DS124" s="4"/>
      <c r="DT124" s="3"/>
      <c r="DU124" s="4"/>
      <c r="DV124" s="4"/>
      <c r="DW124" s="3"/>
      <c r="DX124" s="4"/>
      <c r="DY124" s="3"/>
      <c r="DZ124" s="4"/>
      <c r="EA124" s="4"/>
      <c r="EB124" s="5"/>
      <c r="EC124" s="4"/>
      <c r="ED124" s="3"/>
      <c r="EE124" s="4"/>
      <c r="EF124" s="4"/>
      <c r="EG124" s="3"/>
      <c r="EH124" s="4"/>
      <c r="EI124" s="3"/>
      <c r="EJ124" s="4"/>
      <c r="EK124" s="4"/>
      <c r="EL124" s="3"/>
      <c r="EM124" s="4"/>
      <c r="EN124" s="3"/>
      <c r="EO124" s="4"/>
      <c r="EP124" s="4"/>
      <c r="EQ124" s="3"/>
      <c r="ER124" s="4"/>
      <c r="ES124" s="3"/>
      <c r="ET124" s="4"/>
      <c r="EU124" s="4"/>
      <c r="EV124" s="3"/>
      <c r="EW124" s="4"/>
      <c r="EX124" s="3"/>
      <c r="EY124" s="4"/>
      <c r="EZ124" s="4"/>
      <c r="FA124" s="3"/>
      <c r="FB124" s="4"/>
      <c r="FC124" s="3"/>
      <c r="FD124" s="4"/>
      <c r="FE124" s="4"/>
      <c r="FF124" s="3"/>
      <c r="FG124" s="4"/>
      <c r="FH124" s="3"/>
      <c r="FI124" s="4"/>
      <c r="FJ124" s="4"/>
      <c r="FK124" s="3"/>
      <c r="FL124" s="4"/>
      <c r="FM124" s="3"/>
      <c r="FN124" s="4"/>
      <c r="FO124" s="4"/>
      <c r="FP124" s="3"/>
      <c r="FQ124" s="4"/>
      <c r="FR124" s="3"/>
      <c r="FS124" s="4"/>
      <c r="FT124" s="4"/>
      <c r="FU124" s="3"/>
      <c r="FV124" s="4"/>
      <c r="FW124" s="3"/>
      <c r="FX124" s="4"/>
      <c r="FY124" s="4"/>
      <c r="FZ124" s="3"/>
      <c r="GA124" s="4"/>
      <c r="GB124" s="3"/>
      <c r="GC124" s="4"/>
      <c r="GD124" s="4"/>
      <c r="GE124" s="3"/>
      <c r="GF124" s="4"/>
      <c r="GG124" s="3"/>
      <c r="GH124" s="4"/>
      <c r="GI124" s="4"/>
      <c r="GJ124" s="3"/>
      <c r="GK124" s="4"/>
      <c r="GL124" s="3"/>
      <c r="GM124" s="4"/>
      <c r="GN124" s="4"/>
      <c r="GO124" s="3"/>
      <c r="GP124" s="4"/>
      <c r="GQ124" s="3"/>
      <c r="GR124" s="4"/>
      <c r="GS124" s="4"/>
      <c r="GT124" s="3"/>
      <c r="GU124" s="4"/>
      <c r="GV124" s="3"/>
      <c r="GW124" s="4"/>
      <c r="GX124" s="4"/>
      <c r="GY124" s="3"/>
      <c r="GZ124" s="4"/>
      <c r="HA124" s="3"/>
      <c r="HB124" s="4"/>
      <c r="HC124" s="4"/>
      <c r="HD124" s="3"/>
      <c r="HE124" s="4"/>
      <c r="HF124" s="3"/>
      <c r="HG124" s="4"/>
      <c r="HH124" s="4"/>
      <c r="HI124" s="3"/>
      <c r="HJ124" s="4"/>
      <c r="HK124" s="3"/>
      <c r="HL124" s="4"/>
      <c r="HM124" s="4"/>
      <c r="HN124" s="3"/>
      <c r="HO124" s="4"/>
      <c r="HP124" s="3"/>
      <c r="HQ124" s="4"/>
      <c r="HR124" s="4"/>
      <c r="HS124" s="3"/>
      <c r="HT124" s="4"/>
      <c r="HU124" s="3"/>
      <c r="HV124" s="4"/>
      <c r="HW124" s="4"/>
      <c r="HX124" s="3"/>
      <c r="HY124" s="4"/>
      <c r="HZ124" s="3"/>
      <c r="IA124" s="4"/>
      <c r="IB124" s="4"/>
      <c r="IC124" s="3"/>
      <c r="ID124" s="4"/>
      <c r="IE124" s="3"/>
      <c r="IF124" s="4"/>
      <c r="IG124" s="4"/>
      <c r="IH124" s="3"/>
      <c r="II124" s="4"/>
      <c r="IJ124" s="3"/>
      <c r="IK124" s="4"/>
      <c r="IL124" s="4"/>
      <c r="IM124" s="3"/>
      <c r="IN124" s="4"/>
      <c r="IO124" s="3"/>
      <c r="IP124" s="4"/>
      <c r="IQ124" s="4"/>
      <c r="IR124" s="3"/>
      <c r="IS124" s="4"/>
      <c r="IT124" s="3"/>
      <c r="IU124" s="4"/>
      <c r="IV124" s="4"/>
      <c r="IW124" s="3"/>
      <c r="IX124" s="4"/>
      <c r="IY124" s="3"/>
      <c r="IZ124" s="4"/>
      <c r="JA124" s="4"/>
      <c r="JB124" s="5"/>
    </row>
    <row r="125" spans="1:262" x14ac:dyDescent="0.2">
      <c r="A125" s="20">
        <f t="shared" si="59"/>
        <v>116</v>
      </c>
      <c r="B125" t="s">
        <v>84</v>
      </c>
      <c r="C125" s="4"/>
      <c r="D125" s="3"/>
      <c r="E125" s="4"/>
      <c r="F125" s="4"/>
      <c r="G125" s="3"/>
      <c r="H125" s="4"/>
      <c r="I125" s="3"/>
      <c r="J125" s="4"/>
      <c r="K125" s="4"/>
      <c r="L125" s="3"/>
      <c r="M125" s="4"/>
      <c r="N125" s="3"/>
      <c r="O125" s="4"/>
      <c r="P125" s="4"/>
      <c r="Q125" s="3"/>
      <c r="R125" s="4"/>
      <c r="S125" s="3"/>
      <c r="T125" s="4"/>
      <c r="U125" s="4"/>
      <c r="V125" s="3"/>
      <c r="W125" s="4"/>
      <c r="X125" s="3"/>
      <c r="Y125" s="4"/>
      <c r="Z125" s="4"/>
      <c r="AA125" s="3"/>
      <c r="AB125" s="4"/>
      <c r="AC125" s="3"/>
      <c r="AD125" s="4"/>
      <c r="AE125" s="4"/>
      <c r="AF125" s="3"/>
      <c r="AG125" s="4"/>
      <c r="AH125" s="3"/>
      <c r="AI125" s="4"/>
      <c r="AJ125" s="4"/>
      <c r="AK125" s="3"/>
      <c r="AL125" s="4"/>
      <c r="AM125" s="3"/>
      <c r="AN125" s="4"/>
      <c r="AO125" s="4"/>
      <c r="AP125" s="3"/>
      <c r="AQ125" s="4"/>
      <c r="AR125" s="3"/>
      <c r="AS125" s="4"/>
      <c r="AT125" s="4"/>
      <c r="AU125" s="3"/>
      <c r="AV125" s="4"/>
      <c r="AW125" s="3"/>
      <c r="AX125" s="4"/>
      <c r="AY125" s="4"/>
      <c r="AZ125" s="3"/>
      <c r="BA125" s="4"/>
      <c r="BB125" s="3"/>
      <c r="BC125" s="4"/>
      <c r="BD125" s="4"/>
      <c r="BE125" s="3"/>
      <c r="BF125" s="4"/>
      <c r="BG125" s="3"/>
      <c r="BH125" s="4"/>
      <c r="BI125" s="4"/>
      <c r="BJ125" s="3"/>
      <c r="BK125" s="4"/>
      <c r="BL125" s="3"/>
      <c r="BM125" s="4"/>
      <c r="BN125" s="4"/>
      <c r="BO125" s="3"/>
      <c r="BP125" s="4"/>
      <c r="BQ125" s="3"/>
      <c r="BR125" s="4"/>
      <c r="BS125" s="4"/>
      <c r="BT125" s="3"/>
      <c r="BU125" s="4"/>
      <c r="BV125" s="3"/>
      <c r="BW125" s="4"/>
      <c r="BX125" s="4"/>
      <c r="BY125" s="3"/>
      <c r="BZ125" s="4"/>
      <c r="CA125" s="3"/>
      <c r="CB125" s="4"/>
      <c r="CC125" s="4"/>
      <c r="CD125" s="3"/>
      <c r="CE125" s="4"/>
      <c r="CF125" s="3"/>
      <c r="CG125" s="4"/>
      <c r="CH125" s="4"/>
      <c r="CI125" s="3"/>
      <c r="CJ125" s="4"/>
      <c r="CK125" s="3"/>
      <c r="CL125" s="4"/>
      <c r="CM125" s="4"/>
      <c r="CN125" s="3"/>
      <c r="CO125" s="4"/>
      <c r="CP125" s="3"/>
      <c r="CQ125" s="4"/>
      <c r="CR125" s="4"/>
      <c r="CS125" s="3"/>
      <c r="CT125" s="4"/>
      <c r="CU125" s="3"/>
      <c r="CV125" s="4"/>
      <c r="CW125" s="4"/>
      <c r="CX125" s="3"/>
      <c r="CY125" s="4"/>
      <c r="CZ125" s="3"/>
      <c r="DA125" s="4"/>
      <c r="DB125" s="4"/>
      <c r="DC125" s="3"/>
      <c r="DD125" s="4"/>
      <c r="DE125" s="3"/>
      <c r="DF125" s="4"/>
      <c r="DG125" s="4"/>
      <c r="DH125" s="3"/>
      <c r="DI125" s="4"/>
      <c r="DJ125" s="3"/>
      <c r="DK125" s="4"/>
      <c r="DL125" s="4"/>
      <c r="DM125" s="3"/>
      <c r="DN125" s="4"/>
      <c r="DO125" s="3"/>
      <c r="DP125" s="4"/>
      <c r="DQ125" s="4"/>
      <c r="DR125" s="3"/>
      <c r="DS125" s="4"/>
      <c r="DT125" s="3"/>
      <c r="DU125" s="4"/>
      <c r="DV125" s="4"/>
      <c r="DW125" s="3"/>
      <c r="DX125" s="4"/>
      <c r="DY125" s="3"/>
      <c r="DZ125" s="4"/>
      <c r="EA125" s="4"/>
      <c r="EB125" s="5"/>
      <c r="EC125" s="4"/>
      <c r="ED125" s="3"/>
      <c r="EE125" s="4"/>
      <c r="EF125" s="4"/>
      <c r="EG125" s="3"/>
      <c r="EH125" s="4"/>
      <c r="EI125" s="3"/>
      <c r="EJ125" s="4"/>
      <c r="EK125" s="4"/>
      <c r="EL125" s="3"/>
      <c r="EM125" s="4"/>
      <c r="EN125" s="3"/>
      <c r="EO125" s="4"/>
      <c r="EP125" s="4"/>
      <c r="EQ125" s="3"/>
      <c r="ER125" s="4"/>
      <c r="ES125" s="3"/>
      <c r="ET125" s="4"/>
      <c r="EU125" s="4"/>
      <c r="EV125" s="3"/>
      <c r="EW125" s="4"/>
      <c r="EX125" s="3"/>
      <c r="EY125" s="4"/>
      <c r="EZ125" s="4"/>
      <c r="FA125" s="3"/>
      <c r="FB125" s="4"/>
      <c r="FC125" s="3"/>
      <c r="FD125" s="4"/>
      <c r="FE125" s="4"/>
      <c r="FF125" s="3"/>
      <c r="FG125" s="4"/>
      <c r="FH125" s="3"/>
      <c r="FI125" s="4"/>
      <c r="FJ125" s="4"/>
      <c r="FK125" s="3"/>
      <c r="FL125" s="4"/>
      <c r="FM125" s="3"/>
      <c r="FN125" s="4"/>
      <c r="FO125" s="4"/>
      <c r="FP125" s="3"/>
      <c r="FQ125" s="4"/>
      <c r="FR125" s="3"/>
      <c r="FS125" s="4"/>
      <c r="FT125" s="4"/>
      <c r="FU125" s="3"/>
      <c r="FV125" s="4"/>
      <c r="FW125" s="3"/>
      <c r="FX125" s="4"/>
      <c r="FY125" s="4"/>
      <c r="FZ125" s="3"/>
      <c r="GA125" s="4"/>
      <c r="GB125" s="3"/>
      <c r="GC125" s="4"/>
      <c r="GD125" s="4"/>
      <c r="GE125" s="3"/>
      <c r="GF125" s="4"/>
      <c r="GG125" s="3"/>
      <c r="GH125" s="4"/>
      <c r="GI125" s="4"/>
      <c r="GJ125" s="3"/>
      <c r="GK125" s="4"/>
      <c r="GL125" s="3"/>
      <c r="GM125" s="4"/>
      <c r="GN125" s="4"/>
      <c r="GO125" s="3"/>
      <c r="GP125" s="4"/>
      <c r="GQ125" s="3"/>
      <c r="GR125" s="4"/>
      <c r="GS125" s="4"/>
      <c r="GT125" s="3"/>
      <c r="GU125" s="4"/>
      <c r="GV125" s="3"/>
      <c r="GW125" s="4"/>
      <c r="GX125" s="4"/>
      <c r="GY125" s="3"/>
      <c r="GZ125" s="4"/>
      <c r="HA125" s="3"/>
      <c r="HB125" s="4"/>
      <c r="HC125" s="4"/>
      <c r="HD125" s="3"/>
      <c r="HE125" s="4"/>
      <c r="HF125" s="3"/>
      <c r="HG125" s="4"/>
      <c r="HH125" s="4"/>
      <c r="HI125" s="3"/>
      <c r="HJ125" s="4"/>
      <c r="HK125" s="3"/>
      <c r="HL125" s="4"/>
      <c r="HM125" s="4"/>
      <c r="HN125" s="3"/>
      <c r="HO125" s="4"/>
      <c r="HP125" s="3"/>
      <c r="HQ125" s="4"/>
      <c r="HR125" s="4"/>
      <c r="HS125" s="3"/>
      <c r="HT125" s="4"/>
      <c r="HU125" s="3"/>
      <c r="HV125" s="4"/>
      <c r="HW125" s="4"/>
      <c r="HX125" s="3"/>
      <c r="HY125" s="4"/>
      <c r="HZ125" s="3"/>
      <c r="IA125" s="4"/>
      <c r="IB125" s="4"/>
      <c r="IC125" s="3"/>
      <c r="ID125" s="4"/>
      <c r="IE125" s="3"/>
      <c r="IF125" s="4"/>
      <c r="IG125" s="4"/>
      <c r="IH125" s="3"/>
      <c r="II125" s="4"/>
      <c r="IJ125" s="3"/>
      <c r="IK125" s="4"/>
      <c r="IL125" s="4"/>
      <c r="IM125" s="3"/>
      <c r="IN125" s="4"/>
      <c r="IO125" s="3"/>
      <c r="IP125" s="4"/>
      <c r="IQ125" s="4"/>
      <c r="IR125" s="3"/>
      <c r="IS125" s="4"/>
      <c r="IT125" s="3"/>
      <c r="IU125" s="4"/>
      <c r="IV125" s="4"/>
      <c r="IW125" s="3"/>
      <c r="IX125" s="4"/>
      <c r="IY125" s="3"/>
      <c r="IZ125" s="4"/>
      <c r="JA125" s="4"/>
      <c r="JB125" s="5"/>
    </row>
    <row r="126" spans="1:262" x14ac:dyDescent="0.2">
      <c r="A126" s="20">
        <f t="shared" si="59"/>
        <v>117</v>
      </c>
      <c r="B126" t="s">
        <v>85</v>
      </c>
      <c r="C126" s="4">
        <v>101333753</v>
      </c>
      <c r="D126" s="3">
        <v>0.84</v>
      </c>
      <c r="E126" s="4">
        <v>13521647</v>
      </c>
      <c r="F126" s="4">
        <v>87812106</v>
      </c>
      <c r="G126" s="3">
        <v>0.98</v>
      </c>
      <c r="H126" s="4">
        <v>1211665</v>
      </c>
      <c r="I126" s="3">
        <v>5.55</v>
      </c>
      <c r="J126" s="4">
        <v>139366</v>
      </c>
      <c r="K126" s="4">
        <v>1072299</v>
      </c>
      <c r="L126" s="3">
        <v>6.26</v>
      </c>
      <c r="M126" s="4">
        <v>373799</v>
      </c>
      <c r="N126" s="3">
        <v>2.1</v>
      </c>
      <c r="O126" s="4">
        <v>140109</v>
      </c>
      <c r="P126" s="4">
        <v>233690</v>
      </c>
      <c r="Q126" s="3">
        <v>3.36</v>
      </c>
      <c r="R126" s="4">
        <v>2141047</v>
      </c>
      <c r="S126" s="3">
        <v>3.75</v>
      </c>
      <c r="T126" s="4">
        <v>220146</v>
      </c>
      <c r="U126" s="4">
        <v>1920901</v>
      </c>
      <c r="V126" s="3">
        <v>4.18</v>
      </c>
      <c r="W126" s="4">
        <v>641886</v>
      </c>
      <c r="X126" s="3">
        <v>3.28</v>
      </c>
      <c r="Y126" s="4">
        <v>108618</v>
      </c>
      <c r="Z126" s="4">
        <v>533268</v>
      </c>
      <c r="AA126" s="3">
        <v>3.94</v>
      </c>
      <c r="AB126" s="4">
        <v>16246229</v>
      </c>
      <c r="AC126" s="3">
        <v>3.92</v>
      </c>
      <c r="AD126" s="4">
        <v>1580444</v>
      </c>
      <c r="AE126" s="4">
        <v>14665785</v>
      </c>
      <c r="AF126" s="3">
        <v>4.33</v>
      </c>
      <c r="AG126" s="4">
        <v>1715504</v>
      </c>
      <c r="AH126" s="3">
        <v>5.28</v>
      </c>
      <c r="AI126" s="4">
        <v>154567</v>
      </c>
      <c r="AJ126" s="4">
        <v>1560937</v>
      </c>
      <c r="AK126" s="3">
        <v>5.79</v>
      </c>
      <c r="AL126" s="4">
        <v>1148058</v>
      </c>
      <c r="AM126" s="3">
        <v>1.34</v>
      </c>
      <c r="AN126" s="4">
        <v>232499</v>
      </c>
      <c r="AO126" s="4">
        <v>915559</v>
      </c>
      <c r="AP126" s="3">
        <v>1.68</v>
      </c>
      <c r="AQ126" s="4">
        <v>326194</v>
      </c>
      <c r="AR126" s="3">
        <v>2.31</v>
      </c>
      <c r="AS126" s="4">
        <v>126436</v>
      </c>
      <c r="AT126" s="4">
        <v>199758</v>
      </c>
      <c r="AU126" s="3">
        <v>3.77</v>
      </c>
      <c r="AV126" s="4">
        <v>559765</v>
      </c>
      <c r="AW126" s="3">
        <v>0</v>
      </c>
      <c r="AX126" s="4">
        <v>0</v>
      </c>
      <c r="AY126" s="4">
        <v>559765</v>
      </c>
      <c r="AZ126" s="3">
        <v>0</v>
      </c>
      <c r="BA126" s="4">
        <v>7334150</v>
      </c>
      <c r="BB126" s="3">
        <v>4.0599999999999996</v>
      </c>
      <c r="BC126" s="4">
        <v>513947</v>
      </c>
      <c r="BD126" s="4">
        <v>6820203</v>
      </c>
      <c r="BE126" s="3">
        <v>4.37</v>
      </c>
      <c r="BF126" s="4">
        <v>2365019</v>
      </c>
      <c r="BG126" s="3">
        <v>2.34</v>
      </c>
      <c r="BH126" s="4">
        <v>302361</v>
      </c>
      <c r="BI126" s="4">
        <v>2062658</v>
      </c>
      <c r="BJ126" s="3">
        <v>2.68</v>
      </c>
      <c r="BK126" s="4">
        <v>387914</v>
      </c>
      <c r="BL126" s="3">
        <v>0</v>
      </c>
      <c r="BM126" s="4">
        <v>33877</v>
      </c>
      <c r="BN126" s="4">
        <v>354037</v>
      </c>
      <c r="BO126" s="3">
        <v>0</v>
      </c>
      <c r="BP126" s="4">
        <v>407881</v>
      </c>
      <c r="BQ126" s="3">
        <v>1.78</v>
      </c>
      <c r="BR126" s="4">
        <v>51447</v>
      </c>
      <c r="BS126" s="4">
        <v>356434</v>
      </c>
      <c r="BT126" s="3">
        <v>2.02</v>
      </c>
      <c r="BU126" s="4">
        <v>5026782</v>
      </c>
      <c r="BV126" s="3">
        <v>3.77</v>
      </c>
      <c r="BW126" s="4">
        <v>428929</v>
      </c>
      <c r="BX126" s="4">
        <v>4597853</v>
      </c>
      <c r="BY126" s="3">
        <v>4.12</v>
      </c>
      <c r="BZ126" s="4">
        <v>1186217</v>
      </c>
      <c r="CA126" s="3">
        <v>1.1200000000000001</v>
      </c>
      <c r="CB126" s="4">
        <v>225987</v>
      </c>
      <c r="CC126" s="4">
        <v>960230</v>
      </c>
      <c r="CD126" s="3">
        <v>1.39</v>
      </c>
      <c r="CE126" s="4">
        <v>687538</v>
      </c>
      <c r="CF126" s="3">
        <v>3.84</v>
      </c>
      <c r="CG126" s="4">
        <v>90823</v>
      </c>
      <c r="CH126" s="4">
        <v>596715</v>
      </c>
      <c r="CI126" s="3">
        <v>4.41</v>
      </c>
      <c r="CJ126" s="4">
        <v>795607</v>
      </c>
      <c r="CK126" s="3">
        <v>6.18</v>
      </c>
      <c r="CL126" s="4">
        <v>99097</v>
      </c>
      <c r="CM126" s="4">
        <v>696510</v>
      </c>
      <c r="CN126" s="3">
        <v>7.05</v>
      </c>
      <c r="CO126" s="4">
        <v>692959</v>
      </c>
      <c r="CP126" s="3">
        <v>3.82</v>
      </c>
      <c r="CQ126" s="4">
        <v>171293</v>
      </c>
      <c r="CR126" s="4">
        <v>521666</v>
      </c>
      <c r="CS126" s="3">
        <v>5.0599999999999996</v>
      </c>
      <c r="CT126" s="4">
        <v>1567495</v>
      </c>
      <c r="CU126" s="3">
        <v>2.8</v>
      </c>
      <c r="CV126" s="4">
        <v>280167</v>
      </c>
      <c r="CW126" s="4">
        <v>1287328</v>
      </c>
      <c r="CX126" s="3">
        <v>3.42</v>
      </c>
      <c r="CY126" s="4">
        <v>255256</v>
      </c>
      <c r="CZ126" s="3">
        <v>4.3099999999999996</v>
      </c>
      <c r="DA126" s="4">
        <v>70137</v>
      </c>
      <c r="DB126" s="4">
        <v>185119</v>
      </c>
      <c r="DC126" s="3">
        <v>5.95</v>
      </c>
      <c r="DD126" s="4">
        <v>2391254</v>
      </c>
      <c r="DE126" s="3">
        <v>2.16</v>
      </c>
      <c r="DF126" s="4">
        <v>479296</v>
      </c>
      <c r="DG126" s="4">
        <v>1911958</v>
      </c>
      <c r="DH126" s="3">
        <v>2.7</v>
      </c>
      <c r="DI126" s="4">
        <v>2225626</v>
      </c>
      <c r="DJ126" s="3">
        <v>1.81</v>
      </c>
      <c r="DK126" s="4">
        <v>728002</v>
      </c>
      <c r="DL126" s="4">
        <v>1497624</v>
      </c>
      <c r="DM126" s="3">
        <v>2.7</v>
      </c>
      <c r="DN126" s="4">
        <v>2560279</v>
      </c>
      <c r="DO126" s="3">
        <v>1.55</v>
      </c>
      <c r="DP126" s="4">
        <v>371309</v>
      </c>
      <c r="DQ126" s="4">
        <v>2188970</v>
      </c>
      <c r="DR126" s="3">
        <v>1.81</v>
      </c>
      <c r="DS126" s="4">
        <v>1732199</v>
      </c>
      <c r="DT126" s="3">
        <v>3.43</v>
      </c>
      <c r="DU126" s="4">
        <v>288916</v>
      </c>
      <c r="DV126" s="4">
        <v>1443283</v>
      </c>
      <c r="DW126" s="3">
        <v>4.1100000000000003</v>
      </c>
      <c r="DX126" s="4">
        <v>707426</v>
      </c>
      <c r="DY126" s="3">
        <v>6.76</v>
      </c>
      <c r="DZ126" s="4">
        <v>106389</v>
      </c>
      <c r="EA126" s="4">
        <v>601037</v>
      </c>
      <c r="EB126" s="5">
        <v>7.96</v>
      </c>
      <c r="EC126" s="4">
        <v>1728844</v>
      </c>
      <c r="ED126" s="3">
        <v>4.68</v>
      </c>
      <c r="EE126" s="4">
        <v>214524</v>
      </c>
      <c r="EF126" s="4">
        <v>1514320</v>
      </c>
      <c r="EG126" s="3">
        <v>5.35</v>
      </c>
      <c r="EH126" s="4">
        <v>282748</v>
      </c>
      <c r="EI126" s="3">
        <v>0.73</v>
      </c>
      <c r="EJ126" s="4">
        <v>46527</v>
      </c>
      <c r="EK126" s="4">
        <v>236221</v>
      </c>
      <c r="EL126" s="3">
        <v>0.88</v>
      </c>
      <c r="EM126" s="4">
        <v>400430</v>
      </c>
      <c r="EN126" s="3">
        <v>2.09</v>
      </c>
      <c r="EO126" s="4">
        <v>70077</v>
      </c>
      <c r="EP126" s="4">
        <v>330353</v>
      </c>
      <c r="EQ126" s="3">
        <v>2.5299999999999998</v>
      </c>
      <c r="ER126" s="4">
        <v>1093766</v>
      </c>
      <c r="ES126" s="3">
        <v>0</v>
      </c>
      <c r="ET126" s="4">
        <v>94442</v>
      </c>
      <c r="EU126" s="4">
        <v>999324</v>
      </c>
      <c r="EV126" s="3">
        <v>0</v>
      </c>
      <c r="EW126" s="4">
        <v>392246</v>
      </c>
      <c r="EX126" s="3">
        <v>3.39</v>
      </c>
      <c r="EY126" s="4">
        <v>56104</v>
      </c>
      <c r="EZ126" s="4">
        <v>336142</v>
      </c>
      <c r="FA126" s="3">
        <v>3.96</v>
      </c>
      <c r="FB126" s="4">
        <v>3366691</v>
      </c>
      <c r="FC126" s="3">
        <v>3.9</v>
      </c>
      <c r="FD126" s="4">
        <v>527771</v>
      </c>
      <c r="FE126" s="4">
        <v>2838920</v>
      </c>
      <c r="FF126" s="3">
        <v>4.62</v>
      </c>
      <c r="FG126" s="4">
        <v>644326</v>
      </c>
      <c r="FH126" s="3">
        <v>2.98</v>
      </c>
      <c r="FI126" s="4">
        <v>113557</v>
      </c>
      <c r="FJ126" s="4">
        <v>530769</v>
      </c>
      <c r="FK126" s="3">
        <v>3.63</v>
      </c>
      <c r="FL126" s="4">
        <v>9316077</v>
      </c>
      <c r="FM126" s="3">
        <v>1.17</v>
      </c>
      <c r="FN126" s="4">
        <v>813224</v>
      </c>
      <c r="FO126" s="4">
        <v>8502853</v>
      </c>
      <c r="FP126" s="3">
        <v>1.28</v>
      </c>
      <c r="FQ126" s="4">
        <v>2985756</v>
      </c>
      <c r="FR126" s="3">
        <v>2.73</v>
      </c>
      <c r="FS126" s="4">
        <v>653640</v>
      </c>
      <c r="FT126" s="4">
        <v>2332116</v>
      </c>
      <c r="FU126" s="3">
        <v>3.49</v>
      </c>
      <c r="FV126" s="4">
        <v>175610</v>
      </c>
      <c r="FW126" s="3">
        <v>0.54</v>
      </c>
      <c r="FX126" s="4">
        <v>34151</v>
      </c>
      <c r="FY126" s="4">
        <v>141459</v>
      </c>
      <c r="FZ126" s="3">
        <v>0.67</v>
      </c>
      <c r="GA126" s="4">
        <v>3396874</v>
      </c>
      <c r="GB126" s="3">
        <v>3.64</v>
      </c>
      <c r="GC126" s="4">
        <v>304634</v>
      </c>
      <c r="GD126" s="4">
        <v>3092240</v>
      </c>
      <c r="GE126" s="3">
        <v>4</v>
      </c>
      <c r="GF126" s="4">
        <v>959356</v>
      </c>
      <c r="GG126" s="3">
        <v>4.6500000000000004</v>
      </c>
      <c r="GH126" s="4">
        <v>227039</v>
      </c>
      <c r="GI126" s="4">
        <v>732317</v>
      </c>
      <c r="GJ126" s="3">
        <v>6.1</v>
      </c>
      <c r="GK126" s="4">
        <v>1149023</v>
      </c>
      <c r="GL126" s="3">
        <v>2.68</v>
      </c>
      <c r="GM126" s="4">
        <v>175607</v>
      </c>
      <c r="GN126" s="4">
        <v>973416</v>
      </c>
      <c r="GO126" s="3">
        <v>3.16</v>
      </c>
      <c r="GP126" s="4">
        <v>3465572</v>
      </c>
      <c r="GQ126" s="3">
        <v>3.81</v>
      </c>
      <c r="GR126" s="4">
        <v>877176</v>
      </c>
      <c r="GS126" s="4">
        <v>2588396</v>
      </c>
      <c r="GT126" s="3">
        <v>5.1100000000000003</v>
      </c>
      <c r="GU126" s="4">
        <v>364212</v>
      </c>
      <c r="GV126" s="3">
        <v>0</v>
      </c>
      <c r="GW126" s="4">
        <v>71651</v>
      </c>
      <c r="GX126" s="4">
        <v>292561</v>
      </c>
      <c r="GY126" s="3">
        <v>0</v>
      </c>
      <c r="GZ126" s="4">
        <v>1100254</v>
      </c>
      <c r="HA126" s="3">
        <v>4.1900000000000004</v>
      </c>
      <c r="HB126" s="4">
        <v>157968</v>
      </c>
      <c r="HC126" s="4">
        <v>942286</v>
      </c>
      <c r="HD126" s="3">
        <v>4.8899999999999997</v>
      </c>
      <c r="HE126" s="4">
        <v>175041</v>
      </c>
      <c r="HF126" s="3">
        <v>0.46</v>
      </c>
      <c r="HG126" s="4">
        <v>35673</v>
      </c>
      <c r="HH126" s="4">
        <v>139368</v>
      </c>
      <c r="HI126" s="3">
        <v>0.56999999999999995</v>
      </c>
      <c r="HJ126" s="4">
        <v>1822981</v>
      </c>
      <c r="HK126" s="3">
        <v>5.05</v>
      </c>
      <c r="HL126" s="4">
        <v>226961</v>
      </c>
      <c r="HM126" s="4">
        <v>1596020</v>
      </c>
      <c r="HN126" s="3">
        <v>5.76</v>
      </c>
      <c r="HO126" s="4">
        <v>6715232</v>
      </c>
      <c r="HP126" s="3">
        <v>3.43</v>
      </c>
      <c r="HQ126" s="4">
        <v>799712</v>
      </c>
      <c r="HR126" s="4">
        <v>5915520</v>
      </c>
      <c r="HS126" s="3">
        <v>3.89</v>
      </c>
      <c r="HT126" s="4">
        <v>664190</v>
      </c>
      <c r="HU126" s="3">
        <v>2.14</v>
      </c>
      <c r="HV126" s="4">
        <v>142086</v>
      </c>
      <c r="HW126" s="4">
        <v>522104</v>
      </c>
      <c r="HX126" s="3">
        <v>2.72</v>
      </c>
      <c r="HY126" s="4">
        <v>191438</v>
      </c>
      <c r="HZ126" s="3">
        <v>1.33</v>
      </c>
      <c r="IA126" s="4">
        <v>89587</v>
      </c>
      <c r="IB126" s="4">
        <v>101851</v>
      </c>
      <c r="IC126" s="3">
        <v>2.5</v>
      </c>
      <c r="ID126" s="4">
        <v>2136102</v>
      </c>
      <c r="IE126" s="3">
        <v>3.22</v>
      </c>
      <c r="IF126" s="4">
        <v>338864</v>
      </c>
      <c r="IG126" s="4">
        <v>1797238</v>
      </c>
      <c r="IH126" s="3">
        <v>3.82</v>
      </c>
      <c r="II126" s="4">
        <v>1674362</v>
      </c>
      <c r="IJ126" s="3">
        <v>4.63</v>
      </c>
      <c r="IK126" s="4">
        <v>262804</v>
      </c>
      <c r="IL126" s="4">
        <v>1411558</v>
      </c>
      <c r="IM126" s="3">
        <v>5.49</v>
      </c>
      <c r="IN126" s="4">
        <v>362054</v>
      </c>
      <c r="IO126" s="3">
        <v>3.08</v>
      </c>
      <c r="IP126" s="4">
        <v>75101</v>
      </c>
      <c r="IQ126" s="4">
        <v>286953</v>
      </c>
      <c r="IR126" s="3">
        <v>3.89</v>
      </c>
      <c r="IS126" s="4">
        <v>1854711</v>
      </c>
      <c r="IT126" s="3">
        <v>3.77</v>
      </c>
      <c r="IU126" s="4">
        <v>117648</v>
      </c>
      <c r="IV126" s="4">
        <v>1737063</v>
      </c>
      <c r="IW126" s="3">
        <v>4.0199999999999996</v>
      </c>
      <c r="IX126" s="4">
        <v>228108</v>
      </c>
      <c r="IY126" s="3">
        <v>1.04</v>
      </c>
      <c r="IZ126" s="4">
        <v>50957</v>
      </c>
      <c r="JA126" s="4">
        <v>177151</v>
      </c>
      <c r="JB126" s="5">
        <v>1.35</v>
      </c>
    </row>
    <row r="127" spans="1:262" x14ac:dyDescent="0.2">
      <c r="A127" s="20">
        <f t="shared" si="59"/>
        <v>118</v>
      </c>
      <c r="B127" t="s">
        <v>86</v>
      </c>
      <c r="C127" s="4">
        <v>43372778</v>
      </c>
      <c r="D127" s="3">
        <v>1.41</v>
      </c>
      <c r="E127" s="4">
        <v>0</v>
      </c>
      <c r="F127" s="4">
        <v>43372778</v>
      </c>
      <c r="G127" s="3">
        <v>1.41</v>
      </c>
      <c r="H127" s="4">
        <v>483556</v>
      </c>
      <c r="I127" s="3">
        <v>7.36</v>
      </c>
      <c r="J127" s="4">
        <v>0</v>
      </c>
      <c r="K127" s="4">
        <v>483556</v>
      </c>
      <c r="L127" s="3">
        <v>7.36</v>
      </c>
      <c r="M127" s="4">
        <v>159507</v>
      </c>
      <c r="N127" s="3">
        <v>2.1</v>
      </c>
      <c r="O127" s="4">
        <v>0</v>
      </c>
      <c r="P127" s="4">
        <v>159507</v>
      </c>
      <c r="Q127" s="3">
        <v>2.1</v>
      </c>
      <c r="R127" s="4">
        <v>1129065</v>
      </c>
      <c r="S127" s="3">
        <v>7.79</v>
      </c>
      <c r="T127" s="4">
        <v>0</v>
      </c>
      <c r="U127" s="4">
        <v>1129065</v>
      </c>
      <c r="V127" s="3">
        <v>7.79</v>
      </c>
      <c r="W127" s="4">
        <v>275876</v>
      </c>
      <c r="X127" s="3">
        <v>6.98</v>
      </c>
      <c r="Y127" s="4">
        <v>0</v>
      </c>
      <c r="Z127" s="4">
        <v>275876</v>
      </c>
      <c r="AA127" s="3">
        <v>6.98</v>
      </c>
      <c r="AB127" s="4">
        <v>7083104</v>
      </c>
      <c r="AC127" s="3">
        <v>4.62</v>
      </c>
      <c r="AD127" s="4">
        <v>0</v>
      </c>
      <c r="AE127" s="4">
        <v>7083104</v>
      </c>
      <c r="AF127" s="3">
        <v>4.62</v>
      </c>
      <c r="AG127" s="4">
        <v>798051</v>
      </c>
      <c r="AH127" s="3">
        <v>17.91</v>
      </c>
      <c r="AI127" s="4">
        <v>0</v>
      </c>
      <c r="AJ127" s="4">
        <v>798051</v>
      </c>
      <c r="AK127" s="3">
        <v>17.91</v>
      </c>
      <c r="AL127" s="4">
        <v>587105</v>
      </c>
      <c r="AM127" s="3">
        <v>1.57</v>
      </c>
      <c r="AN127" s="4">
        <v>0</v>
      </c>
      <c r="AO127" s="4">
        <v>587105</v>
      </c>
      <c r="AP127" s="3">
        <v>1.57</v>
      </c>
      <c r="AQ127" s="4">
        <v>32938</v>
      </c>
      <c r="AR127" s="3">
        <v>1.02</v>
      </c>
      <c r="AS127" s="4">
        <v>0</v>
      </c>
      <c r="AT127" s="4">
        <v>32938</v>
      </c>
      <c r="AU127" s="3">
        <v>1.02</v>
      </c>
      <c r="AV127" s="4">
        <v>217719</v>
      </c>
      <c r="AW127" s="3">
        <v>0</v>
      </c>
      <c r="AX127" s="4">
        <v>0</v>
      </c>
      <c r="AY127" s="4">
        <v>217719</v>
      </c>
      <c r="AZ127" s="3">
        <v>0</v>
      </c>
      <c r="BA127" s="4">
        <v>3320246</v>
      </c>
      <c r="BB127" s="3">
        <v>4.8499999999999996</v>
      </c>
      <c r="BC127" s="4">
        <v>0</v>
      </c>
      <c r="BD127" s="4">
        <v>3320246</v>
      </c>
      <c r="BE127" s="3">
        <v>4.8499999999999996</v>
      </c>
      <c r="BF127" s="4">
        <v>1125321</v>
      </c>
      <c r="BG127" s="3">
        <v>5.94</v>
      </c>
      <c r="BH127" s="4">
        <v>0</v>
      </c>
      <c r="BI127" s="4">
        <v>1125321</v>
      </c>
      <c r="BJ127" s="3">
        <v>5.94</v>
      </c>
      <c r="BK127" s="4">
        <v>185112</v>
      </c>
      <c r="BL127" s="3">
        <v>0</v>
      </c>
      <c r="BM127" s="4">
        <v>0</v>
      </c>
      <c r="BN127" s="4">
        <v>185112</v>
      </c>
      <c r="BO127" s="3">
        <v>0</v>
      </c>
      <c r="BP127" s="4">
        <v>165529</v>
      </c>
      <c r="BQ127" s="3">
        <v>8.86</v>
      </c>
      <c r="BR127" s="4">
        <v>0</v>
      </c>
      <c r="BS127" s="4">
        <v>165529</v>
      </c>
      <c r="BT127" s="3">
        <v>8.86</v>
      </c>
      <c r="BU127" s="4">
        <v>2491753</v>
      </c>
      <c r="BV127" s="3">
        <v>6.81</v>
      </c>
      <c r="BW127" s="4">
        <v>0</v>
      </c>
      <c r="BX127" s="4">
        <v>2491753</v>
      </c>
      <c r="BY127" s="3">
        <v>6.81</v>
      </c>
      <c r="BZ127" s="4">
        <v>745679</v>
      </c>
      <c r="CA127" s="3">
        <v>4.37</v>
      </c>
      <c r="CB127" s="4">
        <v>0</v>
      </c>
      <c r="CC127" s="4">
        <v>745679</v>
      </c>
      <c r="CD127" s="3">
        <v>4.37</v>
      </c>
      <c r="CE127" s="4">
        <v>240047</v>
      </c>
      <c r="CF127" s="3">
        <v>3.89</v>
      </c>
      <c r="CG127" s="4">
        <v>0</v>
      </c>
      <c r="CH127" s="4">
        <v>240047</v>
      </c>
      <c r="CI127" s="3">
        <v>3.89</v>
      </c>
      <c r="CJ127" s="4">
        <v>305377</v>
      </c>
      <c r="CK127" s="3">
        <v>1.36</v>
      </c>
      <c r="CL127" s="4">
        <v>0</v>
      </c>
      <c r="CM127" s="4">
        <v>305377</v>
      </c>
      <c r="CN127" s="3">
        <v>1.36</v>
      </c>
      <c r="CO127" s="4">
        <v>397379</v>
      </c>
      <c r="CP127" s="3">
        <v>9.86</v>
      </c>
      <c r="CQ127" s="4">
        <v>0</v>
      </c>
      <c r="CR127" s="4">
        <v>397379</v>
      </c>
      <c r="CS127" s="3">
        <v>9.86</v>
      </c>
      <c r="CT127" s="4">
        <v>653468</v>
      </c>
      <c r="CU127" s="3">
        <v>2.85</v>
      </c>
      <c r="CV127" s="4">
        <v>0</v>
      </c>
      <c r="CW127" s="4">
        <v>653468</v>
      </c>
      <c r="CX127" s="3">
        <v>2.85</v>
      </c>
      <c r="CY127" s="4">
        <v>134882</v>
      </c>
      <c r="CZ127" s="3">
        <v>6.42</v>
      </c>
      <c r="DA127" s="4">
        <v>0</v>
      </c>
      <c r="DB127" s="4">
        <v>134882</v>
      </c>
      <c r="DC127" s="3">
        <v>6.42</v>
      </c>
      <c r="DD127" s="4">
        <v>973824</v>
      </c>
      <c r="DE127" s="3">
        <v>0.21</v>
      </c>
      <c r="DF127" s="4">
        <v>0</v>
      </c>
      <c r="DG127" s="4">
        <v>973824</v>
      </c>
      <c r="DH127" s="3">
        <v>0.21</v>
      </c>
      <c r="DI127" s="4">
        <v>1105211</v>
      </c>
      <c r="DJ127" s="3">
        <v>2.39</v>
      </c>
      <c r="DK127" s="4">
        <v>0</v>
      </c>
      <c r="DL127" s="4">
        <v>1105211</v>
      </c>
      <c r="DM127" s="3">
        <v>2.39</v>
      </c>
      <c r="DN127" s="4">
        <v>909068</v>
      </c>
      <c r="DO127" s="3">
        <v>2.91</v>
      </c>
      <c r="DP127" s="4">
        <v>0</v>
      </c>
      <c r="DQ127" s="4">
        <v>909068</v>
      </c>
      <c r="DR127" s="3">
        <v>2.91</v>
      </c>
      <c r="DS127" s="4">
        <v>371607</v>
      </c>
      <c r="DT127" s="3">
        <v>3.91</v>
      </c>
      <c r="DU127" s="4">
        <v>0</v>
      </c>
      <c r="DV127" s="4">
        <v>371607</v>
      </c>
      <c r="DW127" s="3">
        <v>3.91</v>
      </c>
      <c r="DX127" s="4">
        <v>265506</v>
      </c>
      <c r="DY127" s="3">
        <v>10.35</v>
      </c>
      <c r="DZ127" s="4">
        <v>0</v>
      </c>
      <c r="EA127" s="4">
        <v>265506</v>
      </c>
      <c r="EB127" s="5">
        <v>10.35</v>
      </c>
      <c r="EC127" s="4">
        <v>880111</v>
      </c>
      <c r="ED127" s="3">
        <v>9.85</v>
      </c>
      <c r="EE127" s="4">
        <v>0</v>
      </c>
      <c r="EF127" s="4">
        <v>880111</v>
      </c>
      <c r="EG127" s="3">
        <v>9.85</v>
      </c>
      <c r="EH127" s="4">
        <v>87807</v>
      </c>
      <c r="EI127" s="3">
        <v>17.13</v>
      </c>
      <c r="EJ127" s="4">
        <v>0</v>
      </c>
      <c r="EK127" s="4">
        <v>87807</v>
      </c>
      <c r="EL127" s="3">
        <v>17.13</v>
      </c>
      <c r="EM127" s="4">
        <v>175604</v>
      </c>
      <c r="EN127" s="3">
        <v>2.96</v>
      </c>
      <c r="EO127" s="4">
        <v>0</v>
      </c>
      <c r="EP127" s="4">
        <v>175604</v>
      </c>
      <c r="EQ127" s="3">
        <v>2.96</v>
      </c>
      <c r="ER127" s="4">
        <v>502687</v>
      </c>
      <c r="ES127" s="3">
        <v>0</v>
      </c>
      <c r="ET127" s="4">
        <v>0</v>
      </c>
      <c r="EU127" s="4">
        <v>502687</v>
      </c>
      <c r="EV127" s="3">
        <v>0</v>
      </c>
      <c r="EW127" s="4">
        <v>218602</v>
      </c>
      <c r="EX127" s="3">
        <v>3.37</v>
      </c>
      <c r="EY127" s="4">
        <v>0</v>
      </c>
      <c r="EZ127" s="4">
        <v>218602</v>
      </c>
      <c r="FA127" s="3">
        <v>3.37</v>
      </c>
      <c r="FB127" s="4">
        <v>944962</v>
      </c>
      <c r="FC127" s="3">
        <v>6.27</v>
      </c>
      <c r="FD127" s="4">
        <v>0</v>
      </c>
      <c r="FE127" s="4">
        <v>944962</v>
      </c>
      <c r="FF127" s="3">
        <v>6.27</v>
      </c>
      <c r="FG127" s="4">
        <v>314995</v>
      </c>
      <c r="FH127" s="3">
        <v>4.7699999999999996</v>
      </c>
      <c r="FI127" s="4">
        <v>0</v>
      </c>
      <c r="FJ127" s="4">
        <v>314995</v>
      </c>
      <c r="FK127" s="3">
        <v>4.7699999999999996</v>
      </c>
      <c r="FL127" s="4">
        <v>3421930</v>
      </c>
      <c r="FM127" s="3">
        <v>3.4</v>
      </c>
      <c r="FN127" s="4">
        <v>0</v>
      </c>
      <c r="FO127" s="4">
        <v>3421930</v>
      </c>
      <c r="FP127" s="3">
        <v>3.4</v>
      </c>
      <c r="FQ127" s="4">
        <v>848939</v>
      </c>
      <c r="FR127" s="3">
        <v>3.33</v>
      </c>
      <c r="FS127" s="4">
        <v>0</v>
      </c>
      <c r="FT127" s="4">
        <v>848939</v>
      </c>
      <c r="FU127" s="3">
        <v>3.33</v>
      </c>
      <c r="FV127" s="4">
        <v>39963</v>
      </c>
      <c r="FW127" s="3">
        <v>23.46</v>
      </c>
      <c r="FX127" s="4">
        <v>0</v>
      </c>
      <c r="FY127" s="4">
        <v>39963</v>
      </c>
      <c r="FZ127" s="3">
        <v>23.46</v>
      </c>
      <c r="GA127" s="4">
        <v>2062210</v>
      </c>
      <c r="GB127" s="3">
        <v>12.55</v>
      </c>
      <c r="GC127" s="4">
        <v>0</v>
      </c>
      <c r="GD127" s="4">
        <v>2062210</v>
      </c>
      <c r="GE127" s="3">
        <v>12.55</v>
      </c>
      <c r="GF127" s="4">
        <v>493684</v>
      </c>
      <c r="GG127" s="3">
        <v>5.16</v>
      </c>
      <c r="GH127" s="4">
        <v>0</v>
      </c>
      <c r="GI127" s="4">
        <v>493684</v>
      </c>
      <c r="GJ127" s="3">
        <v>5.16</v>
      </c>
      <c r="GK127" s="4">
        <v>660563</v>
      </c>
      <c r="GL127" s="3">
        <v>12.37</v>
      </c>
      <c r="GM127" s="4">
        <v>0</v>
      </c>
      <c r="GN127" s="4">
        <v>660563</v>
      </c>
      <c r="GO127" s="3">
        <v>12.37</v>
      </c>
      <c r="GP127" s="4">
        <v>702863</v>
      </c>
      <c r="GQ127" s="3">
        <v>5.15</v>
      </c>
      <c r="GR127" s="4">
        <v>0</v>
      </c>
      <c r="GS127" s="4">
        <v>702863</v>
      </c>
      <c r="GT127" s="3">
        <v>5.15</v>
      </c>
      <c r="GU127" s="4">
        <v>308161</v>
      </c>
      <c r="GV127" s="3">
        <v>4.5599999999999996</v>
      </c>
      <c r="GW127" s="4">
        <v>0</v>
      </c>
      <c r="GX127" s="4">
        <v>308161</v>
      </c>
      <c r="GY127" s="3">
        <v>4.5599999999999996</v>
      </c>
      <c r="GZ127" s="4">
        <v>394712</v>
      </c>
      <c r="HA127" s="3">
        <v>10.82</v>
      </c>
      <c r="HB127" s="4">
        <v>0</v>
      </c>
      <c r="HC127" s="4">
        <v>394712</v>
      </c>
      <c r="HD127" s="3">
        <v>10.82</v>
      </c>
      <c r="HE127" s="4">
        <v>57461</v>
      </c>
      <c r="HF127" s="3">
        <v>6.02</v>
      </c>
      <c r="HG127" s="4">
        <v>0</v>
      </c>
      <c r="HH127" s="4">
        <v>57461</v>
      </c>
      <c r="HI127" s="3">
        <v>6.02</v>
      </c>
      <c r="HJ127" s="4">
        <v>760713</v>
      </c>
      <c r="HK127" s="3">
        <v>7.5</v>
      </c>
      <c r="HL127" s="4">
        <v>0</v>
      </c>
      <c r="HM127" s="4">
        <v>760713</v>
      </c>
      <c r="HN127" s="3">
        <v>7.5</v>
      </c>
      <c r="HO127" s="4">
        <v>2837480</v>
      </c>
      <c r="HP127" s="3">
        <v>4.9000000000000004</v>
      </c>
      <c r="HQ127" s="4">
        <v>0</v>
      </c>
      <c r="HR127" s="4">
        <v>2837480</v>
      </c>
      <c r="HS127" s="3">
        <v>4.9000000000000004</v>
      </c>
      <c r="HT127" s="4">
        <v>262458</v>
      </c>
      <c r="HU127" s="3">
        <v>5.68</v>
      </c>
      <c r="HV127" s="4">
        <v>0</v>
      </c>
      <c r="HW127" s="4">
        <v>262458</v>
      </c>
      <c r="HX127" s="3">
        <v>5.68</v>
      </c>
      <c r="HY127" s="4">
        <v>50082</v>
      </c>
      <c r="HZ127" s="3">
        <v>4.0199999999999996</v>
      </c>
      <c r="IA127" s="4">
        <v>0</v>
      </c>
      <c r="IB127" s="4">
        <v>50082</v>
      </c>
      <c r="IC127" s="3">
        <v>4.0199999999999996</v>
      </c>
      <c r="ID127" s="4">
        <v>1208865</v>
      </c>
      <c r="IE127" s="3">
        <v>2.8</v>
      </c>
      <c r="IF127" s="4">
        <v>0</v>
      </c>
      <c r="IG127" s="4">
        <v>1208865</v>
      </c>
      <c r="IH127" s="3">
        <v>2.8</v>
      </c>
      <c r="II127" s="4">
        <v>1202619</v>
      </c>
      <c r="IJ127" s="3">
        <v>17.95</v>
      </c>
      <c r="IK127" s="4">
        <v>0</v>
      </c>
      <c r="IL127" s="4">
        <v>1202619</v>
      </c>
      <c r="IM127" s="3">
        <v>17.95</v>
      </c>
      <c r="IN127" s="4">
        <v>107805</v>
      </c>
      <c r="IO127" s="3">
        <v>2.96</v>
      </c>
      <c r="IP127" s="4">
        <v>0</v>
      </c>
      <c r="IQ127" s="4">
        <v>107805</v>
      </c>
      <c r="IR127" s="3">
        <v>2.96</v>
      </c>
      <c r="IS127" s="4">
        <v>589337</v>
      </c>
      <c r="IT127" s="3">
        <v>4.01</v>
      </c>
      <c r="IU127" s="4">
        <v>0</v>
      </c>
      <c r="IV127" s="4">
        <v>589337</v>
      </c>
      <c r="IW127" s="3">
        <v>4.01</v>
      </c>
      <c r="IX127" s="4">
        <v>81235</v>
      </c>
      <c r="IY127" s="3">
        <v>10.53</v>
      </c>
      <c r="IZ127" s="4">
        <v>0</v>
      </c>
      <c r="JA127" s="4">
        <v>81235</v>
      </c>
      <c r="JB127" s="5">
        <v>10.53</v>
      </c>
    </row>
    <row r="128" spans="1:262" x14ac:dyDescent="0.2">
      <c r="A128" s="20">
        <f t="shared" si="59"/>
        <v>119</v>
      </c>
      <c r="B128" t="s">
        <v>87</v>
      </c>
      <c r="C128" s="4">
        <v>73323954</v>
      </c>
      <c r="D128" s="3">
        <v>0.46</v>
      </c>
      <c r="E128" s="4">
        <v>45892881</v>
      </c>
      <c r="F128" s="4">
        <v>27431073</v>
      </c>
      <c r="G128" s="3">
        <v>1.22</v>
      </c>
      <c r="H128" s="4">
        <v>694452</v>
      </c>
      <c r="I128" s="3">
        <v>2.92</v>
      </c>
      <c r="J128" s="4">
        <v>491940</v>
      </c>
      <c r="K128" s="4">
        <v>202512</v>
      </c>
      <c r="L128" s="3">
        <v>9.99</v>
      </c>
      <c r="M128" s="4">
        <v>339978</v>
      </c>
      <c r="N128" s="3">
        <v>0</v>
      </c>
      <c r="O128" s="4">
        <v>335234</v>
      </c>
      <c r="P128" s="4">
        <v>4744</v>
      </c>
      <c r="Q128" s="3">
        <v>0</v>
      </c>
      <c r="R128" s="4">
        <v>1430373</v>
      </c>
      <c r="S128" s="3">
        <v>0</v>
      </c>
      <c r="T128" s="4">
        <v>787878</v>
      </c>
      <c r="U128" s="4">
        <v>642495</v>
      </c>
      <c r="V128" s="3">
        <v>0</v>
      </c>
      <c r="W128" s="4">
        <v>551130</v>
      </c>
      <c r="X128" s="3">
        <v>1.62</v>
      </c>
      <c r="Y128" s="4">
        <v>403422</v>
      </c>
      <c r="Z128" s="4">
        <v>147708</v>
      </c>
      <c r="AA128" s="3">
        <v>6.05</v>
      </c>
      <c r="AB128" s="4">
        <v>13161392</v>
      </c>
      <c r="AC128" s="3">
        <v>0.39</v>
      </c>
      <c r="AD128" s="4">
        <v>7657424</v>
      </c>
      <c r="AE128" s="4">
        <v>5503968</v>
      </c>
      <c r="AF128" s="3">
        <v>0.94</v>
      </c>
      <c r="AG128" s="4">
        <v>1180448</v>
      </c>
      <c r="AH128" s="3">
        <v>1.1399999999999999</v>
      </c>
      <c r="AI128" s="4">
        <v>842576</v>
      </c>
      <c r="AJ128" s="4">
        <v>337872</v>
      </c>
      <c r="AK128" s="3">
        <v>4</v>
      </c>
      <c r="AL128" s="4">
        <v>658973</v>
      </c>
      <c r="AM128" s="3">
        <v>0</v>
      </c>
      <c r="AN128" s="4">
        <v>658973</v>
      </c>
      <c r="AO128" s="4">
        <v>0</v>
      </c>
      <c r="AP128" s="3">
        <v>0</v>
      </c>
      <c r="AQ128" s="4">
        <v>282015</v>
      </c>
      <c r="AR128" s="3">
        <v>0</v>
      </c>
      <c r="AS128" s="4">
        <v>282015</v>
      </c>
      <c r="AT128" s="4">
        <v>0</v>
      </c>
      <c r="AU128" s="3">
        <v>0</v>
      </c>
      <c r="AV128" s="4">
        <v>250999</v>
      </c>
      <c r="AW128" s="3">
        <v>0</v>
      </c>
      <c r="AX128" s="4">
        <v>0</v>
      </c>
      <c r="AY128" s="4">
        <v>250999</v>
      </c>
      <c r="AZ128" s="3">
        <v>0</v>
      </c>
      <c r="BA128" s="4">
        <v>3930886</v>
      </c>
      <c r="BB128" s="3">
        <v>1.56</v>
      </c>
      <c r="BC128" s="4">
        <v>2145818</v>
      </c>
      <c r="BD128" s="4">
        <v>1785068</v>
      </c>
      <c r="BE128" s="3">
        <v>3.43</v>
      </c>
      <c r="BF128" s="4">
        <v>2286814</v>
      </c>
      <c r="BG128" s="3">
        <v>1.46</v>
      </c>
      <c r="BH128" s="4">
        <v>1451079</v>
      </c>
      <c r="BI128" s="4">
        <v>835735</v>
      </c>
      <c r="BJ128" s="3">
        <v>3.99</v>
      </c>
      <c r="BK128" s="4">
        <v>200984</v>
      </c>
      <c r="BL128" s="3">
        <v>0</v>
      </c>
      <c r="BM128" s="4">
        <v>200984</v>
      </c>
      <c r="BN128" s="4">
        <v>0</v>
      </c>
      <c r="BO128" s="3">
        <v>0</v>
      </c>
      <c r="BP128" s="4">
        <v>320205</v>
      </c>
      <c r="BQ128" s="3">
        <v>1.19</v>
      </c>
      <c r="BR128" s="4">
        <v>242705</v>
      </c>
      <c r="BS128" s="4">
        <v>77500</v>
      </c>
      <c r="BT128" s="3">
        <v>4.91</v>
      </c>
      <c r="BU128" s="4">
        <v>2023886</v>
      </c>
      <c r="BV128" s="3">
        <v>0.52</v>
      </c>
      <c r="BW128" s="4">
        <v>1327176</v>
      </c>
      <c r="BX128" s="4">
        <v>696710</v>
      </c>
      <c r="BY128" s="3">
        <v>1.49</v>
      </c>
      <c r="BZ128" s="4">
        <v>1007839</v>
      </c>
      <c r="CA128" s="3">
        <v>0.67</v>
      </c>
      <c r="CB128" s="4">
        <v>645255</v>
      </c>
      <c r="CC128" s="4">
        <v>362584</v>
      </c>
      <c r="CD128" s="3">
        <v>1.86</v>
      </c>
      <c r="CE128" s="4">
        <v>470038</v>
      </c>
      <c r="CF128" s="3">
        <v>2.19</v>
      </c>
      <c r="CG128" s="4">
        <v>333452</v>
      </c>
      <c r="CH128" s="4">
        <v>136586</v>
      </c>
      <c r="CI128" s="3">
        <v>7.52</v>
      </c>
      <c r="CJ128" s="4">
        <v>519072</v>
      </c>
      <c r="CK128" s="3">
        <v>5.31</v>
      </c>
      <c r="CL128" s="4">
        <v>301605</v>
      </c>
      <c r="CM128" s="4">
        <v>217467</v>
      </c>
      <c r="CN128" s="3">
        <v>12.67</v>
      </c>
      <c r="CO128" s="4">
        <v>752851</v>
      </c>
      <c r="CP128" s="3">
        <v>1.28</v>
      </c>
      <c r="CQ128" s="4">
        <v>512520</v>
      </c>
      <c r="CR128" s="4">
        <v>240331</v>
      </c>
      <c r="CS128" s="3">
        <v>4.01</v>
      </c>
      <c r="CT128" s="4">
        <v>1429245</v>
      </c>
      <c r="CU128" s="3">
        <v>7.16</v>
      </c>
      <c r="CV128" s="4">
        <v>525827</v>
      </c>
      <c r="CW128" s="4">
        <v>903418</v>
      </c>
      <c r="CX128" s="3">
        <v>11.33</v>
      </c>
      <c r="CY128" s="4">
        <v>189548</v>
      </c>
      <c r="CZ128" s="3">
        <v>0</v>
      </c>
      <c r="DA128" s="4">
        <v>121647</v>
      </c>
      <c r="DB128" s="4">
        <v>67901</v>
      </c>
      <c r="DC128" s="3">
        <v>0</v>
      </c>
      <c r="DD128" s="4">
        <v>1768226</v>
      </c>
      <c r="DE128" s="3">
        <v>0</v>
      </c>
      <c r="DF128" s="4">
        <v>1389817</v>
      </c>
      <c r="DG128" s="4">
        <v>378409</v>
      </c>
      <c r="DH128" s="3">
        <v>0</v>
      </c>
      <c r="DI128" s="4">
        <v>1095858</v>
      </c>
      <c r="DJ128" s="3">
        <v>0</v>
      </c>
      <c r="DK128" s="4">
        <v>1095858</v>
      </c>
      <c r="DL128" s="4">
        <v>0</v>
      </c>
      <c r="DM128" s="3">
        <v>0</v>
      </c>
      <c r="DN128" s="4">
        <v>2491716</v>
      </c>
      <c r="DO128" s="3">
        <v>0.48</v>
      </c>
      <c r="DP128" s="4">
        <v>1823067</v>
      </c>
      <c r="DQ128" s="4">
        <v>668649</v>
      </c>
      <c r="DR128" s="3">
        <v>1.78</v>
      </c>
      <c r="DS128" s="4">
        <v>883753</v>
      </c>
      <c r="DT128" s="3">
        <v>2.59</v>
      </c>
      <c r="DU128" s="4">
        <v>450146</v>
      </c>
      <c r="DV128" s="4">
        <v>433607</v>
      </c>
      <c r="DW128" s="3">
        <v>5.27</v>
      </c>
      <c r="DX128" s="4">
        <v>530879</v>
      </c>
      <c r="DY128" s="3">
        <v>2.68</v>
      </c>
      <c r="DZ128" s="4">
        <v>324366</v>
      </c>
      <c r="EA128" s="4">
        <v>206513</v>
      </c>
      <c r="EB128" s="5">
        <v>6.89</v>
      </c>
      <c r="EC128" s="4">
        <v>878930</v>
      </c>
      <c r="ED128" s="3">
        <v>1.51</v>
      </c>
      <c r="EE128" s="4">
        <v>698385</v>
      </c>
      <c r="EF128" s="4">
        <v>180545</v>
      </c>
      <c r="EG128" s="3">
        <v>7.33</v>
      </c>
      <c r="EH128" s="4">
        <v>240919</v>
      </c>
      <c r="EI128" s="3">
        <v>0.28999999999999998</v>
      </c>
      <c r="EJ128" s="4">
        <v>191150</v>
      </c>
      <c r="EK128" s="4">
        <v>49769</v>
      </c>
      <c r="EL128" s="3">
        <v>1.4</v>
      </c>
      <c r="EM128" s="4">
        <v>366156</v>
      </c>
      <c r="EN128" s="3">
        <v>0.97</v>
      </c>
      <c r="EO128" s="4">
        <v>246519</v>
      </c>
      <c r="EP128" s="4">
        <v>119637</v>
      </c>
      <c r="EQ128" s="3">
        <v>2.96</v>
      </c>
      <c r="ER128" s="4">
        <v>691112</v>
      </c>
      <c r="ES128" s="3">
        <v>0</v>
      </c>
      <c r="ET128" s="4">
        <v>277585</v>
      </c>
      <c r="EU128" s="4">
        <v>413527</v>
      </c>
      <c r="EV128" s="3">
        <v>0</v>
      </c>
      <c r="EW128" s="4">
        <v>183767</v>
      </c>
      <c r="EX128" s="3">
        <v>0</v>
      </c>
      <c r="EY128" s="4">
        <v>112422</v>
      </c>
      <c r="EZ128" s="4">
        <v>71345</v>
      </c>
      <c r="FA128" s="3">
        <v>0</v>
      </c>
      <c r="FB128" s="4">
        <v>2104216</v>
      </c>
      <c r="FC128" s="3">
        <v>0</v>
      </c>
      <c r="FD128" s="4">
        <v>1392430</v>
      </c>
      <c r="FE128" s="4">
        <v>711786</v>
      </c>
      <c r="FF128" s="3">
        <v>0</v>
      </c>
      <c r="FG128" s="4">
        <v>618248</v>
      </c>
      <c r="FH128" s="3">
        <v>0.94</v>
      </c>
      <c r="FI128" s="4">
        <v>397533</v>
      </c>
      <c r="FJ128" s="4">
        <v>220715</v>
      </c>
      <c r="FK128" s="3">
        <v>2.62</v>
      </c>
      <c r="FL128" s="4">
        <v>6365957</v>
      </c>
      <c r="FM128" s="3">
        <v>0.74</v>
      </c>
      <c r="FN128" s="4">
        <v>3260304</v>
      </c>
      <c r="FO128" s="4">
        <v>3105653</v>
      </c>
      <c r="FP128" s="3">
        <v>1.51</v>
      </c>
      <c r="FQ128" s="4">
        <v>1712658</v>
      </c>
      <c r="FR128" s="3">
        <v>0.87</v>
      </c>
      <c r="FS128" s="4">
        <v>1209882</v>
      </c>
      <c r="FT128" s="4">
        <v>502776</v>
      </c>
      <c r="FU128" s="3">
        <v>2.96</v>
      </c>
      <c r="FV128" s="4">
        <v>132172</v>
      </c>
      <c r="FW128" s="3">
        <v>7.0000000000000007E-2</v>
      </c>
      <c r="FX128" s="4">
        <v>96142</v>
      </c>
      <c r="FY128" s="4">
        <v>36030</v>
      </c>
      <c r="FZ128" s="3">
        <v>0.26</v>
      </c>
      <c r="GA128" s="4">
        <v>1807964</v>
      </c>
      <c r="GB128" s="3">
        <v>1.61</v>
      </c>
      <c r="GC128" s="4">
        <v>1363708</v>
      </c>
      <c r="GD128" s="4">
        <v>444256</v>
      </c>
      <c r="GE128" s="3">
        <v>6.56</v>
      </c>
      <c r="GF128" s="4">
        <v>723425</v>
      </c>
      <c r="GG128" s="3">
        <v>1.1299999999999999</v>
      </c>
      <c r="GH128" s="4">
        <v>568502</v>
      </c>
      <c r="GI128" s="4">
        <v>154923</v>
      </c>
      <c r="GJ128" s="3">
        <v>5.24</v>
      </c>
      <c r="GK128" s="4">
        <v>1063615</v>
      </c>
      <c r="GL128" s="3">
        <v>0.49</v>
      </c>
      <c r="GM128" s="4">
        <v>620393</v>
      </c>
      <c r="GN128" s="4">
        <v>443222</v>
      </c>
      <c r="GO128" s="3">
        <v>1.18</v>
      </c>
      <c r="GP128" s="4">
        <v>3451358</v>
      </c>
      <c r="GQ128" s="3">
        <v>1.3</v>
      </c>
      <c r="GR128" s="4">
        <v>2059492</v>
      </c>
      <c r="GS128" s="4">
        <v>1391866</v>
      </c>
      <c r="GT128" s="3">
        <v>3.23</v>
      </c>
      <c r="GU128" s="4">
        <v>203558</v>
      </c>
      <c r="GV128" s="3">
        <v>0</v>
      </c>
      <c r="GW128" s="4">
        <v>182888</v>
      </c>
      <c r="GX128" s="4">
        <v>20670</v>
      </c>
      <c r="GY128" s="3">
        <v>0</v>
      </c>
      <c r="GZ128" s="4">
        <v>718817</v>
      </c>
      <c r="HA128" s="3">
        <v>1.81</v>
      </c>
      <c r="HB128" s="4">
        <v>490131</v>
      </c>
      <c r="HC128" s="4">
        <v>228686</v>
      </c>
      <c r="HD128" s="3">
        <v>5.68</v>
      </c>
      <c r="HE128" s="4">
        <v>163535</v>
      </c>
      <c r="HF128" s="3">
        <v>0</v>
      </c>
      <c r="HG128" s="4">
        <v>115408</v>
      </c>
      <c r="HH128" s="4">
        <v>48127</v>
      </c>
      <c r="HI128" s="3">
        <v>0</v>
      </c>
      <c r="HJ128" s="4">
        <v>1079067</v>
      </c>
      <c r="HK128" s="3">
        <v>2.76</v>
      </c>
      <c r="HL128" s="4">
        <v>648851</v>
      </c>
      <c r="HM128" s="4">
        <v>430216</v>
      </c>
      <c r="HN128" s="3">
        <v>6.93</v>
      </c>
      <c r="HO128" s="4">
        <v>5869782</v>
      </c>
      <c r="HP128" s="3">
        <v>4.75</v>
      </c>
      <c r="HQ128" s="4">
        <v>3564252</v>
      </c>
      <c r="HR128" s="4">
        <v>2305530</v>
      </c>
      <c r="HS128" s="3">
        <v>12.09</v>
      </c>
      <c r="HT128" s="4">
        <v>515447</v>
      </c>
      <c r="HU128" s="3">
        <v>0.42</v>
      </c>
      <c r="HV128" s="4">
        <v>310560</v>
      </c>
      <c r="HW128" s="4">
        <v>204887</v>
      </c>
      <c r="HX128" s="3">
        <v>1.06</v>
      </c>
      <c r="HY128" s="4">
        <v>135285</v>
      </c>
      <c r="HZ128" s="3">
        <v>0</v>
      </c>
      <c r="IA128" s="4">
        <v>135127</v>
      </c>
      <c r="IB128" s="4">
        <v>158</v>
      </c>
      <c r="IC128" s="3">
        <v>0</v>
      </c>
      <c r="ID128" s="4">
        <v>2231022</v>
      </c>
      <c r="IE128" s="3">
        <v>3.16</v>
      </c>
      <c r="IF128" s="4">
        <v>1210546</v>
      </c>
      <c r="IG128" s="4">
        <v>1020476</v>
      </c>
      <c r="IH128" s="3">
        <v>6.9</v>
      </c>
      <c r="II128" s="4">
        <v>1564641</v>
      </c>
      <c r="IJ128" s="3">
        <v>1.48</v>
      </c>
      <c r="IK128" s="4">
        <v>954986</v>
      </c>
      <c r="IL128" s="4">
        <v>609655</v>
      </c>
      <c r="IM128" s="3">
        <v>3.79</v>
      </c>
      <c r="IN128" s="4">
        <v>348594</v>
      </c>
      <c r="IO128" s="3">
        <v>3.82</v>
      </c>
      <c r="IP128" s="4">
        <v>297777</v>
      </c>
      <c r="IQ128" s="4">
        <v>50817</v>
      </c>
      <c r="IR128" s="3">
        <v>26.16</v>
      </c>
      <c r="IS128" s="4">
        <v>1486140</v>
      </c>
      <c r="IT128" s="3">
        <v>2.54</v>
      </c>
      <c r="IU128" s="4">
        <v>994793</v>
      </c>
      <c r="IV128" s="4">
        <v>491347</v>
      </c>
      <c r="IW128" s="3">
        <v>7.68</v>
      </c>
      <c r="IX128" s="4">
        <v>216009</v>
      </c>
      <c r="IY128" s="3">
        <v>0</v>
      </c>
      <c r="IZ128" s="4">
        <v>142331</v>
      </c>
      <c r="JA128" s="4">
        <v>73678</v>
      </c>
      <c r="JB128" s="5">
        <v>0</v>
      </c>
    </row>
    <row r="129" spans="1:262" x14ac:dyDescent="0.2">
      <c r="A129" s="20">
        <f t="shared" si="59"/>
        <v>120</v>
      </c>
      <c r="B129" t="s">
        <v>70</v>
      </c>
      <c r="C129" s="4">
        <v>2547676</v>
      </c>
      <c r="D129" s="3">
        <v>1.1000000000000001</v>
      </c>
      <c r="E129" s="4">
        <v>1345645</v>
      </c>
      <c r="F129" s="4">
        <v>1202031</v>
      </c>
      <c r="G129" s="3">
        <v>2.34</v>
      </c>
      <c r="H129" s="4">
        <v>14177</v>
      </c>
      <c r="I129" s="3">
        <v>0.24</v>
      </c>
      <c r="J129" s="4">
        <v>10753</v>
      </c>
      <c r="K129" s="4">
        <v>3424</v>
      </c>
      <c r="L129" s="3">
        <v>0.98</v>
      </c>
      <c r="M129" s="4">
        <v>15526</v>
      </c>
      <c r="N129" s="3">
        <v>0</v>
      </c>
      <c r="O129" s="4">
        <v>15518</v>
      </c>
      <c r="P129" s="4">
        <v>8</v>
      </c>
      <c r="Q129" s="3">
        <v>0</v>
      </c>
      <c r="R129" s="4">
        <v>46900</v>
      </c>
      <c r="S129" s="3">
        <v>0</v>
      </c>
      <c r="T129" s="4">
        <v>17773</v>
      </c>
      <c r="U129" s="4">
        <v>29127</v>
      </c>
      <c r="V129" s="3">
        <v>0</v>
      </c>
      <c r="W129" s="4">
        <v>12055</v>
      </c>
      <c r="X129" s="3">
        <v>0</v>
      </c>
      <c r="Y129" s="4">
        <v>0</v>
      </c>
      <c r="Z129" s="4">
        <v>12055</v>
      </c>
      <c r="AA129" s="3">
        <v>0</v>
      </c>
      <c r="AB129" s="4">
        <v>397956</v>
      </c>
      <c r="AC129" s="3">
        <v>0</v>
      </c>
      <c r="AD129" s="4">
        <v>148270</v>
      </c>
      <c r="AE129" s="4">
        <v>249686</v>
      </c>
      <c r="AF129" s="3">
        <v>0</v>
      </c>
      <c r="AG129" s="4">
        <v>9156</v>
      </c>
      <c r="AH129" s="3">
        <v>1.7</v>
      </c>
      <c r="AI129" s="4">
        <v>8106</v>
      </c>
      <c r="AJ129" s="4">
        <v>1050</v>
      </c>
      <c r="AK129" s="3">
        <v>14.79</v>
      </c>
      <c r="AL129" s="4">
        <v>15043</v>
      </c>
      <c r="AM129" s="3">
        <v>0</v>
      </c>
      <c r="AN129" s="4">
        <v>15043</v>
      </c>
      <c r="AO129" s="4">
        <v>0</v>
      </c>
      <c r="AP129" s="3">
        <v>0</v>
      </c>
      <c r="AQ129" s="4">
        <v>1863</v>
      </c>
      <c r="AR129" s="3">
        <v>0</v>
      </c>
      <c r="AS129" s="4">
        <v>1863</v>
      </c>
      <c r="AT129" s="4">
        <v>0</v>
      </c>
      <c r="AU129" s="3">
        <v>0</v>
      </c>
      <c r="AV129" s="4">
        <v>22070</v>
      </c>
      <c r="AW129" s="3">
        <v>0</v>
      </c>
      <c r="AX129" s="4">
        <v>0</v>
      </c>
      <c r="AY129" s="4">
        <v>22070</v>
      </c>
      <c r="AZ129" s="3">
        <v>0</v>
      </c>
      <c r="BA129" s="4">
        <v>44383</v>
      </c>
      <c r="BB129" s="3">
        <v>10.59</v>
      </c>
      <c r="BC129" s="4">
        <v>6788</v>
      </c>
      <c r="BD129" s="4">
        <v>37595</v>
      </c>
      <c r="BE129" s="3">
        <v>12.51</v>
      </c>
      <c r="BF129" s="4">
        <v>176856</v>
      </c>
      <c r="BG129" s="3">
        <v>7.69</v>
      </c>
      <c r="BH129" s="4">
        <v>68616</v>
      </c>
      <c r="BI129" s="4">
        <v>108240</v>
      </c>
      <c r="BJ129" s="3">
        <v>12.55</v>
      </c>
      <c r="BK129" s="4">
        <v>502</v>
      </c>
      <c r="BL129" s="3">
        <v>0</v>
      </c>
      <c r="BM129" s="4">
        <v>502</v>
      </c>
      <c r="BN129" s="4">
        <v>0</v>
      </c>
      <c r="BO129" s="3">
        <v>0</v>
      </c>
      <c r="BP129" s="4">
        <v>8456</v>
      </c>
      <c r="BQ129" s="3">
        <v>6.36</v>
      </c>
      <c r="BR129" s="4">
        <v>7423</v>
      </c>
      <c r="BS129" s="4">
        <v>1033</v>
      </c>
      <c r="BT129" s="3">
        <v>52.05</v>
      </c>
      <c r="BU129" s="4">
        <v>28404</v>
      </c>
      <c r="BV129" s="3">
        <v>0</v>
      </c>
      <c r="BW129" s="4">
        <v>22941</v>
      </c>
      <c r="BX129" s="4">
        <v>5463</v>
      </c>
      <c r="BY129" s="3">
        <v>0</v>
      </c>
      <c r="BZ129" s="4">
        <v>25252</v>
      </c>
      <c r="CA129" s="3">
        <v>0.14000000000000001</v>
      </c>
      <c r="CB129" s="4">
        <v>10670</v>
      </c>
      <c r="CC129" s="4">
        <v>14582</v>
      </c>
      <c r="CD129" s="3">
        <v>0.25</v>
      </c>
      <c r="CE129" s="4">
        <v>63238</v>
      </c>
      <c r="CF129" s="3">
        <v>0</v>
      </c>
      <c r="CG129" s="4">
        <v>63191</v>
      </c>
      <c r="CH129" s="4">
        <v>47</v>
      </c>
      <c r="CI129" s="3">
        <v>0</v>
      </c>
      <c r="CJ129" s="4">
        <v>11940</v>
      </c>
      <c r="CK129" s="3">
        <v>3.74</v>
      </c>
      <c r="CL129" s="4">
        <v>7942</v>
      </c>
      <c r="CM129" s="4">
        <v>3998</v>
      </c>
      <c r="CN129" s="3">
        <v>11.17</v>
      </c>
      <c r="CO129" s="4">
        <v>8745</v>
      </c>
      <c r="CP129" s="3">
        <v>12.91</v>
      </c>
      <c r="CQ129" s="4">
        <v>2930</v>
      </c>
      <c r="CR129" s="4">
        <v>5815</v>
      </c>
      <c r="CS129" s="3">
        <v>19.41</v>
      </c>
      <c r="CT129" s="4">
        <v>149667</v>
      </c>
      <c r="CU129" s="3">
        <v>0.25</v>
      </c>
      <c r="CV129" s="4">
        <v>4167</v>
      </c>
      <c r="CW129" s="4">
        <v>145500</v>
      </c>
      <c r="CX129" s="3">
        <v>0.25</v>
      </c>
      <c r="CY129" s="4">
        <v>1818</v>
      </c>
      <c r="CZ129" s="3">
        <v>0</v>
      </c>
      <c r="DA129" s="4">
        <v>1327</v>
      </c>
      <c r="DB129" s="4">
        <v>491</v>
      </c>
      <c r="DC129" s="3">
        <v>0</v>
      </c>
      <c r="DD129" s="4">
        <v>35986</v>
      </c>
      <c r="DE129" s="3">
        <v>0</v>
      </c>
      <c r="DF129" s="4">
        <v>35154</v>
      </c>
      <c r="DG129" s="4">
        <v>832</v>
      </c>
      <c r="DH129" s="3">
        <v>0</v>
      </c>
      <c r="DI129" s="4">
        <v>34283</v>
      </c>
      <c r="DJ129" s="3">
        <v>0</v>
      </c>
      <c r="DK129" s="4">
        <v>34283</v>
      </c>
      <c r="DL129" s="4">
        <v>0</v>
      </c>
      <c r="DM129" s="3">
        <v>0</v>
      </c>
      <c r="DN129" s="4">
        <v>61163</v>
      </c>
      <c r="DO129" s="3">
        <v>0.26</v>
      </c>
      <c r="DP129" s="4">
        <v>898</v>
      </c>
      <c r="DQ129" s="4">
        <v>60265</v>
      </c>
      <c r="DR129" s="3">
        <v>0.26</v>
      </c>
      <c r="DS129" s="4">
        <v>17424</v>
      </c>
      <c r="DT129" s="3">
        <v>12.18</v>
      </c>
      <c r="DU129" s="4">
        <v>12458</v>
      </c>
      <c r="DV129" s="4">
        <v>4966</v>
      </c>
      <c r="DW129" s="3">
        <v>42.72</v>
      </c>
      <c r="DX129" s="4">
        <v>35338</v>
      </c>
      <c r="DY129" s="3">
        <v>2.5299999999999998</v>
      </c>
      <c r="DZ129" s="4">
        <v>1883</v>
      </c>
      <c r="EA129" s="4">
        <v>33455</v>
      </c>
      <c r="EB129" s="5">
        <v>2.68</v>
      </c>
      <c r="EC129" s="4">
        <v>10256</v>
      </c>
      <c r="ED129" s="3">
        <v>0</v>
      </c>
      <c r="EE129" s="4">
        <v>10146</v>
      </c>
      <c r="EF129" s="4">
        <v>110</v>
      </c>
      <c r="EG129" s="3">
        <v>0</v>
      </c>
      <c r="EH129" s="4">
        <v>9887</v>
      </c>
      <c r="EI129" s="3">
        <v>0</v>
      </c>
      <c r="EJ129" s="4">
        <v>1989</v>
      </c>
      <c r="EK129" s="4">
        <v>7898</v>
      </c>
      <c r="EL129" s="3">
        <v>0</v>
      </c>
      <c r="EM129" s="4">
        <v>4825</v>
      </c>
      <c r="EN129" s="3">
        <v>27.83</v>
      </c>
      <c r="EO129" s="4">
        <v>1600</v>
      </c>
      <c r="EP129" s="4">
        <v>3225</v>
      </c>
      <c r="EQ129" s="3">
        <v>41.63</v>
      </c>
      <c r="ER129" s="4">
        <v>14757</v>
      </c>
      <c r="ES129" s="3">
        <v>0</v>
      </c>
      <c r="ET129" s="4">
        <v>12565</v>
      </c>
      <c r="EU129" s="4">
        <v>2192</v>
      </c>
      <c r="EV129" s="3">
        <v>0</v>
      </c>
      <c r="EW129" s="4">
        <v>1983</v>
      </c>
      <c r="EX129" s="3">
        <v>0</v>
      </c>
      <c r="EY129" s="4">
        <v>1894</v>
      </c>
      <c r="EZ129" s="4">
        <v>89</v>
      </c>
      <c r="FA129" s="3">
        <v>0</v>
      </c>
      <c r="FB129" s="4">
        <v>44576</v>
      </c>
      <c r="FC129" s="3">
        <v>0</v>
      </c>
      <c r="FD129" s="4">
        <v>16140</v>
      </c>
      <c r="FE129" s="4">
        <v>28436</v>
      </c>
      <c r="FF129" s="3">
        <v>0</v>
      </c>
      <c r="FG129" s="4">
        <v>9381</v>
      </c>
      <c r="FH129" s="3">
        <v>0</v>
      </c>
      <c r="FI129" s="4">
        <v>2888</v>
      </c>
      <c r="FJ129" s="4">
        <v>6493</v>
      </c>
      <c r="FK129" s="3">
        <v>0</v>
      </c>
      <c r="FL129" s="4">
        <v>395853</v>
      </c>
      <c r="FM129" s="3">
        <v>0.42</v>
      </c>
      <c r="FN129" s="4">
        <v>211485</v>
      </c>
      <c r="FO129" s="4">
        <v>184368</v>
      </c>
      <c r="FP129" s="3">
        <v>0.9</v>
      </c>
      <c r="FQ129" s="4">
        <v>64328</v>
      </c>
      <c r="FR129" s="3">
        <v>7.0000000000000007E-2</v>
      </c>
      <c r="FS129" s="4">
        <v>45222</v>
      </c>
      <c r="FT129" s="4">
        <v>19106</v>
      </c>
      <c r="FU129" s="3">
        <v>0.25</v>
      </c>
      <c r="FV129" s="4">
        <v>19781</v>
      </c>
      <c r="FW129" s="3">
        <v>0</v>
      </c>
      <c r="FX129" s="4">
        <v>18192</v>
      </c>
      <c r="FY129" s="4">
        <v>1589</v>
      </c>
      <c r="FZ129" s="3">
        <v>0</v>
      </c>
      <c r="GA129" s="4">
        <v>48757</v>
      </c>
      <c r="GB129" s="3">
        <v>0.41</v>
      </c>
      <c r="GC129" s="4">
        <v>45172</v>
      </c>
      <c r="GD129" s="4">
        <v>3585</v>
      </c>
      <c r="GE129" s="3">
        <v>5.5</v>
      </c>
      <c r="GF129" s="4">
        <v>23724</v>
      </c>
      <c r="GG129" s="3">
        <v>6.36</v>
      </c>
      <c r="GH129" s="4">
        <v>16295</v>
      </c>
      <c r="GI129" s="4">
        <v>7429</v>
      </c>
      <c r="GJ129" s="3">
        <v>20.3</v>
      </c>
      <c r="GK129" s="4">
        <v>22056</v>
      </c>
      <c r="GL129" s="3">
        <v>0</v>
      </c>
      <c r="GM129" s="4">
        <v>17664</v>
      </c>
      <c r="GN129" s="4">
        <v>4392</v>
      </c>
      <c r="GO129" s="3">
        <v>0</v>
      </c>
      <c r="GP129" s="4">
        <v>268703</v>
      </c>
      <c r="GQ129" s="3">
        <v>0.02</v>
      </c>
      <c r="GR129" s="4">
        <v>223778</v>
      </c>
      <c r="GS129" s="4">
        <v>44925</v>
      </c>
      <c r="GT129" s="3">
        <v>0.14000000000000001</v>
      </c>
      <c r="GU129" s="4">
        <v>4082</v>
      </c>
      <c r="GV129" s="3">
        <v>0</v>
      </c>
      <c r="GW129" s="4">
        <v>3714</v>
      </c>
      <c r="GX129" s="4">
        <v>368</v>
      </c>
      <c r="GY129" s="3">
        <v>0</v>
      </c>
      <c r="GZ129" s="4">
        <v>9378</v>
      </c>
      <c r="HA129" s="3">
        <v>6.21</v>
      </c>
      <c r="HB129" s="4">
        <v>2821</v>
      </c>
      <c r="HC129" s="4">
        <v>6557</v>
      </c>
      <c r="HD129" s="3">
        <v>8.8800000000000008</v>
      </c>
      <c r="HE129" s="4">
        <v>4632</v>
      </c>
      <c r="HF129" s="3">
        <v>0</v>
      </c>
      <c r="HG129" s="4">
        <v>3907</v>
      </c>
      <c r="HH129" s="4">
        <v>725</v>
      </c>
      <c r="HI129" s="3">
        <v>0</v>
      </c>
      <c r="HJ129" s="4">
        <v>18039</v>
      </c>
      <c r="HK129" s="3">
        <v>45.16</v>
      </c>
      <c r="HL129" s="4">
        <v>4898</v>
      </c>
      <c r="HM129" s="4">
        <v>13141</v>
      </c>
      <c r="HN129" s="3">
        <v>61.99</v>
      </c>
      <c r="HO129" s="4">
        <v>133560</v>
      </c>
      <c r="HP129" s="3">
        <v>3.41</v>
      </c>
      <c r="HQ129" s="4">
        <v>80996</v>
      </c>
      <c r="HR129" s="4">
        <v>52564</v>
      </c>
      <c r="HS129" s="3">
        <v>8.67</v>
      </c>
      <c r="HT129" s="4">
        <v>9498</v>
      </c>
      <c r="HU129" s="3">
        <v>0.35</v>
      </c>
      <c r="HV129" s="4">
        <v>4490</v>
      </c>
      <c r="HW129" s="4">
        <v>5008</v>
      </c>
      <c r="HX129" s="3">
        <v>0.67</v>
      </c>
      <c r="HY129" s="4">
        <v>482</v>
      </c>
      <c r="HZ129" s="3">
        <v>0</v>
      </c>
      <c r="IA129" s="4">
        <v>482</v>
      </c>
      <c r="IB129" s="4">
        <v>0</v>
      </c>
      <c r="IC129" s="3">
        <v>0</v>
      </c>
      <c r="ID129" s="4">
        <v>56226</v>
      </c>
      <c r="IE129" s="3">
        <v>0.36</v>
      </c>
      <c r="IF129" s="4">
        <v>21689</v>
      </c>
      <c r="IG129" s="4">
        <v>34537</v>
      </c>
      <c r="IH129" s="3">
        <v>0.57999999999999996</v>
      </c>
      <c r="II129" s="4">
        <v>63670</v>
      </c>
      <c r="IJ129" s="3">
        <v>0.3</v>
      </c>
      <c r="IK129" s="4">
        <v>54763</v>
      </c>
      <c r="IL129" s="4">
        <v>8907</v>
      </c>
      <c r="IM129" s="3">
        <v>2.16</v>
      </c>
      <c r="IN129" s="4">
        <v>15391</v>
      </c>
      <c r="IO129" s="3">
        <v>0</v>
      </c>
      <c r="IP129" s="4">
        <v>15320</v>
      </c>
      <c r="IQ129" s="4">
        <v>71</v>
      </c>
      <c r="IR129" s="3">
        <v>0</v>
      </c>
      <c r="IS129" s="4">
        <v>53057</v>
      </c>
      <c r="IT129" s="3">
        <v>41.44</v>
      </c>
      <c r="IU129" s="4">
        <v>28046</v>
      </c>
      <c r="IV129" s="4">
        <v>25011</v>
      </c>
      <c r="IW129" s="3">
        <v>87.92</v>
      </c>
      <c r="IX129" s="4">
        <v>2593</v>
      </c>
      <c r="IY129" s="3">
        <v>0</v>
      </c>
      <c r="IZ129" s="4">
        <v>990</v>
      </c>
      <c r="JA129" s="4">
        <v>1603</v>
      </c>
      <c r="JB129" s="5">
        <v>0</v>
      </c>
    </row>
    <row r="130" spans="1:262" x14ac:dyDescent="0.2">
      <c r="A130" s="20">
        <f t="shared" si="59"/>
        <v>121</v>
      </c>
      <c r="B130" t="s">
        <v>88</v>
      </c>
      <c r="C130" s="4">
        <v>14146005</v>
      </c>
      <c r="D130" s="3">
        <v>0.74</v>
      </c>
      <c r="E130" s="4">
        <v>9281780</v>
      </c>
      <c r="F130" s="4">
        <v>4864225</v>
      </c>
      <c r="G130" s="3">
        <v>2.15</v>
      </c>
      <c r="H130" s="4">
        <v>141253</v>
      </c>
      <c r="I130" s="3">
        <v>2.5</v>
      </c>
      <c r="J130" s="4">
        <v>96350</v>
      </c>
      <c r="K130" s="4">
        <v>44903</v>
      </c>
      <c r="L130" s="3">
        <v>7.88</v>
      </c>
      <c r="M130" s="4">
        <v>33026</v>
      </c>
      <c r="N130" s="3">
        <v>0</v>
      </c>
      <c r="O130" s="4">
        <v>21059</v>
      </c>
      <c r="P130" s="4">
        <v>11967</v>
      </c>
      <c r="Q130" s="3">
        <v>0</v>
      </c>
      <c r="R130" s="4">
        <v>217633</v>
      </c>
      <c r="S130" s="3">
        <v>0.98</v>
      </c>
      <c r="T130" s="4">
        <v>131754</v>
      </c>
      <c r="U130" s="4">
        <v>85879</v>
      </c>
      <c r="V130" s="3">
        <v>2.5099999999999998</v>
      </c>
      <c r="W130" s="4">
        <v>87014</v>
      </c>
      <c r="X130" s="3">
        <v>0.26</v>
      </c>
      <c r="Y130" s="4">
        <v>76751</v>
      </c>
      <c r="Z130" s="4">
        <v>10263</v>
      </c>
      <c r="AA130" s="3">
        <v>2.23</v>
      </c>
      <c r="AB130" s="4">
        <v>4459584</v>
      </c>
      <c r="AC130" s="3">
        <v>2.11</v>
      </c>
      <c r="AD130" s="4">
        <v>3068956</v>
      </c>
      <c r="AE130" s="4">
        <v>1390628</v>
      </c>
      <c r="AF130" s="3">
        <v>6.78</v>
      </c>
      <c r="AG130" s="4">
        <v>154511</v>
      </c>
      <c r="AH130" s="3">
        <v>3.17</v>
      </c>
      <c r="AI130" s="4">
        <v>126104</v>
      </c>
      <c r="AJ130" s="4">
        <v>28407</v>
      </c>
      <c r="AK130" s="3">
        <v>17.260000000000002</v>
      </c>
      <c r="AL130" s="4">
        <v>112323</v>
      </c>
      <c r="AM130" s="3">
        <v>0.59</v>
      </c>
      <c r="AN130" s="4">
        <v>85703</v>
      </c>
      <c r="AO130" s="4">
        <v>26620</v>
      </c>
      <c r="AP130" s="3">
        <v>2.5</v>
      </c>
      <c r="AQ130" s="4">
        <v>72131</v>
      </c>
      <c r="AR130" s="3">
        <v>0.82</v>
      </c>
      <c r="AS130" s="4">
        <v>54255</v>
      </c>
      <c r="AT130" s="4">
        <v>17876</v>
      </c>
      <c r="AU130" s="3">
        <v>3.29</v>
      </c>
      <c r="AV130" s="4">
        <v>86429</v>
      </c>
      <c r="AW130" s="3">
        <v>0</v>
      </c>
      <c r="AX130" s="4">
        <v>0</v>
      </c>
      <c r="AY130" s="4">
        <v>86429</v>
      </c>
      <c r="AZ130" s="3">
        <v>0</v>
      </c>
      <c r="BA130" s="4">
        <v>775533</v>
      </c>
      <c r="BB130" s="3">
        <v>4.0199999999999996</v>
      </c>
      <c r="BC130" s="4">
        <v>352588</v>
      </c>
      <c r="BD130" s="4">
        <v>422945</v>
      </c>
      <c r="BE130" s="3">
        <v>7.37</v>
      </c>
      <c r="BF130" s="4">
        <v>182646</v>
      </c>
      <c r="BG130" s="3">
        <v>3.28</v>
      </c>
      <c r="BH130" s="4">
        <v>58905</v>
      </c>
      <c r="BI130" s="4">
        <v>123741</v>
      </c>
      <c r="BJ130" s="3">
        <v>4.84</v>
      </c>
      <c r="BK130" s="4">
        <v>41107</v>
      </c>
      <c r="BL130" s="3">
        <v>0</v>
      </c>
      <c r="BM130" s="4">
        <v>34810</v>
      </c>
      <c r="BN130" s="4">
        <v>6297</v>
      </c>
      <c r="BO130" s="3">
        <v>0</v>
      </c>
      <c r="BP130" s="4">
        <v>73855</v>
      </c>
      <c r="BQ130" s="3">
        <v>0.66</v>
      </c>
      <c r="BR130" s="4">
        <v>60167</v>
      </c>
      <c r="BS130" s="4">
        <v>13688</v>
      </c>
      <c r="BT130" s="3">
        <v>3.55</v>
      </c>
      <c r="BU130" s="4">
        <v>305228</v>
      </c>
      <c r="BV130" s="3">
        <v>2.58</v>
      </c>
      <c r="BW130" s="4">
        <v>178446</v>
      </c>
      <c r="BX130" s="4">
        <v>126782</v>
      </c>
      <c r="BY130" s="3">
        <v>6.2</v>
      </c>
      <c r="BZ130" s="4">
        <v>122186</v>
      </c>
      <c r="CA130" s="3">
        <v>0.17</v>
      </c>
      <c r="CB130" s="4">
        <v>90178</v>
      </c>
      <c r="CC130" s="4">
        <v>32008</v>
      </c>
      <c r="CD130" s="3">
        <v>0.64</v>
      </c>
      <c r="CE130" s="4">
        <v>82551</v>
      </c>
      <c r="CF130" s="3">
        <v>2.42</v>
      </c>
      <c r="CG130" s="4">
        <v>53454</v>
      </c>
      <c r="CH130" s="4">
        <v>29097</v>
      </c>
      <c r="CI130" s="3">
        <v>6.88</v>
      </c>
      <c r="CJ130" s="4">
        <v>64453</v>
      </c>
      <c r="CK130" s="3">
        <v>0</v>
      </c>
      <c r="CL130" s="4">
        <v>44868</v>
      </c>
      <c r="CM130" s="4">
        <v>19585</v>
      </c>
      <c r="CN130" s="3">
        <v>0</v>
      </c>
      <c r="CO130" s="4">
        <v>121811</v>
      </c>
      <c r="CP130" s="3">
        <v>0.24</v>
      </c>
      <c r="CQ130" s="4">
        <v>101465</v>
      </c>
      <c r="CR130" s="4">
        <v>20346</v>
      </c>
      <c r="CS130" s="3">
        <v>1.39</v>
      </c>
      <c r="CT130" s="4">
        <v>161646</v>
      </c>
      <c r="CU130" s="3">
        <v>1.68</v>
      </c>
      <c r="CV130" s="4">
        <v>69678</v>
      </c>
      <c r="CW130" s="4">
        <v>91968</v>
      </c>
      <c r="CX130" s="3">
        <v>2.94</v>
      </c>
      <c r="CY130" s="4">
        <v>49274</v>
      </c>
      <c r="CZ130" s="3">
        <v>2.1</v>
      </c>
      <c r="DA130" s="4">
        <v>40360</v>
      </c>
      <c r="DB130" s="4">
        <v>8914</v>
      </c>
      <c r="DC130" s="3">
        <v>11.64</v>
      </c>
      <c r="DD130" s="4">
        <v>310242</v>
      </c>
      <c r="DE130" s="3">
        <v>1.68</v>
      </c>
      <c r="DF130" s="4">
        <v>224492</v>
      </c>
      <c r="DG130" s="4">
        <v>85750</v>
      </c>
      <c r="DH130" s="3">
        <v>6.06</v>
      </c>
      <c r="DI130" s="4">
        <v>286621</v>
      </c>
      <c r="DJ130" s="3">
        <v>2.92</v>
      </c>
      <c r="DK130" s="4">
        <v>99429</v>
      </c>
      <c r="DL130" s="4">
        <v>187192</v>
      </c>
      <c r="DM130" s="3">
        <v>4.46</v>
      </c>
      <c r="DN130" s="4">
        <v>367685</v>
      </c>
      <c r="DO130" s="3">
        <v>1.03</v>
      </c>
      <c r="DP130" s="4">
        <v>229967</v>
      </c>
      <c r="DQ130" s="4">
        <v>137718</v>
      </c>
      <c r="DR130" s="3">
        <v>2.76</v>
      </c>
      <c r="DS130" s="4">
        <v>234536</v>
      </c>
      <c r="DT130" s="3">
        <v>1.95</v>
      </c>
      <c r="DU130" s="4">
        <v>139261</v>
      </c>
      <c r="DV130" s="4">
        <v>95275</v>
      </c>
      <c r="DW130" s="3">
        <v>4.79</v>
      </c>
      <c r="DX130" s="4">
        <v>91847</v>
      </c>
      <c r="DY130" s="3">
        <v>2.2000000000000002</v>
      </c>
      <c r="DZ130" s="4">
        <v>78957</v>
      </c>
      <c r="EA130" s="4">
        <v>12890</v>
      </c>
      <c r="EB130" s="5">
        <v>15.7</v>
      </c>
      <c r="EC130" s="4">
        <v>112088</v>
      </c>
      <c r="ED130" s="3">
        <v>2.79</v>
      </c>
      <c r="EE130" s="4">
        <v>58834</v>
      </c>
      <c r="EF130" s="4">
        <v>53254</v>
      </c>
      <c r="EG130" s="3">
        <v>5.87</v>
      </c>
      <c r="EH130" s="4">
        <v>51583</v>
      </c>
      <c r="EI130" s="3">
        <v>0.24</v>
      </c>
      <c r="EJ130" s="4">
        <v>42971</v>
      </c>
      <c r="EK130" s="4">
        <v>8612</v>
      </c>
      <c r="EL130" s="3">
        <v>1.44</v>
      </c>
      <c r="EM130" s="4">
        <v>79805</v>
      </c>
      <c r="EN130" s="3">
        <v>0.95</v>
      </c>
      <c r="EO130" s="4">
        <v>60978</v>
      </c>
      <c r="EP130" s="4">
        <v>18827</v>
      </c>
      <c r="EQ130" s="3">
        <v>4.01</v>
      </c>
      <c r="ER130" s="4">
        <v>143727</v>
      </c>
      <c r="ES130" s="3">
        <v>0</v>
      </c>
      <c r="ET130" s="4">
        <v>93571</v>
      </c>
      <c r="EU130" s="4">
        <v>50156</v>
      </c>
      <c r="EV130" s="3">
        <v>0</v>
      </c>
      <c r="EW130" s="4">
        <v>45277</v>
      </c>
      <c r="EX130" s="3">
        <v>1.66</v>
      </c>
      <c r="EY130" s="4">
        <v>31076</v>
      </c>
      <c r="EZ130" s="4">
        <v>14201</v>
      </c>
      <c r="FA130" s="3">
        <v>5.32</v>
      </c>
      <c r="FB130" s="4">
        <v>410460</v>
      </c>
      <c r="FC130" s="3">
        <v>2.2400000000000002</v>
      </c>
      <c r="FD130" s="4">
        <v>274070</v>
      </c>
      <c r="FE130" s="4">
        <v>136390</v>
      </c>
      <c r="FF130" s="3">
        <v>6.73</v>
      </c>
      <c r="FG130" s="4">
        <v>79579</v>
      </c>
      <c r="FH130" s="3">
        <v>0.6</v>
      </c>
      <c r="FI130" s="4">
        <v>70369</v>
      </c>
      <c r="FJ130" s="4">
        <v>9210</v>
      </c>
      <c r="FK130" s="3">
        <v>5.18</v>
      </c>
      <c r="FL130" s="4">
        <v>1004402</v>
      </c>
      <c r="FM130" s="3">
        <v>0.83</v>
      </c>
      <c r="FN130" s="4">
        <v>563625</v>
      </c>
      <c r="FO130" s="4">
        <v>440777</v>
      </c>
      <c r="FP130" s="3">
        <v>1.89</v>
      </c>
      <c r="FQ130" s="4">
        <v>324244</v>
      </c>
      <c r="FR130" s="3">
        <v>2</v>
      </c>
      <c r="FS130" s="4">
        <v>237440</v>
      </c>
      <c r="FT130" s="4">
        <v>86804</v>
      </c>
      <c r="FU130" s="3">
        <v>7.44</v>
      </c>
      <c r="FV130" s="4">
        <v>25344</v>
      </c>
      <c r="FW130" s="3">
        <v>7.0000000000000007E-2</v>
      </c>
      <c r="FX130" s="4">
        <v>18249</v>
      </c>
      <c r="FY130" s="4">
        <v>7095</v>
      </c>
      <c r="FZ130" s="3">
        <v>0.24</v>
      </c>
      <c r="GA130" s="4">
        <v>301265</v>
      </c>
      <c r="GB130" s="3">
        <v>1.21</v>
      </c>
      <c r="GC130" s="4">
        <v>236022</v>
      </c>
      <c r="GD130" s="4">
        <v>65243</v>
      </c>
      <c r="GE130" s="3">
        <v>5.6</v>
      </c>
      <c r="GF130" s="4">
        <v>122752</v>
      </c>
      <c r="GG130" s="3">
        <v>1.18</v>
      </c>
      <c r="GH130" s="4">
        <v>102151</v>
      </c>
      <c r="GI130" s="4">
        <v>20601</v>
      </c>
      <c r="GJ130" s="3">
        <v>7.04</v>
      </c>
      <c r="GK130" s="4">
        <v>232848</v>
      </c>
      <c r="GL130" s="3">
        <v>3.63</v>
      </c>
      <c r="GM130" s="4">
        <v>155611</v>
      </c>
      <c r="GN130" s="4">
        <v>77237</v>
      </c>
      <c r="GO130" s="3">
        <v>10.94</v>
      </c>
      <c r="GP130" s="4">
        <v>311074</v>
      </c>
      <c r="GQ130" s="3">
        <v>3.94</v>
      </c>
      <c r="GR130" s="4">
        <v>204351</v>
      </c>
      <c r="GS130" s="4">
        <v>106723</v>
      </c>
      <c r="GT130" s="3">
        <v>11.48</v>
      </c>
      <c r="GU130" s="4">
        <v>34020</v>
      </c>
      <c r="GV130" s="3">
        <v>0</v>
      </c>
      <c r="GW130" s="4">
        <v>21059</v>
      </c>
      <c r="GX130" s="4">
        <v>12961</v>
      </c>
      <c r="GY130" s="3">
        <v>0</v>
      </c>
      <c r="GZ130" s="4">
        <v>146213</v>
      </c>
      <c r="HA130" s="3">
        <v>1.6</v>
      </c>
      <c r="HB130" s="4">
        <v>116088</v>
      </c>
      <c r="HC130" s="4">
        <v>30125</v>
      </c>
      <c r="HD130" s="3">
        <v>7.74</v>
      </c>
      <c r="HE130" s="4">
        <v>27512</v>
      </c>
      <c r="HF130" s="3">
        <v>0</v>
      </c>
      <c r="HG130" s="4">
        <v>24143</v>
      </c>
      <c r="HH130" s="4">
        <v>3369</v>
      </c>
      <c r="HI130" s="3">
        <v>0</v>
      </c>
      <c r="HJ130" s="4">
        <v>137478</v>
      </c>
      <c r="HK130" s="3">
        <v>3.9</v>
      </c>
      <c r="HL130" s="4">
        <v>81860</v>
      </c>
      <c r="HM130" s="4">
        <v>55618</v>
      </c>
      <c r="HN130" s="3">
        <v>9.65</v>
      </c>
      <c r="HO130" s="4">
        <v>716357</v>
      </c>
      <c r="HP130" s="3">
        <v>2.14</v>
      </c>
      <c r="HQ130" s="4">
        <v>453607</v>
      </c>
      <c r="HR130" s="4">
        <v>262750</v>
      </c>
      <c r="HS130" s="3">
        <v>5.82</v>
      </c>
      <c r="HT130" s="4">
        <v>86736</v>
      </c>
      <c r="HU130" s="3">
        <v>1.1000000000000001</v>
      </c>
      <c r="HV130" s="4">
        <v>69189</v>
      </c>
      <c r="HW130" s="4">
        <v>17547</v>
      </c>
      <c r="HX130" s="3">
        <v>5.41</v>
      </c>
      <c r="HY130" s="4">
        <v>26001</v>
      </c>
      <c r="HZ130" s="3">
        <v>0</v>
      </c>
      <c r="IA130" s="4">
        <v>24654</v>
      </c>
      <c r="IB130" s="4">
        <v>1347</v>
      </c>
      <c r="IC130" s="3">
        <v>0</v>
      </c>
      <c r="ID130" s="4">
        <v>307892</v>
      </c>
      <c r="IE130" s="3">
        <v>1.93</v>
      </c>
      <c r="IF130" s="4">
        <v>203879</v>
      </c>
      <c r="IG130" s="4">
        <v>104013</v>
      </c>
      <c r="IH130" s="3">
        <v>5.71</v>
      </c>
      <c r="II130" s="4">
        <v>502782</v>
      </c>
      <c r="IJ130" s="3">
        <v>0.81</v>
      </c>
      <c r="IK130" s="4">
        <v>410345</v>
      </c>
      <c r="IL130" s="4">
        <v>92437</v>
      </c>
      <c r="IM130" s="3">
        <v>4.3600000000000003</v>
      </c>
      <c r="IN130" s="4">
        <v>93366</v>
      </c>
      <c r="IO130" s="3">
        <v>0.22</v>
      </c>
      <c r="IP130" s="4">
        <v>90392</v>
      </c>
      <c r="IQ130" s="4">
        <v>2974</v>
      </c>
      <c r="IR130" s="3">
        <v>6.95</v>
      </c>
      <c r="IS130" s="4">
        <v>150824</v>
      </c>
      <c r="IT130" s="3">
        <v>1.88</v>
      </c>
      <c r="IU130" s="4">
        <v>88563</v>
      </c>
      <c r="IV130" s="4">
        <v>62261</v>
      </c>
      <c r="IW130" s="3">
        <v>4.54</v>
      </c>
      <c r="IX130" s="4">
        <v>37251</v>
      </c>
      <c r="IY130" s="3">
        <v>0.18</v>
      </c>
      <c r="IZ130" s="4">
        <v>30726</v>
      </c>
      <c r="JA130" s="4">
        <v>6525</v>
      </c>
      <c r="JB130" s="5">
        <v>1.06</v>
      </c>
    </row>
    <row r="131" spans="1:262" x14ac:dyDescent="0.2">
      <c r="A131" s="20">
        <f t="shared" si="59"/>
        <v>122</v>
      </c>
      <c r="C131" s="4"/>
      <c r="D131" s="3"/>
      <c r="E131" s="4"/>
      <c r="F131" s="4"/>
      <c r="G131" s="3"/>
      <c r="H131" s="4"/>
      <c r="I131" s="3"/>
      <c r="J131" s="4"/>
      <c r="K131" s="4"/>
      <c r="L131" s="3"/>
      <c r="M131" s="4"/>
      <c r="N131" s="3"/>
      <c r="O131" s="4"/>
      <c r="P131" s="4"/>
      <c r="Q131" s="3"/>
      <c r="R131" s="4"/>
      <c r="S131" s="3"/>
      <c r="T131" s="4"/>
      <c r="U131" s="4"/>
      <c r="V131" s="3"/>
      <c r="W131" s="4"/>
      <c r="X131" s="3"/>
      <c r="Y131" s="4"/>
      <c r="Z131" s="4"/>
      <c r="AA131" s="3"/>
      <c r="AB131" s="4"/>
      <c r="AC131" s="3"/>
      <c r="AD131" s="4"/>
      <c r="AE131" s="4"/>
      <c r="AF131" s="3"/>
      <c r="AG131" s="4"/>
      <c r="AH131" s="3"/>
      <c r="AI131" s="4"/>
      <c r="AJ131" s="4"/>
      <c r="AK131" s="3"/>
      <c r="AL131" s="4"/>
      <c r="AM131" s="3"/>
      <c r="AN131" s="4"/>
      <c r="AO131" s="4"/>
      <c r="AP131" s="3"/>
      <c r="AQ131" s="4"/>
      <c r="AR131" s="3"/>
      <c r="AS131" s="4"/>
      <c r="AT131" s="4"/>
      <c r="AU131" s="3"/>
      <c r="AV131" s="4"/>
      <c r="AW131" s="3"/>
      <c r="AX131" s="4"/>
      <c r="AY131" s="4"/>
      <c r="AZ131" s="3"/>
      <c r="BA131" s="4"/>
      <c r="BB131" s="3"/>
      <c r="BC131" s="4"/>
      <c r="BD131" s="4"/>
      <c r="BE131" s="3"/>
      <c r="BF131" s="4"/>
      <c r="BG131" s="3"/>
      <c r="BH131" s="4"/>
      <c r="BI131" s="4"/>
      <c r="BJ131" s="3"/>
      <c r="BK131" s="4"/>
      <c r="BL131" s="3"/>
      <c r="BM131" s="4"/>
      <c r="BN131" s="4"/>
      <c r="BO131" s="3"/>
      <c r="BP131" s="4"/>
      <c r="BQ131" s="3"/>
      <c r="BR131" s="4"/>
      <c r="BS131" s="4"/>
      <c r="BT131" s="3"/>
      <c r="BU131" s="4"/>
      <c r="BV131" s="3"/>
      <c r="BW131" s="4"/>
      <c r="BX131" s="4"/>
      <c r="BY131" s="3"/>
      <c r="BZ131" s="4"/>
      <c r="CA131" s="3"/>
      <c r="CB131" s="4"/>
      <c r="CC131" s="4"/>
      <c r="CD131" s="3"/>
      <c r="CE131" s="4"/>
      <c r="CF131" s="3"/>
      <c r="CG131" s="4"/>
      <c r="CH131" s="4"/>
      <c r="CI131" s="3"/>
      <c r="CJ131" s="4"/>
      <c r="CK131" s="3"/>
      <c r="CL131" s="4"/>
      <c r="CM131" s="4"/>
      <c r="CN131" s="3"/>
      <c r="CO131" s="4"/>
      <c r="CP131" s="3"/>
      <c r="CQ131" s="4"/>
      <c r="CR131" s="4"/>
      <c r="CS131" s="3"/>
      <c r="CT131" s="4"/>
      <c r="CU131" s="3"/>
      <c r="CV131" s="4"/>
      <c r="CW131" s="4"/>
      <c r="CX131" s="3"/>
      <c r="CY131" s="4"/>
      <c r="CZ131" s="3"/>
      <c r="DA131" s="4"/>
      <c r="DB131" s="4"/>
      <c r="DC131" s="3"/>
      <c r="DD131" s="4"/>
      <c r="DE131" s="3"/>
      <c r="DF131" s="4"/>
      <c r="DG131" s="4"/>
      <c r="DH131" s="3"/>
      <c r="DI131" s="4"/>
      <c r="DJ131" s="3"/>
      <c r="DK131" s="4"/>
      <c r="DL131" s="4"/>
      <c r="DM131" s="3"/>
      <c r="DN131" s="4"/>
      <c r="DO131" s="3"/>
      <c r="DP131" s="4"/>
      <c r="DQ131" s="4"/>
      <c r="DR131" s="3"/>
      <c r="DS131" s="4"/>
      <c r="DT131" s="3"/>
      <c r="DU131" s="4"/>
      <c r="DV131" s="4"/>
      <c r="DW131" s="3"/>
      <c r="DX131" s="4"/>
      <c r="DY131" s="3"/>
      <c r="DZ131" s="4"/>
      <c r="EA131" s="4"/>
      <c r="EB131" s="5"/>
      <c r="EC131" s="4"/>
      <c r="ED131" s="3"/>
      <c r="EE131" s="4"/>
      <c r="EF131" s="4"/>
      <c r="EG131" s="3"/>
      <c r="EH131" s="4"/>
      <c r="EI131" s="3"/>
      <c r="EJ131" s="4"/>
      <c r="EK131" s="4"/>
      <c r="EL131" s="3"/>
      <c r="EM131" s="4"/>
      <c r="EN131" s="3"/>
      <c r="EO131" s="4"/>
      <c r="EP131" s="4"/>
      <c r="EQ131" s="3"/>
      <c r="ER131" s="4"/>
      <c r="ES131" s="3"/>
      <c r="ET131" s="4"/>
      <c r="EU131" s="4"/>
      <c r="EV131" s="3"/>
      <c r="EW131" s="4"/>
      <c r="EX131" s="3"/>
      <c r="EY131" s="4"/>
      <c r="EZ131" s="4"/>
      <c r="FA131" s="3"/>
      <c r="FB131" s="4"/>
      <c r="FC131" s="3"/>
      <c r="FD131" s="4"/>
      <c r="FE131" s="4"/>
      <c r="FF131" s="3"/>
      <c r="FG131" s="4"/>
      <c r="FH131" s="3"/>
      <c r="FI131" s="4"/>
      <c r="FJ131" s="4"/>
      <c r="FK131" s="3"/>
      <c r="FL131" s="4"/>
      <c r="FM131" s="3"/>
      <c r="FN131" s="4"/>
      <c r="FO131" s="4"/>
      <c r="FP131" s="3"/>
      <c r="FQ131" s="4"/>
      <c r="FR131" s="3"/>
      <c r="FS131" s="4"/>
      <c r="FT131" s="4"/>
      <c r="FU131" s="3"/>
      <c r="FV131" s="4"/>
      <c r="FW131" s="3"/>
      <c r="FX131" s="4"/>
      <c r="FY131" s="4"/>
      <c r="FZ131" s="3"/>
      <c r="GA131" s="4"/>
      <c r="GB131" s="3"/>
      <c r="GC131" s="4"/>
      <c r="GD131" s="4"/>
      <c r="GE131" s="3"/>
      <c r="GF131" s="4"/>
      <c r="GG131" s="3"/>
      <c r="GH131" s="4"/>
      <c r="GI131" s="4"/>
      <c r="GJ131" s="3"/>
      <c r="GK131" s="4"/>
      <c r="GL131" s="3"/>
      <c r="GM131" s="4"/>
      <c r="GN131" s="4"/>
      <c r="GO131" s="3"/>
      <c r="GP131" s="4"/>
      <c r="GQ131" s="3"/>
      <c r="GR131" s="4"/>
      <c r="GS131" s="4"/>
      <c r="GT131" s="3"/>
      <c r="GU131" s="4"/>
      <c r="GV131" s="3"/>
      <c r="GW131" s="4"/>
      <c r="GX131" s="4"/>
      <c r="GY131" s="3"/>
      <c r="GZ131" s="4"/>
      <c r="HA131" s="3"/>
      <c r="HB131" s="4"/>
      <c r="HC131" s="4"/>
      <c r="HD131" s="3"/>
      <c r="HE131" s="4"/>
      <c r="HF131" s="3"/>
      <c r="HG131" s="4"/>
      <c r="HH131" s="4"/>
      <c r="HI131" s="3"/>
      <c r="HJ131" s="4"/>
      <c r="HK131" s="3"/>
      <c r="HL131" s="4"/>
      <c r="HM131" s="4"/>
      <c r="HN131" s="3"/>
      <c r="HO131" s="4"/>
      <c r="HP131" s="3"/>
      <c r="HQ131" s="4"/>
      <c r="HR131" s="4"/>
      <c r="HS131" s="3"/>
      <c r="HT131" s="4"/>
      <c r="HU131" s="3"/>
      <c r="HV131" s="4"/>
      <c r="HW131" s="4"/>
      <c r="HX131" s="3"/>
      <c r="HY131" s="4"/>
      <c r="HZ131" s="3"/>
      <c r="IA131" s="4"/>
      <c r="IB131" s="4"/>
      <c r="IC131" s="3"/>
      <c r="ID131" s="4"/>
      <c r="IE131" s="3"/>
      <c r="IF131" s="4"/>
      <c r="IG131" s="4"/>
      <c r="IH131" s="3"/>
      <c r="II131" s="4"/>
      <c r="IJ131" s="3"/>
      <c r="IK131" s="4"/>
      <c r="IL131" s="4"/>
      <c r="IM131" s="3"/>
      <c r="IN131" s="4"/>
      <c r="IO131" s="3"/>
      <c r="IP131" s="4"/>
      <c r="IQ131" s="4"/>
      <c r="IR131" s="3"/>
      <c r="IS131" s="4"/>
      <c r="IT131" s="3"/>
      <c r="IU131" s="4"/>
      <c r="IV131" s="4"/>
      <c r="IW131" s="3"/>
      <c r="IX131" s="4"/>
      <c r="IY131" s="3"/>
      <c r="IZ131" s="4"/>
      <c r="JA131" s="4"/>
      <c r="JB131" s="5"/>
    </row>
    <row r="132" spans="1:262" x14ac:dyDescent="0.2">
      <c r="A132" s="20">
        <f t="shared" si="59"/>
        <v>123</v>
      </c>
      <c r="B132" t="s">
        <v>89</v>
      </c>
      <c r="C132" s="4"/>
      <c r="D132" s="3"/>
      <c r="E132" s="4"/>
      <c r="F132" s="4"/>
      <c r="G132" s="3"/>
      <c r="H132" s="4"/>
      <c r="I132" s="3"/>
      <c r="J132" s="4"/>
      <c r="K132" s="4"/>
      <c r="L132" s="3"/>
      <c r="M132" s="4"/>
      <c r="N132" s="3"/>
      <c r="O132" s="4"/>
      <c r="P132" s="4"/>
      <c r="Q132" s="3"/>
      <c r="R132" s="4"/>
      <c r="S132" s="3"/>
      <c r="T132" s="4"/>
      <c r="U132" s="4"/>
      <c r="V132" s="3"/>
      <c r="W132" s="4"/>
      <c r="X132" s="3"/>
      <c r="Y132" s="4"/>
      <c r="Z132" s="4"/>
      <c r="AA132" s="3"/>
      <c r="AB132" s="4"/>
      <c r="AC132" s="3"/>
      <c r="AD132" s="4"/>
      <c r="AE132" s="4"/>
      <c r="AF132" s="3"/>
      <c r="AG132" s="4"/>
      <c r="AH132" s="3"/>
      <c r="AI132" s="4"/>
      <c r="AJ132" s="4"/>
      <c r="AK132" s="3"/>
      <c r="AL132" s="4"/>
      <c r="AM132" s="3"/>
      <c r="AN132" s="4"/>
      <c r="AO132" s="4"/>
      <c r="AP132" s="3"/>
      <c r="AQ132" s="4"/>
      <c r="AR132" s="3"/>
      <c r="AS132" s="4"/>
      <c r="AT132" s="4"/>
      <c r="AU132" s="3"/>
      <c r="AV132" s="4"/>
      <c r="AW132" s="3"/>
      <c r="AX132" s="4"/>
      <c r="AY132" s="4"/>
      <c r="AZ132" s="3"/>
      <c r="BA132" s="4"/>
      <c r="BB132" s="3"/>
      <c r="BC132" s="4"/>
      <c r="BD132" s="4"/>
      <c r="BE132" s="3"/>
      <c r="BF132" s="4"/>
      <c r="BG132" s="3"/>
      <c r="BH132" s="4"/>
      <c r="BI132" s="4"/>
      <c r="BJ132" s="3"/>
      <c r="BK132" s="4"/>
      <c r="BL132" s="3"/>
      <c r="BM132" s="4"/>
      <c r="BN132" s="4"/>
      <c r="BO132" s="3"/>
      <c r="BP132" s="4"/>
      <c r="BQ132" s="3"/>
      <c r="BR132" s="4"/>
      <c r="BS132" s="4"/>
      <c r="BT132" s="3"/>
      <c r="BU132" s="4"/>
      <c r="BV132" s="3"/>
      <c r="BW132" s="4"/>
      <c r="BX132" s="4"/>
      <c r="BY132" s="3"/>
      <c r="BZ132" s="4"/>
      <c r="CA132" s="3"/>
      <c r="CB132" s="4"/>
      <c r="CC132" s="4"/>
      <c r="CD132" s="3"/>
      <c r="CE132" s="4"/>
      <c r="CF132" s="3"/>
      <c r="CG132" s="4"/>
      <c r="CH132" s="4"/>
      <c r="CI132" s="3"/>
      <c r="CJ132" s="4"/>
      <c r="CK132" s="3"/>
      <c r="CL132" s="4"/>
      <c r="CM132" s="4"/>
      <c r="CN132" s="3"/>
      <c r="CO132" s="4"/>
      <c r="CP132" s="3"/>
      <c r="CQ132" s="4"/>
      <c r="CR132" s="4"/>
      <c r="CS132" s="3"/>
      <c r="CT132" s="4"/>
      <c r="CU132" s="3"/>
      <c r="CV132" s="4"/>
      <c r="CW132" s="4"/>
      <c r="CX132" s="3"/>
      <c r="CY132" s="4"/>
      <c r="CZ132" s="3"/>
      <c r="DA132" s="4"/>
      <c r="DB132" s="4"/>
      <c r="DC132" s="3"/>
      <c r="DD132" s="4"/>
      <c r="DE132" s="3"/>
      <c r="DF132" s="4"/>
      <c r="DG132" s="4"/>
      <c r="DH132" s="3"/>
      <c r="DI132" s="4"/>
      <c r="DJ132" s="3"/>
      <c r="DK132" s="4"/>
      <c r="DL132" s="4"/>
      <c r="DM132" s="3"/>
      <c r="DN132" s="4"/>
      <c r="DO132" s="3"/>
      <c r="DP132" s="4"/>
      <c r="DQ132" s="4"/>
      <c r="DR132" s="3"/>
      <c r="DS132" s="4"/>
      <c r="DT132" s="3"/>
      <c r="DU132" s="4"/>
      <c r="DV132" s="4"/>
      <c r="DW132" s="3"/>
      <c r="DX132" s="4"/>
      <c r="DY132" s="3"/>
      <c r="DZ132" s="4"/>
      <c r="EA132" s="4"/>
      <c r="EB132" s="5"/>
      <c r="EC132" s="4"/>
      <c r="ED132" s="3"/>
      <c r="EE132" s="4"/>
      <c r="EF132" s="4"/>
      <c r="EG132" s="3"/>
      <c r="EH132" s="4"/>
      <c r="EI132" s="3"/>
      <c r="EJ132" s="4"/>
      <c r="EK132" s="4"/>
      <c r="EL132" s="3"/>
      <c r="EM132" s="4"/>
      <c r="EN132" s="3"/>
      <c r="EO132" s="4"/>
      <c r="EP132" s="4"/>
      <c r="EQ132" s="3"/>
      <c r="ER132" s="4"/>
      <c r="ES132" s="3"/>
      <c r="ET132" s="4"/>
      <c r="EU132" s="4"/>
      <c r="EV132" s="3"/>
      <c r="EW132" s="4"/>
      <c r="EX132" s="3"/>
      <c r="EY132" s="4"/>
      <c r="EZ132" s="4"/>
      <c r="FA132" s="3"/>
      <c r="FB132" s="4"/>
      <c r="FC132" s="3"/>
      <c r="FD132" s="4"/>
      <c r="FE132" s="4"/>
      <c r="FF132" s="3"/>
      <c r="FG132" s="4"/>
      <c r="FH132" s="3"/>
      <c r="FI132" s="4"/>
      <c r="FJ132" s="4"/>
      <c r="FK132" s="3"/>
      <c r="FL132" s="4"/>
      <c r="FM132" s="3"/>
      <c r="FN132" s="4"/>
      <c r="FO132" s="4"/>
      <c r="FP132" s="3"/>
      <c r="FQ132" s="4"/>
      <c r="FR132" s="3"/>
      <c r="FS132" s="4"/>
      <c r="FT132" s="4"/>
      <c r="FU132" s="3"/>
      <c r="FV132" s="4"/>
      <c r="FW132" s="3"/>
      <c r="FX132" s="4"/>
      <c r="FY132" s="4"/>
      <c r="FZ132" s="3"/>
      <c r="GA132" s="4"/>
      <c r="GB132" s="3"/>
      <c r="GC132" s="4"/>
      <c r="GD132" s="4"/>
      <c r="GE132" s="3"/>
      <c r="GF132" s="4"/>
      <c r="GG132" s="3"/>
      <c r="GH132" s="4"/>
      <c r="GI132" s="4"/>
      <c r="GJ132" s="3"/>
      <c r="GK132" s="4"/>
      <c r="GL132" s="3"/>
      <c r="GM132" s="4"/>
      <c r="GN132" s="4"/>
      <c r="GO132" s="3"/>
      <c r="GP132" s="4"/>
      <c r="GQ132" s="3"/>
      <c r="GR132" s="4"/>
      <c r="GS132" s="4"/>
      <c r="GT132" s="3"/>
      <c r="GU132" s="4"/>
      <c r="GV132" s="3"/>
      <c r="GW132" s="4"/>
      <c r="GX132" s="4"/>
      <c r="GY132" s="3"/>
      <c r="GZ132" s="4"/>
      <c r="HA132" s="3"/>
      <c r="HB132" s="4"/>
      <c r="HC132" s="4"/>
      <c r="HD132" s="3"/>
      <c r="HE132" s="4"/>
      <c r="HF132" s="3"/>
      <c r="HG132" s="4"/>
      <c r="HH132" s="4"/>
      <c r="HI132" s="3"/>
      <c r="HJ132" s="4"/>
      <c r="HK132" s="3"/>
      <c r="HL132" s="4"/>
      <c r="HM132" s="4"/>
      <c r="HN132" s="3"/>
      <c r="HO132" s="4"/>
      <c r="HP132" s="3"/>
      <c r="HQ132" s="4"/>
      <c r="HR132" s="4"/>
      <c r="HS132" s="3"/>
      <c r="HT132" s="4"/>
      <c r="HU132" s="3"/>
      <c r="HV132" s="4"/>
      <c r="HW132" s="4"/>
      <c r="HX132" s="3"/>
      <c r="HY132" s="4"/>
      <c r="HZ132" s="3"/>
      <c r="IA132" s="4"/>
      <c r="IB132" s="4"/>
      <c r="IC132" s="3"/>
      <c r="ID132" s="4"/>
      <c r="IE132" s="3"/>
      <c r="IF132" s="4"/>
      <c r="IG132" s="4"/>
      <c r="IH132" s="3"/>
      <c r="II132" s="4"/>
      <c r="IJ132" s="3"/>
      <c r="IK132" s="4"/>
      <c r="IL132" s="4"/>
      <c r="IM132" s="3"/>
      <c r="IN132" s="4"/>
      <c r="IO132" s="3"/>
      <c r="IP132" s="4"/>
      <c r="IQ132" s="4"/>
      <c r="IR132" s="3"/>
      <c r="IS132" s="4"/>
      <c r="IT132" s="3"/>
      <c r="IU132" s="4"/>
      <c r="IV132" s="4"/>
      <c r="IW132" s="3"/>
      <c r="IX132" s="4"/>
      <c r="IY132" s="3"/>
      <c r="IZ132" s="4"/>
      <c r="JA132" s="4"/>
      <c r="JB132" s="5"/>
    </row>
    <row r="133" spans="1:262" x14ac:dyDescent="0.2">
      <c r="A133" s="20">
        <f t="shared" si="59"/>
        <v>124</v>
      </c>
      <c r="B133" t="s">
        <v>32</v>
      </c>
      <c r="C133" s="4">
        <v>28938990</v>
      </c>
      <c r="D133" s="3">
        <v>1.56</v>
      </c>
      <c r="E133" s="4">
        <v>19076940</v>
      </c>
      <c r="F133" s="4">
        <v>9862050</v>
      </c>
      <c r="G133" s="3">
        <v>4.5999999999999996</v>
      </c>
      <c r="H133" s="4">
        <v>269512</v>
      </c>
      <c r="I133" s="3">
        <v>0.49</v>
      </c>
      <c r="J133" s="4">
        <v>264426</v>
      </c>
      <c r="K133" s="4">
        <v>5086</v>
      </c>
      <c r="L133" s="3">
        <v>25.65</v>
      </c>
      <c r="M133" s="4">
        <v>334422</v>
      </c>
      <c r="N133" s="3">
        <v>0</v>
      </c>
      <c r="O133" s="4">
        <v>330430</v>
      </c>
      <c r="P133" s="4">
        <v>3992</v>
      </c>
      <c r="Q133" s="3">
        <v>0</v>
      </c>
      <c r="R133" s="4">
        <v>595895</v>
      </c>
      <c r="S133" s="3">
        <v>11.58</v>
      </c>
      <c r="T133" s="4">
        <v>255364</v>
      </c>
      <c r="U133" s="4">
        <v>340531</v>
      </c>
      <c r="V133" s="3">
        <v>20.27</v>
      </c>
      <c r="W133" s="4">
        <v>257268</v>
      </c>
      <c r="X133" s="3">
        <v>1.1399999999999999</v>
      </c>
      <c r="Y133" s="4">
        <v>238988</v>
      </c>
      <c r="Z133" s="4">
        <v>18280</v>
      </c>
      <c r="AA133" s="3">
        <v>16.04</v>
      </c>
      <c r="AB133" s="4">
        <v>5736029</v>
      </c>
      <c r="AC133" s="3">
        <v>5.39</v>
      </c>
      <c r="AD133" s="4">
        <v>3442345</v>
      </c>
      <c r="AE133" s="4">
        <v>2293684</v>
      </c>
      <c r="AF133" s="3">
        <v>13.47</v>
      </c>
      <c r="AG133" s="4">
        <v>469323</v>
      </c>
      <c r="AH133" s="3">
        <v>15.1</v>
      </c>
      <c r="AI133" s="4">
        <v>264831</v>
      </c>
      <c r="AJ133" s="4">
        <v>204492</v>
      </c>
      <c r="AK133" s="3">
        <v>34.659999999999997</v>
      </c>
      <c r="AL133" s="4">
        <v>165852</v>
      </c>
      <c r="AM133" s="3">
        <v>0.42</v>
      </c>
      <c r="AN133" s="4">
        <v>157096</v>
      </c>
      <c r="AO133" s="4">
        <v>8756</v>
      </c>
      <c r="AP133" s="3">
        <v>7.96</v>
      </c>
      <c r="AQ133" s="4">
        <v>77211</v>
      </c>
      <c r="AR133" s="3">
        <v>2.23</v>
      </c>
      <c r="AS133" s="4">
        <v>72686</v>
      </c>
      <c r="AT133" s="4">
        <v>4525</v>
      </c>
      <c r="AU133" s="3">
        <v>37.93</v>
      </c>
      <c r="AV133" s="4">
        <v>46074</v>
      </c>
      <c r="AW133" s="3">
        <v>0</v>
      </c>
      <c r="AX133" s="4">
        <v>0</v>
      </c>
      <c r="AY133" s="4">
        <v>46074</v>
      </c>
      <c r="AZ133" s="3">
        <v>0</v>
      </c>
      <c r="BA133" s="4">
        <v>3242730</v>
      </c>
      <c r="BB133" s="3">
        <v>4.87</v>
      </c>
      <c r="BC133" s="4">
        <v>1083656</v>
      </c>
      <c r="BD133" s="4">
        <v>2159074</v>
      </c>
      <c r="BE133" s="3">
        <v>7.31</v>
      </c>
      <c r="BF133" s="4">
        <v>474389</v>
      </c>
      <c r="BG133" s="3">
        <v>0.15</v>
      </c>
      <c r="BH133" s="4">
        <v>443906</v>
      </c>
      <c r="BI133" s="4">
        <v>30483</v>
      </c>
      <c r="BJ133" s="3">
        <v>2.44</v>
      </c>
      <c r="BK133" s="4">
        <v>111555</v>
      </c>
      <c r="BL133" s="3">
        <v>0</v>
      </c>
      <c r="BM133" s="4">
        <v>110831</v>
      </c>
      <c r="BN133" s="4">
        <v>724</v>
      </c>
      <c r="BO133" s="3">
        <v>0</v>
      </c>
      <c r="BP133" s="4">
        <v>262451</v>
      </c>
      <c r="BQ133" s="3">
        <v>4.63</v>
      </c>
      <c r="BR133" s="4">
        <v>212577</v>
      </c>
      <c r="BS133" s="4">
        <v>49874</v>
      </c>
      <c r="BT133" s="3">
        <v>24.35</v>
      </c>
      <c r="BU133" s="4">
        <v>494047</v>
      </c>
      <c r="BV133" s="3">
        <v>1.1100000000000001</v>
      </c>
      <c r="BW133" s="4">
        <v>192345</v>
      </c>
      <c r="BX133" s="4">
        <v>301702</v>
      </c>
      <c r="BY133" s="3">
        <v>1.81</v>
      </c>
      <c r="BZ133" s="4">
        <v>368107</v>
      </c>
      <c r="CA133" s="3">
        <v>0.33</v>
      </c>
      <c r="CB133" s="4">
        <v>326369</v>
      </c>
      <c r="CC133" s="4">
        <v>41738</v>
      </c>
      <c r="CD133" s="3">
        <v>2.89</v>
      </c>
      <c r="CE133" s="4">
        <v>516227</v>
      </c>
      <c r="CF133" s="3">
        <v>1.95</v>
      </c>
      <c r="CG133" s="4">
        <v>272517</v>
      </c>
      <c r="CH133" s="4">
        <v>243710</v>
      </c>
      <c r="CI133" s="3">
        <v>4.12</v>
      </c>
      <c r="CJ133" s="4">
        <v>279798</v>
      </c>
      <c r="CK133" s="3">
        <v>3.08</v>
      </c>
      <c r="CL133" s="4">
        <v>224753</v>
      </c>
      <c r="CM133" s="4">
        <v>55045</v>
      </c>
      <c r="CN133" s="3">
        <v>15.65</v>
      </c>
      <c r="CO133" s="4">
        <v>367626</v>
      </c>
      <c r="CP133" s="3">
        <v>4.8</v>
      </c>
      <c r="CQ133" s="4">
        <v>323596</v>
      </c>
      <c r="CR133" s="4">
        <v>44030</v>
      </c>
      <c r="CS133" s="3">
        <v>40.03</v>
      </c>
      <c r="CT133" s="4">
        <v>1006230</v>
      </c>
      <c r="CU133" s="3">
        <v>0.28999999999999998</v>
      </c>
      <c r="CV133" s="4">
        <v>740999</v>
      </c>
      <c r="CW133" s="4">
        <v>265231</v>
      </c>
      <c r="CX133" s="3">
        <v>1.1299999999999999</v>
      </c>
      <c r="CY133" s="4">
        <v>175390</v>
      </c>
      <c r="CZ133" s="3">
        <v>0.14000000000000001</v>
      </c>
      <c r="DA133" s="4">
        <v>171648</v>
      </c>
      <c r="DB133" s="4">
        <v>3742</v>
      </c>
      <c r="DC133" s="3">
        <v>6.36</v>
      </c>
      <c r="DD133" s="4">
        <v>439234</v>
      </c>
      <c r="DE133" s="3">
        <v>1.05</v>
      </c>
      <c r="DF133" s="4">
        <v>378450</v>
      </c>
      <c r="DG133" s="4">
        <v>60784</v>
      </c>
      <c r="DH133" s="3">
        <v>7.61</v>
      </c>
      <c r="DI133" s="4">
        <v>302454</v>
      </c>
      <c r="DJ133" s="3">
        <v>0.31</v>
      </c>
      <c r="DK133" s="4">
        <v>283270</v>
      </c>
      <c r="DL133" s="4">
        <v>19184</v>
      </c>
      <c r="DM133" s="3">
        <v>4.88</v>
      </c>
      <c r="DN133" s="4">
        <v>423786</v>
      </c>
      <c r="DO133" s="3">
        <v>2.33</v>
      </c>
      <c r="DP133" s="4">
        <v>291308</v>
      </c>
      <c r="DQ133" s="4">
        <v>132478</v>
      </c>
      <c r="DR133" s="3">
        <v>7.48</v>
      </c>
      <c r="DS133" s="4">
        <v>801226</v>
      </c>
      <c r="DT133" s="3">
        <v>5.74</v>
      </c>
      <c r="DU133" s="4">
        <v>532748</v>
      </c>
      <c r="DV133" s="4">
        <v>268478</v>
      </c>
      <c r="DW133" s="3">
        <v>17.149999999999999</v>
      </c>
      <c r="DX133" s="4">
        <v>290408</v>
      </c>
      <c r="DY133" s="3">
        <v>0.33</v>
      </c>
      <c r="DZ133" s="4">
        <v>275762</v>
      </c>
      <c r="EA133" s="4">
        <v>14646</v>
      </c>
      <c r="EB133" s="5">
        <v>6.71</v>
      </c>
      <c r="EC133" s="4">
        <v>478262</v>
      </c>
      <c r="ED133" s="3">
        <v>18.559999999999999</v>
      </c>
      <c r="EE133" s="4">
        <v>328213</v>
      </c>
      <c r="EF133" s="4">
        <v>150049</v>
      </c>
      <c r="EG133" s="3">
        <v>59.16</v>
      </c>
      <c r="EH133" s="4">
        <v>319710</v>
      </c>
      <c r="EI133" s="3">
        <v>2.63</v>
      </c>
      <c r="EJ133" s="4">
        <v>270794</v>
      </c>
      <c r="EK133" s="4">
        <v>48916</v>
      </c>
      <c r="EL133" s="3">
        <v>17.16</v>
      </c>
      <c r="EM133" s="4">
        <v>394152</v>
      </c>
      <c r="EN133" s="3">
        <v>16.420000000000002</v>
      </c>
      <c r="EO133" s="4">
        <v>222058</v>
      </c>
      <c r="EP133" s="4">
        <v>172094</v>
      </c>
      <c r="EQ133" s="3">
        <v>37.6</v>
      </c>
      <c r="ER133" s="4">
        <v>272058</v>
      </c>
      <c r="ES133" s="3">
        <v>0</v>
      </c>
      <c r="ET133" s="4">
        <v>114257</v>
      </c>
      <c r="EU133" s="4">
        <v>157801</v>
      </c>
      <c r="EV133" s="3">
        <v>0</v>
      </c>
      <c r="EW133" s="4">
        <v>75190</v>
      </c>
      <c r="EX133" s="3">
        <v>0.61</v>
      </c>
      <c r="EY133" s="4">
        <v>67360</v>
      </c>
      <c r="EZ133" s="4">
        <v>7830</v>
      </c>
      <c r="FA133" s="3">
        <v>5.86</v>
      </c>
      <c r="FB133" s="4">
        <v>569400</v>
      </c>
      <c r="FC133" s="3">
        <v>3.98</v>
      </c>
      <c r="FD133" s="4">
        <v>516439</v>
      </c>
      <c r="FE133" s="4">
        <v>52961</v>
      </c>
      <c r="FF133" s="3">
        <v>42.76</v>
      </c>
      <c r="FG133" s="4">
        <v>242459</v>
      </c>
      <c r="FH133" s="3">
        <v>2.8</v>
      </c>
      <c r="FI133" s="4">
        <v>169639</v>
      </c>
      <c r="FJ133" s="4">
        <v>72820</v>
      </c>
      <c r="FK133" s="3">
        <v>9.34</v>
      </c>
      <c r="FL133" s="4">
        <v>575021</v>
      </c>
      <c r="FM133" s="3">
        <v>3.67</v>
      </c>
      <c r="FN133" s="4">
        <v>393620</v>
      </c>
      <c r="FO133" s="4">
        <v>181401</v>
      </c>
      <c r="FP133" s="3">
        <v>11.65</v>
      </c>
      <c r="FQ133" s="4">
        <v>807715</v>
      </c>
      <c r="FR133" s="3">
        <v>18.87</v>
      </c>
      <c r="FS133" s="4">
        <v>487246</v>
      </c>
      <c r="FT133" s="4">
        <v>320469</v>
      </c>
      <c r="FU133" s="3">
        <v>47.56</v>
      </c>
      <c r="FV133" s="4">
        <v>293048</v>
      </c>
      <c r="FW133" s="3">
        <v>2.23</v>
      </c>
      <c r="FX133" s="4">
        <v>231666</v>
      </c>
      <c r="FY133" s="4">
        <v>61382</v>
      </c>
      <c r="FZ133" s="3">
        <v>10.65</v>
      </c>
      <c r="GA133" s="4">
        <v>382762</v>
      </c>
      <c r="GB133" s="3">
        <v>2.0299999999999998</v>
      </c>
      <c r="GC133" s="4">
        <v>342194</v>
      </c>
      <c r="GD133" s="4">
        <v>40568</v>
      </c>
      <c r="GE133" s="3">
        <v>19.170000000000002</v>
      </c>
      <c r="GF133" s="4">
        <v>231452</v>
      </c>
      <c r="GG133" s="3">
        <v>1.82</v>
      </c>
      <c r="GH133" s="4">
        <v>220241</v>
      </c>
      <c r="GI133" s="4">
        <v>11211</v>
      </c>
      <c r="GJ133" s="3">
        <v>37.65</v>
      </c>
      <c r="GK133" s="4">
        <v>545571</v>
      </c>
      <c r="GL133" s="3">
        <v>2.38</v>
      </c>
      <c r="GM133" s="4">
        <v>427113</v>
      </c>
      <c r="GN133" s="4">
        <v>118458</v>
      </c>
      <c r="GO133" s="3">
        <v>10.97</v>
      </c>
      <c r="GP133" s="4">
        <v>714168</v>
      </c>
      <c r="GQ133" s="3">
        <v>1.43</v>
      </c>
      <c r="GR133" s="4">
        <v>605519</v>
      </c>
      <c r="GS133" s="4">
        <v>108649</v>
      </c>
      <c r="GT133" s="3">
        <v>9.3800000000000008</v>
      </c>
      <c r="GU133" s="4">
        <v>65534</v>
      </c>
      <c r="GV133" s="3">
        <v>0</v>
      </c>
      <c r="GW133" s="4">
        <v>59194</v>
      </c>
      <c r="GX133" s="4">
        <v>6340</v>
      </c>
      <c r="GY133" s="3">
        <v>0</v>
      </c>
      <c r="GZ133" s="4">
        <v>217545</v>
      </c>
      <c r="HA133" s="3">
        <v>0.46</v>
      </c>
      <c r="HB133" s="4">
        <v>186980</v>
      </c>
      <c r="HC133" s="4">
        <v>30565</v>
      </c>
      <c r="HD133" s="3">
        <v>3.26</v>
      </c>
      <c r="HE133" s="4">
        <v>181243</v>
      </c>
      <c r="HF133" s="3">
        <v>3.18</v>
      </c>
      <c r="HG133" s="4">
        <v>143987</v>
      </c>
      <c r="HH133" s="4">
        <v>37256</v>
      </c>
      <c r="HI133" s="3">
        <v>15.45</v>
      </c>
      <c r="HJ133" s="4">
        <v>311317</v>
      </c>
      <c r="HK133" s="3">
        <v>0.85</v>
      </c>
      <c r="HL133" s="4">
        <v>285748</v>
      </c>
      <c r="HM133" s="4">
        <v>25569</v>
      </c>
      <c r="HN133" s="3">
        <v>10.41</v>
      </c>
      <c r="HO133" s="4">
        <v>1863769</v>
      </c>
      <c r="HP133" s="3">
        <v>9.81</v>
      </c>
      <c r="HQ133" s="4">
        <v>752450</v>
      </c>
      <c r="HR133" s="4">
        <v>1111319</v>
      </c>
      <c r="HS133" s="3">
        <v>16.45</v>
      </c>
      <c r="HT133" s="4">
        <v>219201</v>
      </c>
      <c r="HU133" s="3">
        <v>4.8499999999999996</v>
      </c>
      <c r="HV133" s="4">
        <v>172571</v>
      </c>
      <c r="HW133" s="4">
        <v>46630</v>
      </c>
      <c r="HX133" s="3">
        <v>22.8</v>
      </c>
      <c r="HY133" s="4">
        <v>89536</v>
      </c>
      <c r="HZ133" s="3">
        <v>0.78</v>
      </c>
      <c r="IA133" s="4">
        <v>81883</v>
      </c>
      <c r="IB133" s="4">
        <v>7653</v>
      </c>
      <c r="IC133" s="3">
        <v>9.0500000000000007</v>
      </c>
      <c r="ID133" s="4">
        <v>235133</v>
      </c>
      <c r="IE133" s="3">
        <v>0.83</v>
      </c>
      <c r="IF133" s="4">
        <v>201055</v>
      </c>
      <c r="IG133" s="4">
        <v>34078</v>
      </c>
      <c r="IH133" s="3">
        <v>5.76</v>
      </c>
      <c r="II133" s="4">
        <v>1024573</v>
      </c>
      <c r="IJ133" s="3">
        <v>4.08</v>
      </c>
      <c r="IK133" s="4">
        <v>799270</v>
      </c>
      <c r="IL133" s="4">
        <v>225303</v>
      </c>
      <c r="IM133" s="3">
        <v>18.53</v>
      </c>
      <c r="IN133" s="4">
        <v>189980</v>
      </c>
      <c r="IO133" s="3">
        <v>0.06</v>
      </c>
      <c r="IP133" s="4">
        <v>185243</v>
      </c>
      <c r="IQ133" s="4">
        <v>4737</v>
      </c>
      <c r="IR133" s="3">
        <v>2.46</v>
      </c>
      <c r="IS133" s="4">
        <v>737559</v>
      </c>
      <c r="IT133" s="3">
        <v>1.91</v>
      </c>
      <c r="IU133" s="4">
        <v>571415</v>
      </c>
      <c r="IV133" s="4">
        <v>166144</v>
      </c>
      <c r="IW133" s="3">
        <v>8.49</v>
      </c>
      <c r="IX133" s="4">
        <v>395388</v>
      </c>
      <c r="IY133" s="3">
        <v>3.88</v>
      </c>
      <c r="IZ133" s="4">
        <v>349884</v>
      </c>
      <c r="JA133" s="4">
        <v>45504</v>
      </c>
      <c r="JB133" s="5">
        <v>33.76</v>
      </c>
    </row>
    <row r="134" spans="1:262" x14ac:dyDescent="0.2">
      <c r="A134" s="20">
        <f t="shared" si="59"/>
        <v>125</v>
      </c>
      <c r="B134" t="s">
        <v>70</v>
      </c>
      <c r="C134" s="4">
        <v>5230781</v>
      </c>
      <c r="D134" s="3">
        <v>4.8600000000000003</v>
      </c>
      <c r="E134" s="4">
        <v>2265545</v>
      </c>
      <c r="F134" s="4">
        <v>2965236</v>
      </c>
      <c r="G134" s="3">
        <v>8.57</v>
      </c>
      <c r="H134" s="4">
        <v>43334</v>
      </c>
      <c r="I134" s="3">
        <v>0</v>
      </c>
      <c r="J134" s="4">
        <v>43282</v>
      </c>
      <c r="K134" s="4">
        <v>52</v>
      </c>
      <c r="L134" s="3">
        <v>0</v>
      </c>
      <c r="M134" s="4">
        <v>12757</v>
      </c>
      <c r="N134" s="3">
        <v>0</v>
      </c>
      <c r="O134" s="4">
        <v>12705</v>
      </c>
      <c r="P134" s="4">
        <v>52</v>
      </c>
      <c r="Q134" s="3">
        <v>0</v>
      </c>
      <c r="R134" s="4">
        <v>170864</v>
      </c>
      <c r="S134" s="3">
        <v>5.49</v>
      </c>
      <c r="T134" s="4">
        <v>10826</v>
      </c>
      <c r="U134" s="4">
        <v>160038</v>
      </c>
      <c r="V134" s="3">
        <v>5.86</v>
      </c>
      <c r="W134" s="4">
        <v>5318</v>
      </c>
      <c r="X134" s="3">
        <v>0</v>
      </c>
      <c r="Y134" s="4">
        <v>4503</v>
      </c>
      <c r="Z134" s="4">
        <v>815</v>
      </c>
      <c r="AA134" s="3">
        <v>0</v>
      </c>
      <c r="AB134" s="4">
        <v>776637</v>
      </c>
      <c r="AC134" s="3">
        <v>0.28000000000000003</v>
      </c>
      <c r="AD134" s="4">
        <v>465291</v>
      </c>
      <c r="AE134" s="4">
        <v>311346</v>
      </c>
      <c r="AF134" s="3">
        <v>0.69</v>
      </c>
      <c r="AG134" s="4">
        <v>43379</v>
      </c>
      <c r="AH134" s="3">
        <v>31.43</v>
      </c>
      <c r="AI134" s="4">
        <v>12398</v>
      </c>
      <c r="AJ134" s="4">
        <v>30981</v>
      </c>
      <c r="AK134" s="3">
        <v>44.01</v>
      </c>
      <c r="AL134" s="4">
        <v>24302</v>
      </c>
      <c r="AM134" s="3">
        <v>0.39</v>
      </c>
      <c r="AN134" s="4">
        <v>23791</v>
      </c>
      <c r="AO134" s="4">
        <v>511</v>
      </c>
      <c r="AP134" s="3">
        <v>18.739999999999998</v>
      </c>
      <c r="AQ134" s="4">
        <v>5869</v>
      </c>
      <c r="AR134" s="3">
        <v>0</v>
      </c>
      <c r="AS134" s="4">
        <v>4144</v>
      </c>
      <c r="AT134" s="4">
        <v>1725</v>
      </c>
      <c r="AU134" s="3">
        <v>0</v>
      </c>
      <c r="AV134" s="4">
        <v>1369</v>
      </c>
      <c r="AW134" s="3">
        <v>0</v>
      </c>
      <c r="AX134" s="4">
        <v>0</v>
      </c>
      <c r="AY134" s="4">
        <v>1369</v>
      </c>
      <c r="AZ134" s="3">
        <v>0</v>
      </c>
      <c r="BA134" s="4">
        <v>706630</v>
      </c>
      <c r="BB134" s="3">
        <v>20.02</v>
      </c>
      <c r="BC134" s="4">
        <v>54607</v>
      </c>
      <c r="BD134" s="4">
        <v>652023</v>
      </c>
      <c r="BE134" s="3">
        <v>21.69</v>
      </c>
      <c r="BF134" s="4">
        <v>67317</v>
      </c>
      <c r="BG134" s="3">
        <v>0.02</v>
      </c>
      <c r="BH134" s="4">
        <v>58561</v>
      </c>
      <c r="BI134" s="4">
        <v>8756</v>
      </c>
      <c r="BJ134" s="3">
        <v>0.11</v>
      </c>
      <c r="BK134" s="4">
        <v>18508</v>
      </c>
      <c r="BL134" s="3">
        <v>0</v>
      </c>
      <c r="BM134" s="4">
        <v>18304</v>
      </c>
      <c r="BN134" s="4">
        <v>204</v>
      </c>
      <c r="BO134" s="3">
        <v>0</v>
      </c>
      <c r="BP134" s="4">
        <v>24623</v>
      </c>
      <c r="BQ134" s="3">
        <v>5.47</v>
      </c>
      <c r="BR134" s="4">
        <v>21368</v>
      </c>
      <c r="BS134" s="4">
        <v>3255</v>
      </c>
      <c r="BT134" s="3">
        <v>41.36</v>
      </c>
      <c r="BU134" s="4">
        <v>70766</v>
      </c>
      <c r="BV134" s="3">
        <v>0.01</v>
      </c>
      <c r="BW134" s="4">
        <v>17030</v>
      </c>
      <c r="BX134" s="4">
        <v>53736</v>
      </c>
      <c r="BY134" s="3">
        <v>0.01</v>
      </c>
      <c r="BZ134" s="4">
        <v>40115</v>
      </c>
      <c r="CA134" s="3">
        <v>0.04</v>
      </c>
      <c r="CB134" s="4">
        <v>39455</v>
      </c>
      <c r="CC134" s="4">
        <v>660</v>
      </c>
      <c r="CD134" s="3">
        <v>2.4</v>
      </c>
      <c r="CE134" s="4">
        <v>201735</v>
      </c>
      <c r="CF134" s="3">
        <v>1.79</v>
      </c>
      <c r="CG134" s="4">
        <v>30506</v>
      </c>
      <c r="CH134" s="4">
        <v>171229</v>
      </c>
      <c r="CI134" s="3">
        <v>2.11</v>
      </c>
      <c r="CJ134" s="4">
        <v>14685</v>
      </c>
      <c r="CK134" s="3">
        <v>15.65</v>
      </c>
      <c r="CL134" s="4">
        <v>9853</v>
      </c>
      <c r="CM134" s="4">
        <v>4832</v>
      </c>
      <c r="CN134" s="3">
        <v>47.55</v>
      </c>
      <c r="CO134" s="4">
        <v>19703</v>
      </c>
      <c r="CP134" s="3">
        <v>0.3</v>
      </c>
      <c r="CQ134" s="4">
        <v>18598</v>
      </c>
      <c r="CR134" s="4">
        <v>1105</v>
      </c>
      <c r="CS134" s="3">
        <v>5.44</v>
      </c>
      <c r="CT134" s="4">
        <v>266561</v>
      </c>
      <c r="CU134" s="3">
        <v>0.06</v>
      </c>
      <c r="CV134" s="4">
        <v>152656</v>
      </c>
      <c r="CW134" s="4">
        <v>113905</v>
      </c>
      <c r="CX134" s="3">
        <v>0.14000000000000001</v>
      </c>
      <c r="CY134" s="4">
        <v>22244</v>
      </c>
      <c r="CZ134" s="3">
        <v>0</v>
      </c>
      <c r="DA134" s="4">
        <v>19935</v>
      </c>
      <c r="DB134" s="4">
        <v>2309</v>
      </c>
      <c r="DC134" s="3">
        <v>0</v>
      </c>
      <c r="DD134" s="4">
        <v>35971</v>
      </c>
      <c r="DE134" s="3">
        <v>12.85</v>
      </c>
      <c r="DF134" s="4">
        <v>30861</v>
      </c>
      <c r="DG134" s="4">
        <v>5110</v>
      </c>
      <c r="DH134" s="3">
        <v>90.44</v>
      </c>
      <c r="DI134" s="4">
        <v>64678</v>
      </c>
      <c r="DJ134" s="3">
        <v>0.05</v>
      </c>
      <c r="DK134" s="4">
        <v>63049</v>
      </c>
      <c r="DL134" s="4">
        <v>1629</v>
      </c>
      <c r="DM134" s="3">
        <v>1.95</v>
      </c>
      <c r="DN134" s="4">
        <v>103204</v>
      </c>
      <c r="DO134" s="3">
        <v>3.02</v>
      </c>
      <c r="DP134" s="4">
        <v>31747</v>
      </c>
      <c r="DQ134" s="4">
        <v>71457</v>
      </c>
      <c r="DR134" s="3">
        <v>4.3499999999999996</v>
      </c>
      <c r="DS134" s="4">
        <v>122015</v>
      </c>
      <c r="DT134" s="3">
        <v>29.9</v>
      </c>
      <c r="DU134" s="4">
        <v>43358</v>
      </c>
      <c r="DV134" s="4">
        <v>78657</v>
      </c>
      <c r="DW134" s="3">
        <v>46.38</v>
      </c>
      <c r="DX134" s="4">
        <v>27546</v>
      </c>
      <c r="DY134" s="3">
        <v>0</v>
      </c>
      <c r="DZ134" s="4">
        <v>27406</v>
      </c>
      <c r="EA134" s="4">
        <v>140</v>
      </c>
      <c r="EB134" s="5">
        <v>0</v>
      </c>
      <c r="EC134" s="4">
        <v>127746</v>
      </c>
      <c r="ED134" s="3">
        <v>65.92</v>
      </c>
      <c r="EE134" s="4">
        <v>26877</v>
      </c>
      <c r="EF134" s="4">
        <v>100869</v>
      </c>
      <c r="EG134" s="3">
        <v>83.48</v>
      </c>
      <c r="EH134" s="4">
        <v>47770</v>
      </c>
      <c r="EI134" s="3">
        <v>0.55000000000000004</v>
      </c>
      <c r="EJ134" s="4">
        <v>39804</v>
      </c>
      <c r="EK134" s="4">
        <v>7966</v>
      </c>
      <c r="EL134" s="3">
        <v>3.28</v>
      </c>
      <c r="EM134" s="4">
        <v>93807</v>
      </c>
      <c r="EN134" s="3">
        <v>28.02</v>
      </c>
      <c r="EO134" s="4">
        <v>19797</v>
      </c>
      <c r="EP134" s="4">
        <v>74010</v>
      </c>
      <c r="EQ134" s="3">
        <v>35.51</v>
      </c>
      <c r="ER134" s="4">
        <v>123481</v>
      </c>
      <c r="ES134" s="3">
        <v>0</v>
      </c>
      <c r="ET134" s="4">
        <v>8521</v>
      </c>
      <c r="EU134" s="4">
        <v>114960</v>
      </c>
      <c r="EV134" s="3">
        <v>0</v>
      </c>
      <c r="EW134" s="4">
        <v>15477</v>
      </c>
      <c r="EX134" s="3">
        <v>2.83</v>
      </c>
      <c r="EY134" s="4">
        <v>13622</v>
      </c>
      <c r="EZ134" s="4">
        <v>1855</v>
      </c>
      <c r="FA134" s="3">
        <v>23.62</v>
      </c>
      <c r="FB134" s="4">
        <v>115430</v>
      </c>
      <c r="FC134" s="3">
        <v>1.39</v>
      </c>
      <c r="FD134" s="4">
        <v>106937</v>
      </c>
      <c r="FE134" s="4">
        <v>8493</v>
      </c>
      <c r="FF134" s="3">
        <v>18.88</v>
      </c>
      <c r="FG134" s="4">
        <v>22104</v>
      </c>
      <c r="FH134" s="3">
        <v>5.83</v>
      </c>
      <c r="FI134" s="4">
        <v>5521</v>
      </c>
      <c r="FJ134" s="4">
        <v>16583</v>
      </c>
      <c r="FK134" s="3">
        <v>7.78</v>
      </c>
      <c r="FL134" s="4">
        <v>109214</v>
      </c>
      <c r="FM134" s="3">
        <v>7.28</v>
      </c>
      <c r="FN134" s="4">
        <v>89557</v>
      </c>
      <c r="FO134" s="4">
        <v>19657</v>
      </c>
      <c r="FP134" s="3">
        <v>40.47</v>
      </c>
      <c r="FQ134" s="4">
        <v>249796</v>
      </c>
      <c r="FR134" s="3">
        <v>60.72</v>
      </c>
      <c r="FS134" s="4">
        <v>36923</v>
      </c>
      <c r="FT134" s="4">
        <v>212873</v>
      </c>
      <c r="FU134" s="3">
        <v>71.25</v>
      </c>
      <c r="FV134" s="4">
        <v>41643</v>
      </c>
      <c r="FW134" s="3">
        <v>3.61</v>
      </c>
      <c r="FX134" s="4">
        <v>35878</v>
      </c>
      <c r="FY134" s="4">
        <v>5765</v>
      </c>
      <c r="FZ134" s="3">
        <v>26.04</v>
      </c>
      <c r="GA134" s="4">
        <v>50310</v>
      </c>
      <c r="GB134" s="3">
        <v>9.43</v>
      </c>
      <c r="GC134" s="4">
        <v>39858</v>
      </c>
      <c r="GD134" s="4">
        <v>10452</v>
      </c>
      <c r="GE134" s="3">
        <v>45.42</v>
      </c>
      <c r="GF134" s="4">
        <v>27584</v>
      </c>
      <c r="GG134" s="3">
        <v>0.09</v>
      </c>
      <c r="GH134" s="4">
        <v>27058</v>
      </c>
      <c r="GI134" s="4">
        <v>526</v>
      </c>
      <c r="GJ134" s="3">
        <v>4.68</v>
      </c>
      <c r="GK134" s="4">
        <v>44566</v>
      </c>
      <c r="GL134" s="3">
        <v>4.72</v>
      </c>
      <c r="GM134" s="4">
        <v>18809</v>
      </c>
      <c r="GN134" s="4">
        <v>25757</v>
      </c>
      <c r="GO134" s="3">
        <v>8.16</v>
      </c>
      <c r="GP134" s="4">
        <v>70285</v>
      </c>
      <c r="GQ134" s="3">
        <v>5.13</v>
      </c>
      <c r="GR134" s="4">
        <v>54959</v>
      </c>
      <c r="GS134" s="4">
        <v>15326</v>
      </c>
      <c r="GT134" s="3">
        <v>23.52</v>
      </c>
      <c r="GU134" s="4">
        <v>15658</v>
      </c>
      <c r="GV134" s="3">
        <v>0</v>
      </c>
      <c r="GW134" s="4">
        <v>14335</v>
      </c>
      <c r="GX134" s="4">
        <v>1323</v>
      </c>
      <c r="GY134" s="3">
        <v>0</v>
      </c>
      <c r="GZ134" s="4">
        <v>27759</v>
      </c>
      <c r="HA134" s="3">
        <v>0.47</v>
      </c>
      <c r="HB134" s="4">
        <v>10135</v>
      </c>
      <c r="HC134" s="4">
        <v>17624</v>
      </c>
      <c r="HD134" s="3">
        <v>0.73</v>
      </c>
      <c r="HE134" s="4">
        <v>12034</v>
      </c>
      <c r="HF134" s="3">
        <v>2.41</v>
      </c>
      <c r="HG134" s="4">
        <v>6565</v>
      </c>
      <c r="HH134" s="4">
        <v>5469</v>
      </c>
      <c r="HI134" s="3">
        <v>5.3</v>
      </c>
      <c r="HJ134" s="4">
        <v>16483</v>
      </c>
      <c r="HK134" s="3">
        <v>0.47</v>
      </c>
      <c r="HL134" s="4">
        <v>12658</v>
      </c>
      <c r="HM134" s="4">
        <v>3825</v>
      </c>
      <c r="HN134" s="3">
        <v>2.02</v>
      </c>
      <c r="HO134" s="4">
        <v>575184</v>
      </c>
      <c r="HP134" s="3">
        <v>18.75</v>
      </c>
      <c r="HQ134" s="4">
        <v>34178</v>
      </c>
      <c r="HR134" s="4">
        <v>541006</v>
      </c>
      <c r="HS134" s="3">
        <v>19.93</v>
      </c>
      <c r="HT134" s="4">
        <v>27014</v>
      </c>
      <c r="HU134" s="3">
        <v>2.1</v>
      </c>
      <c r="HV134" s="4">
        <v>11180</v>
      </c>
      <c r="HW134" s="4">
        <v>15834</v>
      </c>
      <c r="HX134" s="3">
        <v>3.57</v>
      </c>
      <c r="HY134" s="4">
        <v>3530</v>
      </c>
      <c r="HZ134" s="3">
        <v>0</v>
      </c>
      <c r="IA134" s="4">
        <v>2179</v>
      </c>
      <c r="IB134" s="4">
        <v>1351</v>
      </c>
      <c r="IC134" s="3">
        <v>0</v>
      </c>
      <c r="ID134" s="4">
        <v>9705</v>
      </c>
      <c r="IE134" s="3">
        <v>0</v>
      </c>
      <c r="IF134" s="4">
        <v>7687</v>
      </c>
      <c r="IG134" s="4">
        <v>2018</v>
      </c>
      <c r="IH134" s="3">
        <v>0</v>
      </c>
      <c r="II134" s="4">
        <v>226891</v>
      </c>
      <c r="IJ134" s="3">
        <v>8.17</v>
      </c>
      <c r="IK134" s="4">
        <v>183918</v>
      </c>
      <c r="IL134" s="4">
        <v>42973</v>
      </c>
      <c r="IM134" s="3">
        <v>43.16</v>
      </c>
      <c r="IN134" s="4">
        <v>10450</v>
      </c>
      <c r="IO134" s="3">
        <v>0</v>
      </c>
      <c r="IP134" s="4">
        <v>8911</v>
      </c>
      <c r="IQ134" s="4">
        <v>1539</v>
      </c>
      <c r="IR134" s="3">
        <v>0</v>
      </c>
      <c r="IS134" s="4">
        <v>217869</v>
      </c>
      <c r="IT134" s="3">
        <v>2.77</v>
      </c>
      <c r="IU134" s="4">
        <v>187340</v>
      </c>
      <c r="IV134" s="4">
        <v>30529</v>
      </c>
      <c r="IW134" s="3">
        <v>19.8</v>
      </c>
      <c r="IX134" s="4">
        <v>58861</v>
      </c>
      <c r="IY134" s="3">
        <v>5.19</v>
      </c>
      <c r="IZ134" s="4">
        <v>48104</v>
      </c>
      <c r="JA134" s="4">
        <v>10757</v>
      </c>
      <c r="JB134" s="5">
        <v>28.41</v>
      </c>
    </row>
    <row r="135" spans="1:262" x14ac:dyDescent="0.2">
      <c r="A135" s="20">
        <f t="shared" si="59"/>
        <v>126</v>
      </c>
      <c r="B135" t="s">
        <v>33</v>
      </c>
      <c r="C135" s="4">
        <v>37756248</v>
      </c>
      <c r="D135" s="3">
        <v>1.17</v>
      </c>
      <c r="E135" s="4">
        <v>4704663</v>
      </c>
      <c r="F135" s="4">
        <v>33051585</v>
      </c>
      <c r="G135" s="3">
        <v>1.34</v>
      </c>
      <c r="H135" s="4">
        <v>394926</v>
      </c>
      <c r="I135" s="3">
        <v>6.92</v>
      </c>
      <c r="J135" s="4">
        <v>17460</v>
      </c>
      <c r="K135" s="4">
        <v>377466</v>
      </c>
      <c r="L135" s="3">
        <v>7.24</v>
      </c>
      <c r="M135" s="4">
        <v>155449</v>
      </c>
      <c r="N135" s="3">
        <v>9.9499999999999993</v>
      </c>
      <c r="O135" s="4">
        <v>27737</v>
      </c>
      <c r="P135" s="4">
        <v>127712</v>
      </c>
      <c r="Q135" s="3">
        <v>12.11</v>
      </c>
      <c r="R135" s="4">
        <v>648559</v>
      </c>
      <c r="S135" s="3">
        <v>4.34</v>
      </c>
      <c r="T135" s="4">
        <v>52379</v>
      </c>
      <c r="U135" s="4">
        <v>596180</v>
      </c>
      <c r="V135" s="3">
        <v>4.72</v>
      </c>
      <c r="W135" s="4">
        <v>221673</v>
      </c>
      <c r="X135" s="3">
        <v>5.19</v>
      </c>
      <c r="Y135" s="4">
        <v>58204</v>
      </c>
      <c r="Z135" s="4">
        <v>163469</v>
      </c>
      <c r="AA135" s="3">
        <v>7.04</v>
      </c>
      <c r="AB135" s="4">
        <v>5532940</v>
      </c>
      <c r="AC135" s="3">
        <v>5.01</v>
      </c>
      <c r="AD135" s="4">
        <v>381447</v>
      </c>
      <c r="AE135" s="4">
        <v>5151493</v>
      </c>
      <c r="AF135" s="3">
        <v>5.38</v>
      </c>
      <c r="AG135" s="4">
        <v>1271583</v>
      </c>
      <c r="AH135" s="3">
        <v>9.6999999999999993</v>
      </c>
      <c r="AI135" s="4">
        <v>73199</v>
      </c>
      <c r="AJ135" s="4">
        <v>1198384</v>
      </c>
      <c r="AK135" s="3">
        <v>10.3</v>
      </c>
      <c r="AL135" s="4">
        <v>282392</v>
      </c>
      <c r="AM135" s="3">
        <v>2.35</v>
      </c>
      <c r="AN135" s="4">
        <v>46212</v>
      </c>
      <c r="AO135" s="4">
        <v>236180</v>
      </c>
      <c r="AP135" s="3">
        <v>2.8</v>
      </c>
      <c r="AQ135" s="4">
        <v>67986</v>
      </c>
      <c r="AR135" s="3">
        <v>2.85</v>
      </c>
      <c r="AS135" s="4">
        <v>41167</v>
      </c>
      <c r="AT135" s="4">
        <v>26819</v>
      </c>
      <c r="AU135" s="3">
        <v>7.22</v>
      </c>
      <c r="AV135" s="4">
        <v>207666</v>
      </c>
      <c r="AW135" s="3">
        <v>0</v>
      </c>
      <c r="AX135" s="4">
        <v>0</v>
      </c>
      <c r="AY135" s="4">
        <v>207666</v>
      </c>
      <c r="AZ135" s="3">
        <v>0</v>
      </c>
      <c r="BA135" s="4">
        <v>2864347</v>
      </c>
      <c r="BB135" s="3">
        <v>5.63</v>
      </c>
      <c r="BC135" s="4">
        <v>104619</v>
      </c>
      <c r="BD135" s="4">
        <v>2759728</v>
      </c>
      <c r="BE135" s="3">
        <v>5.85</v>
      </c>
      <c r="BF135" s="4">
        <v>839512</v>
      </c>
      <c r="BG135" s="3">
        <v>4.12</v>
      </c>
      <c r="BH135" s="4">
        <v>196605</v>
      </c>
      <c r="BI135" s="4">
        <v>642907</v>
      </c>
      <c r="BJ135" s="3">
        <v>5.38</v>
      </c>
      <c r="BK135" s="4">
        <v>272136</v>
      </c>
      <c r="BL135" s="3">
        <v>0</v>
      </c>
      <c r="BM135" s="4">
        <v>95068</v>
      </c>
      <c r="BN135" s="4">
        <v>177068</v>
      </c>
      <c r="BO135" s="3">
        <v>0</v>
      </c>
      <c r="BP135" s="4">
        <v>142804</v>
      </c>
      <c r="BQ135" s="3">
        <v>17.62</v>
      </c>
      <c r="BR135" s="4">
        <v>30149</v>
      </c>
      <c r="BS135" s="4">
        <v>112655</v>
      </c>
      <c r="BT135" s="3">
        <v>22.33</v>
      </c>
      <c r="BU135" s="4">
        <v>2747249</v>
      </c>
      <c r="BV135" s="3">
        <v>6.76</v>
      </c>
      <c r="BW135" s="4">
        <v>87424</v>
      </c>
      <c r="BX135" s="4">
        <v>2659825</v>
      </c>
      <c r="BY135" s="3">
        <v>6.98</v>
      </c>
      <c r="BZ135" s="4">
        <v>388298</v>
      </c>
      <c r="CA135" s="3">
        <v>0.68</v>
      </c>
      <c r="CB135" s="4">
        <v>55036</v>
      </c>
      <c r="CC135" s="4">
        <v>333262</v>
      </c>
      <c r="CD135" s="3">
        <v>0.79</v>
      </c>
      <c r="CE135" s="4">
        <v>367823</v>
      </c>
      <c r="CF135" s="3">
        <v>3.88</v>
      </c>
      <c r="CG135" s="4">
        <v>26708</v>
      </c>
      <c r="CH135" s="4">
        <v>341115</v>
      </c>
      <c r="CI135" s="3">
        <v>4.18</v>
      </c>
      <c r="CJ135" s="4">
        <v>287999</v>
      </c>
      <c r="CK135" s="3">
        <v>1.1200000000000001</v>
      </c>
      <c r="CL135" s="4">
        <v>39239</v>
      </c>
      <c r="CM135" s="4">
        <v>248760</v>
      </c>
      <c r="CN135" s="3">
        <v>1.29</v>
      </c>
      <c r="CO135" s="4">
        <v>284923</v>
      </c>
      <c r="CP135" s="3">
        <v>4.71</v>
      </c>
      <c r="CQ135" s="4">
        <v>96995</v>
      </c>
      <c r="CR135" s="4">
        <v>187928</v>
      </c>
      <c r="CS135" s="3">
        <v>7.14</v>
      </c>
      <c r="CT135" s="4">
        <v>788004</v>
      </c>
      <c r="CU135" s="3">
        <v>1.69</v>
      </c>
      <c r="CV135" s="4">
        <v>319085</v>
      </c>
      <c r="CW135" s="4">
        <v>468919</v>
      </c>
      <c r="CX135" s="3">
        <v>2.84</v>
      </c>
      <c r="CY135" s="4">
        <v>161991</v>
      </c>
      <c r="CZ135" s="3">
        <v>2.4500000000000002</v>
      </c>
      <c r="DA135" s="4">
        <v>21989</v>
      </c>
      <c r="DB135" s="4">
        <v>140002</v>
      </c>
      <c r="DC135" s="3">
        <v>2.83</v>
      </c>
      <c r="DD135" s="4">
        <v>929269</v>
      </c>
      <c r="DE135" s="3">
        <v>2.14</v>
      </c>
      <c r="DF135" s="4">
        <v>120086</v>
      </c>
      <c r="DG135" s="4">
        <v>809183</v>
      </c>
      <c r="DH135" s="3">
        <v>2.46</v>
      </c>
      <c r="DI135" s="4">
        <v>438531</v>
      </c>
      <c r="DJ135" s="3">
        <v>2.1800000000000002</v>
      </c>
      <c r="DK135" s="4">
        <v>162798</v>
      </c>
      <c r="DL135" s="4">
        <v>275733</v>
      </c>
      <c r="DM135" s="3">
        <v>3.48</v>
      </c>
      <c r="DN135" s="4">
        <v>833781</v>
      </c>
      <c r="DO135" s="3">
        <v>1.42</v>
      </c>
      <c r="DP135" s="4">
        <v>110023</v>
      </c>
      <c r="DQ135" s="4">
        <v>723758</v>
      </c>
      <c r="DR135" s="3">
        <v>1.64</v>
      </c>
      <c r="DS135" s="4">
        <v>985304</v>
      </c>
      <c r="DT135" s="3">
        <v>1.63</v>
      </c>
      <c r="DU135" s="4">
        <v>208513</v>
      </c>
      <c r="DV135" s="4">
        <v>776791</v>
      </c>
      <c r="DW135" s="3">
        <v>2.0699999999999998</v>
      </c>
      <c r="DX135" s="4">
        <v>254628</v>
      </c>
      <c r="DY135" s="3">
        <v>4.5599999999999996</v>
      </c>
      <c r="DZ135" s="4">
        <v>89483</v>
      </c>
      <c r="EA135" s="4">
        <v>165145</v>
      </c>
      <c r="EB135" s="5">
        <v>7.03</v>
      </c>
      <c r="EC135" s="4">
        <v>677740</v>
      </c>
      <c r="ED135" s="3">
        <v>4.25</v>
      </c>
      <c r="EE135" s="4">
        <v>41386</v>
      </c>
      <c r="EF135" s="4">
        <v>636354</v>
      </c>
      <c r="EG135" s="3">
        <v>4.53</v>
      </c>
      <c r="EH135" s="4">
        <v>88029</v>
      </c>
      <c r="EI135" s="3">
        <v>4.66</v>
      </c>
      <c r="EJ135" s="4">
        <v>16536</v>
      </c>
      <c r="EK135" s="4">
        <v>71493</v>
      </c>
      <c r="EL135" s="3">
        <v>5.74</v>
      </c>
      <c r="EM135" s="4">
        <v>225974</v>
      </c>
      <c r="EN135" s="3">
        <v>17.32</v>
      </c>
      <c r="EO135" s="4">
        <v>45105</v>
      </c>
      <c r="EP135" s="4">
        <v>180869</v>
      </c>
      <c r="EQ135" s="3">
        <v>21.64</v>
      </c>
      <c r="ER135" s="4">
        <v>566684</v>
      </c>
      <c r="ES135" s="3">
        <v>0</v>
      </c>
      <c r="ET135" s="4">
        <v>19119</v>
      </c>
      <c r="EU135" s="4">
        <v>547565</v>
      </c>
      <c r="EV135" s="3">
        <v>0</v>
      </c>
      <c r="EW135" s="4">
        <v>81076</v>
      </c>
      <c r="EX135" s="3">
        <v>2.71</v>
      </c>
      <c r="EY135" s="4">
        <v>20258</v>
      </c>
      <c r="EZ135" s="4">
        <v>60818</v>
      </c>
      <c r="FA135" s="3">
        <v>3.61</v>
      </c>
      <c r="FB135" s="4">
        <v>681260</v>
      </c>
      <c r="FC135" s="3">
        <v>3.09</v>
      </c>
      <c r="FD135" s="4">
        <v>177736</v>
      </c>
      <c r="FE135" s="4">
        <v>503524</v>
      </c>
      <c r="FF135" s="3">
        <v>4.18</v>
      </c>
      <c r="FG135" s="4">
        <v>350738</v>
      </c>
      <c r="FH135" s="3">
        <v>2.4900000000000002</v>
      </c>
      <c r="FI135" s="4">
        <v>49709</v>
      </c>
      <c r="FJ135" s="4">
        <v>301029</v>
      </c>
      <c r="FK135" s="3">
        <v>2.9</v>
      </c>
      <c r="FL135" s="4">
        <v>2729881</v>
      </c>
      <c r="FM135" s="3">
        <v>2.14</v>
      </c>
      <c r="FN135" s="4">
        <v>480674</v>
      </c>
      <c r="FO135" s="4">
        <v>2249207</v>
      </c>
      <c r="FP135" s="3">
        <v>2.6</v>
      </c>
      <c r="FQ135" s="4">
        <v>879914</v>
      </c>
      <c r="FR135" s="3">
        <v>2.44</v>
      </c>
      <c r="FS135" s="4">
        <v>145141</v>
      </c>
      <c r="FT135" s="4">
        <v>734773</v>
      </c>
      <c r="FU135" s="3">
        <v>2.91</v>
      </c>
      <c r="FV135" s="4">
        <v>195654</v>
      </c>
      <c r="FW135" s="3">
        <v>2.5299999999999998</v>
      </c>
      <c r="FX135" s="4">
        <v>39383</v>
      </c>
      <c r="FY135" s="4">
        <v>156271</v>
      </c>
      <c r="FZ135" s="3">
        <v>3.17</v>
      </c>
      <c r="GA135" s="4">
        <v>1196676</v>
      </c>
      <c r="GB135" s="3">
        <v>7.33</v>
      </c>
      <c r="GC135" s="4">
        <v>83354</v>
      </c>
      <c r="GD135" s="4">
        <v>1113322</v>
      </c>
      <c r="GE135" s="3">
        <v>7.88</v>
      </c>
      <c r="GF135" s="4">
        <v>422050</v>
      </c>
      <c r="GG135" s="3">
        <v>5.98</v>
      </c>
      <c r="GH135" s="4">
        <v>75438</v>
      </c>
      <c r="GI135" s="4">
        <v>346612</v>
      </c>
      <c r="GJ135" s="3">
        <v>7.28</v>
      </c>
      <c r="GK135" s="4">
        <v>557383</v>
      </c>
      <c r="GL135" s="3">
        <v>3.16</v>
      </c>
      <c r="GM135" s="4">
        <v>65864</v>
      </c>
      <c r="GN135" s="4">
        <v>491519</v>
      </c>
      <c r="GO135" s="3">
        <v>3.59</v>
      </c>
      <c r="GP135" s="4">
        <v>933589</v>
      </c>
      <c r="GQ135" s="3">
        <v>4.3099999999999996</v>
      </c>
      <c r="GR135" s="4">
        <v>299973</v>
      </c>
      <c r="GS135" s="4">
        <v>633616</v>
      </c>
      <c r="GT135" s="3">
        <v>6.35</v>
      </c>
      <c r="GU135" s="4">
        <v>69125</v>
      </c>
      <c r="GV135" s="3">
        <v>0</v>
      </c>
      <c r="GW135" s="4">
        <v>29055</v>
      </c>
      <c r="GX135" s="4">
        <v>40070</v>
      </c>
      <c r="GY135" s="3">
        <v>0</v>
      </c>
      <c r="GZ135" s="4">
        <v>421904</v>
      </c>
      <c r="HA135" s="3">
        <v>13.53</v>
      </c>
      <c r="HB135" s="4">
        <v>71379</v>
      </c>
      <c r="HC135" s="4">
        <v>350525</v>
      </c>
      <c r="HD135" s="3">
        <v>16.29</v>
      </c>
      <c r="HE135" s="4">
        <v>185997</v>
      </c>
      <c r="HF135" s="3">
        <v>0.57999999999999996</v>
      </c>
      <c r="HG135" s="4">
        <v>45460</v>
      </c>
      <c r="HH135" s="4">
        <v>140537</v>
      </c>
      <c r="HI135" s="3">
        <v>0.76</v>
      </c>
      <c r="HJ135" s="4">
        <v>509690</v>
      </c>
      <c r="HK135" s="3">
        <v>4.4400000000000004</v>
      </c>
      <c r="HL135" s="4">
        <v>82121</v>
      </c>
      <c r="HM135" s="4">
        <v>427569</v>
      </c>
      <c r="HN135" s="3">
        <v>5.29</v>
      </c>
      <c r="HO135" s="4">
        <v>2248360</v>
      </c>
      <c r="HP135" s="3">
        <v>4.6399999999999997</v>
      </c>
      <c r="HQ135" s="4">
        <v>126150</v>
      </c>
      <c r="HR135" s="4">
        <v>2122210</v>
      </c>
      <c r="HS135" s="3">
        <v>4.92</v>
      </c>
      <c r="HT135" s="4">
        <v>466205</v>
      </c>
      <c r="HU135" s="3">
        <v>1.48</v>
      </c>
      <c r="HV135" s="4">
        <v>37674</v>
      </c>
      <c r="HW135" s="4">
        <v>428531</v>
      </c>
      <c r="HX135" s="3">
        <v>1.6</v>
      </c>
      <c r="HY135" s="4">
        <v>48368</v>
      </c>
      <c r="HZ135" s="3">
        <v>2.4300000000000002</v>
      </c>
      <c r="IA135" s="4">
        <v>13837</v>
      </c>
      <c r="IB135" s="4">
        <v>34531</v>
      </c>
      <c r="IC135" s="3">
        <v>3.4</v>
      </c>
      <c r="ID135" s="4">
        <v>958583</v>
      </c>
      <c r="IE135" s="3">
        <v>2.4</v>
      </c>
      <c r="IF135" s="4">
        <v>110266</v>
      </c>
      <c r="IG135" s="4">
        <v>848317</v>
      </c>
      <c r="IH135" s="3">
        <v>2.71</v>
      </c>
      <c r="II135" s="4">
        <v>948745</v>
      </c>
      <c r="IJ135" s="3">
        <v>7.53</v>
      </c>
      <c r="IK135" s="4">
        <v>69092</v>
      </c>
      <c r="IL135" s="4">
        <v>879653</v>
      </c>
      <c r="IM135" s="3">
        <v>8.1199999999999992</v>
      </c>
      <c r="IN135" s="4">
        <v>177100</v>
      </c>
      <c r="IO135" s="3">
        <v>2.83</v>
      </c>
      <c r="IP135" s="4">
        <v>50849</v>
      </c>
      <c r="IQ135" s="4">
        <v>126251</v>
      </c>
      <c r="IR135" s="3">
        <v>3.98</v>
      </c>
      <c r="IS135" s="4">
        <v>611622</v>
      </c>
      <c r="IT135" s="3">
        <v>3.57</v>
      </c>
      <c r="IU135" s="4">
        <v>18581</v>
      </c>
      <c r="IV135" s="4">
        <v>593041</v>
      </c>
      <c r="IW135" s="3">
        <v>3.68</v>
      </c>
      <c r="IX135" s="4">
        <v>154128</v>
      </c>
      <c r="IY135" s="3">
        <v>0.95</v>
      </c>
      <c r="IZ135" s="4">
        <v>28898</v>
      </c>
      <c r="JA135" s="4">
        <v>125230</v>
      </c>
      <c r="JB135" s="5">
        <v>1.17</v>
      </c>
    </row>
    <row r="136" spans="1:262" x14ac:dyDescent="0.2">
      <c r="A136" s="20">
        <f t="shared" si="59"/>
        <v>127</v>
      </c>
      <c r="B136" t="s">
        <v>70</v>
      </c>
      <c r="C136" s="4">
        <v>7830015</v>
      </c>
      <c r="D136" s="3">
        <v>2.15</v>
      </c>
      <c r="E136" s="4">
        <v>753710</v>
      </c>
      <c r="F136" s="4">
        <v>7076305</v>
      </c>
      <c r="G136" s="3">
        <v>2.38</v>
      </c>
      <c r="H136" s="4">
        <v>14505</v>
      </c>
      <c r="I136" s="3">
        <v>4.34</v>
      </c>
      <c r="J136" s="4">
        <v>1573</v>
      </c>
      <c r="K136" s="4">
        <v>12932</v>
      </c>
      <c r="L136" s="3">
        <v>4.8600000000000003</v>
      </c>
      <c r="M136" s="4">
        <v>64834</v>
      </c>
      <c r="N136" s="3">
        <v>23.74</v>
      </c>
      <c r="O136" s="4">
        <v>7327</v>
      </c>
      <c r="P136" s="4">
        <v>57507</v>
      </c>
      <c r="Q136" s="3">
        <v>26.76</v>
      </c>
      <c r="R136" s="4">
        <v>112326</v>
      </c>
      <c r="S136" s="3">
        <v>4.66</v>
      </c>
      <c r="T136" s="4">
        <v>1421</v>
      </c>
      <c r="U136" s="4">
        <v>110905</v>
      </c>
      <c r="V136" s="3">
        <v>4.72</v>
      </c>
      <c r="W136" s="4">
        <v>43419</v>
      </c>
      <c r="X136" s="3">
        <v>3.85</v>
      </c>
      <c r="Y136" s="4">
        <v>242</v>
      </c>
      <c r="Z136" s="4">
        <v>43177</v>
      </c>
      <c r="AA136" s="3">
        <v>3.88</v>
      </c>
      <c r="AB136" s="4">
        <v>860191</v>
      </c>
      <c r="AC136" s="3">
        <v>6</v>
      </c>
      <c r="AD136" s="4">
        <v>27598</v>
      </c>
      <c r="AE136" s="4">
        <v>832593</v>
      </c>
      <c r="AF136" s="3">
        <v>6.2</v>
      </c>
      <c r="AG136" s="4">
        <v>257550</v>
      </c>
      <c r="AH136" s="3">
        <v>8.06</v>
      </c>
      <c r="AI136" s="4">
        <v>12400</v>
      </c>
      <c r="AJ136" s="4">
        <v>245150</v>
      </c>
      <c r="AK136" s="3">
        <v>8.4700000000000006</v>
      </c>
      <c r="AL136" s="4">
        <v>34948</v>
      </c>
      <c r="AM136" s="3">
        <v>1.43</v>
      </c>
      <c r="AN136" s="4">
        <v>17232</v>
      </c>
      <c r="AO136" s="4">
        <v>17716</v>
      </c>
      <c r="AP136" s="3">
        <v>2.83</v>
      </c>
      <c r="AQ136" s="4">
        <v>11633</v>
      </c>
      <c r="AR136" s="3">
        <v>3.15</v>
      </c>
      <c r="AS136" s="4">
        <v>7784</v>
      </c>
      <c r="AT136" s="4">
        <v>3849</v>
      </c>
      <c r="AU136" s="3">
        <v>9.51</v>
      </c>
      <c r="AV136" s="4">
        <v>59270</v>
      </c>
      <c r="AW136" s="3">
        <v>0</v>
      </c>
      <c r="AX136" s="4">
        <v>0</v>
      </c>
      <c r="AY136" s="4">
        <v>59270</v>
      </c>
      <c r="AZ136" s="3">
        <v>0</v>
      </c>
      <c r="BA136" s="4">
        <v>628644</v>
      </c>
      <c r="BB136" s="3">
        <v>19.149999999999999</v>
      </c>
      <c r="BC136" s="4">
        <v>9995</v>
      </c>
      <c r="BD136" s="4">
        <v>618649</v>
      </c>
      <c r="BE136" s="3">
        <v>19.46</v>
      </c>
      <c r="BF136" s="4">
        <v>219296</v>
      </c>
      <c r="BG136" s="3">
        <v>12.54</v>
      </c>
      <c r="BH136" s="4">
        <v>12376</v>
      </c>
      <c r="BI136" s="4">
        <v>206920</v>
      </c>
      <c r="BJ136" s="3">
        <v>13.29</v>
      </c>
      <c r="BK136" s="4">
        <v>52589</v>
      </c>
      <c r="BL136" s="3">
        <v>0</v>
      </c>
      <c r="BM136" s="4">
        <v>24839</v>
      </c>
      <c r="BN136" s="4">
        <v>27750</v>
      </c>
      <c r="BO136" s="3">
        <v>0</v>
      </c>
      <c r="BP136" s="4">
        <v>18248</v>
      </c>
      <c r="BQ136" s="3">
        <v>27.94</v>
      </c>
      <c r="BR136" s="4">
        <v>7553</v>
      </c>
      <c r="BS136" s="4">
        <v>10695</v>
      </c>
      <c r="BT136" s="3">
        <v>47.68</v>
      </c>
      <c r="BU136" s="4">
        <v>554237</v>
      </c>
      <c r="BV136" s="3">
        <v>8.36</v>
      </c>
      <c r="BW136" s="4">
        <v>9854</v>
      </c>
      <c r="BX136" s="4">
        <v>544383</v>
      </c>
      <c r="BY136" s="3">
        <v>8.52</v>
      </c>
      <c r="BZ136" s="4">
        <v>59062</v>
      </c>
      <c r="CA136" s="3">
        <v>2.0499999999999998</v>
      </c>
      <c r="CB136" s="4">
        <v>4069</v>
      </c>
      <c r="CC136" s="4">
        <v>54993</v>
      </c>
      <c r="CD136" s="3">
        <v>2.2000000000000002</v>
      </c>
      <c r="CE136" s="4">
        <v>89258</v>
      </c>
      <c r="CF136" s="3">
        <v>6.36</v>
      </c>
      <c r="CG136" s="4">
        <v>7776</v>
      </c>
      <c r="CH136" s="4">
        <v>81482</v>
      </c>
      <c r="CI136" s="3">
        <v>6.97</v>
      </c>
      <c r="CJ136" s="4">
        <v>39754</v>
      </c>
      <c r="CK136" s="3">
        <v>1.28</v>
      </c>
      <c r="CL136" s="4">
        <v>11124</v>
      </c>
      <c r="CM136" s="4">
        <v>28630</v>
      </c>
      <c r="CN136" s="3">
        <v>1.78</v>
      </c>
      <c r="CO136" s="4">
        <v>50063</v>
      </c>
      <c r="CP136" s="3">
        <v>3.32</v>
      </c>
      <c r="CQ136" s="4">
        <v>309</v>
      </c>
      <c r="CR136" s="4">
        <v>49754</v>
      </c>
      <c r="CS136" s="3">
        <v>3.33</v>
      </c>
      <c r="CT136" s="4">
        <v>228205</v>
      </c>
      <c r="CU136" s="3">
        <v>4.76</v>
      </c>
      <c r="CV136" s="4">
        <v>112960</v>
      </c>
      <c r="CW136" s="4">
        <v>115245</v>
      </c>
      <c r="CX136" s="3">
        <v>9.43</v>
      </c>
      <c r="CY136" s="4">
        <v>78639</v>
      </c>
      <c r="CZ136" s="3">
        <v>2.0499999999999998</v>
      </c>
      <c r="DA136" s="4">
        <v>2089</v>
      </c>
      <c r="DB136" s="4">
        <v>76550</v>
      </c>
      <c r="DC136" s="3">
        <v>2.11</v>
      </c>
      <c r="DD136" s="4">
        <v>140110</v>
      </c>
      <c r="DE136" s="3">
        <v>0.8</v>
      </c>
      <c r="DF136" s="4">
        <v>28946</v>
      </c>
      <c r="DG136" s="4">
        <v>111164</v>
      </c>
      <c r="DH136" s="3">
        <v>1</v>
      </c>
      <c r="DI136" s="4">
        <v>84335</v>
      </c>
      <c r="DJ136" s="3">
        <v>1.0900000000000001</v>
      </c>
      <c r="DK136" s="4">
        <v>7042</v>
      </c>
      <c r="DL136" s="4">
        <v>77293</v>
      </c>
      <c r="DM136" s="3">
        <v>1.19</v>
      </c>
      <c r="DN136" s="4">
        <v>165829</v>
      </c>
      <c r="DO136" s="3">
        <v>2.76</v>
      </c>
      <c r="DP136" s="4">
        <v>16880</v>
      </c>
      <c r="DQ136" s="4">
        <v>148949</v>
      </c>
      <c r="DR136" s="3">
        <v>3.08</v>
      </c>
      <c r="DS136" s="4">
        <v>191736</v>
      </c>
      <c r="DT136" s="3">
        <v>3.51</v>
      </c>
      <c r="DU136" s="4">
        <v>22915</v>
      </c>
      <c r="DV136" s="4">
        <v>168821</v>
      </c>
      <c r="DW136" s="3">
        <v>3.99</v>
      </c>
      <c r="DX136" s="4">
        <v>65362</v>
      </c>
      <c r="DY136" s="3">
        <v>9.23</v>
      </c>
      <c r="DZ136" s="4">
        <v>41978</v>
      </c>
      <c r="EA136" s="4">
        <v>23384</v>
      </c>
      <c r="EB136" s="5">
        <v>25.8</v>
      </c>
      <c r="EC136" s="4">
        <v>89208</v>
      </c>
      <c r="ED136" s="3">
        <v>4.6900000000000004</v>
      </c>
      <c r="EE136" s="4">
        <v>2920</v>
      </c>
      <c r="EF136" s="4">
        <v>86288</v>
      </c>
      <c r="EG136" s="3">
        <v>4.8600000000000003</v>
      </c>
      <c r="EH136" s="4">
        <v>11969</v>
      </c>
      <c r="EI136" s="3">
        <v>1.54</v>
      </c>
      <c r="EJ136" s="4">
        <v>2455</v>
      </c>
      <c r="EK136" s="4">
        <v>9514</v>
      </c>
      <c r="EL136" s="3">
        <v>1.94</v>
      </c>
      <c r="EM136" s="4">
        <v>75767</v>
      </c>
      <c r="EN136" s="3">
        <v>51.46</v>
      </c>
      <c r="EO136" s="4">
        <v>10486</v>
      </c>
      <c r="EP136" s="4">
        <v>65281</v>
      </c>
      <c r="EQ136" s="3">
        <v>59.73</v>
      </c>
      <c r="ER136" s="4">
        <v>134280</v>
      </c>
      <c r="ES136" s="3">
        <v>0</v>
      </c>
      <c r="ET136" s="4">
        <v>1157</v>
      </c>
      <c r="EU136" s="4">
        <v>133123</v>
      </c>
      <c r="EV136" s="3">
        <v>0</v>
      </c>
      <c r="EW136" s="4">
        <v>5625</v>
      </c>
      <c r="EX136" s="3">
        <v>0</v>
      </c>
      <c r="EY136" s="4">
        <v>3166</v>
      </c>
      <c r="EZ136" s="4">
        <v>2459</v>
      </c>
      <c r="FA136" s="3">
        <v>0</v>
      </c>
      <c r="FB136" s="4">
        <v>103211</v>
      </c>
      <c r="FC136" s="3">
        <v>8.82</v>
      </c>
      <c r="FD136" s="4">
        <v>3001</v>
      </c>
      <c r="FE136" s="4">
        <v>100210</v>
      </c>
      <c r="FF136" s="3">
        <v>9.09</v>
      </c>
      <c r="FG136" s="4">
        <v>76409</v>
      </c>
      <c r="FH136" s="3">
        <v>3.56</v>
      </c>
      <c r="FI136" s="4">
        <v>2167</v>
      </c>
      <c r="FJ136" s="4">
        <v>74242</v>
      </c>
      <c r="FK136" s="3">
        <v>3.66</v>
      </c>
      <c r="FL136" s="4">
        <v>899646</v>
      </c>
      <c r="FM136" s="3">
        <v>5.13</v>
      </c>
      <c r="FN136" s="4">
        <v>87147</v>
      </c>
      <c r="FO136" s="4">
        <v>812499</v>
      </c>
      <c r="FP136" s="3">
        <v>5.69</v>
      </c>
      <c r="FQ136" s="4">
        <v>176558</v>
      </c>
      <c r="FR136" s="3">
        <v>8.1</v>
      </c>
      <c r="FS136" s="4">
        <v>23553</v>
      </c>
      <c r="FT136" s="4">
        <v>153005</v>
      </c>
      <c r="FU136" s="3">
        <v>9.35</v>
      </c>
      <c r="FV136" s="4">
        <v>51715</v>
      </c>
      <c r="FW136" s="3">
        <v>2.63</v>
      </c>
      <c r="FX136" s="4">
        <v>22211</v>
      </c>
      <c r="FY136" s="4">
        <v>29504</v>
      </c>
      <c r="FZ136" s="3">
        <v>4.6100000000000003</v>
      </c>
      <c r="GA136" s="4">
        <v>230442</v>
      </c>
      <c r="GB136" s="3">
        <v>13.93</v>
      </c>
      <c r="GC136" s="4">
        <v>36408</v>
      </c>
      <c r="GD136" s="4">
        <v>194034</v>
      </c>
      <c r="GE136" s="3">
        <v>16.55</v>
      </c>
      <c r="GF136" s="4">
        <v>103289</v>
      </c>
      <c r="GG136" s="3">
        <v>4.01</v>
      </c>
      <c r="GH136" s="4">
        <v>12560</v>
      </c>
      <c r="GI136" s="4">
        <v>90729</v>
      </c>
      <c r="GJ136" s="3">
        <v>4.5599999999999996</v>
      </c>
      <c r="GK136" s="4">
        <v>100591</v>
      </c>
      <c r="GL136" s="3">
        <v>4.3600000000000003</v>
      </c>
      <c r="GM136" s="4">
        <v>10675</v>
      </c>
      <c r="GN136" s="4">
        <v>89916</v>
      </c>
      <c r="GO136" s="3">
        <v>4.88</v>
      </c>
      <c r="GP136" s="4">
        <v>214685</v>
      </c>
      <c r="GQ136" s="3">
        <v>9.67</v>
      </c>
      <c r="GR136" s="4">
        <v>87587</v>
      </c>
      <c r="GS136" s="4">
        <v>127098</v>
      </c>
      <c r="GT136" s="3">
        <v>16.34</v>
      </c>
      <c r="GU136" s="4">
        <v>4438</v>
      </c>
      <c r="GV136" s="3">
        <v>0</v>
      </c>
      <c r="GW136" s="4">
        <v>830</v>
      </c>
      <c r="GX136" s="4">
        <v>3608</v>
      </c>
      <c r="GY136" s="3">
        <v>0</v>
      </c>
      <c r="GZ136" s="4">
        <v>81916</v>
      </c>
      <c r="HA136" s="3">
        <v>33</v>
      </c>
      <c r="HB136" s="4">
        <v>2350</v>
      </c>
      <c r="HC136" s="4">
        <v>79566</v>
      </c>
      <c r="HD136" s="3">
        <v>33.979999999999997</v>
      </c>
      <c r="HE136" s="4">
        <v>59098</v>
      </c>
      <c r="HF136" s="3">
        <v>0.32</v>
      </c>
      <c r="HG136" s="4">
        <v>10538</v>
      </c>
      <c r="HH136" s="4">
        <v>48560</v>
      </c>
      <c r="HI136" s="3">
        <v>0.39</v>
      </c>
      <c r="HJ136" s="4">
        <v>88605</v>
      </c>
      <c r="HK136" s="3">
        <v>9.74</v>
      </c>
      <c r="HL136" s="4">
        <v>4374</v>
      </c>
      <c r="HM136" s="4">
        <v>84231</v>
      </c>
      <c r="HN136" s="3">
        <v>10.24</v>
      </c>
      <c r="HO136" s="4">
        <v>568213</v>
      </c>
      <c r="HP136" s="3">
        <v>3.49</v>
      </c>
      <c r="HQ136" s="4">
        <v>12974</v>
      </c>
      <c r="HR136" s="4">
        <v>555239</v>
      </c>
      <c r="HS136" s="3">
        <v>3.57</v>
      </c>
      <c r="HT136" s="4">
        <v>91835</v>
      </c>
      <c r="HU136" s="3">
        <v>3.12</v>
      </c>
      <c r="HV136" s="4">
        <v>3817</v>
      </c>
      <c r="HW136" s="4">
        <v>88018</v>
      </c>
      <c r="HX136" s="3">
        <v>3.26</v>
      </c>
      <c r="HY136" s="4">
        <v>7404</v>
      </c>
      <c r="HZ136" s="3">
        <v>3.81</v>
      </c>
      <c r="IA136" s="4">
        <v>1704</v>
      </c>
      <c r="IB136" s="4">
        <v>5700</v>
      </c>
      <c r="IC136" s="3">
        <v>4.9400000000000004</v>
      </c>
      <c r="ID136" s="4">
        <v>174531</v>
      </c>
      <c r="IE136" s="3">
        <v>5.37</v>
      </c>
      <c r="IF136" s="4">
        <v>5274</v>
      </c>
      <c r="IG136" s="4">
        <v>169257</v>
      </c>
      <c r="IH136" s="3">
        <v>5.54</v>
      </c>
      <c r="II136" s="4">
        <v>185229</v>
      </c>
      <c r="IJ136" s="3">
        <v>8.5299999999999994</v>
      </c>
      <c r="IK136" s="4">
        <v>5271</v>
      </c>
      <c r="IL136" s="4">
        <v>179958</v>
      </c>
      <c r="IM136" s="3">
        <v>8.7799999999999994</v>
      </c>
      <c r="IN136" s="4">
        <v>6655</v>
      </c>
      <c r="IO136" s="3">
        <v>4.3499999999999996</v>
      </c>
      <c r="IP136" s="4">
        <v>563</v>
      </c>
      <c r="IQ136" s="4">
        <v>6092</v>
      </c>
      <c r="IR136" s="3">
        <v>4.75</v>
      </c>
      <c r="IS136" s="4">
        <v>117309</v>
      </c>
      <c r="IT136" s="3">
        <v>9.41</v>
      </c>
      <c r="IU136" s="4">
        <v>1457</v>
      </c>
      <c r="IV136" s="4">
        <v>115852</v>
      </c>
      <c r="IW136" s="3">
        <v>9.52</v>
      </c>
      <c r="IX136" s="4">
        <v>47344</v>
      </c>
      <c r="IY136" s="3">
        <v>1.97</v>
      </c>
      <c r="IZ136" s="4">
        <v>2783</v>
      </c>
      <c r="JA136" s="4">
        <v>44561</v>
      </c>
      <c r="JB136" s="5">
        <v>2.09</v>
      </c>
    </row>
    <row r="137" spans="1:262" x14ac:dyDescent="0.2">
      <c r="A137" s="20">
        <f t="shared" si="59"/>
        <v>128</v>
      </c>
      <c r="B137" t="s">
        <v>34</v>
      </c>
      <c r="C137" s="4">
        <v>51539193</v>
      </c>
      <c r="D137" s="3">
        <v>1.1399999999999999</v>
      </c>
      <c r="E137" s="4">
        <v>8999624</v>
      </c>
      <c r="F137" s="4">
        <v>42539569</v>
      </c>
      <c r="G137" s="3">
        <v>1.38</v>
      </c>
      <c r="H137" s="4">
        <v>461483</v>
      </c>
      <c r="I137" s="3">
        <v>8.85</v>
      </c>
      <c r="J137" s="4">
        <v>16329</v>
      </c>
      <c r="K137" s="4">
        <v>445154</v>
      </c>
      <c r="L137" s="3">
        <v>9.18</v>
      </c>
      <c r="M137" s="4">
        <v>336571</v>
      </c>
      <c r="N137" s="3">
        <v>0.55000000000000004</v>
      </c>
      <c r="O137" s="4">
        <v>164136</v>
      </c>
      <c r="P137" s="4">
        <v>172435</v>
      </c>
      <c r="Q137" s="3">
        <v>1.0900000000000001</v>
      </c>
      <c r="R137" s="4">
        <v>570244</v>
      </c>
      <c r="S137" s="3">
        <v>1.2</v>
      </c>
      <c r="T137" s="4">
        <v>77350</v>
      </c>
      <c r="U137" s="4">
        <v>492894</v>
      </c>
      <c r="V137" s="3">
        <v>1.39</v>
      </c>
      <c r="W137" s="4">
        <v>189904</v>
      </c>
      <c r="X137" s="3">
        <v>3.52</v>
      </c>
      <c r="Y137" s="4">
        <v>13035</v>
      </c>
      <c r="Z137" s="4">
        <v>176869</v>
      </c>
      <c r="AA137" s="3">
        <v>3.78</v>
      </c>
      <c r="AB137" s="4">
        <v>8411311</v>
      </c>
      <c r="AC137" s="3">
        <v>3.66</v>
      </c>
      <c r="AD137" s="4">
        <v>188238</v>
      </c>
      <c r="AE137" s="4">
        <v>8223073</v>
      </c>
      <c r="AF137" s="3">
        <v>3.75</v>
      </c>
      <c r="AG137" s="4">
        <v>789656</v>
      </c>
      <c r="AH137" s="3">
        <v>17.14</v>
      </c>
      <c r="AI137" s="4">
        <v>91975</v>
      </c>
      <c r="AJ137" s="4">
        <v>697681</v>
      </c>
      <c r="AK137" s="3">
        <v>19.399999999999999</v>
      </c>
      <c r="AL137" s="4">
        <v>926375</v>
      </c>
      <c r="AM137" s="3">
        <v>15.06</v>
      </c>
      <c r="AN137" s="4">
        <v>184759</v>
      </c>
      <c r="AO137" s="4">
        <v>741616</v>
      </c>
      <c r="AP137" s="3">
        <v>18.8</v>
      </c>
      <c r="AQ137" s="4">
        <v>150533</v>
      </c>
      <c r="AR137" s="3">
        <v>5.66</v>
      </c>
      <c r="AS137" s="4">
        <v>68951</v>
      </c>
      <c r="AT137" s="4">
        <v>81582</v>
      </c>
      <c r="AU137" s="3">
        <v>10.45</v>
      </c>
      <c r="AV137" s="4">
        <v>497654</v>
      </c>
      <c r="AW137" s="3">
        <v>0</v>
      </c>
      <c r="AX137" s="4">
        <v>0</v>
      </c>
      <c r="AY137" s="4">
        <v>497654</v>
      </c>
      <c r="AZ137" s="3">
        <v>0</v>
      </c>
      <c r="BA137" s="4">
        <v>2920648</v>
      </c>
      <c r="BB137" s="3">
        <v>12.31</v>
      </c>
      <c r="BC137" s="4">
        <v>223482</v>
      </c>
      <c r="BD137" s="4">
        <v>2697166</v>
      </c>
      <c r="BE137" s="3">
        <v>13.33</v>
      </c>
      <c r="BF137" s="4">
        <v>1303676</v>
      </c>
      <c r="BG137" s="3">
        <v>4.38</v>
      </c>
      <c r="BH137" s="4">
        <v>264043</v>
      </c>
      <c r="BI137" s="4">
        <v>1039633</v>
      </c>
      <c r="BJ137" s="3">
        <v>5.5</v>
      </c>
      <c r="BK137" s="4">
        <v>251012</v>
      </c>
      <c r="BL137" s="3">
        <v>0</v>
      </c>
      <c r="BM137" s="4">
        <v>162243</v>
      </c>
      <c r="BN137" s="4">
        <v>88769</v>
      </c>
      <c r="BO137" s="3">
        <v>0</v>
      </c>
      <c r="BP137" s="4">
        <v>133174</v>
      </c>
      <c r="BQ137" s="3">
        <v>4.18</v>
      </c>
      <c r="BR137" s="4">
        <v>89661</v>
      </c>
      <c r="BS137" s="4">
        <v>43513</v>
      </c>
      <c r="BT137" s="3">
        <v>12.79</v>
      </c>
      <c r="BU137" s="4">
        <v>2040532</v>
      </c>
      <c r="BV137" s="3">
        <v>2.93</v>
      </c>
      <c r="BW137" s="4">
        <v>363768</v>
      </c>
      <c r="BX137" s="4">
        <v>1676764</v>
      </c>
      <c r="BY137" s="3">
        <v>3.56</v>
      </c>
      <c r="BZ137" s="4">
        <v>925869</v>
      </c>
      <c r="CA137" s="3">
        <v>2.74</v>
      </c>
      <c r="CB137" s="4">
        <v>438058</v>
      </c>
      <c r="CC137" s="4">
        <v>487811</v>
      </c>
      <c r="CD137" s="3">
        <v>5.21</v>
      </c>
      <c r="CE137" s="4">
        <v>213817</v>
      </c>
      <c r="CF137" s="3">
        <v>3</v>
      </c>
      <c r="CG137" s="4">
        <v>62776</v>
      </c>
      <c r="CH137" s="4">
        <v>151041</v>
      </c>
      <c r="CI137" s="3">
        <v>4.25</v>
      </c>
      <c r="CJ137" s="4">
        <v>216834</v>
      </c>
      <c r="CK137" s="3">
        <v>1.84</v>
      </c>
      <c r="CL137" s="4">
        <v>86144</v>
      </c>
      <c r="CM137" s="4">
        <v>130690</v>
      </c>
      <c r="CN137" s="3">
        <v>3.05</v>
      </c>
      <c r="CO137" s="4">
        <v>412659</v>
      </c>
      <c r="CP137" s="3">
        <v>1.39</v>
      </c>
      <c r="CQ137" s="4">
        <v>238849</v>
      </c>
      <c r="CR137" s="4">
        <v>173810</v>
      </c>
      <c r="CS137" s="3">
        <v>3.3</v>
      </c>
      <c r="CT137" s="4">
        <v>1061813</v>
      </c>
      <c r="CU137" s="3">
        <v>1.69</v>
      </c>
      <c r="CV137" s="4">
        <v>368602</v>
      </c>
      <c r="CW137" s="4">
        <v>693211</v>
      </c>
      <c r="CX137" s="3">
        <v>2.6</v>
      </c>
      <c r="CY137" s="4">
        <v>308033</v>
      </c>
      <c r="CZ137" s="3">
        <v>4.29</v>
      </c>
      <c r="DA137" s="4">
        <v>183049</v>
      </c>
      <c r="DB137" s="4">
        <v>124984</v>
      </c>
      <c r="DC137" s="3">
        <v>10.55</v>
      </c>
      <c r="DD137" s="4">
        <v>1300069</v>
      </c>
      <c r="DE137" s="3">
        <v>0.69</v>
      </c>
      <c r="DF137" s="4">
        <v>351117</v>
      </c>
      <c r="DG137" s="4">
        <v>948952</v>
      </c>
      <c r="DH137" s="3">
        <v>0.93</v>
      </c>
      <c r="DI137" s="4">
        <v>2823735</v>
      </c>
      <c r="DJ137" s="3">
        <v>2.5</v>
      </c>
      <c r="DK137" s="4">
        <v>1233108</v>
      </c>
      <c r="DL137" s="4">
        <v>1590627</v>
      </c>
      <c r="DM137" s="3">
        <v>4.4400000000000004</v>
      </c>
      <c r="DN137" s="4">
        <v>1247097</v>
      </c>
      <c r="DO137" s="3">
        <v>1.3</v>
      </c>
      <c r="DP137" s="4">
        <v>762279</v>
      </c>
      <c r="DQ137" s="4">
        <v>484818</v>
      </c>
      <c r="DR137" s="3">
        <v>3.34</v>
      </c>
      <c r="DS137" s="4">
        <v>895337</v>
      </c>
      <c r="DT137" s="3">
        <v>6.01</v>
      </c>
      <c r="DU137" s="4">
        <v>54219</v>
      </c>
      <c r="DV137" s="4">
        <v>841118</v>
      </c>
      <c r="DW137" s="3">
        <v>6.39</v>
      </c>
      <c r="DX137" s="4">
        <v>265701</v>
      </c>
      <c r="DY137" s="3">
        <v>3.56</v>
      </c>
      <c r="DZ137" s="4">
        <v>37716</v>
      </c>
      <c r="EA137" s="4">
        <v>227985</v>
      </c>
      <c r="EB137" s="5">
        <v>4.1399999999999997</v>
      </c>
      <c r="EC137" s="4">
        <v>663472</v>
      </c>
      <c r="ED137" s="3">
        <v>4.3</v>
      </c>
      <c r="EE137" s="4">
        <v>181097</v>
      </c>
      <c r="EF137" s="4">
        <v>482375</v>
      </c>
      <c r="EG137" s="3">
        <v>5.92</v>
      </c>
      <c r="EH137" s="4">
        <v>114263</v>
      </c>
      <c r="EI137" s="3">
        <v>2.62</v>
      </c>
      <c r="EJ137" s="4">
        <v>56360</v>
      </c>
      <c r="EK137" s="4">
        <v>57903</v>
      </c>
      <c r="EL137" s="3">
        <v>5.16</v>
      </c>
      <c r="EM137" s="4">
        <v>179542</v>
      </c>
      <c r="EN137" s="3">
        <v>18.559999999999999</v>
      </c>
      <c r="EO137" s="4">
        <v>1876</v>
      </c>
      <c r="EP137" s="4">
        <v>177666</v>
      </c>
      <c r="EQ137" s="3">
        <v>18.760000000000002</v>
      </c>
      <c r="ER137" s="4">
        <v>297834</v>
      </c>
      <c r="ES137" s="3">
        <v>0</v>
      </c>
      <c r="ET137" s="4">
        <v>12071</v>
      </c>
      <c r="EU137" s="4">
        <v>285763</v>
      </c>
      <c r="EV137" s="3">
        <v>0</v>
      </c>
      <c r="EW137" s="4">
        <v>218653</v>
      </c>
      <c r="EX137" s="3">
        <v>0.89</v>
      </c>
      <c r="EY137" s="4">
        <v>112262</v>
      </c>
      <c r="EZ137" s="4">
        <v>106391</v>
      </c>
      <c r="FA137" s="3">
        <v>1.83</v>
      </c>
      <c r="FB137" s="4">
        <v>1362320</v>
      </c>
      <c r="FC137" s="3">
        <v>2.36</v>
      </c>
      <c r="FD137" s="4">
        <v>423132</v>
      </c>
      <c r="FE137" s="4">
        <v>939188</v>
      </c>
      <c r="FF137" s="3">
        <v>3.42</v>
      </c>
      <c r="FG137" s="4">
        <v>172416</v>
      </c>
      <c r="FH137" s="3">
        <v>2.93</v>
      </c>
      <c r="FI137" s="4">
        <v>56856</v>
      </c>
      <c r="FJ137" s="4">
        <v>115560</v>
      </c>
      <c r="FK137" s="3">
        <v>4.37</v>
      </c>
      <c r="FL137" s="4">
        <v>5780948</v>
      </c>
      <c r="FM137" s="3">
        <v>0.13</v>
      </c>
      <c r="FN137" s="4">
        <v>431137</v>
      </c>
      <c r="FO137" s="4">
        <v>5349811</v>
      </c>
      <c r="FP137" s="3">
        <v>0.14000000000000001</v>
      </c>
      <c r="FQ137" s="4">
        <v>1520647</v>
      </c>
      <c r="FR137" s="3">
        <v>2.48</v>
      </c>
      <c r="FS137" s="4">
        <v>309241</v>
      </c>
      <c r="FT137" s="4">
        <v>1211406</v>
      </c>
      <c r="FU137" s="3">
        <v>3.11</v>
      </c>
      <c r="FV137" s="4">
        <v>81118</v>
      </c>
      <c r="FW137" s="3">
        <v>16.170000000000002</v>
      </c>
      <c r="FX137" s="4">
        <v>24428</v>
      </c>
      <c r="FY137" s="4">
        <v>56690</v>
      </c>
      <c r="FZ137" s="3">
        <v>23.13</v>
      </c>
      <c r="GA137" s="4">
        <v>2319455</v>
      </c>
      <c r="GB137" s="3">
        <v>4.4000000000000004</v>
      </c>
      <c r="GC137" s="4">
        <v>298336</v>
      </c>
      <c r="GD137" s="4">
        <v>2021119</v>
      </c>
      <c r="GE137" s="3">
        <v>5.05</v>
      </c>
      <c r="GF137" s="4">
        <v>481122</v>
      </c>
      <c r="GG137" s="3">
        <v>6.15</v>
      </c>
      <c r="GH137" s="4">
        <v>175590</v>
      </c>
      <c r="GI137" s="4">
        <v>305532</v>
      </c>
      <c r="GJ137" s="3">
        <v>9.69</v>
      </c>
      <c r="GK137" s="4">
        <v>633608</v>
      </c>
      <c r="GL137" s="3">
        <v>9.0399999999999991</v>
      </c>
      <c r="GM137" s="4">
        <v>125487</v>
      </c>
      <c r="GN137" s="4">
        <v>508121</v>
      </c>
      <c r="GO137" s="3">
        <v>11.28</v>
      </c>
      <c r="GP137" s="4">
        <v>1968835</v>
      </c>
      <c r="GQ137" s="3">
        <v>6.14</v>
      </c>
      <c r="GR137" s="4">
        <v>76930</v>
      </c>
      <c r="GS137" s="4">
        <v>1891905</v>
      </c>
      <c r="GT137" s="3">
        <v>6.39</v>
      </c>
      <c r="GU137" s="4">
        <v>266728</v>
      </c>
      <c r="GV137" s="3">
        <v>5.43</v>
      </c>
      <c r="GW137" s="4">
        <v>46675</v>
      </c>
      <c r="GX137" s="4">
        <v>220053</v>
      </c>
      <c r="GY137" s="3">
        <v>6.58</v>
      </c>
      <c r="GZ137" s="4">
        <v>446355</v>
      </c>
      <c r="HA137" s="3">
        <v>13.86</v>
      </c>
      <c r="HB137" s="4">
        <v>157022</v>
      </c>
      <c r="HC137" s="4">
        <v>289333</v>
      </c>
      <c r="HD137" s="3">
        <v>21.38</v>
      </c>
      <c r="HE137" s="4">
        <v>106891</v>
      </c>
      <c r="HF137" s="3">
        <v>4.0599999999999996</v>
      </c>
      <c r="HG137" s="4">
        <v>41953</v>
      </c>
      <c r="HH137" s="4">
        <v>64938</v>
      </c>
      <c r="HI137" s="3">
        <v>6.69</v>
      </c>
      <c r="HJ137" s="4">
        <v>863056</v>
      </c>
      <c r="HK137" s="3">
        <v>4.95</v>
      </c>
      <c r="HL137" s="4">
        <v>213476</v>
      </c>
      <c r="HM137" s="4">
        <v>649580</v>
      </c>
      <c r="HN137" s="3">
        <v>6.57</v>
      </c>
      <c r="HO137" s="4">
        <v>2143844</v>
      </c>
      <c r="HP137" s="3">
        <v>5.14</v>
      </c>
      <c r="HQ137" s="4">
        <v>45810</v>
      </c>
      <c r="HR137" s="4">
        <v>2098034</v>
      </c>
      <c r="HS137" s="3">
        <v>5.25</v>
      </c>
      <c r="HT137" s="4">
        <v>338934</v>
      </c>
      <c r="HU137" s="3">
        <v>6.04</v>
      </c>
      <c r="HV137" s="4">
        <v>81283</v>
      </c>
      <c r="HW137" s="4">
        <v>257651</v>
      </c>
      <c r="HX137" s="3">
        <v>7.96</v>
      </c>
      <c r="HY137" s="4">
        <v>160811</v>
      </c>
      <c r="HZ137" s="3">
        <v>1.45</v>
      </c>
      <c r="IA137" s="4">
        <v>87937</v>
      </c>
      <c r="IB137" s="4">
        <v>72874</v>
      </c>
      <c r="IC137" s="3">
        <v>3.21</v>
      </c>
      <c r="ID137" s="4">
        <v>961788</v>
      </c>
      <c r="IE137" s="3">
        <v>1.62</v>
      </c>
      <c r="IF137" s="4">
        <v>187568</v>
      </c>
      <c r="IG137" s="4">
        <v>774220</v>
      </c>
      <c r="IH137" s="3">
        <v>2.02</v>
      </c>
      <c r="II137" s="4">
        <v>1318454</v>
      </c>
      <c r="IJ137" s="3">
        <v>7.41</v>
      </c>
      <c r="IK137" s="4">
        <v>73930</v>
      </c>
      <c r="IL137" s="4">
        <v>1244524</v>
      </c>
      <c r="IM137" s="3">
        <v>7.85</v>
      </c>
      <c r="IN137" s="4">
        <v>135118</v>
      </c>
      <c r="IO137" s="3">
        <v>22.88</v>
      </c>
      <c r="IP137" s="4">
        <v>20889</v>
      </c>
      <c r="IQ137" s="4">
        <v>114229</v>
      </c>
      <c r="IR137" s="3">
        <v>27.06</v>
      </c>
      <c r="IS137" s="4">
        <v>326913</v>
      </c>
      <c r="IT137" s="3">
        <v>5.25</v>
      </c>
      <c r="IU137" s="4">
        <v>20675</v>
      </c>
      <c r="IV137" s="4">
        <v>306238</v>
      </c>
      <c r="IW137" s="3">
        <v>5.61</v>
      </c>
      <c r="IX137" s="4">
        <v>22331</v>
      </c>
      <c r="IY137" s="3">
        <v>5.86</v>
      </c>
      <c r="IZ137" s="4">
        <v>13716</v>
      </c>
      <c r="JA137" s="4">
        <v>8615</v>
      </c>
      <c r="JB137" s="5">
        <v>15.19</v>
      </c>
    </row>
    <row r="138" spans="1:262" x14ac:dyDescent="0.2">
      <c r="A138" s="20">
        <f t="shared" si="59"/>
        <v>129</v>
      </c>
      <c r="B138" t="s">
        <v>35</v>
      </c>
      <c r="C138" s="4">
        <v>53673717</v>
      </c>
      <c r="D138" s="3">
        <v>1.41</v>
      </c>
      <c r="E138" s="4">
        <v>720915</v>
      </c>
      <c r="F138" s="4">
        <v>52952802</v>
      </c>
      <c r="G138" s="3">
        <v>1.43</v>
      </c>
      <c r="H138" s="4">
        <v>384628</v>
      </c>
      <c r="I138" s="3">
        <v>8.8800000000000008</v>
      </c>
      <c r="J138" s="4">
        <v>0</v>
      </c>
      <c r="K138" s="4">
        <v>384628</v>
      </c>
      <c r="L138" s="3">
        <v>8.8800000000000008</v>
      </c>
      <c r="M138" s="4">
        <v>115180</v>
      </c>
      <c r="N138" s="3">
        <v>6.78</v>
      </c>
      <c r="O138" s="4">
        <v>0</v>
      </c>
      <c r="P138" s="4">
        <v>115180</v>
      </c>
      <c r="Q138" s="3">
        <v>6.78</v>
      </c>
      <c r="R138" s="4">
        <v>892890</v>
      </c>
      <c r="S138" s="3">
        <v>4.97</v>
      </c>
      <c r="T138" s="4">
        <v>0</v>
      </c>
      <c r="U138" s="4">
        <v>892890</v>
      </c>
      <c r="V138" s="3">
        <v>4.97</v>
      </c>
      <c r="W138" s="4">
        <v>330323</v>
      </c>
      <c r="X138" s="3">
        <v>7.77</v>
      </c>
      <c r="Y138" s="4">
        <v>252</v>
      </c>
      <c r="Z138" s="4">
        <v>330071</v>
      </c>
      <c r="AA138" s="3">
        <v>7.77</v>
      </c>
      <c r="AB138" s="4">
        <v>7112586</v>
      </c>
      <c r="AC138" s="3">
        <v>4.49</v>
      </c>
      <c r="AD138" s="4">
        <v>179370</v>
      </c>
      <c r="AE138" s="4">
        <v>6933216</v>
      </c>
      <c r="AF138" s="3">
        <v>4.6100000000000003</v>
      </c>
      <c r="AG138" s="4">
        <v>1084069</v>
      </c>
      <c r="AH138" s="3">
        <v>15.27</v>
      </c>
      <c r="AI138" s="4">
        <v>2899</v>
      </c>
      <c r="AJ138" s="4">
        <v>1081170</v>
      </c>
      <c r="AK138" s="3">
        <v>15.31</v>
      </c>
      <c r="AL138" s="4">
        <v>608248</v>
      </c>
      <c r="AM138" s="3">
        <v>6.15</v>
      </c>
      <c r="AN138" s="4">
        <v>0</v>
      </c>
      <c r="AO138" s="4">
        <v>608248</v>
      </c>
      <c r="AP138" s="3">
        <v>6.15</v>
      </c>
      <c r="AQ138" s="4">
        <v>173894</v>
      </c>
      <c r="AR138" s="3">
        <v>1.97</v>
      </c>
      <c r="AS138" s="4">
        <v>0</v>
      </c>
      <c r="AT138" s="4">
        <v>173894</v>
      </c>
      <c r="AU138" s="3">
        <v>1.97</v>
      </c>
      <c r="AV138" s="4">
        <v>619498</v>
      </c>
      <c r="AW138" s="3">
        <v>0</v>
      </c>
      <c r="AX138" s="4">
        <v>0</v>
      </c>
      <c r="AY138" s="4">
        <v>619498</v>
      </c>
      <c r="AZ138" s="3">
        <v>0</v>
      </c>
      <c r="BA138" s="4">
        <v>3079749</v>
      </c>
      <c r="BB138" s="3">
        <v>4.92</v>
      </c>
      <c r="BC138" s="4">
        <v>0</v>
      </c>
      <c r="BD138" s="4">
        <v>3079749</v>
      </c>
      <c r="BE138" s="3">
        <v>4.92</v>
      </c>
      <c r="BF138" s="4">
        <v>1153024</v>
      </c>
      <c r="BG138" s="3">
        <v>2.27</v>
      </c>
      <c r="BH138" s="4">
        <v>8496</v>
      </c>
      <c r="BI138" s="4">
        <v>1144528</v>
      </c>
      <c r="BJ138" s="3">
        <v>2.2799999999999998</v>
      </c>
      <c r="BK138" s="4">
        <v>322630</v>
      </c>
      <c r="BL138" s="3">
        <v>0</v>
      </c>
      <c r="BM138" s="4">
        <v>17</v>
      </c>
      <c r="BN138" s="4">
        <v>322613</v>
      </c>
      <c r="BO138" s="3">
        <v>0</v>
      </c>
      <c r="BP138" s="4">
        <v>229797</v>
      </c>
      <c r="BQ138" s="3">
        <v>20.11</v>
      </c>
      <c r="BR138" s="4">
        <v>0</v>
      </c>
      <c r="BS138" s="4">
        <v>229797</v>
      </c>
      <c r="BT138" s="3">
        <v>20.11</v>
      </c>
      <c r="BU138" s="4">
        <v>2190838</v>
      </c>
      <c r="BV138" s="3">
        <v>8.58</v>
      </c>
      <c r="BW138" s="4">
        <v>11857</v>
      </c>
      <c r="BX138" s="4">
        <v>2178981</v>
      </c>
      <c r="BY138" s="3">
        <v>8.6300000000000008</v>
      </c>
      <c r="BZ138" s="4">
        <v>958944</v>
      </c>
      <c r="CA138" s="3">
        <v>3.94</v>
      </c>
      <c r="CB138" s="4">
        <v>1329</v>
      </c>
      <c r="CC138" s="4">
        <v>957615</v>
      </c>
      <c r="CD138" s="3">
        <v>3.94</v>
      </c>
      <c r="CE138" s="4">
        <v>552331</v>
      </c>
      <c r="CF138" s="3">
        <v>4.84</v>
      </c>
      <c r="CG138" s="4">
        <v>792</v>
      </c>
      <c r="CH138" s="4">
        <v>551539</v>
      </c>
      <c r="CI138" s="3">
        <v>4.84</v>
      </c>
      <c r="CJ138" s="4">
        <v>292450</v>
      </c>
      <c r="CK138" s="3">
        <v>1.08</v>
      </c>
      <c r="CL138" s="4">
        <v>0</v>
      </c>
      <c r="CM138" s="4">
        <v>292450</v>
      </c>
      <c r="CN138" s="3">
        <v>1.08</v>
      </c>
      <c r="CO138" s="4">
        <v>504201</v>
      </c>
      <c r="CP138" s="3">
        <v>3.61</v>
      </c>
      <c r="CQ138" s="4">
        <v>316</v>
      </c>
      <c r="CR138" s="4">
        <v>503885</v>
      </c>
      <c r="CS138" s="3">
        <v>3.61</v>
      </c>
      <c r="CT138" s="4">
        <v>874908</v>
      </c>
      <c r="CU138" s="3">
        <v>2.8</v>
      </c>
      <c r="CV138" s="4">
        <v>0</v>
      </c>
      <c r="CW138" s="4">
        <v>874908</v>
      </c>
      <c r="CX138" s="3">
        <v>2.8</v>
      </c>
      <c r="CY138" s="4">
        <v>183816</v>
      </c>
      <c r="CZ138" s="3">
        <v>9.73</v>
      </c>
      <c r="DA138" s="4">
        <v>0</v>
      </c>
      <c r="DB138" s="4">
        <v>183816</v>
      </c>
      <c r="DC138" s="3">
        <v>9.73</v>
      </c>
      <c r="DD138" s="4">
        <v>1050145</v>
      </c>
      <c r="DE138" s="3">
        <v>2.73</v>
      </c>
      <c r="DF138" s="4">
        <v>94872</v>
      </c>
      <c r="DG138" s="4">
        <v>955273</v>
      </c>
      <c r="DH138" s="3">
        <v>3</v>
      </c>
      <c r="DI138" s="4">
        <v>1554981</v>
      </c>
      <c r="DJ138" s="3">
        <v>19.600000000000001</v>
      </c>
      <c r="DK138" s="4">
        <v>302318</v>
      </c>
      <c r="DL138" s="4">
        <v>1252663</v>
      </c>
      <c r="DM138" s="3">
        <v>24.33</v>
      </c>
      <c r="DN138" s="4">
        <v>1944638</v>
      </c>
      <c r="DO138" s="3">
        <v>3.27</v>
      </c>
      <c r="DP138" s="4">
        <v>0</v>
      </c>
      <c r="DQ138" s="4">
        <v>1944638</v>
      </c>
      <c r="DR138" s="3">
        <v>3.27</v>
      </c>
      <c r="DS138" s="4">
        <v>746480</v>
      </c>
      <c r="DT138" s="3">
        <v>7.18</v>
      </c>
      <c r="DU138" s="4">
        <v>0</v>
      </c>
      <c r="DV138" s="4">
        <v>746480</v>
      </c>
      <c r="DW138" s="3">
        <v>7.18</v>
      </c>
      <c r="DX138" s="4">
        <v>376848</v>
      </c>
      <c r="DY138" s="3">
        <v>14.65</v>
      </c>
      <c r="DZ138" s="4">
        <v>0</v>
      </c>
      <c r="EA138" s="4">
        <v>376848</v>
      </c>
      <c r="EB138" s="5">
        <v>14.65</v>
      </c>
      <c r="EC138" s="4">
        <v>890054</v>
      </c>
      <c r="ED138" s="3">
        <v>2.86</v>
      </c>
      <c r="EE138" s="4">
        <v>0</v>
      </c>
      <c r="EF138" s="4">
        <v>890054</v>
      </c>
      <c r="EG138" s="3">
        <v>2.86</v>
      </c>
      <c r="EH138" s="4">
        <v>103565</v>
      </c>
      <c r="EI138" s="3">
        <v>10.66</v>
      </c>
      <c r="EJ138" s="4">
        <v>894</v>
      </c>
      <c r="EK138" s="4">
        <v>102671</v>
      </c>
      <c r="EL138" s="3">
        <v>10.75</v>
      </c>
      <c r="EM138" s="4">
        <v>248885</v>
      </c>
      <c r="EN138" s="3">
        <v>2.69</v>
      </c>
      <c r="EO138" s="4">
        <v>4424</v>
      </c>
      <c r="EP138" s="4">
        <v>244461</v>
      </c>
      <c r="EQ138" s="3">
        <v>2.73</v>
      </c>
      <c r="ER138" s="4">
        <v>389721</v>
      </c>
      <c r="ES138" s="3">
        <v>1.36</v>
      </c>
      <c r="ET138" s="4">
        <v>0</v>
      </c>
      <c r="EU138" s="4">
        <v>389721</v>
      </c>
      <c r="EV138" s="3">
        <v>1.36</v>
      </c>
      <c r="EW138" s="4">
        <v>171652</v>
      </c>
      <c r="EX138" s="3">
        <v>2.35</v>
      </c>
      <c r="EY138" s="4">
        <v>1155</v>
      </c>
      <c r="EZ138" s="4">
        <v>170497</v>
      </c>
      <c r="FA138" s="3">
        <v>2.37</v>
      </c>
      <c r="FB138" s="4">
        <v>1477037</v>
      </c>
      <c r="FC138" s="3">
        <v>4.92</v>
      </c>
      <c r="FD138" s="4">
        <v>1645</v>
      </c>
      <c r="FE138" s="4">
        <v>1475392</v>
      </c>
      <c r="FF138" s="3">
        <v>4.92</v>
      </c>
      <c r="FG138" s="4">
        <v>195513</v>
      </c>
      <c r="FH138" s="3">
        <v>7.87</v>
      </c>
      <c r="FI138" s="4">
        <v>0</v>
      </c>
      <c r="FJ138" s="4">
        <v>195513</v>
      </c>
      <c r="FK138" s="3">
        <v>7.87</v>
      </c>
      <c r="FL138" s="4">
        <v>4182985</v>
      </c>
      <c r="FM138" s="3">
        <v>5.79</v>
      </c>
      <c r="FN138" s="4">
        <v>0</v>
      </c>
      <c r="FO138" s="4">
        <v>4182985</v>
      </c>
      <c r="FP138" s="3">
        <v>5.79</v>
      </c>
      <c r="FQ138" s="4">
        <v>1063459</v>
      </c>
      <c r="FR138" s="3">
        <v>4.99</v>
      </c>
      <c r="FS138" s="4">
        <v>869</v>
      </c>
      <c r="FT138" s="4">
        <v>1062590</v>
      </c>
      <c r="FU138" s="3">
        <v>5</v>
      </c>
      <c r="FV138" s="4">
        <v>77446</v>
      </c>
      <c r="FW138" s="3">
        <v>2.3199999999999998</v>
      </c>
      <c r="FX138" s="4">
        <v>0</v>
      </c>
      <c r="FY138" s="4">
        <v>77446</v>
      </c>
      <c r="FZ138" s="3">
        <v>2.3199999999999998</v>
      </c>
      <c r="GA138" s="4">
        <v>2112726</v>
      </c>
      <c r="GB138" s="3">
        <v>3.4</v>
      </c>
      <c r="GC138" s="4">
        <v>0</v>
      </c>
      <c r="GD138" s="4">
        <v>2112726</v>
      </c>
      <c r="GE138" s="3">
        <v>3.4</v>
      </c>
      <c r="GF138" s="4">
        <v>330657</v>
      </c>
      <c r="GG138" s="3">
        <v>7.51</v>
      </c>
      <c r="GH138" s="4">
        <v>1397</v>
      </c>
      <c r="GI138" s="4">
        <v>329260</v>
      </c>
      <c r="GJ138" s="3">
        <v>7.55</v>
      </c>
      <c r="GK138" s="4">
        <v>766372</v>
      </c>
      <c r="GL138" s="3">
        <v>2.79</v>
      </c>
      <c r="GM138" s="4">
        <v>1914</v>
      </c>
      <c r="GN138" s="4">
        <v>764458</v>
      </c>
      <c r="GO138" s="3">
        <v>2.8</v>
      </c>
      <c r="GP138" s="4">
        <v>3146591</v>
      </c>
      <c r="GQ138" s="3">
        <v>12.25</v>
      </c>
      <c r="GR138" s="4">
        <v>11242</v>
      </c>
      <c r="GS138" s="4">
        <v>3135349</v>
      </c>
      <c r="GT138" s="3">
        <v>12.3</v>
      </c>
      <c r="GU138" s="4">
        <v>143781</v>
      </c>
      <c r="GV138" s="3">
        <v>0</v>
      </c>
      <c r="GW138" s="4">
        <v>46686</v>
      </c>
      <c r="GX138" s="4">
        <v>97095</v>
      </c>
      <c r="GY138" s="3">
        <v>0</v>
      </c>
      <c r="GZ138" s="4">
        <v>569554</v>
      </c>
      <c r="HA138" s="3">
        <v>9.9</v>
      </c>
      <c r="HB138" s="4">
        <v>0</v>
      </c>
      <c r="HC138" s="4">
        <v>569554</v>
      </c>
      <c r="HD138" s="3">
        <v>9.9</v>
      </c>
      <c r="HE138" s="4">
        <v>109225</v>
      </c>
      <c r="HF138" s="3">
        <v>8.66</v>
      </c>
      <c r="HG138" s="4">
        <v>0</v>
      </c>
      <c r="HH138" s="4">
        <v>109225</v>
      </c>
      <c r="HI138" s="3">
        <v>8.66</v>
      </c>
      <c r="HJ138" s="4">
        <v>710700</v>
      </c>
      <c r="HK138" s="3">
        <v>10.35</v>
      </c>
      <c r="HL138" s="4">
        <v>0</v>
      </c>
      <c r="HM138" s="4">
        <v>710700</v>
      </c>
      <c r="HN138" s="3">
        <v>10.35</v>
      </c>
      <c r="HO138" s="4">
        <v>3671808</v>
      </c>
      <c r="HP138" s="3">
        <v>3.77</v>
      </c>
      <c r="HQ138" s="4">
        <v>4059</v>
      </c>
      <c r="HR138" s="4">
        <v>3667749</v>
      </c>
      <c r="HS138" s="3">
        <v>3.77</v>
      </c>
      <c r="HT138" s="4">
        <v>360051</v>
      </c>
      <c r="HU138" s="3">
        <v>4.66</v>
      </c>
      <c r="HV138" s="4">
        <v>0</v>
      </c>
      <c r="HW138" s="4">
        <v>360051</v>
      </c>
      <c r="HX138" s="3">
        <v>4.66</v>
      </c>
      <c r="HY138" s="4">
        <v>91503</v>
      </c>
      <c r="HZ138" s="3">
        <v>3.46</v>
      </c>
      <c r="IA138" s="4">
        <v>5949</v>
      </c>
      <c r="IB138" s="4">
        <v>85554</v>
      </c>
      <c r="IC138" s="3">
        <v>3.71</v>
      </c>
      <c r="ID138" s="4">
        <v>1411840</v>
      </c>
      <c r="IE138" s="3">
        <v>2.48</v>
      </c>
      <c r="IF138" s="4">
        <v>38091</v>
      </c>
      <c r="IG138" s="4">
        <v>1373749</v>
      </c>
      <c r="IH138" s="3">
        <v>2.5499999999999998</v>
      </c>
      <c r="II138" s="4">
        <v>2765298</v>
      </c>
      <c r="IJ138" s="3">
        <v>4.87</v>
      </c>
      <c r="IK138" s="4">
        <v>0</v>
      </c>
      <c r="IL138" s="4">
        <v>2765298</v>
      </c>
      <c r="IM138" s="3">
        <v>4.87</v>
      </c>
      <c r="IN138" s="4">
        <v>236927</v>
      </c>
      <c r="IO138" s="3">
        <v>3.05</v>
      </c>
      <c r="IP138" s="4">
        <v>0</v>
      </c>
      <c r="IQ138" s="4">
        <v>236927</v>
      </c>
      <c r="IR138" s="3">
        <v>3.05</v>
      </c>
      <c r="IS138" s="4">
        <v>1037385</v>
      </c>
      <c r="IT138" s="3">
        <v>4</v>
      </c>
      <c r="IU138" s="4">
        <v>72</v>
      </c>
      <c r="IV138" s="4">
        <v>1037313</v>
      </c>
      <c r="IW138" s="3">
        <v>4</v>
      </c>
      <c r="IX138" s="4">
        <v>71886</v>
      </c>
      <c r="IY138" s="3">
        <v>6.11</v>
      </c>
      <c r="IZ138" s="4">
        <v>0</v>
      </c>
      <c r="JA138" s="4">
        <v>71886</v>
      </c>
      <c r="JB138" s="5">
        <v>6.11</v>
      </c>
    </row>
    <row r="139" spans="1:262" x14ac:dyDescent="0.2">
      <c r="A139" s="20">
        <f t="shared" si="59"/>
        <v>130</v>
      </c>
      <c r="B139" t="s">
        <v>70</v>
      </c>
      <c r="C139" s="4">
        <v>20209569</v>
      </c>
      <c r="D139" s="3">
        <v>2.46</v>
      </c>
      <c r="E139" s="4">
        <v>133704</v>
      </c>
      <c r="F139" s="4">
        <v>20075865</v>
      </c>
      <c r="G139" s="3">
        <v>2.48</v>
      </c>
      <c r="H139" s="4">
        <v>104561</v>
      </c>
      <c r="I139" s="3">
        <v>12.77</v>
      </c>
      <c r="J139" s="4">
        <v>0</v>
      </c>
      <c r="K139" s="4">
        <v>104561</v>
      </c>
      <c r="L139" s="3">
        <v>12.77</v>
      </c>
      <c r="M139" s="4">
        <v>33728</v>
      </c>
      <c r="N139" s="3">
        <v>3.64</v>
      </c>
      <c r="O139" s="4">
        <v>0</v>
      </c>
      <c r="P139" s="4">
        <v>33728</v>
      </c>
      <c r="Q139" s="3">
        <v>3.64</v>
      </c>
      <c r="R139" s="4">
        <v>444078</v>
      </c>
      <c r="S139" s="3">
        <v>5.03</v>
      </c>
      <c r="T139" s="4">
        <v>0</v>
      </c>
      <c r="U139" s="4">
        <v>444078</v>
      </c>
      <c r="V139" s="3">
        <v>5.03</v>
      </c>
      <c r="W139" s="4">
        <v>154138</v>
      </c>
      <c r="X139" s="3">
        <v>15.61</v>
      </c>
      <c r="Y139" s="4">
        <v>0</v>
      </c>
      <c r="Z139" s="4">
        <v>154138</v>
      </c>
      <c r="AA139" s="3">
        <v>15.61</v>
      </c>
      <c r="AB139" s="4">
        <v>2169565</v>
      </c>
      <c r="AC139" s="3">
        <v>7.59</v>
      </c>
      <c r="AD139" s="4">
        <v>0</v>
      </c>
      <c r="AE139" s="4">
        <v>2169565</v>
      </c>
      <c r="AF139" s="3">
        <v>7.59</v>
      </c>
      <c r="AG139" s="4">
        <v>516456</v>
      </c>
      <c r="AH139" s="3">
        <v>29.88</v>
      </c>
      <c r="AI139" s="4">
        <v>0</v>
      </c>
      <c r="AJ139" s="4">
        <v>516456</v>
      </c>
      <c r="AK139" s="3">
        <v>29.88</v>
      </c>
      <c r="AL139" s="4">
        <v>305610</v>
      </c>
      <c r="AM139" s="3">
        <v>11.84</v>
      </c>
      <c r="AN139" s="4">
        <v>0</v>
      </c>
      <c r="AO139" s="4">
        <v>305610</v>
      </c>
      <c r="AP139" s="3">
        <v>11.84</v>
      </c>
      <c r="AQ139" s="4">
        <v>53705</v>
      </c>
      <c r="AR139" s="3">
        <v>0.96</v>
      </c>
      <c r="AS139" s="4">
        <v>0</v>
      </c>
      <c r="AT139" s="4">
        <v>53705</v>
      </c>
      <c r="AU139" s="3">
        <v>0.96</v>
      </c>
      <c r="AV139" s="4">
        <v>463081</v>
      </c>
      <c r="AW139" s="3">
        <v>0</v>
      </c>
      <c r="AX139" s="4">
        <v>0</v>
      </c>
      <c r="AY139" s="4">
        <v>463081</v>
      </c>
      <c r="AZ139" s="3">
        <v>0</v>
      </c>
      <c r="BA139" s="4">
        <v>629130</v>
      </c>
      <c r="BB139" s="3">
        <v>2.98</v>
      </c>
      <c r="BC139" s="4">
        <v>0</v>
      </c>
      <c r="BD139" s="4">
        <v>629130</v>
      </c>
      <c r="BE139" s="3">
        <v>2.98</v>
      </c>
      <c r="BF139" s="4">
        <v>279001</v>
      </c>
      <c r="BG139" s="3">
        <v>3.36</v>
      </c>
      <c r="BH139" s="4">
        <v>0</v>
      </c>
      <c r="BI139" s="4">
        <v>279001</v>
      </c>
      <c r="BJ139" s="3">
        <v>3.36</v>
      </c>
      <c r="BK139" s="4">
        <v>172410</v>
      </c>
      <c r="BL139" s="3">
        <v>0</v>
      </c>
      <c r="BM139" s="4">
        <v>0</v>
      </c>
      <c r="BN139" s="4">
        <v>172410</v>
      </c>
      <c r="BO139" s="3">
        <v>0</v>
      </c>
      <c r="BP139" s="4">
        <v>105014</v>
      </c>
      <c r="BQ139" s="3">
        <v>43.73</v>
      </c>
      <c r="BR139" s="4">
        <v>0</v>
      </c>
      <c r="BS139" s="4">
        <v>105014</v>
      </c>
      <c r="BT139" s="3">
        <v>43.73</v>
      </c>
      <c r="BU139" s="4">
        <v>907526</v>
      </c>
      <c r="BV139" s="3">
        <v>16.93</v>
      </c>
      <c r="BW139" s="4">
        <v>15</v>
      </c>
      <c r="BX139" s="4">
        <v>907511</v>
      </c>
      <c r="BY139" s="3">
        <v>16.93</v>
      </c>
      <c r="BZ139" s="4">
        <v>278231</v>
      </c>
      <c r="CA139" s="3">
        <v>5.5</v>
      </c>
      <c r="CB139" s="4">
        <v>15</v>
      </c>
      <c r="CC139" s="4">
        <v>278216</v>
      </c>
      <c r="CD139" s="3">
        <v>5.5</v>
      </c>
      <c r="CE139" s="4">
        <v>254006</v>
      </c>
      <c r="CF139" s="3">
        <v>7.95</v>
      </c>
      <c r="CG139" s="4">
        <v>1</v>
      </c>
      <c r="CH139" s="4">
        <v>254005</v>
      </c>
      <c r="CI139" s="3">
        <v>7.95</v>
      </c>
      <c r="CJ139" s="4">
        <v>64355</v>
      </c>
      <c r="CK139" s="3">
        <v>0.68</v>
      </c>
      <c r="CL139" s="4">
        <v>0</v>
      </c>
      <c r="CM139" s="4">
        <v>64355</v>
      </c>
      <c r="CN139" s="3">
        <v>0.68</v>
      </c>
      <c r="CO139" s="4">
        <v>192710</v>
      </c>
      <c r="CP139" s="3">
        <v>5.36</v>
      </c>
      <c r="CQ139" s="4">
        <v>19</v>
      </c>
      <c r="CR139" s="4">
        <v>192691</v>
      </c>
      <c r="CS139" s="3">
        <v>5.36</v>
      </c>
      <c r="CT139" s="4">
        <v>531479</v>
      </c>
      <c r="CU139" s="3">
        <v>3.86</v>
      </c>
      <c r="CV139" s="4">
        <v>0</v>
      </c>
      <c r="CW139" s="4">
        <v>531479</v>
      </c>
      <c r="CX139" s="3">
        <v>3.86</v>
      </c>
      <c r="CY139" s="4">
        <v>56813</v>
      </c>
      <c r="CZ139" s="3">
        <v>20.29</v>
      </c>
      <c r="DA139" s="4">
        <v>0</v>
      </c>
      <c r="DB139" s="4">
        <v>56813</v>
      </c>
      <c r="DC139" s="3">
        <v>20.29</v>
      </c>
      <c r="DD139" s="4">
        <v>210650</v>
      </c>
      <c r="DE139" s="3">
        <v>0</v>
      </c>
      <c r="DF139" s="4">
        <v>29</v>
      </c>
      <c r="DG139" s="4">
        <v>210621</v>
      </c>
      <c r="DH139" s="3">
        <v>0</v>
      </c>
      <c r="DI139" s="4">
        <v>679023</v>
      </c>
      <c r="DJ139" s="3">
        <v>27.37</v>
      </c>
      <c r="DK139" s="4">
        <v>131863</v>
      </c>
      <c r="DL139" s="4">
        <v>547160</v>
      </c>
      <c r="DM139" s="3">
        <v>33.97</v>
      </c>
      <c r="DN139" s="4">
        <v>448680</v>
      </c>
      <c r="DO139" s="3">
        <v>12.54</v>
      </c>
      <c r="DP139" s="4">
        <v>0</v>
      </c>
      <c r="DQ139" s="4">
        <v>448680</v>
      </c>
      <c r="DR139" s="3">
        <v>12.54</v>
      </c>
      <c r="DS139" s="4">
        <v>223030</v>
      </c>
      <c r="DT139" s="3">
        <v>19.75</v>
      </c>
      <c r="DU139" s="4">
        <v>0</v>
      </c>
      <c r="DV139" s="4">
        <v>223030</v>
      </c>
      <c r="DW139" s="3">
        <v>19.75</v>
      </c>
      <c r="DX139" s="4">
        <v>220877</v>
      </c>
      <c r="DY139" s="3">
        <v>23.39</v>
      </c>
      <c r="DZ139" s="4">
        <v>0</v>
      </c>
      <c r="EA139" s="4">
        <v>220877</v>
      </c>
      <c r="EB139" s="5">
        <v>23.39</v>
      </c>
      <c r="EC139" s="4">
        <v>348321</v>
      </c>
      <c r="ED139" s="3">
        <v>2.72</v>
      </c>
      <c r="EE139" s="4">
        <v>0</v>
      </c>
      <c r="EF139" s="4">
        <v>348321</v>
      </c>
      <c r="EG139" s="3">
        <v>2.72</v>
      </c>
      <c r="EH139" s="4">
        <v>43541</v>
      </c>
      <c r="EI139" s="3">
        <v>24.44</v>
      </c>
      <c r="EJ139" s="4">
        <v>0</v>
      </c>
      <c r="EK139" s="4">
        <v>43541</v>
      </c>
      <c r="EL139" s="3">
        <v>24.44</v>
      </c>
      <c r="EM139" s="4">
        <v>132447</v>
      </c>
      <c r="EN139" s="3">
        <v>3.9</v>
      </c>
      <c r="EO139" s="4">
        <v>0</v>
      </c>
      <c r="EP139" s="4">
        <v>132447</v>
      </c>
      <c r="EQ139" s="3">
        <v>3.9</v>
      </c>
      <c r="ER139" s="4">
        <v>144919</v>
      </c>
      <c r="ES139" s="3">
        <v>0</v>
      </c>
      <c r="ET139" s="4">
        <v>0</v>
      </c>
      <c r="EU139" s="4">
        <v>144919</v>
      </c>
      <c r="EV139" s="3">
        <v>0</v>
      </c>
      <c r="EW139" s="4">
        <v>73063</v>
      </c>
      <c r="EX139" s="3">
        <v>3.15</v>
      </c>
      <c r="EY139" s="4">
        <v>18</v>
      </c>
      <c r="EZ139" s="4">
        <v>73045</v>
      </c>
      <c r="FA139" s="3">
        <v>3.15</v>
      </c>
      <c r="FB139" s="4">
        <v>338893</v>
      </c>
      <c r="FC139" s="3">
        <v>4.63</v>
      </c>
      <c r="FD139" s="4">
        <v>0</v>
      </c>
      <c r="FE139" s="4">
        <v>338893</v>
      </c>
      <c r="FF139" s="3">
        <v>4.63</v>
      </c>
      <c r="FG139" s="4">
        <v>51080</v>
      </c>
      <c r="FH139" s="3">
        <v>5.87</v>
      </c>
      <c r="FI139" s="4">
        <v>0</v>
      </c>
      <c r="FJ139" s="4">
        <v>51080</v>
      </c>
      <c r="FK139" s="3">
        <v>5.87</v>
      </c>
      <c r="FL139" s="4">
        <v>2573670</v>
      </c>
      <c r="FM139" s="3">
        <v>9.14</v>
      </c>
      <c r="FN139" s="4">
        <v>0</v>
      </c>
      <c r="FO139" s="4">
        <v>2573670</v>
      </c>
      <c r="FP139" s="3">
        <v>9.14</v>
      </c>
      <c r="FQ139" s="4">
        <v>452937</v>
      </c>
      <c r="FR139" s="3">
        <v>6.72</v>
      </c>
      <c r="FS139" s="4">
        <v>22</v>
      </c>
      <c r="FT139" s="4">
        <v>452915</v>
      </c>
      <c r="FU139" s="3">
        <v>6.72</v>
      </c>
      <c r="FV139" s="4">
        <v>43046</v>
      </c>
      <c r="FW139" s="3">
        <v>4.0999999999999996</v>
      </c>
      <c r="FX139" s="4">
        <v>0</v>
      </c>
      <c r="FY139" s="4">
        <v>43046</v>
      </c>
      <c r="FZ139" s="3">
        <v>4.0999999999999996</v>
      </c>
      <c r="GA139" s="4">
        <v>782493</v>
      </c>
      <c r="GB139" s="3">
        <v>2.27</v>
      </c>
      <c r="GC139" s="4">
        <v>0</v>
      </c>
      <c r="GD139" s="4">
        <v>782493</v>
      </c>
      <c r="GE139" s="3">
        <v>2.27</v>
      </c>
      <c r="GF139" s="4">
        <v>114035</v>
      </c>
      <c r="GG139" s="3">
        <v>9.51</v>
      </c>
      <c r="GH139" s="4">
        <v>829</v>
      </c>
      <c r="GI139" s="4">
        <v>113206</v>
      </c>
      <c r="GJ139" s="3">
        <v>9.58</v>
      </c>
      <c r="GK139" s="4">
        <v>253327</v>
      </c>
      <c r="GL139" s="3">
        <v>4.24</v>
      </c>
      <c r="GM139" s="4">
        <v>3</v>
      </c>
      <c r="GN139" s="4">
        <v>253324</v>
      </c>
      <c r="GO139" s="3">
        <v>4.24</v>
      </c>
      <c r="GP139" s="4">
        <v>775614</v>
      </c>
      <c r="GQ139" s="3">
        <v>28.26</v>
      </c>
      <c r="GR139" s="4">
        <v>563</v>
      </c>
      <c r="GS139" s="4">
        <v>775051</v>
      </c>
      <c r="GT139" s="3">
        <v>28.28</v>
      </c>
      <c r="GU139" s="4">
        <v>19530</v>
      </c>
      <c r="GV139" s="3">
        <v>0</v>
      </c>
      <c r="GW139" s="4">
        <v>0</v>
      </c>
      <c r="GX139" s="4">
        <v>19530</v>
      </c>
      <c r="GY139" s="3">
        <v>0</v>
      </c>
      <c r="GZ139" s="4">
        <v>191470</v>
      </c>
      <c r="HA139" s="3">
        <v>25.73</v>
      </c>
      <c r="HB139" s="4">
        <v>0</v>
      </c>
      <c r="HC139" s="4">
        <v>191470</v>
      </c>
      <c r="HD139" s="3">
        <v>25.73</v>
      </c>
      <c r="HE139" s="4">
        <v>60297</v>
      </c>
      <c r="HF139" s="3">
        <v>14.94</v>
      </c>
      <c r="HG139" s="4">
        <v>0</v>
      </c>
      <c r="HH139" s="4">
        <v>60297</v>
      </c>
      <c r="HI139" s="3">
        <v>14.94</v>
      </c>
      <c r="HJ139" s="4">
        <v>179828</v>
      </c>
      <c r="HK139" s="3">
        <v>9.5</v>
      </c>
      <c r="HL139" s="4">
        <v>0</v>
      </c>
      <c r="HM139" s="4">
        <v>179828</v>
      </c>
      <c r="HN139" s="3">
        <v>9.5</v>
      </c>
      <c r="HO139" s="4">
        <v>1485368</v>
      </c>
      <c r="HP139" s="3">
        <v>4.5999999999999996</v>
      </c>
      <c r="HQ139" s="4">
        <v>0</v>
      </c>
      <c r="HR139" s="4">
        <v>1485368</v>
      </c>
      <c r="HS139" s="3">
        <v>4.5999999999999996</v>
      </c>
      <c r="HT139" s="4">
        <v>78440</v>
      </c>
      <c r="HU139" s="3">
        <v>12.66</v>
      </c>
      <c r="HV139" s="4">
        <v>0</v>
      </c>
      <c r="HW139" s="4">
        <v>78440</v>
      </c>
      <c r="HX139" s="3">
        <v>12.66</v>
      </c>
      <c r="HY139" s="4">
        <v>28316</v>
      </c>
      <c r="HZ139" s="3">
        <v>0.35</v>
      </c>
      <c r="IA139" s="4">
        <v>59</v>
      </c>
      <c r="IB139" s="4">
        <v>28257</v>
      </c>
      <c r="IC139" s="3">
        <v>0.35</v>
      </c>
      <c r="ID139" s="4">
        <v>507669</v>
      </c>
      <c r="IE139" s="3">
        <v>2.19</v>
      </c>
      <c r="IF139" s="4">
        <v>268</v>
      </c>
      <c r="IG139" s="4">
        <v>507401</v>
      </c>
      <c r="IH139" s="3">
        <v>2.19</v>
      </c>
      <c r="II139" s="4">
        <v>1717436</v>
      </c>
      <c r="IJ139" s="3">
        <v>6.31</v>
      </c>
      <c r="IK139" s="4">
        <v>0</v>
      </c>
      <c r="IL139" s="4">
        <v>1717436</v>
      </c>
      <c r="IM139" s="3">
        <v>6.31</v>
      </c>
      <c r="IN139" s="4">
        <v>61388</v>
      </c>
      <c r="IO139" s="3">
        <v>3.95</v>
      </c>
      <c r="IP139" s="4">
        <v>0</v>
      </c>
      <c r="IQ139" s="4">
        <v>61388</v>
      </c>
      <c r="IR139" s="3">
        <v>3.95</v>
      </c>
      <c r="IS139" s="4">
        <v>230665</v>
      </c>
      <c r="IT139" s="3">
        <v>1.96</v>
      </c>
      <c r="IU139" s="4">
        <v>0</v>
      </c>
      <c r="IV139" s="4">
        <v>230665</v>
      </c>
      <c r="IW139" s="3">
        <v>1.96</v>
      </c>
      <c r="IX139" s="4">
        <v>23919</v>
      </c>
      <c r="IY139" s="3">
        <v>9.6300000000000008</v>
      </c>
      <c r="IZ139" s="4">
        <v>0</v>
      </c>
      <c r="JA139" s="4">
        <v>23919</v>
      </c>
      <c r="JB139" s="5">
        <v>9.6300000000000008</v>
      </c>
    </row>
    <row r="140" spans="1:262" x14ac:dyDescent="0.2">
      <c r="A140" s="20">
        <f t="shared" si="59"/>
        <v>131</v>
      </c>
      <c r="B140" t="s">
        <v>36</v>
      </c>
      <c r="C140" s="4">
        <v>24444603</v>
      </c>
      <c r="D140" s="3">
        <v>1.18</v>
      </c>
      <c r="E140" s="4">
        <v>2386061</v>
      </c>
      <c r="F140" s="4">
        <v>22058542</v>
      </c>
      <c r="G140" s="3">
        <v>1.3</v>
      </c>
      <c r="H140" s="4">
        <v>246760</v>
      </c>
      <c r="I140" s="3">
        <v>9.7100000000000009</v>
      </c>
      <c r="J140" s="4">
        <v>3440</v>
      </c>
      <c r="K140" s="4">
        <v>243320</v>
      </c>
      <c r="L140" s="3">
        <v>9.84</v>
      </c>
      <c r="M140" s="4">
        <v>93727</v>
      </c>
      <c r="N140" s="3">
        <v>3.13</v>
      </c>
      <c r="O140" s="4">
        <v>0</v>
      </c>
      <c r="P140" s="4">
        <v>93727</v>
      </c>
      <c r="Q140" s="3">
        <v>3.13</v>
      </c>
      <c r="R140" s="4">
        <v>405105</v>
      </c>
      <c r="S140" s="3">
        <v>6.16</v>
      </c>
      <c r="T140" s="4">
        <v>1829</v>
      </c>
      <c r="U140" s="4">
        <v>403276</v>
      </c>
      <c r="V140" s="3">
        <v>6.19</v>
      </c>
      <c r="W140" s="4">
        <v>218163</v>
      </c>
      <c r="X140" s="3">
        <v>3.85</v>
      </c>
      <c r="Y140" s="4">
        <v>12950</v>
      </c>
      <c r="Z140" s="4">
        <v>205213</v>
      </c>
      <c r="AA140" s="3">
        <v>4.09</v>
      </c>
      <c r="AB140" s="4">
        <v>3833335</v>
      </c>
      <c r="AC140" s="3">
        <v>3.51</v>
      </c>
      <c r="AD140" s="4">
        <v>1482468</v>
      </c>
      <c r="AE140" s="4">
        <v>2350867</v>
      </c>
      <c r="AF140" s="3">
        <v>5.73</v>
      </c>
      <c r="AG140" s="4">
        <v>77785</v>
      </c>
      <c r="AH140" s="3">
        <v>6.19</v>
      </c>
      <c r="AI140" s="4">
        <v>384</v>
      </c>
      <c r="AJ140" s="4">
        <v>77401</v>
      </c>
      <c r="AK140" s="3">
        <v>6.21</v>
      </c>
      <c r="AL140" s="4">
        <v>340402</v>
      </c>
      <c r="AM140" s="3">
        <v>1.98</v>
      </c>
      <c r="AN140" s="4">
        <v>126801</v>
      </c>
      <c r="AO140" s="4">
        <v>213601</v>
      </c>
      <c r="AP140" s="3">
        <v>3.16</v>
      </c>
      <c r="AQ140" s="4">
        <v>67214</v>
      </c>
      <c r="AR140" s="3">
        <v>3.84</v>
      </c>
      <c r="AS140" s="4">
        <v>38279</v>
      </c>
      <c r="AT140" s="4">
        <v>28935</v>
      </c>
      <c r="AU140" s="3">
        <v>8.93</v>
      </c>
      <c r="AV140" s="4">
        <v>109153</v>
      </c>
      <c r="AW140" s="3">
        <v>0</v>
      </c>
      <c r="AX140" s="4">
        <v>0</v>
      </c>
      <c r="AY140" s="4">
        <v>109153</v>
      </c>
      <c r="AZ140" s="3">
        <v>0</v>
      </c>
      <c r="BA140" s="4">
        <v>2540712</v>
      </c>
      <c r="BB140" s="3">
        <v>4.92</v>
      </c>
      <c r="BC140" s="4">
        <v>190969</v>
      </c>
      <c r="BD140" s="4">
        <v>2349743</v>
      </c>
      <c r="BE140" s="3">
        <v>5.32</v>
      </c>
      <c r="BF140" s="4">
        <v>690473</v>
      </c>
      <c r="BG140" s="3">
        <v>3.12</v>
      </c>
      <c r="BH140" s="4">
        <v>71964</v>
      </c>
      <c r="BI140" s="4">
        <v>618509</v>
      </c>
      <c r="BJ140" s="3">
        <v>3.47</v>
      </c>
      <c r="BK140" s="4">
        <v>221938</v>
      </c>
      <c r="BL140" s="3">
        <v>0</v>
      </c>
      <c r="BM140" s="4">
        <v>0</v>
      </c>
      <c r="BN140" s="4">
        <v>221938</v>
      </c>
      <c r="BO140" s="3">
        <v>0</v>
      </c>
      <c r="BP140" s="4">
        <v>135820</v>
      </c>
      <c r="BQ140" s="3">
        <v>3.19</v>
      </c>
      <c r="BR140" s="4">
        <v>0</v>
      </c>
      <c r="BS140" s="4">
        <v>135820</v>
      </c>
      <c r="BT140" s="3">
        <v>3.19</v>
      </c>
      <c r="BU140" s="4">
        <v>506600</v>
      </c>
      <c r="BV140" s="3">
        <v>5.8</v>
      </c>
      <c r="BW140" s="4">
        <v>25142</v>
      </c>
      <c r="BX140" s="4">
        <v>481458</v>
      </c>
      <c r="BY140" s="3">
        <v>6.11</v>
      </c>
      <c r="BZ140" s="4">
        <v>251235</v>
      </c>
      <c r="CA140" s="3">
        <v>13.35</v>
      </c>
      <c r="CB140" s="4">
        <v>5367</v>
      </c>
      <c r="CC140" s="4">
        <v>245868</v>
      </c>
      <c r="CD140" s="3">
        <v>13.64</v>
      </c>
      <c r="CE140" s="4">
        <v>211979</v>
      </c>
      <c r="CF140" s="3">
        <v>6.2</v>
      </c>
      <c r="CG140" s="4">
        <v>2140</v>
      </c>
      <c r="CH140" s="4">
        <v>209839</v>
      </c>
      <c r="CI140" s="3">
        <v>6.26</v>
      </c>
      <c r="CJ140" s="4">
        <v>175046</v>
      </c>
      <c r="CK140" s="3">
        <v>12.65</v>
      </c>
      <c r="CL140" s="4">
        <v>0</v>
      </c>
      <c r="CM140" s="4">
        <v>175046</v>
      </c>
      <c r="CN140" s="3">
        <v>12.65</v>
      </c>
      <c r="CO140" s="4">
        <v>205770</v>
      </c>
      <c r="CP140" s="3">
        <v>11.97</v>
      </c>
      <c r="CQ140" s="4">
        <v>24856</v>
      </c>
      <c r="CR140" s="4">
        <v>180914</v>
      </c>
      <c r="CS140" s="3">
        <v>13.62</v>
      </c>
      <c r="CT140" s="4">
        <v>350983</v>
      </c>
      <c r="CU140" s="3">
        <v>4.1900000000000004</v>
      </c>
      <c r="CV140" s="4">
        <v>0</v>
      </c>
      <c r="CW140" s="4">
        <v>350983</v>
      </c>
      <c r="CX140" s="3">
        <v>4.1900000000000004</v>
      </c>
      <c r="CY140" s="4">
        <v>119808</v>
      </c>
      <c r="CZ140" s="3">
        <v>10.6</v>
      </c>
      <c r="DA140" s="4">
        <v>0</v>
      </c>
      <c r="DB140" s="4">
        <v>119808</v>
      </c>
      <c r="DC140" s="3">
        <v>10.6</v>
      </c>
      <c r="DD140" s="4">
        <v>710572</v>
      </c>
      <c r="DE140" s="3">
        <v>2.92</v>
      </c>
      <c r="DF140" s="4">
        <v>25067</v>
      </c>
      <c r="DG140" s="4">
        <v>685505</v>
      </c>
      <c r="DH140" s="3">
        <v>3.03</v>
      </c>
      <c r="DI140" s="4">
        <v>388424</v>
      </c>
      <c r="DJ140" s="3">
        <v>2.78</v>
      </c>
      <c r="DK140" s="4">
        <v>9146</v>
      </c>
      <c r="DL140" s="4">
        <v>379278</v>
      </c>
      <c r="DM140" s="3">
        <v>2.85</v>
      </c>
      <c r="DN140" s="4">
        <v>458611</v>
      </c>
      <c r="DO140" s="3">
        <v>4.5</v>
      </c>
      <c r="DP140" s="4">
        <v>4830</v>
      </c>
      <c r="DQ140" s="4">
        <v>453781</v>
      </c>
      <c r="DR140" s="3">
        <v>4.55</v>
      </c>
      <c r="DS140" s="4">
        <v>338783</v>
      </c>
      <c r="DT140" s="3">
        <v>5.57</v>
      </c>
      <c r="DU140" s="4">
        <v>18678</v>
      </c>
      <c r="DV140" s="4">
        <v>320105</v>
      </c>
      <c r="DW140" s="3">
        <v>5.89</v>
      </c>
      <c r="DX140" s="4">
        <v>184571</v>
      </c>
      <c r="DY140" s="3">
        <v>9.5399999999999991</v>
      </c>
      <c r="DZ140" s="4">
        <v>0</v>
      </c>
      <c r="EA140" s="4">
        <v>184571</v>
      </c>
      <c r="EB140" s="5">
        <v>9.5399999999999991</v>
      </c>
      <c r="EC140" s="4">
        <v>155100</v>
      </c>
      <c r="ED140" s="3">
        <v>9.41</v>
      </c>
      <c r="EE140" s="4">
        <v>3093</v>
      </c>
      <c r="EF140" s="4">
        <v>152007</v>
      </c>
      <c r="EG140" s="3">
        <v>9.59</v>
      </c>
      <c r="EH140" s="4">
        <v>78586</v>
      </c>
      <c r="EI140" s="3">
        <v>3.72</v>
      </c>
      <c r="EJ140" s="4">
        <v>997</v>
      </c>
      <c r="EK140" s="4">
        <v>77589</v>
      </c>
      <c r="EL140" s="3">
        <v>3.76</v>
      </c>
      <c r="EM140" s="4">
        <v>87727</v>
      </c>
      <c r="EN140" s="3">
        <v>2.92</v>
      </c>
      <c r="EO140" s="4">
        <v>8467</v>
      </c>
      <c r="EP140" s="4">
        <v>79260</v>
      </c>
      <c r="EQ140" s="3">
        <v>3.23</v>
      </c>
      <c r="ER140" s="4">
        <v>87711</v>
      </c>
      <c r="ES140" s="3">
        <v>0</v>
      </c>
      <c r="ET140" s="4">
        <v>6458</v>
      </c>
      <c r="EU140" s="4">
        <v>81253</v>
      </c>
      <c r="EV140" s="3">
        <v>0</v>
      </c>
      <c r="EW140" s="4">
        <v>135465</v>
      </c>
      <c r="EX140" s="3">
        <v>4.2699999999999996</v>
      </c>
      <c r="EY140" s="4">
        <v>21318</v>
      </c>
      <c r="EZ140" s="4">
        <v>114147</v>
      </c>
      <c r="FA140" s="3">
        <v>5.0599999999999996</v>
      </c>
      <c r="FB140" s="4">
        <v>1003284</v>
      </c>
      <c r="FC140" s="3">
        <v>3.54</v>
      </c>
      <c r="FD140" s="4">
        <v>41059</v>
      </c>
      <c r="FE140" s="4">
        <v>962225</v>
      </c>
      <c r="FF140" s="3">
        <v>3.7</v>
      </c>
      <c r="FG140" s="4">
        <v>224697</v>
      </c>
      <c r="FH140" s="3">
        <v>12.04</v>
      </c>
      <c r="FI140" s="4">
        <v>9</v>
      </c>
      <c r="FJ140" s="4">
        <v>224688</v>
      </c>
      <c r="FK140" s="3">
        <v>12.04</v>
      </c>
      <c r="FL140" s="4">
        <v>3161714</v>
      </c>
      <c r="FM140" s="3">
        <v>4.12</v>
      </c>
      <c r="FN140" s="4">
        <v>43760</v>
      </c>
      <c r="FO140" s="4">
        <v>3117954</v>
      </c>
      <c r="FP140" s="3">
        <v>4.17</v>
      </c>
      <c r="FQ140" s="4">
        <v>646389</v>
      </c>
      <c r="FR140" s="3">
        <v>3.86</v>
      </c>
      <c r="FS140" s="4">
        <v>10655</v>
      </c>
      <c r="FT140" s="4">
        <v>635734</v>
      </c>
      <c r="FU140" s="3">
        <v>3.92</v>
      </c>
      <c r="FV140" s="4">
        <v>55975</v>
      </c>
      <c r="FW140" s="3">
        <v>1.75</v>
      </c>
      <c r="FX140" s="4">
        <v>0</v>
      </c>
      <c r="FY140" s="4">
        <v>55975</v>
      </c>
      <c r="FZ140" s="3">
        <v>1.75</v>
      </c>
      <c r="GA140" s="4">
        <v>452616</v>
      </c>
      <c r="GB140" s="3">
        <v>4.04</v>
      </c>
      <c r="GC140" s="4">
        <v>31811</v>
      </c>
      <c r="GD140" s="4">
        <v>420805</v>
      </c>
      <c r="GE140" s="3">
        <v>4.34</v>
      </c>
      <c r="GF140" s="4">
        <v>218453</v>
      </c>
      <c r="GG140" s="3">
        <v>6.63</v>
      </c>
      <c r="GH140" s="4">
        <v>744</v>
      </c>
      <c r="GI140" s="4">
        <v>217709</v>
      </c>
      <c r="GJ140" s="3">
        <v>6.65</v>
      </c>
      <c r="GK140" s="4">
        <v>131736</v>
      </c>
      <c r="GL140" s="3">
        <v>3.07</v>
      </c>
      <c r="GM140" s="4">
        <v>5096</v>
      </c>
      <c r="GN140" s="4">
        <v>126640</v>
      </c>
      <c r="GO140" s="3">
        <v>3.19</v>
      </c>
      <c r="GP140" s="4">
        <v>888195</v>
      </c>
      <c r="GQ140" s="3">
        <v>7.68</v>
      </c>
      <c r="GR140" s="4">
        <v>36913</v>
      </c>
      <c r="GS140" s="4">
        <v>851282</v>
      </c>
      <c r="GT140" s="3">
        <v>8.01</v>
      </c>
      <c r="GU140" s="4">
        <v>76246</v>
      </c>
      <c r="GV140" s="3">
        <v>0</v>
      </c>
      <c r="GW140" s="4">
        <v>32149</v>
      </c>
      <c r="GX140" s="4">
        <v>44097</v>
      </c>
      <c r="GY140" s="3">
        <v>0</v>
      </c>
      <c r="GZ140" s="4">
        <v>329136</v>
      </c>
      <c r="HA140" s="3">
        <v>6.18</v>
      </c>
      <c r="HB140" s="4">
        <v>0</v>
      </c>
      <c r="HC140" s="4">
        <v>329136</v>
      </c>
      <c r="HD140" s="3">
        <v>6.18</v>
      </c>
      <c r="HE140" s="4">
        <v>46131</v>
      </c>
      <c r="HF140" s="3">
        <v>1.5</v>
      </c>
      <c r="HG140" s="4">
        <v>0</v>
      </c>
      <c r="HH140" s="4">
        <v>46131</v>
      </c>
      <c r="HI140" s="3">
        <v>1.5</v>
      </c>
      <c r="HJ140" s="4">
        <v>357634</v>
      </c>
      <c r="HK140" s="3">
        <v>7.39</v>
      </c>
      <c r="HL140" s="4">
        <v>5689</v>
      </c>
      <c r="HM140" s="4">
        <v>351945</v>
      </c>
      <c r="HN140" s="3">
        <v>7.51</v>
      </c>
      <c r="HO140" s="4">
        <v>1451042</v>
      </c>
      <c r="HP140" s="3">
        <v>7.2</v>
      </c>
      <c r="HQ140" s="4">
        <v>48531</v>
      </c>
      <c r="HR140" s="4">
        <v>1402511</v>
      </c>
      <c r="HS140" s="3">
        <v>7.45</v>
      </c>
      <c r="HT140" s="4">
        <v>161624</v>
      </c>
      <c r="HU140" s="3">
        <v>8.48</v>
      </c>
      <c r="HV140" s="4">
        <v>91</v>
      </c>
      <c r="HW140" s="4">
        <v>161533</v>
      </c>
      <c r="HX140" s="3">
        <v>8.49</v>
      </c>
      <c r="HY140" s="4">
        <v>41238</v>
      </c>
      <c r="HZ140" s="3">
        <v>11.42</v>
      </c>
      <c r="IA140" s="4">
        <v>7496</v>
      </c>
      <c r="IB140" s="4">
        <v>33742</v>
      </c>
      <c r="IC140" s="3">
        <v>13.95</v>
      </c>
      <c r="ID140" s="4">
        <v>668384</v>
      </c>
      <c r="IE140" s="3">
        <v>8.9700000000000006</v>
      </c>
      <c r="IF140" s="4">
        <v>4741</v>
      </c>
      <c r="IG140" s="4">
        <v>663643</v>
      </c>
      <c r="IH140" s="3">
        <v>9.0299999999999994</v>
      </c>
      <c r="II140" s="4">
        <v>579679</v>
      </c>
      <c r="IJ140" s="3">
        <v>4.4800000000000004</v>
      </c>
      <c r="IK140" s="4">
        <v>11178</v>
      </c>
      <c r="IL140" s="4">
        <v>568501</v>
      </c>
      <c r="IM140" s="3">
        <v>4.57</v>
      </c>
      <c r="IN140" s="4">
        <v>86414</v>
      </c>
      <c r="IO140" s="3">
        <v>14.09</v>
      </c>
      <c r="IP140" s="4">
        <v>8789</v>
      </c>
      <c r="IQ140" s="4">
        <v>77625</v>
      </c>
      <c r="IR140" s="3">
        <v>15.68</v>
      </c>
      <c r="IS140" s="4">
        <v>362077</v>
      </c>
      <c r="IT140" s="3">
        <v>6.56</v>
      </c>
      <c r="IU140" s="4">
        <v>8410</v>
      </c>
      <c r="IV140" s="4">
        <v>353667</v>
      </c>
      <c r="IW140" s="3">
        <v>6.72</v>
      </c>
      <c r="IX140" s="4">
        <v>74381</v>
      </c>
      <c r="IY140" s="3">
        <v>13.98</v>
      </c>
      <c r="IZ140" s="4">
        <v>4297</v>
      </c>
      <c r="JA140" s="4">
        <v>70084</v>
      </c>
      <c r="JB140" s="5">
        <v>14.83</v>
      </c>
    </row>
    <row r="141" spans="1:262" x14ac:dyDescent="0.2">
      <c r="A141" s="20">
        <f t="shared" ref="A141:A190" si="60">A140+1</f>
        <v>132</v>
      </c>
      <c r="B141" t="s">
        <v>70</v>
      </c>
      <c r="C141" s="4">
        <v>1921726</v>
      </c>
      <c r="D141" s="3">
        <v>3.54</v>
      </c>
      <c r="E141" s="4">
        <v>105013</v>
      </c>
      <c r="F141" s="4">
        <v>1816713</v>
      </c>
      <c r="G141" s="3">
        <v>3.75</v>
      </c>
      <c r="H141" s="4">
        <v>27542</v>
      </c>
      <c r="I141" s="3">
        <v>39.64</v>
      </c>
      <c r="J141" s="4">
        <v>0</v>
      </c>
      <c r="K141" s="4">
        <v>27542</v>
      </c>
      <c r="L141" s="3">
        <v>39.64</v>
      </c>
      <c r="M141" s="4">
        <v>20780</v>
      </c>
      <c r="N141" s="3">
        <v>0</v>
      </c>
      <c r="O141" s="4">
        <v>0</v>
      </c>
      <c r="P141" s="4">
        <v>20780</v>
      </c>
      <c r="Q141" s="3">
        <v>0</v>
      </c>
      <c r="R141" s="4">
        <v>42715</v>
      </c>
      <c r="S141" s="3">
        <v>2.67</v>
      </c>
      <c r="T141" s="4">
        <v>0</v>
      </c>
      <c r="U141" s="4">
        <v>42715</v>
      </c>
      <c r="V141" s="3">
        <v>2.67</v>
      </c>
      <c r="W141" s="4">
        <v>19793</v>
      </c>
      <c r="X141" s="3">
        <v>7.8</v>
      </c>
      <c r="Y141" s="4">
        <v>0</v>
      </c>
      <c r="Z141" s="4">
        <v>19793</v>
      </c>
      <c r="AA141" s="3">
        <v>7.8</v>
      </c>
      <c r="AB141" s="4">
        <v>129138</v>
      </c>
      <c r="AC141" s="3">
        <v>4.33</v>
      </c>
      <c r="AD141" s="4">
        <v>1808</v>
      </c>
      <c r="AE141" s="4">
        <v>127330</v>
      </c>
      <c r="AF141" s="3">
        <v>4.3899999999999997</v>
      </c>
      <c r="AG141" s="4">
        <v>5286</v>
      </c>
      <c r="AH141" s="3">
        <v>20.23</v>
      </c>
      <c r="AI141" s="4">
        <v>1</v>
      </c>
      <c r="AJ141" s="4">
        <v>5285</v>
      </c>
      <c r="AK141" s="3">
        <v>20.239999999999998</v>
      </c>
      <c r="AL141" s="4">
        <v>12748</v>
      </c>
      <c r="AM141" s="3">
        <v>2.64</v>
      </c>
      <c r="AN141" s="4">
        <v>8355</v>
      </c>
      <c r="AO141" s="4">
        <v>4393</v>
      </c>
      <c r="AP141" s="3">
        <v>7.67</v>
      </c>
      <c r="AQ141" s="4">
        <v>10320</v>
      </c>
      <c r="AR141" s="3">
        <v>0</v>
      </c>
      <c r="AS141" s="4">
        <v>5022</v>
      </c>
      <c r="AT141" s="4">
        <v>5298</v>
      </c>
      <c r="AU141" s="3">
        <v>0</v>
      </c>
      <c r="AV141" s="4">
        <v>9354</v>
      </c>
      <c r="AW141" s="3">
        <v>0</v>
      </c>
      <c r="AX141" s="4">
        <v>0</v>
      </c>
      <c r="AY141" s="4">
        <v>9354</v>
      </c>
      <c r="AZ141" s="3">
        <v>0</v>
      </c>
      <c r="BA141" s="4">
        <v>90599</v>
      </c>
      <c r="BB141" s="3">
        <v>4.24</v>
      </c>
      <c r="BC141" s="4">
        <v>14650</v>
      </c>
      <c r="BD141" s="4">
        <v>75949</v>
      </c>
      <c r="BE141" s="3">
        <v>5.0599999999999996</v>
      </c>
      <c r="BF141" s="4">
        <v>123796</v>
      </c>
      <c r="BG141" s="3">
        <v>2.4900000000000002</v>
      </c>
      <c r="BH141" s="4">
        <v>70850</v>
      </c>
      <c r="BI141" s="4">
        <v>52946</v>
      </c>
      <c r="BJ141" s="3">
        <v>5.83</v>
      </c>
      <c r="BK141" s="4">
        <v>34819</v>
      </c>
      <c r="BL141" s="3">
        <v>0</v>
      </c>
      <c r="BM141" s="4">
        <v>0</v>
      </c>
      <c r="BN141" s="4">
        <v>34819</v>
      </c>
      <c r="BO141" s="3">
        <v>0</v>
      </c>
      <c r="BP141" s="4">
        <v>5906</v>
      </c>
      <c r="BQ141" s="3">
        <v>8.44</v>
      </c>
      <c r="BR141" s="4">
        <v>0</v>
      </c>
      <c r="BS141" s="4">
        <v>5906</v>
      </c>
      <c r="BT141" s="3">
        <v>8.44</v>
      </c>
      <c r="BU141" s="4">
        <v>12847</v>
      </c>
      <c r="BV141" s="3">
        <v>14.51</v>
      </c>
      <c r="BW141" s="4">
        <v>18</v>
      </c>
      <c r="BX141" s="4">
        <v>12829</v>
      </c>
      <c r="BY141" s="3">
        <v>14.53</v>
      </c>
      <c r="BZ141" s="4">
        <v>14854</v>
      </c>
      <c r="CA141" s="3">
        <v>28.78</v>
      </c>
      <c r="CB141" s="4">
        <v>4</v>
      </c>
      <c r="CC141" s="4">
        <v>14850</v>
      </c>
      <c r="CD141" s="3">
        <v>28.79</v>
      </c>
      <c r="CE141" s="4">
        <v>13566</v>
      </c>
      <c r="CF141" s="3">
        <v>6.54</v>
      </c>
      <c r="CG141" s="4">
        <v>9</v>
      </c>
      <c r="CH141" s="4">
        <v>13557</v>
      </c>
      <c r="CI141" s="3">
        <v>6.54</v>
      </c>
      <c r="CJ141" s="4">
        <v>13065</v>
      </c>
      <c r="CK141" s="3">
        <v>15.07</v>
      </c>
      <c r="CL141" s="4">
        <v>0</v>
      </c>
      <c r="CM141" s="4">
        <v>13065</v>
      </c>
      <c r="CN141" s="3">
        <v>15.07</v>
      </c>
      <c r="CO141" s="4">
        <v>9129</v>
      </c>
      <c r="CP141" s="3">
        <v>29.94</v>
      </c>
      <c r="CQ141" s="4">
        <v>56</v>
      </c>
      <c r="CR141" s="4">
        <v>9073</v>
      </c>
      <c r="CS141" s="3">
        <v>30.13</v>
      </c>
      <c r="CT141" s="4">
        <v>17672</v>
      </c>
      <c r="CU141" s="3">
        <v>9.7799999999999994</v>
      </c>
      <c r="CV141" s="4">
        <v>0</v>
      </c>
      <c r="CW141" s="4">
        <v>17672</v>
      </c>
      <c r="CX141" s="3">
        <v>9.7799999999999994</v>
      </c>
      <c r="CY141" s="4">
        <v>4005</v>
      </c>
      <c r="CZ141" s="3">
        <v>5.6</v>
      </c>
      <c r="DA141" s="4">
        <v>0</v>
      </c>
      <c r="DB141" s="4">
        <v>4005</v>
      </c>
      <c r="DC141" s="3">
        <v>5.6</v>
      </c>
      <c r="DD141" s="4">
        <v>59090</v>
      </c>
      <c r="DE141" s="3">
        <v>0.43</v>
      </c>
      <c r="DF141" s="4">
        <v>55</v>
      </c>
      <c r="DG141" s="4">
        <v>59035</v>
      </c>
      <c r="DH141" s="3">
        <v>0.43</v>
      </c>
      <c r="DI141" s="4">
        <v>12214</v>
      </c>
      <c r="DJ141" s="3">
        <v>0.88</v>
      </c>
      <c r="DK141" s="4">
        <v>32</v>
      </c>
      <c r="DL141" s="4">
        <v>12182</v>
      </c>
      <c r="DM141" s="3">
        <v>0.88</v>
      </c>
      <c r="DN141" s="4">
        <v>14986</v>
      </c>
      <c r="DO141" s="3">
        <v>33.15</v>
      </c>
      <c r="DP141" s="4">
        <v>0</v>
      </c>
      <c r="DQ141" s="4">
        <v>14986</v>
      </c>
      <c r="DR141" s="3">
        <v>33.15</v>
      </c>
      <c r="DS141" s="4">
        <v>23500</v>
      </c>
      <c r="DT141" s="3">
        <v>4.71</v>
      </c>
      <c r="DU141" s="4">
        <v>66</v>
      </c>
      <c r="DV141" s="4">
        <v>23434</v>
      </c>
      <c r="DW141" s="3">
        <v>4.72</v>
      </c>
      <c r="DX141" s="4">
        <v>8921</v>
      </c>
      <c r="DY141" s="3">
        <v>21.85</v>
      </c>
      <c r="DZ141" s="4">
        <v>0</v>
      </c>
      <c r="EA141" s="4">
        <v>8921</v>
      </c>
      <c r="EB141" s="5">
        <v>21.85</v>
      </c>
      <c r="EC141" s="4">
        <v>9236</v>
      </c>
      <c r="ED141" s="3">
        <v>18.739999999999998</v>
      </c>
      <c r="EE141" s="4">
        <v>13</v>
      </c>
      <c r="EF141" s="4">
        <v>9223</v>
      </c>
      <c r="EG141" s="3">
        <v>18.77</v>
      </c>
      <c r="EH141" s="4">
        <v>7618</v>
      </c>
      <c r="EI141" s="3">
        <v>2.31</v>
      </c>
      <c r="EJ141" s="4">
        <v>2</v>
      </c>
      <c r="EK141" s="4">
        <v>7616</v>
      </c>
      <c r="EL141" s="3">
        <v>2.31</v>
      </c>
      <c r="EM141" s="4">
        <v>6021</v>
      </c>
      <c r="EN141" s="3">
        <v>1.35</v>
      </c>
      <c r="EO141" s="4">
        <v>0</v>
      </c>
      <c r="EP141" s="4">
        <v>6021</v>
      </c>
      <c r="EQ141" s="3">
        <v>1.35</v>
      </c>
      <c r="ER141" s="4">
        <v>58171</v>
      </c>
      <c r="ES141" s="3">
        <v>0</v>
      </c>
      <c r="ET141" s="4">
        <v>37</v>
      </c>
      <c r="EU141" s="4">
        <v>58134</v>
      </c>
      <c r="EV141" s="3">
        <v>0</v>
      </c>
      <c r="EW141" s="4">
        <v>7559</v>
      </c>
      <c r="EX141" s="3">
        <v>0</v>
      </c>
      <c r="EY141" s="4">
        <v>77</v>
      </c>
      <c r="EZ141" s="4">
        <v>7482</v>
      </c>
      <c r="FA141" s="3">
        <v>0</v>
      </c>
      <c r="FB141" s="4">
        <v>55534</v>
      </c>
      <c r="FC141" s="3">
        <v>2.16</v>
      </c>
      <c r="FD141" s="4">
        <v>49</v>
      </c>
      <c r="FE141" s="4">
        <v>55485</v>
      </c>
      <c r="FF141" s="3">
        <v>2.16</v>
      </c>
      <c r="FG141" s="4">
        <v>15990</v>
      </c>
      <c r="FH141" s="3">
        <v>20.62</v>
      </c>
      <c r="FI141" s="4">
        <v>0</v>
      </c>
      <c r="FJ141" s="4">
        <v>15990</v>
      </c>
      <c r="FK141" s="3">
        <v>20.62</v>
      </c>
      <c r="FL141" s="4">
        <v>537934</v>
      </c>
      <c r="FM141" s="3">
        <v>11.25</v>
      </c>
      <c r="FN141" s="4">
        <v>1267</v>
      </c>
      <c r="FO141" s="4">
        <v>536667</v>
      </c>
      <c r="FP141" s="3">
        <v>11.28</v>
      </c>
      <c r="FQ141" s="4">
        <v>35089</v>
      </c>
      <c r="FR141" s="3">
        <v>10.94</v>
      </c>
      <c r="FS141" s="4">
        <v>134</v>
      </c>
      <c r="FT141" s="4">
        <v>34955</v>
      </c>
      <c r="FU141" s="3">
        <v>10.98</v>
      </c>
      <c r="FV141" s="4">
        <v>6817</v>
      </c>
      <c r="FW141" s="3">
        <v>0</v>
      </c>
      <c r="FX141" s="4">
        <v>0</v>
      </c>
      <c r="FY141" s="4">
        <v>6817</v>
      </c>
      <c r="FZ141" s="3">
        <v>0</v>
      </c>
      <c r="GA141" s="4">
        <v>36917</v>
      </c>
      <c r="GB141" s="3">
        <v>2.37</v>
      </c>
      <c r="GC141" s="4">
        <v>111</v>
      </c>
      <c r="GD141" s="4">
        <v>36806</v>
      </c>
      <c r="GE141" s="3">
        <v>2.38</v>
      </c>
      <c r="GF141" s="4">
        <v>32365</v>
      </c>
      <c r="GG141" s="3">
        <v>2.93</v>
      </c>
      <c r="GH141" s="4">
        <v>0</v>
      </c>
      <c r="GI141" s="4">
        <v>32365</v>
      </c>
      <c r="GJ141" s="3">
        <v>2.93</v>
      </c>
      <c r="GK141" s="4">
        <v>4711</v>
      </c>
      <c r="GL141" s="3">
        <v>0.34</v>
      </c>
      <c r="GM141" s="4">
        <v>11</v>
      </c>
      <c r="GN141" s="4">
        <v>4700</v>
      </c>
      <c r="GO141" s="3">
        <v>0.34</v>
      </c>
      <c r="GP141" s="4">
        <v>42808</v>
      </c>
      <c r="GQ141" s="3">
        <v>18.55</v>
      </c>
      <c r="GR141" s="4">
        <v>1151</v>
      </c>
      <c r="GS141" s="4">
        <v>41657</v>
      </c>
      <c r="GT141" s="3">
        <v>19.059999999999999</v>
      </c>
      <c r="GU141" s="4">
        <v>677</v>
      </c>
      <c r="GV141" s="3">
        <v>0</v>
      </c>
      <c r="GW141" s="4">
        <v>290</v>
      </c>
      <c r="GX141" s="4">
        <v>387</v>
      </c>
      <c r="GY141" s="3">
        <v>0</v>
      </c>
      <c r="GZ141" s="4">
        <v>19824</v>
      </c>
      <c r="HA141" s="3">
        <v>4.1900000000000004</v>
      </c>
      <c r="HB141" s="4">
        <v>0</v>
      </c>
      <c r="HC141" s="4">
        <v>19824</v>
      </c>
      <c r="HD141" s="3">
        <v>4.1900000000000004</v>
      </c>
      <c r="HE141" s="4">
        <v>6965</v>
      </c>
      <c r="HF141" s="3">
        <v>0</v>
      </c>
      <c r="HG141" s="4">
        <v>0</v>
      </c>
      <c r="HH141" s="4">
        <v>6965</v>
      </c>
      <c r="HI141" s="3">
        <v>0</v>
      </c>
      <c r="HJ141" s="4">
        <v>20043</v>
      </c>
      <c r="HK141" s="3">
        <v>28.59</v>
      </c>
      <c r="HL141" s="4">
        <v>41</v>
      </c>
      <c r="HM141" s="4">
        <v>20002</v>
      </c>
      <c r="HN141" s="3">
        <v>28.66</v>
      </c>
      <c r="HO141" s="4">
        <v>136822</v>
      </c>
      <c r="HP141" s="3">
        <v>16.489999999999998</v>
      </c>
      <c r="HQ141" s="4">
        <v>381</v>
      </c>
      <c r="HR141" s="4">
        <v>136441</v>
      </c>
      <c r="HS141" s="3">
        <v>16.54</v>
      </c>
      <c r="HT141" s="4">
        <v>3362</v>
      </c>
      <c r="HU141" s="3">
        <v>29.13</v>
      </c>
      <c r="HV141" s="4">
        <v>0</v>
      </c>
      <c r="HW141" s="4">
        <v>3362</v>
      </c>
      <c r="HX141" s="3">
        <v>29.13</v>
      </c>
      <c r="HY141" s="4">
        <v>1026</v>
      </c>
      <c r="HZ141" s="3">
        <v>0.51</v>
      </c>
      <c r="IA141" s="4">
        <v>26</v>
      </c>
      <c r="IB141" s="4">
        <v>1000</v>
      </c>
      <c r="IC141" s="3">
        <v>0.53</v>
      </c>
      <c r="ID141" s="4">
        <v>47511</v>
      </c>
      <c r="IE141" s="3">
        <v>15</v>
      </c>
      <c r="IF141" s="4">
        <v>0</v>
      </c>
      <c r="IG141" s="4">
        <v>47511</v>
      </c>
      <c r="IH141" s="3">
        <v>15</v>
      </c>
      <c r="II141" s="4">
        <v>64876</v>
      </c>
      <c r="IJ141" s="3">
        <v>3.59</v>
      </c>
      <c r="IK141" s="4">
        <v>372</v>
      </c>
      <c r="IL141" s="4">
        <v>64504</v>
      </c>
      <c r="IM141" s="3">
        <v>3.61</v>
      </c>
      <c r="IN141" s="4">
        <v>8461</v>
      </c>
      <c r="IO141" s="3">
        <v>63.74</v>
      </c>
      <c r="IP141" s="4">
        <v>36</v>
      </c>
      <c r="IQ141" s="4">
        <v>8425</v>
      </c>
      <c r="IR141" s="3">
        <v>64.02</v>
      </c>
      <c r="IS141" s="4">
        <v>10524</v>
      </c>
      <c r="IT141" s="3">
        <v>3.02</v>
      </c>
      <c r="IU141" s="4">
        <v>76</v>
      </c>
      <c r="IV141" s="4">
        <v>10448</v>
      </c>
      <c r="IW141" s="3">
        <v>3.04</v>
      </c>
      <c r="IX141" s="4">
        <v>8220</v>
      </c>
      <c r="IY141" s="3">
        <v>12.33</v>
      </c>
      <c r="IZ141" s="4">
        <v>13</v>
      </c>
      <c r="JA141" s="4">
        <v>8207</v>
      </c>
      <c r="JB141" s="5">
        <v>12.35</v>
      </c>
    </row>
    <row r="142" spans="1:262" x14ac:dyDescent="0.2">
      <c r="A142" s="20">
        <f t="shared" si="60"/>
        <v>133</v>
      </c>
      <c r="C142" s="4"/>
      <c r="D142" s="3"/>
      <c r="E142" s="4"/>
      <c r="F142" s="4"/>
      <c r="G142" s="3"/>
      <c r="H142" s="4"/>
      <c r="I142" s="3"/>
      <c r="J142" s="4"/>
      <c r="K142" s="4"/>
      <c r="L142" s="3"/>
      <c r="M142" s="4"/>
      <c r="N142" s="3"/>
      <c r="O142" s="4"/>
      <c r="P142" s="4"/>
      <c r="Q142" s="3"/>
      <c r="R142" s="4"/>
      <c r="S142" s="3"/>
      <c r="T142" s="4"/>
      <c r="U142" s="4"/>
      <c r="V142" s="3"/>
      <c r="W142" s="4"/>
      <c r="X142" s="3"/>
      <c r="Y142" s="4"/>
      <c r="Z142" s="4"/>
      <c r="AA142" s="3"/>
      <c r="AB142" s="4"/>
      <c r="AC142" s="3"/>
      <c r="AD142" s="4"/>
      <c r="AE142" s="4"/>
      <c r="AF142" s="3"/>
      <c r="AG142" s="4"/>
      <c r="AH142" s="3"/>
      <c r="AI142" s="4"/>
      <c r="AJ142" s="4"/>
      <c r="AK142" s="3"/>
      <c r="AL142" s="4"/>
      <c r="AM142" s="3"/>
      <c r="AN142" s="4"/>
      <c r="AO142" s="4"/>
      <c r="AP142" s="3"/>
      <c r="AQ142" s="4"/>
      <c r="AR142" s="3"/>
      <c r="AS142" s="4"/>
      <c r="AT142" s="4"/>
      <c r="AU142" s="3"/>
      <c r="AV142" s="4"/>
      <c r="AW142" s="3"/>
      <c r="AX142" s="4"/>
      <c r="AY142" s="4"/>
      <c r="AZ142" s="3"/>
      <c r="BA142" s="4"/>
      <c r="BB142" s="3"/>
      <c r="BC142" s="4"/>
      <c r="BD142" s="4"/>
      <c r="BE142" s="3"/>
      <c r="BF142" s="4"/>
      <c r="BG142" s="3"/>
      <c r="BH142" s="4"/>
      <c r="BI142" s="4"/>
      <c r="BJ142" s="3"/>
      <c r="BK142" s="4"/>
      <c r="BL142" s="3"/>
      <c r="BM142" s="4"/>
      <c r="BN142" s="4"/>
      <c r="BO142" s="3"/>
      <c r="BP142" s="4"/>
      <c r="BQ142" s="3"/>
      <c r="BR142" s="4"/>
      <c r="BS142" s="4"/>
      <c r="BT142" s="3"/>
      <c r="BU142" s="4"/>
      <c r="BV142" s="3"/>
      <c r="BW142" s="4"/>
      <c r="BX142" s="4"/>
      <c r="BY142" s="3"/>
      <c r="BZ142" s="4"/>
      <c r="CA142" s="3"/>
      <c r="CB142" s="4"/>
      <c r="CC142" s="4"/>
      <c r="CD142" s="3"/>
      <c r="CE142" s="4"/>
      <c r="CF142" s="3"/>
      <c r="CG142" s="4"/>
      <c r="CH142" s="4"/>
      <c r="CI142" s="3"/>
      <c r="CJ142" s="4"/>
      <c r="CK142" s="3"/>
      <c r="CL142" s="4"/>
      <c r="CM142" s="4"/>
      <c r="CN142" s="3"/>
      <c r="CO142" s="4"/>
      <c r="CP142" s="3"/>
      <c r="CQ142" s="4"/>
      <c r="CR142" s="4"/>
      <c r="CS142" s="3"/>
      <c r="CT142" s="4"/>
      <c r="CU142" s="3"/>
      <c r="CV142" s="4"/>
      <c r="CW142" s="4"/>
      <c r="CX142" s="3"/>
      <c r="CY142" s="4"/>
      <c r="CZ142" s="3"/>
      <c r="DA142" s="4"/>
      <c r="DB142" s="4"/>
      <c r="DC142" s="3"/>
      <c r="DD142" s="4"/>
      <c r="DE142" s="3"/>
      <c r="DF142" s="4"/>
      <c r="DG142" s="4"/>
      <c r="DH142" s="3"/>
      <c r="DI142" s="4"/>
      <c r="DJ142" s="3"/>
      <c r="DK142" s="4"/>
      <c r="DL142" s="4"/>
      <c r="DM142" s="3"/>
      <c r="DN142" s="4"/>
      <c r="DO142" s="3"/>
      <c r="DP142" s="4"/>
      <c r="DQ142" s="4"/>
      <c r="DR142" s="3"/>
      <c r="DS142" s="4"/>
      <c r="DT142" s="3"/>
      <c r="DU142" s="4"/>
      <c r="DV142" s="4"/>
      <c r="DW142" s="3"/>
      <c r="DX142" s="4"/>
      <c r="DY142" s="3"/>
      <c r="DZ142" s="4"/>
      <c r="EA142" s="4"/>
      <c r="EB142" s="5"/>
      <c r="EC142" s="4"/>
      <c r="ED142" s="3"/>
      <c r="EE142" s="4"/>
      <c r="EF142" s="4"/>
      <c r="EG142" s="3"/>
      <c r="EH142" s="4"/>
      <c r="EI142" s="3"/>
      <c r="EJ142" s="4"/>
      <c r="EK142" s="4"/>
      <c r="EL142" s="3"/>
      <c r="EM142" s="4"/>
      <c r="EN142" s="3"/>
      <c r="EO142" s="4"/>
      <c r="EP142" s="4"/>
      <c r="EQ142" s="3"/>
      <c r="ER142" s="4"/>
      <c r="ES142" s="3"/>
      <c r="ET142" s="4"/>
      <c r="EU142" s="4"/>
      <c r="EV142" s="3"/>
      <c r="EW142" s="4"/>
      <c r="EX142" s="3"/>
      <c r="EY142" s="4"/>
      <c r="EZ142" s="4"/>
      <c r="FA142" s="3"/>
      <c r="FB142" s="4"/>
      <c r="FC142" s="3"/>
      <c r="FD142" s="4"/>
      <c r="FE142" s="4"/>
      <c r="FF142" s="3"/>
      <c r="FG142" s="4"/>
      <c r="FH142" s="3"/>
      <c r="FI142" s="4"/>
      <c r="FJ142" s="4"/>
      <c r="FK142" s="3"/>
      <c r="FL142" s="4"/>
      <c r="FM142" s="3"/>
      <c r="FN142" s="4"/>
      <c r="FO142" s="4"/>
      <c r="FP142" s="3"/>
      <c r="FQ142" s="4"/>
      <c r="FR142" s="3"/>
      <c r="FS142" s="4"/>
      <c r="FT142" s="4"/>
      <c r="FU142" s="3"/>
      <c r="FV142" s="4"/>
      <c r="FW142" s="3"/>
      <c r="FX142" s="4"/>
      <c r="FY142" s="4"/>
      <c r="FZ142" s="3"/>
      <c r="GA142" s="4"/>
      <c r="GB142" s="3"/>
      <c r="GC142" s="4"/>
      <c r="GD142" s="4"/>
      <c r="GE142" s="3"/>
      <c r="GF142" s="4"/>
      <c r="GG142" s="3"/>
      <c r="GH142" s="4"/>
      <c r="GI142" s="4"/>
      <c r="GJ142" s="3"/>
      <c r="GK142" s="4"/>
      <c r="GL142" s="3"/>
      <c r="GM142" s="4"/>
      <c r="GN142" s="4"/>
      <c r="GO142" s="3"/>
      <c r="GP142" s="4"/>
      <c r="GQ142" s="3"/>
      <c r="GR142" s="4"/>
      <c r="GS142" s="4"/>
      <c r="GT142" s="3"/>
      <c r="GU142" s="4"/>
      <c r="GV142" s="3"/>
      <c r="GW142" s="4"/>
      <c r="GX142" s="4"/>
      <c r="GY142" s="3"/>
      <c r="GZ142" s="4"/>
      <c r="HA142" s="3"/>
      <c r="HB142" s="4"/>
      <c r="HC142" s="4"/>
      <c r="HD142" s="3"/>
      <c r="HE142" s="4"/>
      <c r="HF142" s="3"/>
      <c r="HG142" s="4"/>
      <c r="HH142" s="4"/>
      <c r="HI142" s="3"/>
      <c r="HJ142" s="4"/>
      <c r="HK142" s="3"/>
      <c r="HL142" s="4"/>
      <c r="HM142" s="4"/>
      <c r="HN142" s="3"/>
      <c r="HO142" s="4"/>
      <c r="HP142" s="3"/>
      <c r="HQ142" s="4"/>
      <c r="HR142" s="4"/>
      <c r="HS142" s="3"/>
      <c r="HT142" s="4"/>
      <c r="HU142" s="3"/>
      <c r="HV142" s="4"/>
      <c r="HW142" s="4"/>
      <c r="HX142" s="3"/>
      <c r="HY142" s="4"/>
      <c r="HZ142" s="3"/>
      <c r="IA142" s="4"/>
      <c r="IB142" s="4"/>
      <c r="IC142" s="3"/>
      <c r="ID142" s="4"/>
      <c r="IE142" s="3"/>
      <c r="IF142" s="4"/>
      <c r="IG142" s="4"/>
      <c r="IH142" s="3"/>
      <c r="II142" s="4"/>
      <c r="IJ142" s="3"/>
      <c r="IK142" s="4"/>
      <c r="IL142" s="4"/>
      <c r="IM142" s="3"/>
      <c r="IN142" s="4"/>
      <c r="IO142" s="3"/>
      <c r="IP142" s="4"/>
      <c r="IQ142" s="4"/>
      <c r="IR142" s="3"/>
      <c r="IS142" s="4"/>
      <c r="IT142" s="3"/>
      <c r="IU142" s="4"/>
      <c r="IV142" s="4"/>
      <c r="IW142" s="3"/>
      <c r="IX142" s="4"/>
      <c r="IY142" s="3"/>
      <c r="IZ142" s="4"/>
      <c r="JA142" s="4"/>
      <c r="JB142" s="5"/>
    </row>
    <row r="143" spans="1:262" x14ac:dyDescent="0.2">
      <c r="A143" s="20">
        <f t="shared" si="60"/>
        <v>134</v>
      </c>
      <c r="B143" t="s">
        <v>90</v>
      </c>
      <c r="C143" s="4"/>
      <c r="D143" s="3"/>
      <c r="E143" s="4"/>
      <c r="F143" s="4"/>
      <c r="G143" s="3"/>
      <c r="H143" s="4"/>
      <c r="I143" s="3"/>
      <c r="J143" s="4"/>
      <c r="K143" s="4"/>
      <c r="L143" s="3"/>
      <c r="M143" s="4"/>
      <c r="N143" s="3"/>
      <c r="O143" s="4"/>
      <c r="P143" s="4"/>
      <c r="Q143" s="3"/>
      <c r="R143" s="4"/>
      <c r="S143" s="3"/>
      <c r="T143" s="4"/>
      <c r="U143" s="4"/>
      <c r="V143" s="3"/>
      <c r="W143" s="4"/>
      <c r="X143" s="3"/>
      <c r="Y143" s="4"/>
      <c r="Z143" s="4"/>
      <c r="AA143" s="3"/>
      <c r="AB143" s="4"/>
      <c r="AC143" s="3"/>
      <c r="AD143" s="4"/>
      <c r="AE143" s="4"/>
      <c r="AF143" s="3"/>
      <c r="AG143" s="4"/>
      <c r="AH143" s="3"/>
      <c r="AI143" s="4"/>
      <c r="AJ143" s="4"/>
      <c r="AK143" s="3"/>
      <c r="AL143" s="4"/>
      <c r="AM143" s="3"/>
      <c r="AN143" s="4"/>
      <c r="AO143" s="4"/>
      <c r="AP143" s="3"/>
      <c r="AQ143" s="4"/>
      <c r="AR143" s="3"/>
      <c r="AS143" s="4"/>
      <c r="AT143" s="4"/>
      <c r="AU143" s="3"/>
      <c r="AV143" s="4"/>
      <c r="AW143" s="3"/>
      <c r="AX143" s="4"/>
      <c r="AY143" s="4"/>
      <c r="AZ143" s="3"/>
      <c r="BA143" s="4"/>
      <c r="BB143" s="3"/>
      <c r="BC143" s="4"/>
      <c r="BD143" s="4"/>
      <c r="BE143" s="3"/>
      <c r="BF143" s="4"/>
      <c r="BG143" s="3"/>
      <c r="BH143" s="4"/>
      <c r="BI143" s="4"/>
      <c r="BJ143" s="3"/>
      <c r="BK143" s="4"/>
      <c r="BL143" s="3"/>
      <c r="BM143" s="4"/>
      <c r="BN143" s="4"/>
      <c r="BO143" s="3"/>
      <c r="BP143" s="4"/>
      <c r="BQ143" s="3"/>
      <c r="BR143" s="4"/>
      <c r="BS143" s="4"/>
      <c r="BT143" s="3"/>
      <c r="BU143" s="4"/>
      <c r="BV143" s="3"/>
      <c r="BW143" s="4"/>
      <c r="BX143" s="4"/>
      <c r="BY143" s="3"/>
      <c r="BZ143" s="4"/>
      <c r="CA143" s="3"/>
      <c r="CB143" s="4"/>
      <c r="CC143" s="4"/>
      <c r="CD143" s="3"/>
      <c r="CE143" s="4"/>
      <c r="CF143" s="3"/>
      <c r="CG143" s="4"/>
      <c r="CH143" s="4"/>
      <c r="CI143" s="3"/>
      <c r="CJ143" s="4"/>
      <c r="CK143" s="3"/>
      <c r="CL143" s="4"/>
      <c r="CM143" s="4"/>
      <c r="CN143" s="3"/>
      <c r="CO143" s="4"/>
      <c r="CP143" s="3"/>
      <c r="CQ143" s="4"/>
      <c r="CR143" s="4"/>
      <c r="CS143" s="3"/>
      <c r="CT143" s="4"/>
      <c r="CU143" s="3"/>
      <c r="CV143" s="4"/>
      <c r="CW143" s="4"/>
      <c r="CX143" s="3"/>
      <c r="CY143" s="4"/>
      <c r="CZ143" s="3"/>
      <c r="DA143" s="4"/>
      <c r="DB143" s="4"/>
      <c r="DC143" s="3"/>
      <c r="DD143" s="4"/>
      <c r="DE143" s="3"/>
      <c r="DF143" s="4"/>
      <c r="DG143" s="4"/>
      <c r="DH143" s="3"/>
      <c r="DI143" s="4"/>
      <c r="DJ143" s="3"/>
      <c r="DK143" s="4"/>
      <c r="DL143" s="4"/>
      <c r="DM143" s="3"/>
      <c r="DN143" s="4"/>
      <c r="DO143" s="3"/>
      <c r="DP143" s="4"/>
      <c r="DQ143" s="4"/>
      <c r="DR143" s="3"/>
      <c r="DS143" s="4"/>
      <c r="DT143" s="3"/>
      <c r="DU143" s="4"/>
      <c r="DV143" s="4"/>
      <c r="DW143" s="3"/>
      <c r="DX143" s="4"/>
      <c r="DY143" s="3"/>
      <c r="DZ143" s="4"/>
      <c r="EA143" s="4"/>
      <c r="EB143" s="5"/>
      <c r="EC143" s="4"/>
      <c r="ED143" s="3"/>
      <c r="EE143" s="4"/>
      <c r="EF143" s="4"/>
      <c r="EG143" s="3"/>
      <c r="EH143" s="4"/>
      <c r="EI143" s="3"/>
      <c r="EJ143" s="4"/>
      <c r="EK143" s="4"/>
      <c r="EL143" s="3"/>
      <c r="EM143" s="4"/>
      <c r="EN143" s="3"/>
      <c r="EO143" s="4"/>
      <c r="EP143" s="4"/>
      <c r="EQ143" s="3"/>
      <c r="ER143" s="4"/>
      <c r="ES143" s="3"/>
      <c r="ET143" s="4"/>
      <c r="EU143" s="4"/>
      <c r="EV143" s="3"/>
      <c r="EW143" s="4"/>
      <c r="EX143" s="3"/>
      <c r="EY143" s="4"/>
      <c r="EZ143" s="4"/>
      <c r="FA143" s="3"/>
      <c r="FB143" s="4"/>
      <c r="FC143" s="3"/>
      <c r="FD143" s="4"/>
      <c r="FE143" s="4"/>
      <c r="FF143" s="3"/>
      <c r="FG143" s="4"/>
      <c r="FH143" s="3"/>
      <c r="FI143" s="4"/>
      <c r="FJ143" s="4"/>
      <c r="FK143" s="3"/>
      <c r="FL143" s="4"/>
      <c r="FM143" s="3"/>
      <c r="FN143" s="4"/>
      <c r="FO143" s="4"/>
      <c r="FP143" s="3"/>
      <c r="FQ143" s="4"/>
      <c r="FR143" s="3"/>
      <c r="FS143" s="4"/>
      <c r="FT143" s="4"/>
      <c r="FU143" s="3"/>
      <c r="FV143" s="4"/>
      <c r="FW143" s="3"/>
      <c r="FX143" s="4"/>
      <c r="FY143" s="4"/>
      <c r="FZ143" s="3"/>
      <c r="GA143" s="4"/>
      <c r="GB143" s="3"/>
      <c r="GC143" s="4"/>
      <c r="GD143" s="4"/>
      <c r="GE143" s="3"/>
      <c r="GF143" s="4"/>
      <c r="GG143" s="3"/>
      <c r="GH143" s="4"/>
      <c r="GI143" s="4"/>
      <c r="GJ143" s="3"/>
      <c r="GK143" s="4"/>
      <c r="GL143" s="3"/>
      <c r="GM143" s="4"/>
      <c r="GN143" s="4"/>
      <c r="GO143" s="3"/>
      <c r="GP143" s="4"/>
      <c r="GQ143" s="3"/>
      <c r="GR143" s="4"/>
      <c r="GS143" s="4"/>
      <c r="GT143" s="3"/>
      <c r="GU143" s="4"/>
      <c r="GV143" s="3"/>
      <c r="GW143" s="4"/>
      <c r="GX143" s="4"/>
      <c r="GY143" s="3"/>
      <c r="GZ143" s="4"/>
      <c r="HA143" s="3"/>
      <c r="HB143" s="4"/>
      <c r="HC143" s="4"/>
      <c r="HD143" s="3"/>
      <c r="HE143" s="4"/>
      <c r="HF143" s="3"/>
      <c r="HG143" s="4"/>
      <c r="HH143" s="4"/>
      <c r="HI143" s="3"/>
      <c r="HJ143" s="4"/>
      <c r="HK143" s="3"/>
      <c r="HL143" s="4"/>
      <c r="HM143" s="4"/>
      <c r="HN143" s="3"/>
      <c r="HO143" s="4"/>
      <c r="HP143" s="3"/>
      <c r="HQ143" s="4"/>
      <c r="HR143" s="4"/>
      <c r="HS143" s="3"/>
      <c r="HT143" s="4"/>
      <c r="HU143" s="3"/>
      <c r="HV143" s="4"/>
      <c r="HW143" s="4"/>
      <c r="HX143" s="3"/>
      <c r="HY143" s="4"/>
      <c r="HZ143" s="3"/>
      <c r="IA143" s="4"/>
      <c r="IB143" s="4"/>
      <c r="IC143" s="3"/>
      <c r="ID143" s="4"/>
      <c r="IE143" s="3"/>
      <c r="IF143" s="4"/>
      <c r="IG143" s="4"/>
      <c r="IH143" s="3"/>
      <c r="II143" s="4"/>
      <c r="IJ143" s="3"/>
      <c r="IK143" s="4"/>
      <c r="IL143" s="4"/>
      <c r="IM143" s="3"/>
      <c r="IN143" s="4"/>
      <c r="IO143" s="3"/>
      <c r="IP143" s="4"/>
      <c r="IQ143" s="4"/>
      <c r="IR143" s="3"/>
      <c r="IS143" s="4"/>
      <c r="IT143" s="3"/>
      <c r="IU143" s="4"/>
      <c r="IV143" s="4"/>
      <c r="IW143" s="3"/>
      <c r="IX143" s="4"/>
      <c r="IY143" s="3"/>
      <c r="IZ143" s="4"/>
      <c r="JA143" s="4"/>
      <c r="JB143" s="5"/>
    </row>
    <row r="144" spans="1:262" x14ac:dyDescent="0.2">
      <c r="A144" s="20">
        <f t="shared" si="60"/>
        <v>135</v>
      </c>
      <c r="B144" t="s">
        <v>91</v>
      </c>
      <c r="C144" s="4">
        <v>39769020</v>
      </c>
      <c r="D144" s="3">
        <v>0.51</v>
      </c>
      <c r="E144" s="4">
        <v>22575986</v>
      </c>
      <c r="F144" s="4">
        <v>17193034</v>
      </c>
      <c r="G144" s="3">
        <v>1.17</v>
      </c>
      <c r="H144" s="4">
        <v>533920</v>
      </c>
      <c r="I144" s="3">
        <v>5.34</v>
      </c>
      <c r="J144" s="4">
        <v>248400</v>
      </c>
      <c r="K144" s="4">
        <v>285520</v>
      </c>
      <c r="L144" s="3">
        <v>9.99</v>
      </c>
      <c r="M144" s="4">
        <v>327459</v>
      </c>
      <c r="N144" s="3">
        <v>3.37</v>
      </c>
      <c r="O144" s="4">
        <v>233899</v>
      </c>
      <c r="P144" s="4">
        <v>93560</v>
      </c>
      <c r="Q144" s="3">
        <v>11.8</v>
      </c>
      <c r="R144" s="4">
        <v>539102</v>
      </c>
      <c r="S144" s="3">
        <v>1.26</v>
      </c>
      <c r="T144" s="4">
        <v>300229</v>
      </c>
      <c r="U144" s="4">
        <v>238873</v>
      </c>
      <c r="V144" s="3">
        <v>2.86</v>
      </c>
      <c r="W144" s="4">
        <v>565457</v>
      </c>
      <c r="X144" s="3">
        <v>2.5099999999999998</v>
      </c>
      <c r="Y144" s="4">
        <v>414188</v>
      </c>
      <c r="Z144" s="4">
        <v>151269</v>
      </c>
      <c r="AA144" s="3">
        <v>9.39</v>
      </c>
      <c r="AB144" s="4">
        <v>5147081</v>
      </c>
      <c r="AC144" s="3">
        <v>1.81</v>
      </c>
      <c r="AD144" s="4">
        <v>3299564</v>
      </c>
      <c r="AE144" s="4">
        <v>1847517</v>
      </c>
      <c r="AF144" s="3">
        <v>5.05</v>
      </c>
      <c r="AG144" s="4">
        <v>705447</v>
      </c>
      <c r="AH144" s="3">
        <v>3.42</v>
      </c>
      <c r="AI144" s="4">
        <v>290520</v>
      </c>
      <c r="AJ144" s="4">
        <v>414927</v>
      </c>
      <c r="AK144" s="3">
        <v>5.8</v>
      </c>
      <c r="AL144" s="4">
        <v>568726</v>
      </c>
      <c r="AM144" s="3">
        <v>1.42</v>
      </c>
      <c r="AN144" s="4">
        <v>360713</v>
      </c>
      <c r="AO144" s="4">
        <v>208013</v>
      </c>
      <c r="AP144" s="3">
        <v>3.88</v>
      </c>
      <c r="AQ144" s="4">
        <v>238583</v>
      </c>
      <c r="AR144" s="3">
        <v>0.62</v>
      </c>
      <c r="AS144" s="4">
        <v>198775</v>
      </c>
      <c r="AT144" s="4">
        <v>39808</v>
      </c>
      <c r="AU144" s="3">
        <v>3.71</v>
      </c>
      <c r="AV144" s="4">
        <v>191802</v>
      </c>
      <c r="AW144" s="3">
        <v>0</v>
      </c>
      <c r="AX144" s="4">
        <v>0</v>
      </c>
      <c r="AY144" s="4">
        <v>191802</v>
      </c>
      <c r="AZ144" s="3">
        <v>0</v>
      </c>
      <c r="BA144" s="4">
        <v>2656107</v>
      </c>
      <c r="BB144" s="3">
        <v>2.96</v>
      </c>
      <c r="BC144" s="4">
        <v>570222</v>
      </c>
      <c r="BD144" s="4">
        <v>2085885</v>
      </c>
      <c r="BE144" s="3">
        <v>3.78</v>
      </c>
      <c r="BF144" s="4">
        <v>978146</v>
      </c>
      <c r="BG144" s="3">
        <v>1.1599999999999999</v>
      </c>
      <c r="BH144" s="4">
        <v>487975</v>
      </c>
      <c r="BI144" s="4">
        <v>490171</v>
      </c>
      <c r="BJ144" s="3">
        <v>2.31</v>
      </c>
      <c r="BK144" s="4">
        <v>174058</v>
      </c>
      <c r="BL144" s="3">
        <v>0</v>
      </c>
      <c r="BM144" s="4">
        <v>109106</v>
      </c>
      <c r="BN144" s="4">
        <v>64952</v>
      </c>
      <c r="BO144" s="3">
        <v>0</v>
      </c>
      <c r="BP144" s="4">
        <v>285505</v>
      </c>
      <c r="BQ144" s="3">
        <v>1.26</v>
      </c>
      <c r="BR144" s="4">
        <v>213786</v>
      </c>
      <c r="BS144" s="4">
        <v>71719</v>
      </c>
      <c r="BT144" s="3">
        <v>5.0199999999999996</v>
      </c>
      <c r="BU144" s="4">
        <v>1587408</v>
      </c>
      <c r="BV144" s="3">
        <v>5.61</v>
      </c>
      <c r="BW144" s="4">
        <v>705952</v>
      </c>
      <c r="BX144" s="4">
        <v>881456</v>
      </c>
      <c r="BY144" s="3">
        <v>10.1</v>
      </c>
      <c r="BZ144" s="4">
        <v>517466</v>
      </c>
      <c r="CA144" s="3">
        <v>1.21</v>
      </c>
      <c r="CB144" s="4">
        <v>291830</v>
      </c>
      <c r="CC144" s="4">
        <v>225636</v>
      </c>
      <c r="CD144" s="3">
        <v>2.79</v>
      </c>
      <c r="CE144" s="4">
        <v>406641</v>
      </c>
      <c r="CF144" s="3">
        <v>3.64</v>
      </c>
      <c r="CG144" s="4">
        <v>211928</v>
      </c>
      <c r="CH144" s="4">
        <v>194713</v>
      </c>
      <c r="CI144" s="3">
        <v>7.6</v>
      </c>
      <c r="CJ144" s="4">
        <v>365410</v>
      </c>
      <c r="CK144" s="3">
        <v>3.2</v>
      </c>
      <c r="CL144" s="4">
        <v>184930</v>
      </c>
      <c r="CM144" s="4">
        <v>180480</v>
      </c>
      <c r="CN144" s="3">
        <v>6.47</v>
      </c>
      <c r="CO144" s="4">
        <v>365275</v>
      </c>
      <c r="CP144" s="3">
        <v>0.8</v>
      </c>
      <c r="CQ144" s="4">
        <v>273401</v>
      </c>
      <c r="CR144" s="4">
        <v>91874</v>
      </c>
      <c r="CS144" s="3">
        <v>3.2</v>
      </c>
      <c r="CT144" s="4">
        <v>801357</v>
      </c>
      <c r="CU144" s="3">
        <v>1.67</v>
      </c>
      <c r="CV144" s="4">
        <v>407213</v>
      </c>
      <c r="CW144" s="4">
        <v>394144</v>
      </c>
      <c r="CX144" s="3">
        <v>3.4</v>
      </c>
      <c r="CY144" s="4">
        <v>180541</v>
      </c>
      <c r="CZ144" s="3">
        <v>2.95</v>
      </c>
      <c r="DA144" s="4">
        <v>137802</v>
      </c>
      <c r="DB144" s="4">
        <v>42739</v>
      </c>
      <c r="DC144" s="3">
        <v>12.45</v>
      </c>
      <c r="DD144" s="4">
        <v>1218092</v>
      </c>
      <c r="DE144" s="3">
        <v>1.1200000000000001</v>
      </c>
      <c r="DF144" s="4">
        <v>934704</v>
      </c>
      <c r="DG144" s="4">
        <v>283388</v>
      </c>
      <c r="DH144" s="3">
        <v>4.83</v>
      </c>
      <c r="DI144" s="4">
        <v>905469</v>
      </c>
      <c r="DJ144" s="3">
        <v>1.8</v>
      </c>
      <c r="DK144" s="4">
        <v>562770</v>
      </c>
      <c r="DL144" s="4">
        <v>342699</v>
      </c>
      <c r="DM144" s="3">
        <v>4.75</v>
      </c>
      <c r="DN144" s="4">
        <v>945622</v>
      </c>
      <c r="DO144" s="3">
        <v>1.3</v>
      </c>
      <c r="DP144" s="4">
        <v>464387</v>
      </c>
      <c r="DQ144" s="4">
        <v>481235</v>
      </c>
      <c r="DR144" s="3">
        <v>2.56</v>
      </c>
      <c r="DS144" s="4">
        <v>750347</v>
      </c>
      <c r="DT144" s="3">
        <v>3</v>
      </c>
      <c r="DU144" s="4">
        <v>330691</v>
      </c>
      <c r="DV144" s="4">
        <v>419656</v>
      </c>
      <c r="DW144" s="3">
        <v>5.37</v>
      </c>
      <c r="DX144" s="4">
        <v>346881</v>
      </c>
      <c r="DY144" s="3">
        <v>4.09</v>
      </c>
      <c r="DZ144" s="4">
        <v>175333</v>
      </c>
      <c r="EA144" s="4">
        <v>171548</v>
      </c>
      <c r="EB144" s="5">
        <v>8.2799999999999994</v>
      </c>
      <c r="EC144" s="4">
        <v>432650</v>
      </c>
      <c r="ED144" s="3">
        <v>3.99</v>
      </c>
      <c r="EE144" s="4">
        <v>213122</v>
      </c>
      <c r="EF144" s="4">
        <v>219528</v>
      </c>
      <c r="EG144" s="3">
        <v>7.86</v>
      </c>
      <c r="EH144" s="4">
        <v>226034</v>
      </c>
      <c r="EI144" s="3">
        <v>0.36</v>
      </c>
      <c r="EJ144" s="4">
        <v>183533</v>
      </c>
      <c r="EK144" s="4">
        <v>42501</v>
      </c>
      <c r="EL144" s="3">
        <v>1.89</v>
      </c>
      <c r="EM144" s="4">
        <v>205932</v>
      </c>
      <c r="EN144" s="3">
        <v>2.35</v>
      </c>
      <c r="EO144" s="4">
        <v>93980</v>
      </c>
      <c r="EP144" s="4">
        <v>111952</v>
      </c>
      <c r="EQ144" s="3">
        <v>4.33</v>
      </c>
      <c r="ER144" s="4">
        <v>220408</v>
      </c>
      <c r="ES144" s="3">
        <v>0</v>
      </c>
      <c r="ET144" s="4">
        <v>111986</v>
      </c>
      <c r="EU144" s="4">
        <v>108422</v>
      </c>
      <c r="EV144" s="3">
        <v>0</v>
      </c>
      <c r="EW144" s="4">
        <v>155407</v>
      </c>
      <c r="EX144" s="3">
        <v>2.86</v>
      </c>
      <c r="EY144" s="4">
        <v>76678</v>
      </c>
      <c r="EZ144" s="4">
        <v>78729</v>
      </c>
      <c r="FA144" s="3">
        <v>5.65</v>
      </c>
      <c r="FB144" s="4">
        <v>1030347</v>
      </c>
      <c r="FC144" s="3">
        <v>1.88</v>
      </c>
      <c r="FD144" s="4">
        <v>670423</v>
      </c>
      <c r="FE144" s="4">
        <v>359924</v>
      </c>
      <c r="FF144" s="3">
        <v>5.37</v>
      </c>
      <c r="FG144" s="4">
        <v>365600</v>
      </c>
      <c r="FH144" s="3">
        <v>2.1800000000000002</v>
      </c>
      <c r="FI144" s="4">
        <v>229196</v>
      </c>
      <c r="FJ144" s="4">
        <v>136404</v>
      </c>
      <c r="FK144" s="3">
        <v>5.83</v>
      </c>
      <c r="FL144" s="4">
        <v>2985577</v>
      </c>
      <c r="FM144" s="3">
        <v>1.05</v>
      </c>
      <c r="FN144" s="4">
        <v>1976560</v>
      </c>
      <c r="FO144" s="4">
        <v>1009017</v>
      </c>
      <c r="FP144" s="3">
        <v>3.11</v>
      </c>
      <c r="FQ144" s="4">
        <v>878624</v>
      </c>
      <c r="FR144" s="3">
        <v>2.89</v>
      </c>
      <c r="FS144" s="4">
        <v>501812</v>
      </c>
      <c r="FT144" s="4">
        <v>376812</v>
      </c>
      <c r="FU144" s="3">
        <v>6.75</v>
      </c>
      <c r="FV144" s="4">
        <v>109034</v>
      </c>
      <c r="FW144" s="3">
        <v>1.32</v>
      </c>
      <c r="FX144" s="4">
        <v>61813</v>
      </c>
      <c r="FY144" s="4">
        <v>47221</v>
      </c>
      <c r="FZ144" s="3">
        <v>3.05</v>
      </c>
      <c r="GA144" s="4">
        <v>1871667</v>
      </c>
      <c r="GB144" s="3">
        <v>2.35</v>
      </c>
      <c r="GC144" s="4">
        <v>1240392</v>
      </c>
      <c r="GD144" s="4">
        <v>631275</v>
      </c>
      <c r="GE144" s="3">
        <v>6.96</v>
      </c>
      <c r="GF144" s="4">
        <v>591958</v>
      </c>
      <c r="GG144" s="3">
        <v>3.35</v>
      </c>
      <c r="GH144" s="4">
        <v>393735</v>
      </c>
      <c r="GI144" s="4">
        <v>198223</v>
      </c>
      <c r="GJ144" s="3">
        <v>10.01</v>
      </c>
      <c r="GK144" s="4">
        <v>843156</v>
      </c>
      <c r="GL144" s="3">
        <v>0.77</v>
      </c>
      <c r="GM144" s="4">
        <v>570068</v>
      </c>
      <c r="GN144" s="4">
        <v>273088</v>
      </c>
      <c r="GO144" s="3">
        <v>2.38</v>
      </c>
      <c r="GP144" s="4">
        <v>1735181</v>
      </c>
      <c r="GQ144" s="3">
        <v>1.38</v>
      </c>
      <c r="GR144" s="4">
        <v>1318374</v>
      </c>
      <c r="GS144" s="4">
        <v>416807</v>
      </c>
      <c r="GT144" s="3">
        <v>5.75</v>
      </c>
      <c r="GU144" s="4">
        <v>178293</v>
      </c>
      <c r="GV144" s="3">
        <v>0</v>
      </c>
      <c r="GW144" s="4">
        <v>131144</v>
      </c>
      <c r="GX144" s="4">
        <v>47149</v>
      </c>
      <c r="GY144" s="3">
        <v>0</v>
      </c>
      <c r="GZ144" s="4">
        <v>598866</v>
      </c>
      <c r="HA144" s="3">
        <v>2.2599999999999998</v>
      </c>
      <c r="HB144" s="4">
        <v>366655</v>
      </c>
      <c r="HC144" s="4">
        <v>232211</v>
      </c>
      <c r="HD144" s="3">
        <v>5.82</v>
      </c>
      <c r="HE144" s="4">
        <v>151963</v>
      </c>
      <c r="HF144" s="3">
        <v>2.4500000000000002</v>
      </c>
      <c r="HG144" s="4">
        <v>91485</v>
      </c>
      <c r="HH144" s="4">
        <v>60478</v>
      </c>
      <c r="HI144" s="3">
        <v>6.16</v>
      </c>
      <c r="HJ144" s="4">
        <v>643846</v>
      </c>
      <c r="HK144" s="3">
        <v>5.76</v>
      </c>
      <c r="HL144" s="4">
        <v>299082</v>
      </c>
      <c r="HM144" s="4">
        <v>344764</v>
      </c>
      <c r="HN144" s="3">
        <v>10.77</v>
      </c>
      <c r="HO144" s="4">
        <v>1914061</v>
      </c>
      <c r="HP144" s="3">
        <v>3.85</v>
      </c>
      <c r="HQ144" s="4">
        <v>833444</v>
      </c>
      <c r="HR144" s="4">
        <v>1080617</v>
      </c>
      <c r="HS144" s="3">
        <v>6.83</v>
      </c>
      <c r="HT144" s="4">
        <v>437855</v>
      </c>
      <c r="HU144" s="3">
        <v>1.56</v>
      </c>
      <c r="HV144" s="4">
        <v>240027</v>
      </c>
      <c r="HW144" s="4">
        <v>197828</v>
      </c>
      <c r="HX144" s="3">
        <v>3.47</v>
      </c>
      <c r="HY144" s="4">
        <v>107400</v>
      </c>
      <c r="HZ144" s="3">
        <v>3.69</v>
      </c>
      <c r="IA144" s="4">
        <v>76114</v>
      </c>
      <c r="IB144" s="4">
        <v>31286</v>
      </c>
      <c r="IC144" s="3">
        <v>12.67</v>
      </c>
      <c r="ID144" s="4">
        <v>1037170</v>
      </c>
      <c r="IE144" s="3">
        <v>2.35</v>
      </c>
      <c r="IF144" s="4">
        <v>499867</v>
      </c>
      <c r="IG144" s="4">
        <v>537303</v>
      </c>
      <c r="IH144" s="3">
        <v>4.55</v>
      </c>
      <c r="II144" s="4">
        <v>783514</v>
      </c>
      <c r="IJ144" s="3">
        <v>2.79</v>
      </c>
      <c r="IK144" s="4">
        <v>414185</v>
      </c>
      <c r="IL144" s="4">
        <v>369329</v>
      </c>
      <c r="IM144" s="3">
        <v>5.91</v>
      </c>
      <c r="IN144" s="4">
        <v>285244</v>
      </c>
      <c r="IO144" s="3">
        <v>1.8</v>
      </c>
      <c r="IP144" s="4">
        <v>173402</v>
      </c>
      <c r="IQ144" s="4">
        <v>111842</v>
      </c>
      <c r="IR144" s="3">
        <v>4.59</v>
      </c>
      <c r="IS144" s="4">
        <v>518089</v>
      </c>
      <c r="IT144" s="3">
        <v>2.29</v>
      </c>
      <c r="IU144" s="4">
        <v>300227</v>
      </c>
      <c r="IV144" s="4">
        <v>217862</v>
      </c>
      <c r="IW144" s="3">
        <v>5.47</v>
      </c>
      <c r="IX144" s="4">
        <v>159242</v>
      </c>
      <c r="IY144" s="3">
        <v>0.79</v>
      </c>
      <c r="IZ144" s="4">
        <v>100364</v>
      </c>
      <c r="JA144" s="4">
        <v>58878</v>
      </c>
      <c r="JB144" s="5">
        <v>2.15</v>
      </c>
    </row>
    <row r="145" spans="1:262" x14ac:dyDescent="0.2">
      <c r="A145" s="20">
        <f t="shared" si="60"/>
        <v>136</v>
      </c>
      <c r="B145" t="s">
        <v>92</v>
      </c>
      <c r="C145" s="4">
        <v>42680834</v>
      </c>
      <c r="D145" s="3">
        <v>0.34</v>
      </c>
      <c r="E145" s="4">
        <v>20515659</v>
      </c>
      <c r="F145" s="4">
        <v>22165175</v>
      </c>
      <c r="G145" s="3">
        <v>0.66</v>
      </c>
      <c r="H145" s="4">
        <v>405778</v>
      </c>
      <c r="I145" s="3">
        <v>1.78</v>
      </c>
      <c r="J145" s="4">
        <v>276324</v>
      </c>
      <c r="K145" s="4">
        <v>129454</v>
      </c>
      <c r="L145" s="3">
        <v>5.59</v>
      </c>
      <c r="M145" s="4">
        <v>244966</v>
      </c>
      <c r="N145" s="3">
        <v>0.12</v>
      </c>
      <c r="O145" s="4">
        <v>217432</v>
      </c>
      <c r="P145" s="4">
        <v>27534</v>
      </c>
      <c r="Q145" s="3">
        <v>1.07</v>
      </c>
      <c r="R145" s="4">
        <v>987629</v>
      </c>
      <c r="S145" s="3">
        <v>1</v>
      </c>
      <c r="T145" s="4">
        <v>176613</v>
      </c>
      <c r="U145" s="4">
        <v>811016</v>
      </c>
      <c r="V145" s="3">
        <v>1.22</v>
      </c>
      <c r="W145" s="4">
        <v>200203</v>
      </c>
      <c r="X145" s="3">
        <v>2.73</v>
      </c>
      <c r="Y145" s="4">
        <v>118433</v>
      </c>
      <c r="Z145" s="4">
        <v>81770</v>
      </c>
      <c r="AA145" s="3">
        <v>6.68</v>
      </c>
      <c r="AB145" s="4">
        <v>8153750</v>
      </c>
      <c r="AC145" s="3">
        <v>0.59</v>
      </c>
      <c r="AD145" s="4">
        <v>3594903</v>
      </c>
      <c r="AE145" s="4">
        <v>4558847</v>
      </c>
      <c r="AF145" s="3">
        <v>1.06</v>
      </c>
      <c r="AG145" s="4">
        <v>686432</v>
      </c>
      <c r="AH145" s="3">
        <v>1.47</v>
      </c>
      <c r="AI145" s="4">
        <v>424731</v>
      </c>
      <c r="AJ145" s="4">
        <v>261701</v>
      </c>
      <c r="AK145" s="3">
        <v>3.85</v>
      </c>
      <c r="AL145" s="4">
        <v>706022</v>
      </c>
      <c r="AM145" s="3">
        <v>0.3</v>
      </c>
      <c r="AN145" s="4">
        <v>664250</v>
      </c>
      <c r="AO145" s="4">
        <v>41772</v>
      </c>
      <c r="AP145" s="3">
        <v>5.0599999999999996</v>
      </c>
      <c r="AQ145" s="4">
        <v>207619</v>
      </c>
      <c r="AR145" s="3">
        <v>0.19</v>
      </c>
      <c r="AS145" s="4">
        <v>192288</v>
      </c>
      <c r="AT145" s="4">
        <v>15331</v>
      </c>
      <c r="AU145" s="3">
        <v>2.58</v>
      </c>
      <c r="AV145" s="4">
        <v>114838</v>
      </c>
      <c r="AW145" s="3">
        <v>0</v>
      </c>
      <c r="AX145" s="4">
        <v>0</v>
      </c>
      <c r="AY145" s="4">
        <v>114838</v>
      </c>
      <c r="AZ145" s="3">
        <v>0</v>
      </c>
      <c r="BA145" s="4">
        <v>2199442</v>
      </c>
      <c r="BB145" s="3">
        <v>1.25</v>
      </c>
      <c r="BC145" s="4">
        <v>1271272</v>
      </c>
      <c r="BD145" s="4">
        <v>928170</v>
      </c>
      <c r="BE145" s="3">
        <v>2.94</v>
      </c>
      <c r="BF145" s="4">
        <v>1089435</v>
      </c>
      <c r="BG145" s="3">
        <v>1.87</v>
      </c>
      <c r="BH145" s="4">
        <v>285109</v>
      </c>
      <c r="BI145" s="4">
        <v>804326</v>
      </c>
      <c r="BJ145" s="3">
        <v>2.5299999999999998</v>
      </c>
      <c r="BK145" s="4">
        <v>275947</v>
      </c>
      <c r="BL145" s="3">
        <v>0</v>
      </c>
      <c r="BM145" s="4">
        <v>216388</v>
      </c>
      <c r="BN145" s="4">
        <v>59559</v>
      </c>
      <c r="BO145" s="3">
        <v>0</v>
      </c>
      <c r="BP145" s="4">
        <v>203626</v>
      </c>
      <c r="BQ145" s="3">
        <v>2.98</v>
      </c>
      <c r="BR145" s="4">
        <v>84131</v>
      </c>
      <c r="BS145" s="4">
        <v>119495</v>
      </c>
      <c r="BT145" s="3">
        <v>5.09</v>
      </c>
      <c r="BU145" s="4">
        <v>1453775</v>
      </c>
      <c r="BV145" s="3">
        <v>1.23</v>
      </c>
      <c r="BW145" s="4">
        <v>353058</v>
      </c>
      <c r="BX145" s="4">
        <v>1100717</v>
      </c>
      <c r="BY145" s="3">
        <v>1.63</v>
      </c>
      <c r="BZ145" s="4">
        <v>510069</v>
      </c>
      <c r="CA145" s="3">
        <v>2.19</v>
      </c>
      <c r="CB145" s="4">
        <v>152202</v>
      </c>
      <c r="CC145" s="4">
        <v>357867</v>
      </c>
      <c r="CD145" s="3">
        <v>3.13</v>
      </c>
      <c r="CE145" s="4">
        <v>347077</v>
      </c>
      <c r="CF145" s="3">
        <v>2.16</v>
      </c>
      <c r="CG145" s="4">
        <v>247911</v>
      </c>
      <c r="CH145" s="4">
        <v>99166</v>
      </c>
      <c r="CI145" s="3">
        <v>7.57</v>
      </c>
      <c r="CJ145" s="4">
        <v>309575</v>
      </c>
      <c r="CK145" s="3">
        <v>2.95</v>
      </c>
      <c r="CL145" s="4">
        <v>167412</v>
      </c>
      <c r="CM145" s="4">
        <v>142163</v>
      </c>
      <c r="CN145" s="3">
        <v>6.43</v>
      </c>
      <c r="CO145" s="4">
        <v>516729</v>
      </c>
      <c r="CP145" s="3">
        <v>0.46</v>
      </c>
      <c r="CQ145" s="4">
        <v>461775</v>
      </c>
      <c r="CR145" s="4">
        <v>54954</v>
      </c>
      <c r="CS145" s="3">
        <v>4.34</v>
      </c>
      <c r="CT145" s="4">
        <v>789626</v>
      </c>
      <c r="CU145" s="3">
        <v>1.7</v>
      </c>
      <c r="CV145" s="4">
        <v>331637</v>
      </c>
      <c r="CW145" s="4">
        <v>457989</v>
      </c>
      <c r="CX145" s="3">
        <v>2.92</v>
      </c>
      <c r="CY145" s="4">
        <v>92934</v>
      </c>
      <c r="CZ145" s="3">
        <v>0.82</v>
      </c>
      <c r="DA145" s="4">
        <v>77268</v>
      </c>
      <c r="DB145" s="4">
        <v>15666</v>
      </c>
      <c r="DC145" s="3">
        <v>4.8600000000000003</v>
      </c>
      <c r="DD145" s="4">
        <v>817936</v>
      </c>
      <c r="DE145" s="3">
        <v>0.24</v>
      </c>
      <c r="DF145" s="4">
        <v>523116</v>
      </c>
      <c r="DG145" s="4">
        <v>294820</v>
      </c>
      <c r="DH145" s="3">
        <v>0.66</v>
      </c>
      <c r="DI145" s="4">
        <v>972885</v>
      </c>
      <c r="DJ145" s="3">
        <v>0.22</v>
      </c>
      <c r="DK145" s="4">
        <v>915920</v>
      </c>
      <c r="DL145" s="4">
        <v>56965</v>
      </c>
      <c r="DM145" s="3">
        <v>3.72</v>
      </c>
      <c r="DN145" s="4">
        <v>1168371</v>
      </c>
      <c r="DO145" s="3">
        <v>1.67</v>
      </c>
      <c r="DP145" s="4">
        <v>201027</v>
      </c>
      <c r="DQ145" s="4">
        <v>967344</v>
      </c>
      <c r="DR145" s="3">
        <v>2.02</v>
      </c>
      <c r="DS145" s="4">
        <v>668814</v>
      </c>
      <c r="DT145" s="3">
        <v>1.6</v>
      </c>
      <c r="DU145" s="4">
        <v>395493</v>
      </c>
      <c r="DV145" s="4">
        <v>273321</v>
      </c>
      <c r="DW145" s="3">
        <v>3.9</v>
      </c>
      <c r="DX145" s="4">
        <v>253286</v>
      </c>
      <c r="DY145" s="3">
        <v>3</v>
      </c>
      <c r="DZ145" s="4">
        <v>113186</v>
      </c>
      <c r="EA145" s="4">
        <v>140100</v>
      </c>
      <c r="EB145" s="5">
        <v>5.42</v>
      </c>
      <c r="EC145" s="4">
        <v>484666</v>
      </c>
      <c r="ED145" s="3">
        <v>1.74</v>
      </c>
      <c r="EE145" s="4">
        <v>242428</v>
      </c>
      <c r="EF145" s="4">
        <v>242238</v>
      </c>
      <c r="EG145" s="3">
        <v>3.47</v>
      </c>
      <c r="EH145" s="4">
        <v>146477</v>
      </c>
      <c r="EI145" s="3">
        <v>0.52</v>
      </c>
      <c r="EJ145" s="4">
        <v>91958</v>
      </c>
      <c r="EK145" s="4">
        <v>54519</v>
      </c>
      <c r="EL145" s="3">
        <v>1.4</v>
      </c>
      <c r="EM145" s="4">
        <v>161832</v>
      </c>
      <c r="EN145" s="3">
        <v>2.62</v>
      </c>
      <c r="EO145" s="4">
        <v>66407</v>
      </c>
      <c r="EP145" s="4">
        <v>95425</v>
      </c>
      <c r="EQ145" s="3">
        <v>4.4400000000000004</v>
      </c>
      <c r="ER145" s="4">
        <v>463743</v>
      </c>
      <c r="ES145" s="3">
        <v>0</v>
      </c>
      <c r="ET145" s="4">
        <v>78556</v>
      </c>
      <c r="EU145" s="4">
        <v>385187</v>
      </c>
      <c r="EV145" s="3">
        <v>0</v>
      </c>
      <c r="EW145" s="4">
        <v>137242</v>
      </c>
      <c r="EX145" s="3">
        <v>0.56999999999999995</v>
      </c>
      <c r="EY145" s="4">
        <v>108853</v>
      </c>
      <c r="EZ145" s="4">
        <v>28389</v>
      </c>
      <c r="FA145" s="3">
        <v>2.75</v>
      </c>
      <c r="FB145" s="4">
        <v>1475279</v>
      </c>
      <c r="FC145" s="3">
        <v>1.46</v>
      </c>
      <c r="FD145" s="4">
        <v>903707</v>
      </c>
      <c r="FE145" s="4">
        <v>571572</v>
      </c>
      <c r="FF145" s="3">
        <v>3.77</v>
      </c>
      <c r="FG145" s="4">
        <v>329304</v>
      </c>
      <c r="FH145" s="3">
        <v>0.54</v>
      </c>
      <c r="FI145" s="4">
        <v>269506</v>
      </c>
      <c r="FJ145" s="4">
        <v>59798</v>
      </c>
      <c r="FK145" s="3">
        <v>2.95</v>
      </c>
      <c r="FL145" s="4">
        <v>3986552</v>
      </c>
      <c r="FM145" s="3">
        <v>0.8</v>
      </c>
      <c r="FN145" s="4">
        <v>2480250</v>
      </c>
      <c r="FO145" s="4">
        <v>1506302</v>
      </c>
      <c r="FP145" s="3">
        <v>2.12</v>
      </c>
      <c r="FQ145" s="4">
        <v>745329</v>
      </c>
      <c r="FR145" s="3">
        <v>0.74</v>
      </c>
      <c r="FS145" s="4">
        <v>628338</v>
      </c>
      <c r="FT145" s="4">
        <v>116991</v>
      </c>
      <c r="FU145" s="3">
        <v>4.71</v>
      </c>
      <c r="FV145" s="4">
        <v>88927</v>
      </c>
      <c r="FW145" s="3">
        <v>0.36</v>
      </c>
      <c r="FX145" s="4">
        <v>68746</v>
      </c>
      <c r="FY145" s="4">
        <v>20181</v>
      </c>
      <c r="FZ145" s="3">
        <v>1.61</v>
      </c>
      <c r="GA145" s="4">
        <v>1722566</v>
      </c>
      <c r="GB145" s="3">
        <v>2.17</v>
      </c>
      <c r="GC145" s="4">
        <v>348626</v>
      </c>
      <c r="GD145" s="4">
        <v>1373940</v>
      </c>
      <c r="GE145" s="3">
        <v>2.73</v>
      </c>
      <c r="GF145" s="4">
        <v>363844</v>
      </c>
      <c r="GG145" s="3">
        <v>1.63</v>
      </c>
      <c r="GH145" s="4">
        <v>263208</v>
      </c>
      <c r="GI145" s="4">
        <v>100636</v>
      </c>
      <c r="GJ145" s="3">
        <v>5.89</v>
      </c>
      <c r="GK145" s="4">
        <v>569653</v>
      </c>
      <c r="GL145" s="3">
        <v>1.04</v>
      </c>
      <c r="GM145" s="4">
        <v>409919</v>
      </c>
      <c r="GN145" s="4">
        <v>159734</v>
      </c>
      <c r="GO145" s="3">
        <v>3.69</v>
      </c>
      <c r="GP145" s="4">
        <v>1751996</v>
      </c>
      <c r="GQ145" s="3">
        <v>3.17</v>
      </c>
      <c r="GR145" s="4">
        <v>532922</v>
      </c>
      <c r="GS145" s="4">
        <v>1219074</v>
      </c>
      <c r="GT145" s="3">
        <v>4.55</v>
      </c>
      <c r="GU145" s="4">
        <v>132929</v>
      </c>
      <c r="GV145" s="3">
        <v>0</v>
      </c>
      <c r="GW145" s="4">
        <v>115607</v>
      </c>
      <c r="GX145" s="4">
        <v>17322</v>
      </c>
      <c r="GY145" s="3">
        <v>0</v>
      </c>
      <c r="GZ145" s="4">
        <v>316484</v>
      </c>
      <c r="HA145" s="3">
        <v>3.35</v>
      </c>
      <c r="HB145" s="4">
        <v>90832</v>
      </c>
      <c r="HC145" s="4">
        <v>225652</v>
      </c>
      <c r="HD145" s="3">
        <v>4.71</v>
      </c>
      <c r="HE145" s="4">
        <v>85677</v>
      </c>
      <c r="HF145" s="3">
        <v>0.06</v>
      </c>
      <c r="HG145" s="4">
        <v>50563</v>
      </c>
      <c r="HH145" s="4">
        <v>35114</v>
      </c>
      <c r="HI145" s="3">
        <v>0.16</v>
      </c>
      <c r="HJ145" s="4">
        <v>651924</v>
      </c>
      <c r="HK145" s="3">
        <v>2.66</v>
      </c>
      <c r="HL145" s="4">
        <v>278600</v>
      </c>
      <c r="HM145" s="4">
        <v>373324</v>
      </c>
      <c r="HN145" s="3">
        <v>4.6500000000000004</v>
      </c>
      <c r="HO145" s="4">
        <v>2584303</v>
      </c>
      <c r="HP145" s="3">
        <v>3.29</v>
      </c>
      <c r="HQ145" s="4">
        <v>662449</v>
      </c>
      <c r="HR145" s="4">
        <v>1921854</v>
      </c>
      <c r="HS145" s="3">
        <v>4.42</v>
      </c>
      <c r="HT145" s="4">
        <v>372479</v>
      </c>
      <c r="HU145" s="3">
        <v>1.23</v>
      </c>
      <c r="HV145" s="4">
        <v>200852</v>
      </c>
      <c r="HW145" s="4">
        <v>171627</v>
      </c>
      <c r="HX145" s="3">
        <v>2.67</v>
      </c>
      <c r="HY145" s="4">
        <v>71621</v>
      </c>
      <c r="HZ145" s="3">
        <v>0.27</v>
      </c>
      <c r="IA145" s="4">
        <v>65521</v>
      </c>
      <c r="IB145" s="4">
        <v>6100</v>
      </c>
      <c r="IC145" s="3">
        <v>3.18</v>
      </c>
      <c r="ID145" s="4">
        <v>838378</v>
      </c>
      <c r="IE145" s="3">
        <v>3.1</v>
      </c>
      <c r="IF145" s="4">
        <v>430885</v>
      </c>
      <c r="IG145" s="4">
        <v>407493</v>
      </c>
      <c r="IH145" s="3">
        <v>6.36</v>
      </c>
      <c r="II145" s="4">
        <v>877720</v>
      </c>
      <c r="IJ145" s="3">
        <v>3.36</v>
      </c>
      <c r="IK145" s="4">
        <v>140755</v>
      </c>
      <c r="IL145" s="4">
        <v>736965</v>
      </c>
      <c r="IM145" s="3">
        <v>4</v>
      </c>
      <c r="IN145" s="4">
        <v>232379</v>
      </c>
      <c r="IO145" s="3">
        <v>2.02</v>
      </c>
      <c r="IP145" s="4">
        <v>171153</v>
      </c>
      <c r="IQ145" s="4">
        <v>61226</v>
      </c>
      <c r="IR145" s="3">
        <v>7.67</v>
      </c>
      <c r="IS145" s="4">
        <v>594514</v>
      </c>
      <c r="IT145" s="3">
        <v>3.33</v>
      </c>
      <c r="IU145" s="4">
        <v>279432</v>
      </c>
      <c r="IV145" s="4">
        <v>315082</v>
      </c>
      <c r="IW145" s="3">
        <v>6.29</v>
      </c>
      <c r="IX145" s="4">
        <v>118252</v>
      </c>
      <c r="IY145" s="3">
        <v>0.28999999999999998</v>
      </c>
      <c r="IZ145" s="4">
        <v>73707</v>
      </c>
      <c r="JA145" s="4">
        <v>44545</v>
      </c>
      <c r="JB145" s="5">
        <v>0.79</v>
      </c>
    </row>
    <row r="146" spans="1:262" x14ac:dyDescent="0.2">
      <c r="A146" s="20">
        <f t="shared" si="60"/>
        <v>137</v>
      </c>
      <c r="B146" t="s">
        <v>93</v>
      </c>
      <c r="C146" s="4">
        <v>13638001</v>
      </c>
      <c r="D146" s="3">
        <v>0.97</v>
      </c>
      <c r="E146" s="4">
        <v>3028902</v>
      </c>
      <c r="F146" s="4">
        <v>10609099</v>
      </c>
      <c r="G146" s="3">
        <v>1.25</v>
      </c>
      <c r="H146" s="4">
        <v>115894</v>
      </c>
      <c r="I146" s="3">
        <v>6.29</v>
      </c>
      <c r="J146" s="4">
        <v>14186</v>
      </c>
      <c r="K146" s="4">
        <v>101708</v>
      </c>
      <c r="L146" s="3">
        <v>7.17</v>
      </c>
      <c r="M146" s="4">
        <v>108817</v>
      </c>
      <c r="N146" s="3">
        <v>1.89</v>
      </c>
      <c r="O146" s="4">
        <v>88651</v>
      </c>
      <c r="P146" s="4">
        <v>20166</v>
      </c>
      <c r="Q146" s="3">
        <v>10.220000000000001</v>
      </c>
      <c r="R146" s="4">
        <v>168883</v>
      </c>
      <c r="S146" s="3">
        <v>10.83</v>
      </c>
      <c r="T146" s="4">
        <v>31688</v>
      </c>
      <c r="U146" s="4">
        <v>137195</v>
      </c>
      <c r="V146" s="3">
        <v>13.34</v>
      </c>
      <c r="W146" s="4">
        <v>41270</v>
      </c>
      <c r="X146" s="3">
        <v>3.7</v>
      </c>
      <c r="Y146" s="4">
        <v>7942</v>
      </c>
      <c r="Z146" s="4">
        <v>33328</v>
      </c>
      <c r="AA146" s="3">
        <v>4.58</v>
      </c>
      <c r="AB146" s="4">
        <v>688195</v>
      </c>
      <c r="AC146" s="3">
        <v>2.62</v>
      </c>
      <c r="AD146" s="4">
        <v>13341</v>
      </c>
      <c r="AE146" s="4">
        <v>674854</v>
      </c>
      <c r="AF146" s="3">
        <v>2.67</v>
      </c>
      <c r="AG146" s="4">
        <v>279831</v>
      </c>
      <c r="AH146" s="3">
        <v>7.05</v>
      </c>
      <c r="AI146" s="4">
        <v>10691</v>
      </c>
      <c r="AJ146" s="4">
        <v>269140</v>
      </c>
      <c r="AK146" s="3">
        <v>7.33</v>
      </c>
      <c r="AL146" s="4">
        <v>133373</v>
      </c>
      <c r="AM146" s="3">
        <v>2.82</v>
      </c>
      <c r="AN146" s="4">
        <v>1993</v>
      </c>
      <c r="AO146" s="4">
        <v>131380</v>
      </c>
      <c r="AP146" s="3">
        <v>2.86</v>
      </c>
      <c r="AQ146" s="4">
        <v>89490</v>
      </c>
      <c r="AR146" s="3">
        <v>1.41</v>
      </c>
      <c r="AS146" s="4">
        <v>65605</v>
      </c>
      <c r="AT146" s="4">
        <v>23885</v>
      </c>
      <c r="AU146" s="3">
        <v>5.28</v>
      </c>
      <c r="AV146" s="4">
        <v>84754</v>
      </c>
      <c r="AW146" s="3">
        <v>0</v>
      </c>
      <c r="AX146" s="4">
        <v>0</v>
      </c>
      <c r="AY146" s="4">
        <v>84754</v>
      </c>
      <c r="AZ146" s="3">
        <v>0</v>
      </c>
      <c r="BA146" s="4">
        <v>416109</v>
      </c>
      <c r="BB146" s="3">
        <v>5.83</v>
      </c>
      <c r="BC146" s="4">
        <v>22412</v>
      </c>
      <c r="BD146" s="4">
        <v>393697</v>
      </c>
      <c r="BE146" s="3">
        <v>6.17</v>
      </c>
      <c r="BF146" s="4">
        <v>385134</v>
      </c>
      <c r="BG146" s="3">
        <v>6.36</v>
      </c>
      <c r="BH146" s="4">
        <v>2511</v>
      </c>
      <c r="BI146" s="4">
        <v>382623</v>
      </c>
      <c r="BJ146" s="3">
        <v>6.41</v>
      </c>
      <c r="BK146" s="4">
        <v>152812</v>
      </c>
      <c r="BL146" s="3">
        <v>0</v>
      </c>
      <c r="BM146" s="4">
        <v>52337</v>
      </c>
      <c r="BN146" s="4">
        <v>100475</v>
      </c>
      <c r="BO146" s="3">
        <v>0</v>
      </c>
      <c r="BP146" s="4">
        <v>46601</v>
      </c>
      <c r="BQ146" s="3">
        <v>2.4500000000000002</v>
      </c>
      <c r="BR146" s="4">
        <v>21542</v>
      </c>
      <c r="BS146" s="4">
        <v>25059</v>
      </c>
      <c r="BT146" s="3">
        <v>4.55</v>
      </c>
      <c r="BU146" s="4">
        <v>634639</v>
      </c>
      <c r="BV146" s="3">
        <v>3.24</v>
      </c>
      <c r="BW146" s="4">
        <v>118282</v>
      </c>
      <c r="BX146" s="4">
        <v>516357</v>
      </c>
      <c r="BY146" s="3">
        <v>3.98</v>
      </c>
      <c r="BZ146" s="4">
        <v>96729</v>
      </c>
      <c r="CA146" s="3">
        <v>3.84</v>
      </c>
      <c r="CB146" s="4">
        <v>15124</v>
      </c>
      <c r="CC146" s="4">
        <v>81605</v>
      </c>
      <c r="CD146" s="3">
        <v>4.5599999999999996</v>
      </c>
      <c r="CE146" s="4">
        <v>134894</v>
      </c>
      <c r="CF146" s="3">
        <v>5.76</v>
      </c>
      <c r="CG146" s="4">
        <v>29234</v>
      </c>
      <c r="CH146" s="4">
        <v>105660</v>
      </c>
      <c r="CI146" s="3">
        <v>7.35</v>
      </c>
      <c r="CJ146" s="4">
        <v>139040</v>
      </c>
      <c r="CK146" s="3">
        <v>6.9</v>
      </c>
      <c r="CL146" s="4">
        <v>4217</v>
      </c>
      <c r="CM146" s="4">
        <v>134823</v>
      </c>
      <c r="CN146" s="3">
        <v>7.11</v>
      </c>
      <c r="CO146" s="4">
        <v>73391</v>
      </c>
      <c r="CP146" s="3">
        <v>2.68</v>
      </c>
      <c r="CQ146" s="4">
        <v>33528</v>
      </c>
      <c r="CR146" s="4">
        <v>39863</v>
      </c>
      <c r="CS146" s="3">
        <v>4.9400000000000004</v>
      </c>
      <c r="CT146" s="4">
        <v>246822</v>
      </c>
      <c r="CU146" s="3">
        <v>3.1</v>
      </c>
      <c r="CV146" s="4">
        <v>104387</v>
      </c>
      <c r="CW146" s="4">
        <v>142435</v>
      </c>
      <c r="CX146" s="3">
        <v>5.36</v>
      </c>
      <c r="CY146" s="4">
        <v>80433</v>
      </c>
      <c r="CZ146" s="3">
        <v>2.52</v>
      </c>
      <c r="DA146" s="4">
        <v>42553</v>
      </c>
      <c r="DB146" s="4">
        <v>37880</v>
      </c>
      <c r="DC146" s="3">
        <v>5.34</v>
      </c>
      <c r="DD146" s="4">
        <v>319188</v>
      </c>
      <c r="DE146" s="3">
        <v>1.07</v>
      </c>
      <c r="DF146" s="4">
        <v>77904</v>
      </c>
      <c r="DG146" s="4">
        <v>241284</v>
      </c>
      <c r="DH146" s="3">
        <v>1.41</v>
      </c>
      <c r="DI146" s="4">
        <v>506867</v>
      </c>
      <c r="DJ146" s="3">
        <v>2.59</v>
      </c>
      <c r="DK146" s="4">
        <v>106403</v>
      </c>
      <c r="DL146" s="4">
        <v>400464</v>
      </c>
      <c r="DM146" s="3">
        <v>3.27</v>
      </c>
      <c r="DN146" s="4">
        <v>215748</v>
      </c>
      <c r="DO146" s="3">
        <v>3.62</v>
      </c>
      <c r="DP146" s="4">
        <v>9644</v>
      </c>
      <c r="DQ146" s="4">
        <v>206104</v>
      </c>
      <c r="DR146" s="3">
        <v>3.79</v>
      </c>
      <c r="DS146" s="4">
        <v>220303</v>
      </c>
      <c r="DT146" s="3">
        <v>5.54</v>
      </c>
      <c r="DU146" s="4">
        <v>23994</v>
      </c>
      <c r="DV146" s="4">
        <v>196309</v>
      </c>
      <c r="DW146" s="3">
        <v>6.22</v>
      </c>
      <c r="DX146" s="4">
        <v>188395</v>
      </c>
      <c r="DY146" s="3">
        <v>2.37</v>
      </c>
      <c r="DZ146" s="4">
        <v>109977</v>
      </c>
      <c r="EA146" s="4">
        <v>78418</v>
      </c>
      <c r="EB146" s="5">
        <v>5.69</v>
      </c>
      <c r="EC146" s="4">
        <v>163651</v>
      </c>
      <c r="ED146" s="3">
        <v>4.9000000000000004</v>
      </c>
      <c r="EE146" s="4">
        <v>8551</v>
      </c>
      <c r="EF146" s="4">
        <v>155100</v>
      </c>
      <c r="EG146" s="3">
        <v>5.18</v>
      </c>
      <c r="EH146" s="4">
        <v>50601</v>
      </c>
      <c r="EI146" s="3">
        <v>0.79</v>
      </c>
      <c r="EJ146" s="4">
        <v>21555</v>
      </c>
      <c r="EK146" s="4">
        <v>29046</v>
      </c>
      <c r="EL146" s="3">
        <v>1.39</v>
      </c>
      <c r="EM146" s="4">
        <v>46603</v>
      </c>
      <c r="EN146" s="3">
        <v>4.38</v>
      </c>
      <c r="EO146" s="4">
        <v>9870</v>
      </c>
      <c r="EP146" s="4">
        <v>36733</v>
      </c>
      <c r="EQ146" s="3">
        <v>5.56</v>
      </c>
      <c r="ER146" s="4">
        <v>177052</v>
      </c>
      <c r="ES146" s="3">
        <v>0</v>
      </c>
      <c r="ET146" s="4">
        <v>25759</v>
      </c>
      <c r="EU146" s="4">
        <v>151293</v>
      </c>
      <c r="EV146" s="3">
        <v>0</v>
      </c>
      <c r="EW146" s="4">
        <v>75585</v>
      </c>
      <c r="EX146" s="3">
        <v>2.8</v>
      </c>
      <c r="EY146" s="4">
        <v>15070</v>
      </c>
      <c r="EZ146" s="4">
        <v>60515</v>
      </c>
      <c r="FA146" s="3">
        <v>3.5</v>
      </c>
      <c r="FB146" s="4">
        <v>355303</v>
      </c>
      <c r="FC146" s="3">
        <v>3.29</v>
      </c>
      <c r="FD146" s="4">
        <v>24884</v>
      </c>
      <c r="FE146" s="4">
        <v>330419</v>
      </c>
      <c r="FF146" s="3">
        <v>3.53</v>
      </c>
      <c r="FG146" s="4">
        <v>159901</v>
      </c>
      <c r="FH146" s="3">
        <v>1.92</v>
      </c>
      <c r="FI146" s="4">
        <v>61775</v>
      </c>
      <c r="FJ146" s="4">
        <v>98126</v>
      </c>
      <c r="FK146" s="3">
        <v>3.13</v>
      </c>
      <c r="FL146" s="4">
        <v>1757641</v>
      </c>
      <c r="FM146" s="3">
        <v>3.94</v>
      </c>
      <c r="FN146" s="4">
        <v>209500</v>
      </c>
      <c r="FO146" s="4">
        <v>1548141</v>
      </c>
      <c r="FP146" s="3">
        <v>4.4800000000000004</v>
      </c>
      <c r="FQ146" s="4">
        <v>325331</v>
      </c>
      <c r="FR146" s="3">
        <v>4.17</v>
      </c>
      <c r="FS146" s="4">
        <v>35509</v>
      </c>
      <c r="FT146" s="4">
        <v>289822</v>
      </c>
      <c r="FU146" s="3">
        <v>4.68</v>
      </c>
      <c r="FV146" s="4">
        <v>41208</v>
      </c>
      <c r="FW146" s="3">
        <v>2.3199999999999998</v>
      </c>
      <c r="FX146" s="4">
        <v>6569</v>
      </c>
      <c r="FY146" s="4">
        <v>34639</v>
      </c>
      <c r="FZ146" s="3">
        <v>2.76</v>
      </c>
      <c r="GA146" s="4">
        <v>329634</v>
      </c>
      <c r="GB146" s="3">
        <v>5.12</v>
      </c>
      <c r="GC146" s="4">
        <v>39640</v>
      </c>
      <c r="GD146" s="4">
        <v>289994</v>
      </c>
      <c r="GE146" s="3">
        <v>5.83</v>
      </c>
      <c r="GF146" s="4">
        <v>58461</v>
      </c>
      <c r="GG146" s="3">
        <v>5.8</v>
      </c>
      <c r="GH146" s="4">
        <v>25115</v>
      </c>
      <c r="GI146" s="4">
        <v>33346</v>
      </c>
      <c r="GJ146" s="3">
        <v>10.17</v>
      </c>
      <c r="GK146" s="4">
        <v>176239</v>
      </c>
      <c r="GL146" s="3">
        <v>3.89</v>
      </c>
      <c r="GM146" s="4">
        <v>11594</v>
      </c>
      <c r="GN146" s="4">
        <v>164645</v>
      </c>
      <c r="GO146" s="3">
        <v>4.17</v>
      </c>
      <c r="GP146" s="4">
        <v>1314593</v>
      </c>
      <c r="GQ146" s="3">
        <v>5.98</v>
      </c>
      <c r="GR146" s="4">
        <v>731388</v>
      </c>
      <c r="GS146" s="4">
        <v>583205</v>
      </c>
      <c r="GT146" s="3">
        <v>13.48</v>
      </c>
      <c r="GU146" s="4">
        <v>82340</v>
      </c>
      <c r="GV146" s="3">
        <v>0</v>
      </c>
      <c r="GW146" s="4">
        <v>52076</v>
      </c>
      <c r="GX146" s="4">
        <v>30264</v>
      </c>
      <c r="GY146" s="3">
        <v>0</v>
      </c>
      <c r="GZ146" s="4">
        <v>140730</v>
      </c>
      <c r="HA146" s="3">
        <v>4.46</v>
      </c>
      <c r="HB146" s="4">
        <v>317</v>
      </c>
      <c r="HC146" s="4">
        <v>140413</v>
      </c>
      <c r="HD146" s="3">
        <v>4.47</v>
      </c>
      <c r="HE146" s="4">
        <v>50925</v>
      </c>
      <c r="HF146" s="3">
        <v>3.31</v>
      </c>
      <c r="HG146" s="4">
        <v>7349</v>
      </c>
      <c r="HH146" s="4">
        <v>43576</v>
      </c>
      <c r="HI146" s="3">
        <v>3.87</v>
      </c>
      <c r="HJ146" s="4">
        <v>356656</v>
      </c>
      <c r="HK146" s="3">
        <v>2.66</v>
      </c>
      <c r="HL146" s="4">
        <v>214916</v>
      </c>
      <c r="HM146" s="4">
        <v>141740</v>
      </c>
      <c r="HN146" s="3">
        <v>6.69</v>
      </c>
      <c r="HO146" s="4">
        <v>762378</v>
      </c>
      <c r="HP146" s="3">
        <v>4.34</v>
      </c>
      <c r="HQ146" s="4">
        <v>53732</v>
      </c>
      <c r="HR146" s="4">
        <v>708646</v>
      </c>
      <c r="HS146" s="3">
        <v>4.67</v>
      </c>
      <c r="HT146" s="4">
        <v>312502</v>
      </c>
      <c r="HU146" s="3">
        <v>6.77</v>
      </c>
      <c r="HV146" s="4">
        <v>113840</v>
      </c>
      <c r="HW146" s="4">
        <v>198662</v>
      </c>
      <c r="HX146" s="3">
        <v>10.65</v>
      </c>
      <c r="HY146" s="4">
        <v>16484</v>
      </c>
      <c r="HZ146" s="3">
        <v>5.6</v>
      </c>
      <c r="IA146" s="4">
        <v>5493</v>
      </c>
      <c r="IB146" s="4">
        <v>10991</v>
      </c>
      <c r="IC146" s="3">
        <v>8.4</v>
      </c>
      <c r="ID146" s="4">
        <v>692583</v>
      </c>
      <c r="IE146" s="3">
        <v>2.96</v>
      </c>
      <c r="IF146" s="4">
        <v>162981</v>
      </c>
      <c r="IG146" s="4">
        <v>529602</v>
      </c>
      <c r="IH146" s="3">
        <v>3.87</v>
      </c>
      <c r="II146" s="4">
        <v>142247</v>
      </c>
      <c r="IJ146" s="3">
        <v>4.9800000000000004</v>
      </c>
      <c r="IK146" s="4">
        <v>62163</v>
      </c>
      <c r="IL146" s="4">
        <v>80084</v>
      </c>
      <c r="IM146" s="3">
        <v>8.85</v>
      </c>
      <c r="IN146" s="4">
        <v>126633</v>
      </c>
      <c r="IO146" s="3">
        <v>3.45</v>
      </c>
      <c r="IP146" s="4">
        <v>33662</v>
      </c>
      <c r="IQ146" s="4">
        <v>92971</v>
      </c>
      <c r="IR146" s="3">
        <v>4.7</v>
      </c>
      <c r="IS146" s="4">
        <v>252527</v>
      </c>
      <c r="IT146" s="3">
        <v>5.91</v>
      </c>
      <c r="IU146" s="4">
        <v>42415</v>
      </c>
      <c r="IV146" s="4">
        <v>210112</v>
      </c>
      <c r="IW146" s="3">
        <v>7.1</v>
      </c>
      <c r="IX146" s="4">
        <v>102581</v>
      </c>
      <c r="IY146" s="3">
        <v>0.74</v>
      </c>
      <c r="IZ146" s="4">
        <v>45033</v>
      </c>
      <c r="JA146" s="4">
        <v>57548</v>
      </c>
      <c r="JB146" s="5">
        <v>1.32</v>
      </c>
    </row>
    <row r="147" spans="1:262" x14ac:dyDescent="0.2">
      <c r="A147" s="20">
        <f t="shared" si="60"/>
        <v>138</v>
      </c>
      <c r="B147" t="s">
        <v>94</v>
      </c>
      <c r="C147" s="4">
        <v>28780770</v>
      </c>
      <c r="D147" s="3">
        <v>1.68</v>
      </c>
      <c r="E147" s="4">
        <v>4482959</v>
      </c>
      <c r="F147" s="4">
        <v>24297811</v>
      </c>
      <c r="G147" s="3">
        <v>1.99</v>
      </c>
      <c r="H147" s="4">
        <v>488461</v>
      </c>
      <c r="I147" s="3">
        <v>11.4</v>
      </c>
      <c r="J147" s="4">
        <v>42057</v>
      </c>
      <c r="K147" s="4">
        <v>446404</v>
      </c>
      <c r="L147" s="3">
        <v>12.48</v>
      </c>
      <c r="M147" s="4">
        <v>246023</v>
      </c>
      <c r="N147" s="3">
        <v>2.89</v>
      </c>
      <c r="O147" s="4">
        <v>122708</v>
      </c>
      <c r="P147" s="4">
        <v>123315</v>
      </c>
      <c r="Q147" s="3">
        <v>5.77</v>
      </c>
      <c r="R147" s="4">
        <v>515662</v>
      </c>
      <c r="S147" s="3">
        <v>6.92</v>
      </c>
      <c r="T147" s="4">
        <v>90401</v>
      </c>
      <c r="U147" s="4">
        <v>425261</v>
      </c>
      <c r="V147" s="3">
        <v>8.39</v>
      </c>
      <c r="W147" s="4">
        <v>194359</v>
      </c>
      <c r="X147" s="3">
        <v>4.41</v>
      </c>
      <c r="Y147" s="4">
        <v>65435</v>
      </c>
      <c r="Z147" s="4">
        <v>128924</v>
      </c>
      <c r="AA147" s="3">
        <v>6.65</v>
      </c>
      <c r="AB147" s="4">
        <v>5979173</v>
      </c>
      <c r="AC147" s="3">
        <v>7.13</v>
      </c>
      <c r="AD147" s="4">
        <v>382536</v>
      </c>
      <c r="AE147" s="4">
        <v>5596637</v>
      </c>
      <c r="AF147" s="3">
        <v>7.62</v>
      </c>
      <c r="AG147" s="4">
        <v>716887</v>
      </c>
      <c r="AH147" s="3">
        <v>6.87</v>
      </c>
      <c r="AI147" s="4">
        <v>62704</v>
      </c>
      <c r="AJ147" s="4">
        <v>654183</v>
      </c>
      <c r="AK147" s="3">
        <v>7.52</v>
      </c>
      <c r="AL147" s="4">
        <v>417561</v>
      </c>
      <c r="AM147" s="3">
        <v>4.6500000000000004</v>
      </c>
      <c r="AN147" s="4">
        <v>162662</v>
      </c>
      <c r="AO147" s="4">
        <v>254899</v>
      </c>
      <c r="AP147" s="3">
        <v>7.62</v>
      </c>
      <c r="AQ147" s="4">
        <v>80120</v>
      </c>
      <c r="AR147" s="3">
        <v>7.04</v>
      </c>
      <c r="AS147" s="4">
        <v>23036</v>
      </c>
      <c r="AT147" s="4">
        <v>57084</v>
      </c>
      <c r="AU147" s="3">
        <v>9.8699999999999992</v>
      </c>
      <c r="AV147" s="4">
        <v>69907</v>
      </c>
      <c r="AW147" s="3">
        <v>0</v>
      </c>
      <c r="AX147" s="4">
        <v>0</v>
      </c>
      <c r="AY147" s="4">
        <v>69907</v>
      </c>
      <c r="AZ147" s="3">
        <v>0</v>
      </c>
      <c r="BA147" s="4">
        <v>1158489</v>
      </c>
      <c r="BB147" s="3">
        <v>7.16</v>
      </c>
      <c r="BC147" s="4">
        <v>246484</v>
      </c>
      <c r="BD147" s="4">
        <v>912005</v>
      </c>
      <c r="BE147" s="3">
        <v>9.09</v>
      </c>
      <c r="BF147" s="4">
        <v>918429</v>
      </c>
      <c r="BG147" s="3">
        <v>4.2699999999999996</v>
      </c>
      <c r="BH147" s="4">
        <v>41413</v>
      </c>
      <c r="BI147" s="4">
        <v>877016</v>
      </c>
      <c r="BJ147" s="3">
        <v>4.47</v>
      </c>
      <c r="BK147" s="4">
        <v>107787</v>
      </c>
      <c r="BL147" s="3">
        <v>0</v>
      </c>
      <c r="BM147" s="4">
        <v>29014</v>
      </c>
      <c r="BN147" s="4">
        <v>78773</v>
      </c>
      <c r="BO147" s="3">
        <v>0</v>
      </c>
      <c r="BP147" s="4">
        <v>92414</v>
      </c>
      <c r="BQ147" s="3">
        <v>4.37</v>
      </c>
      <c r="BR147" s="4">
        <v>15813</v>
      </c>
      <c r="BS147" s="4">
        <v>76601</v>
      </c>
      <c r="BT147" s="3">
        <v>5.26</v>
      </c>
      <c r="BU147" s="4">
        <v>1284578</v>
      </c>
      <c r="BV147" s="3">
        <v>5.73</v>
      </c>
      <c r="BW147" s="4">
        <v>135929</v>
      </c>
      <c r="BX147" s="4">
        <v>1148649</v>
      </c>
      <c r="BY147" s="3">
        <v>6.41</v>
      </c>
      <c r="BZ147" s="4">
        <v>789643</v>
      </c>
      <c r="CA147" s="3">
        <v>4.24</v>
      </c>
      <c r="CB147" s="4">
        <v>77412</v>
      </c>
      <c r="CC147" s="4">
        <v>712231</v>
      </c>
      <c r="CD147" s="3">
        <v>4.7</v>
      </c>
      <c r="CE147" s="4">
        <v>178927</v>
      </c>
      <c r="CF147" s="3">
        <v>5.93</v>
      </c>
      <c r="CG147" s="4">
        <v>41528</v>
      </c>
      <c r="CH147" s="4">
        <v>137399</v>
      </c>
      <c r="CI147" s="3">
        <v>7.73</v>
      </c>
      <c r="CJ147" s="4">
        <v>241719</v>
      </c>
      <c r="CK147" s="3">
        <v>4.55</v>
      </c>
      <c r="CL147" s="4">
        <v>53277</v>
      </c>
      <c r="CM147" s="4">
        <v>188442</v>
      </c>
      <c r="CN147" s="3">
        <v>5.84</v>
      </c>
      <c r="CO147" s="4">
        <v>467040</v>
      </c>
      <c r="CP147" s="3">
        <v>5.29</v>
      </c>
      <c r="CQ147" s="4">
        <v>80796</v>
      </c>
      <c r="CR147" s="4">
        <v>386244</v>
      </c>
      <c r="CS147" s="3">
        <v>6.4</v>
      </c>
      <c r="CT147" s="4">
        <v>397591</v>
      </c>
      <c r="CU147" s="3">
        <v>3.47</v>
      </c>
      <c r="CV147" s="4">
        <v>100045</v>
      </c>
      <c r="CW147" s="4">
        <v>297546</v>
      </c>
      <c r="CX147" s="3">
        <v>4.6399999999999997</v>
      </c>
      <c r="CY147" s="4">
        <v>152525</v>
      </c>
      <c r="CZ147" s="3">
        <v>12.04</v>
      </c>
      <c r="DA147" s="4">
        <v>29203</v>
      </c>
      <c r="DB147" s="4">
        <v>123322</v>
      </c>
      <c r="DC147" s="3">
        <v>14.89</v>
      </c>
      <c r="DD147" s="4">
        <v>789798</v>
      </c>
      <c r="DE147" s="3">
        <v>2.39</v>
      </c>
      <c r="DF147" s="4">
        <v>104203</v>
      </c>
      <c r="DG147" s="4">
        <v>685595</v>
      </c>
      <c r="DH147" s="3">
        <v>2.76</v>
      </c>
      <c r="DI147" s="4">
        <v>333202</v>
      </c>
      <c r="DJ147" s="3">
        <v>2.44</v>
      </c>
      <c r="DK147" s="4">
        <v>138154</v>
      </c>
      <c r="DL147" s="4">
        <v>195048</v>
      </c>
      <c r="DM147" s="3">
        <v>4.18</v>
      </c>
      <c r="DN147" s="4">
        <v>638518</v>
      </c>
      <c r="DO147" s="3">
        <v>3.29</v>
      </c>
      <c r="DP147" s="4">
        <v>171018</v>
      </c>
      <c r="DQ147" s="4">
        <v>467500</v>
      </c>
      <c r="DR147" s="3">
        <v>4.49</v>
      </c>
      <c r="DS147" s="4">
        <v>542446</v>
      </c>
      <c r="DT147" s="3">
        <v>6.01</v>
      </c>
      <c r="DU147" s="4">
        <v>123812</v>
      </c>
      <c r="DV147" s="4">
        <v>418634</v>
      </c>
      <c r="DW147" s="3">
        <v>7.79</v>
      </c>
      <c r="DX147" s="4">
        <v>247753</v>
      </c>
      <c r="DY147" s="3">
        <v>7.51</v>
      </c>
      <c r="DZ147" s="4">
        <v>39925</v>
      </c>
      <c r="EA147" s="4">
        <v>207828</v>
      </c>
      <c r="EB147" s="5">
        <v>8.9499999999999993</v>
      </c>
      <c r="EC147" s="4">
        <v>493533</v>
      </c>
      <c r="ED147" s="3">
        <v>6.76</v>
      </c>
      <c r="EE147" s="4">
        <v>50761</v>
      </c>
      <c r="EF147" s="4">
        <v>442772</v>
      </c>
      <c r="EG147" s="3">
        <v>7.53</v>
      </c>
      <c r="EH147" s="4">
        <v>131858</v>
      </c>
      <c r="EI147" s="3">
        <v>0.6</v>
      </c>
      <c r="EJ147" s="4">
        <v>49432</v>
      </c>
      <c r="EK147" s="4">
        <v>82426</v>
      </c>
      <c r="EL147" s="3">
        <v>0.97</v>
      </c>
      <c r="EM147" s="4">
        <v>138865</v>
      </c>
      <c r="EN147" s="3">
        <v>6.52</v>
      </c>
      <c r="EO147" s="4">
        <v>26475</v>
      </c>
      <c r="EP147" s="4">
        <v>112390</v>
      </c>
      <c r="EQ147" s="3">
        <v>8.06</v>
      </c>
      <c r="ER147" s="4">
        <v>327639</v>
      </c>
      <c r="ES147" s="3">
        <v>0</v>
      </c>
      <c r="ET147" s="4">
        <v>74199</v>
      </c>
      <c r="EU147" s="4">
        <v>253440</v>
      </c>
      <c r="EV147" s="3">
        <v>0</v>
      </c>
      <c r="EW147" s="4">
        <v>187344</v>
      </c>
      <c r="EX147" s="3">
        <v>4.7300000000000004</v>
      </c>
      <c r="EY147" s="4">
        <v>53299</v>
      </c>
      <c r="EZ147" s="4">
        <v>134045</v>
      </c>
      <c r="FA147" s="3">
        <v>6.61</v>
      </c>
      <c r="FB147" s="4">
        <v>452994</v>
      </c>
      <c r="FC147" s="3">
        <v>4.78</v>
      </c>
      <c r="FD147" s="4">
        <v>87521</v>
      </c>
      <c r="FE147" s="4">
        <v>365473</v>
      </c>
      <c r="FF147" s="3">
        <v>5.93</v>
      </c>
      <c r="FG147" s="4">
        <v>268074</v>
      </c>
      <c r="FH147" s="3">
        <v>7.87</v>
      </c>
      <c r="FI147" s="4">
        <v>36999</v>
      </c>
      <c r="FJ147" s="4">
        <v>231075</v>
      </c>
      <c r="FK147" s="3">
        <v>9.1300000000000008</v>
      </c>
      <c r="FL147" s="4">
        <v>1184807</v>
      </c>
      <c r="FM147" s="3">
        <v>3.3</v>
      </c>
      <c r="FN147" s="4">
        <v>254181</v>
      </c>
      <c r="FO147" s="4">
        <v>930626</v>
      </c>
      <c r="FP147" s="3">
        <v>4.21</v>
      </c>
      <c r="FQ147" s="4">
        <v>634422</v>
      </c>
      <c r="FR147" s="3">
        <v>2.76</v>
      </c>
      <c r="FS147" s="4">
        <v>122686</v>
      </c>
      <c r="FT147" s="4">
        <v>511736</v>
      </c>
      <c r="FU147" s="3">
        <v>3.42</v>
      </c>
      <c r="FV147" s="4">
        <v>79027</v>
      </c>
      <c r="FW147" s="3">
        <v>3.83</v>
      </c>
      <c r="FX147" s="4">
        <v>19771</v>
      </c>
      <c r="FY147" s="4">
        <v>59256</v>
      </c>
      <c r="FZ147" s="3">
        <v>5.1100000000000003</v>
      </c>
      <c r="GA147" s="4">
        <v>1195790</v>
      </c>
      <c r="GB147" s="3">
        <v>8.33</v>
      </c>
      <c r="GC147" s="4">
        <v>84022</v>
      </c>
      <c r="GD147" s="4">
        <v>1111768</v>
      </c>
      <c r="GE147" s="3">
        <v>8.9600000000000009</v>
      </c>
      <c r="GF147" s="4">
        <v>320729</v>
      </c>
      <c r="GG147" s="3">
        <v>8.43</v>
      </c>
      <c r="GH147" s="4">
        <v>35060</v>
      </c>
      <c r="GI147" s="4">
        <v>285669</v>
      </c>
      <c r="GJ147" s="3">
        <v>9.4600000000000009</v>
      </c>
      <c r="GK147" s="4">
        <v>397046</v>
      </c>
      <c r="GL147" s="3">
        <v>7.12</v>
      </c>
      <c r="GM147" s="4">
        <v>94926</v>
      </c>
      <c r="GN147" s="4">
        <v>302120</v>
      </c>
      <c r="GO147" s="3">
        <v>9.36</v>
      </c>
      <c r="GP147" s="4">
        <v>1169358</v>
      </c>
      <c r="GQ147" s="3">
        <v>4.67</v>
      </c>
      <c r="GR147" s="4">
        <v>333631</v>
      </c>
      <c r="GS147" s="4">
        <v>835727</v>
      </c>
      <c r="GT147" s="3">
        <v>6.53</v>
      </c>
      <c r="GU147" s="4">
        <v>129216</v>
      </c>
      <c r="GV147" s="3">
        <v>0</v>
      </c>
      <c r="GW147" s="4">
        <v>52932</v>
      </c>
      <c r="GX147" s="4">
        <v>76284</v>
      </c>
      <c r="GY147" s="3">
        <v>0</v>
      </c>
      <c r="GZ147" s="4">
        <v>389625</v>
      </c>
      <c r="HA147" s="3">
        <v>6.64</v>
      </c>
      <c r="HB147" s="4">
        <v>69650</v>
      </c>
      <c r="HC147" s="4">
        <v>319975</v>
      </c>
      <c r="HD147" s="3">
        <v>8.09</v>
      </c>
      <c r="HE147" s="4">
        <v>57803</v>
      </c>
      <c r="HF147" s="3">
        <v>1.61</v>
      </c>
      <c r="HG147" s="4">
        <v>13393</v>
      </c>
      <c r="HH147" s="4">
        <v>44410</v>
      </c>
      <c r="HI147" s="3">
        <v>2.1</v>
      </c>
      <c r="HJ147" s="4">
        <v>479019</v>
      </c>
      <c r="HK147" s="3">
        <v>4.43</v>
      </c>
      <c r="HL147" s="4">
        <v>66609</v>
      </c>
      <c r="HM147" s="4">
        <v>412410</v>
      </c>
      <c r="HN147" s="3">
        <v>5.14</v>
      </c>
      <c r="HO147" s="4">
        <v>1361947</v>
      </c>
      <c r="HP147" s="3">
        <v>4.99</v>
      </c>
      <c r="HQ147" s="4">
        <v>167165</v>
      </c>
      <c r="HR147" s="4">
        <v>1194782</v>
      </c>
      <c r="HS147" s="3">
        <v>5.69</v>
      </c>
      <c r="HT147" s="4">
        <v>285548</v>
      </c>
      <c r="HU147" s="3">
        <v>2.1</v>
      </c>
      <c r="HV147" s="4">
        <v>85788</v>
      </c>
      <c r="HW147" s="4">
        <v>199760</v>
      </c>
      <c r="HX147" s="3">
        <v>3.01</v>
      </c>
      <c r="HY147" s="4">
        <v>78509</v>
      </c>
      <c r="HZ147" s="3">
        <v>6.71</v>
      </c>
      <c r="IA147" s="4">
        <v>20702</v>
      </c>
      <c r="IB147" s="4">
        <v>57807</v>
      </c>
      <c r="IC147" s="3">
        <v>9.11</v>
      </c>
      <c r="ID147" s="4">
        <v>666571</v>
      </c>
      <c r="IE147" s="3">
        <v>3.94</v>
      </c>
      <c r="IF147" s="4">
        <v>62801</v>
      </c>
      <c r="IG147" s="4">
        <v>603770</v>
      </c>
      <c r="IH147" s="3">
        <v>4.3499999999999996</v>
      </c>
      <c r="II147" s="4">
        <v>497569</v>
      </c>
      <c r="IJ147" s="3">
        <v>5.49</v>
      </c>
      <c r="IK147" s="4">
        <v>109842</v>
      </c>
      <c r="IL147" s="4">
        <v>387727</v>
      </c>
      <c r="IM147" s="3">
        <v>7.04</v>
      </c>
      <c r="IN147" s="4">
        <v>234135</v>
      </c>
      <c r="IO147" s="3">
        <v>4.75</v>
      </c>
      <c r="IP147" s="4">
        <v>49097</v>
      </c>
      <c r="IQ147" s="4">
        <v>185038</v>
      </c>
      <c r="IR147" s="3">
        <v>6</v>
      </c>
      <c r="IS147" s="4">
        <v>429147</v>
      </c>
      <c r="IT147" s="3">
        <v>4.4000000000000004</v>
      </c>
      <c r="IU147" s="4">
        <v>65564</v>
      </c>
      <c r="IV147" s="4">
        <v>363583</v>
      </c>
      <c r="IW147" s="3">
        <v>5.19</v>
      </c>
      <c r="IX147" s="4">
        <v>141183</v>
      </c>
      <c r="IY147" s="3">
        <v>1.62</v>
      </c>
      <c r="IZ147" s="4">
        <v>16888</v>
      </c>
      <c r="JA147" s="4">
        <v>124295</v>
      </c>
      <c r="JB147" s="5">
        <v>1.84</v>
      </c>
    </row>
    <row r="148" spans="1:262" x14ac:dyDescent="0.2">
      <c r="A148" s="20">
        <f t="shared" si="60"/>
        <v>139</v>
      </c>
      <c r="B148" t="s">
        <v>95</v>
      </c>
      <c r="C148" s="4">
        <v>108384832</v>
      </c>
      <c r="D148" s="3">
        <v>0.26</v>
      </c>
      <c r="E148" s="4">
        <v>46138932</v>
      </c>
      <c r="F148" s="4">
        <v>62245900</v>
      </c>
      <c r="G148" s="3">
        <v>0.45</v>
      </c>
      <c r="H148" s="4">
        <v>1092239</v>
      </c>
      <c r="I148" s="3">
        <v>1.91</v>
      </c>
      <c r="J148" s="4">
        <v>355035</v>
      </c>
      <c r="K148" s="4">
        <v>737204</v>
      </c>
      <c r="L148" s="3">
        <v>2.82</v>
      </c>
      <c r="M148" s="4">
        <v>390535</v>
      </c>
      <c r="N148" s="3">
        <v>0.27</v>
      </c>
      <c r="O148" s="4">
        <v>263066</v>
      </c>
      <c r="P148" s="4">
        <v>127469</v>
      </c>
      <c r="Q148" s="3">
        <v>0.84</v>
      </c>
      <c r="R148" s="4">
        <v>1477299</v>
      </c>
      <c r="S148" s="3">
        <v>2.63</v>
      </c>
      <c r="T148" s="4">
        <v>498304</v>
      </c>
      <c r="U148" s="4">
        <v>978995</v>
      </c>
      <c r="V148" s="3">
        <v>3.96</v>
      </c>
      <c r="W148" s="4">
        <v>484275</v>
      </c>
      <c r="X148" s="3">
        <v>1.39</v>
      </c>
      <c r="Y148" s="4">
        <v>137746</v>
      </c>
      <c r="Z148" s="4">
        <v>346529</v>
      </c>
      <c r="AA148" s="3">
        <v>1.94</v>
      </c>
      <c r="AB148" s="4">
        <v>16686778</v>
      </c>
      <c r="AC148" s="3">
        <v>1.06</v>
      </c>
      <c r="AD148" s="4">
        <v>7228325</v>
      </c>
      <c r="AE148" s="4">
        <v>9458453</v>
      </c>
      <c r="AF148" s="3">
        <v>1.87</v>
      </c>
      <c r="AG148" s="4">
        <v>2167334</v>
      </c>
      <c r="AH148" s="3">
        <v>1.4</v>
      </c>
      <c r="AI148" s="4">
        <v>846807</v>
      </c>
      <c r="AJ148" s="4">
        <v>1320527</v>
      </c>
      <c r="AK148" s="3">
        <v>2.2999999999999998</v>
      </c>
      <c r="AL148" s="4">
        <v>1821896</v>
      </c>
      <c r="AM148" s="3">
        <v>0.34</v>
      </c>
      <c r="AN148" s="4">
        <v>1435495</v>
      </c>
      <c r="AO148" s="4">
        <v>386401</v>
      </c>
      <c r="AP148" s="3">
        <v>1.59</v>
      </c>
      <c r="AQ148" s="4">
        <v>424873</v>
      </c>
      <c r="AR148" s="3">
        <v>0.9</v>
      </c>
      <c r="AS148" s="4">
        <v>353163</v>
      </c>
      <c r="AT148" s="4">
        <v>71710</v>
      </c>
      <c r="AU148" s="3">
        <v>5.32</v>
      </c>
      <c r="AV148" s="4">
        <v>528739</v>
      </c>
      <c r="AW148" s="3">
        <v>0</v>
      </c>
      <c r="AX148" s="4">
        <v>0</v>
      </c>
      <c r="AY148" s="4">
        <v>528739</v>
      </c>
      <c r="AZ148" s="3">
        <v>0</v>
      </c>
      <c r="BA148" s="4">
        <v>4838733</v>
      </c>
      <c r="BB148" s="3">
        <v>1.52</v>
      </c>
      <c r="BC148" s="4">
        <v>1313796</v>
      </c>
      <c r="BD148" s="4">
        <v>3524937</v>
      </c>
      <c r="BE148" s="3">
        <v>2.08</v>
      </c>
      <c r="BF148" s="4">
        <v>1496757</v>
      </c>
      <c r="BG148" s="3">
        <v>1.37</v>
      </c>
      <c r="BH148" s="4">
        <v>665293</v>
      </c>
      <c r="BI148" s="4">
        <v>831464</v>
      </c>
      <c r="BJ148" s="3">
        <v>2.4700000000000002</v>
      </c>
      <c r="BK148" s="4">
        <v>532485</v>
      </c>
      <c r="BL148" s="3">
        <v>0</v>
      </c>
      <c r="BM148" s="4">
        <v>349062</v>
      </c>
      <c r="BN148" s="4">
        <v>183423</v>
      </c>
      <c r="BO148" s="3">
        <v>0</v>
      </c>
      <c r="BP148" s="4">
        <v>244036</v>
      </c>
      <c r="BQ148" s="3">
        <v>0.65</v>
      </c>
      <c r="BR148" s="4">
        <v>161777</v>
      </c>
      <c r="BS148" s="4">
        <v>82259</v>
      </c>
      <c r="BT148" s="3">
        <v>1.93</v>
      </c>
      <c r="BU148" s="4">
        <v>6681229</v>
      </c>
      <c r="BV148" s="3">
        <v>1.27</v>
      </c>
      <c r="BW148" s="4">
        <v>3503179</v>
      </c>
      <c r="BX148" s="4">
        <v>3178050</v>
      </c>
      <c r="BY148" s="3">
        <v>2.66</v>
      </c>
      <c r="BZ148" s="4">
        <v>2004282</v>
      </c>
      <c r="CA148" s="3">
        <v>0.45</v>
      </c>
      <c r="CB148" s="4">
        <v>961664</v>
      </c>
      <c r="CC148" s="4">
        <v>1042618</v>
      </c>
      <c r="CD148" s="3">
        <v>0.86</v>
      </c>
      <c r="CE148" s="4">
        <v>636868</v>
      </c>
      <c r="CF148" s="3">
        <v>1.38</v>
      </c>
      <c r="CG148" s="4">
        <v>245725</v>
      </c>
      <c r="CH148" s="4">
        <v>391143</v>
      </c>
      <c r="CI148" s="3">
        <v>2.2400000000000002</v>
      </c>
      <c r="CJ148" s="4">
        <v>977421</v>
      </c>
      <c r="CK148" s="3">
        <v>0.82</v>
      </c>
      <c r="CL148" s="4">
        <v>215245</v>
      </c>
      <c r="CM148" s="4">
        <v>762176</v>
      </c>
      <c r="CN148" s="3">
        <v>1.06</v>
      </c>
      <c r="CO148" s="4">
        <v>1618014</v>
      </c>
      <c r="CP148" s="3">
        <v>0.4</v>
      </c>
      <c r="CQ148" s="4">
        <v>692650</v>
      </c>
      <c r="CR148" s="4">
        <v>925364</v>
      </c>
      <c r="CS148" s="3">
        <v>0.69</v>
      </c>
      <c r="CT148" s="4">
        <v>1511292</v>
      </c>
      <c r="CU148" s="3">
        <v>0.44</v>
      </c>
      <c r="CV148" s="4">
        <v>849059</v>
      </c>
      <c r="CW148" s="4">
        <v>662233</v>
      </c>
      <c r="CX148" s="3">
        <v>1</v>
      </c>
      <c r="CY148" s="4">
        <v>338385</v>
      </c>
      <c r="CZ148" s="3">
        <v>0.81</v>
      </c>
      <c r="DA148" s="4">
        <v>233066</v>
      </c>
      <c r="DB148" s="4">
        <v>105319</v>
      </c>
      <c r="DC148" s="3">
        <v>2.59</v>
      </c>
      <c r="DD148" s="4">
        <v>1721591</v>
      </c>
      <c r="DE148" s="3">
        <v>0.24</v>
      </c>
      <c r="DF148" s="4">
        <v>1101621</v>
      </c>
      <c r="DG148" s="4">
        <v>619970</v>
      </c>
      <c r="DH148" s="3">
        <v>0.67</v>
      </c>
      <c r="DI148" s="4">
        <v>3445183</v>
      </c>
      <c r="DJ148" s="3">
        <v>1.24</v>
      </c>
      <c r="DK148" s="4">
        <v>2899752</v>
      </c>
      <c r="DL148" s="4">
        <v>545431</v>
      </c>
      <c r="DM148" s="3">
        <v>7.81</v>
      </c>
      <c r="DN148" s="4">
        <v>3175694</v>
      </c>
      <c r="DO148" s="3">
        <v>0.2</v>
      </c>
      <c r="DP148" s="4">
        <v>1440019</v>
      </c>
      <c r="DQ148" s="4">
        <v>1735675</v>
      </c>
      <c r="DR148" s="3">
        <v>0.37</v>
      </c>
      <c r="DS148" s="4">
        <v>1671574</v>
      </c>
      <c r="DT148" s="3">
        <v>0.9</v>
      </c>
      <c r="DU148" s="4">
        <v>481576</v>
      </c>
      <c r="DV148" s="4">
        <v>1189998</v>
      </c>
      <c r="DW148" s="3">
        <v>1.27</v>
      </c>
      <c r="DX148" s="4">
        <v>508347</v>
      </c>
      <c r="DY148" s="3">
        <v>1.23</v>
      </c>
      <c r="DZ148" s="4">
        <v>275259</v>
      </c>
      <c r="EA148" s="4">
        <v>233088</v>
      </c>
      <c r="EB148" s="5">
        <v>2.68</v>
      </c>
      <c r="EC148" s="4">
        <v>1654283</v>
      </c>
      <c r="ED148" s="3">
        <v>1.64</v>
      </c>
      <c r="EE148" s="4">
        <v>790713</v>
      </c>
      <c r="EF148" s="4">
        <v>863570</v>
      </c>
      <c r="EG148" s="3">
        <v>3.14</v>
      </c>
      <c r="EH148" s="4">
        <v>192839</v>
      </c>
      <c r="EI148" s="3">
        <v>0.56000000000000005</v>
      </c>
      <c r="EJ148" s="4">
        <v>140943</v>
      </c>
      <c r="EK148" s="4">
        <v>51896</v>
      </c>
      <c r="EL148" s="3">
        <v>2.0699999999999998</v>
      </c>
      <c r="EM148" s="4">
        <v>340919</v>
      </c>
      <c r="EN148" s="3">
        <v>6.65</v>
      </c>
      <c r="EO148" s="4">
        <v>70011</v>
      </c>
      <c r="EP148" s="4">
        <v>270908</v>
      </c>
      <c r="EQ148" s="3">
        <v>8.3699999999999992</v>
      </c>
      <c r="ER148" s="4">
        <v>951316</v>
      </c>
      <c r="ES148" s="3">
        <v>0.02</v>
      </c>
      <c r="ET148" s="4">
        <v>189309</v>
      </c>
      <c r="EU148" s="4">
        <v>762007</v>
      </c>
      <c r="EV148" s="3">
        <v>0.02</v>
      </c>
      <c r="EW148" s="4">
        <v>465233</v>
      </c>
      <c r="EX148" s="3">
        <v>0.17</v>
      </c>
      <c r="EY148" s="4">
        <v>357212</v>
      </c>
      <c r="EZ148" s="4">
        <v>108021</v>
      </c>
      <c r="FA148" s="3">
        <v>0.72</v>
      </c>
      <c r="FB148" s="4">
        <v>3448575</v>
      </c>
      <c r="FC148" s="3">
        <v>0.63</v>
      </c>
      <c r="FD148" s="4">
        <v>2161780</v>
      </c>
      <c r="FE148" s="4">
        <v>1286795</v>
      </c>
      <c r="FF148" s="3">
        <v>1.68</v>
      </c>
      <c r="FG148" s="4">
        <v>567837</v>
      </c>
      <c r="FH148" s="3">
        <v>3.33</v>
      </c>
      <c r="FI148" s="4">
        <v>288029</v>
      </c>
      <c r="FJ148" s="4">
        <v>279808</v>
      </c>
      <c r="FK148" s="3">
        <v>6.76</v>
      </c>
      <c r="FL148" s="4">
        <v>12109427</v>
      </c>
      <c r="FM148" s="3">
        <v>0.53</v>
      </c>
      <c r="FN148" s="4">
        <v>4291315</v>
      </c>
      <c r="FO148" s="4">
        <v>7818112</v>
      </c>
      <c r="FP148" s="3">
        <v>0.83</v>
      </c>
      <c r="FQ148" s="4">
        <v>2196493</v>
      </c>
      <c r="FR148" s="3">
        <v>0.94</v>
      </c>
      <c r="FS148" s="4">
        <v>619671</v>
      </c>
      <c r="FT148" s="4">
        <v>1576822</v>
      </c>
      <c r="FU148" s="3">
        <v>1.31</v>
      </c>
      <c r="FV148" s="4">
        <v>184874</v>
      </c>
      <c r="FW148" s="3">
        <v>0.24</v>
      </c>
      <c r="FX148" s="4">
        <v>97306</v>
      </c>
      <c r="FY148" s="4">
        <v>87568</v>
      </c>
      <c r="FZ148" s="3">
        <v>0.52</v>
      </c>
      <c r="GA148" s="4">
        <v>2783517</v>
      </c>
      <c r="GB148" s="3">
        <v>0.9</v>
      </c>
      <c r="GC148" s="4">
        <v>1231811</v>
      </c>
      <c r="GD148" s="4">
        <v>1551706</v>
      </c>
      <c r="GE148" s="3">
        <v>1.62</v>
      </c>
      <c r="GF148" s="4">
        <v>695900</v>
      </c>
      <c r="GG148" s="3">
        <v>1.32</v>
      </c>
      <c r="GH148" s="4">
        <v>460984</v>
      </c>
      <c r="GI148" s="4">
        <v>234916</v>
      </c>
      <c r="GJ148" s="3">
        <v>3.9</v>
      </c>
      <c r="GK148" s="4">
        <v>1230707</v>
      </c>
      <c r="GL148" s="3">
        <v>0.93</v>
      </c>
      <c r="GM148" s="4">
        <v>424175</v>
      </c>
      <c r="GN148" s="4">
        <v>806532</v>
      </c>
      <c r="GO148" s="3">
        <v>1.43</v>
      </c>
      <c r="GP148" s="4">
        <v>4380052</v>
      </c>
      <c r="GQ148" s="3">
        <v>1.52</v>
      </c>
      <c r="GR148" s="4">
        <v>1446132</v>
      </c>
      <c r="GS148" s="4">
        <v>2933920</v>
      </c>
      <c r="GT148" s="3">
        <v>2.27</v>
      </c>
      <c r="GU148" s="4">
        <v>588803</v>
      </c>
      <c r="GV148" s="3">
        <v>0.11</v>
      </c>
      <c r="GW148" s="4">
        <v>474116</v>
      </c>
      <c r="GX148" s="4">
        <v>114687</v>
      </c>
      <c r="GY148" s="3">
        <v>0.59</v>
      </c>
      <c r="GZ148" s="4">
        <v>1259134</v>
      </c>
      <c r="HA148" s="3">
        <v>1.26</v>
      </c>
      <c r="HB148" s="4">
        <v>432314</v>
      </c>
      <c r="HC148" s="4">
        <v>826820</v>
      </c>
      <c r="HD148" s="3">
        <v>1.92</v>
      </c>
      <c r="HE148" s="4">
        <v>191169</v>
      </c>
      <c r="HF148" s="3">
        <v>0.68</v>
      </c>
      <c r="HG148" s="4">
        <v>114194</v>
      </c>
      <c r="HH148" s="4">
        <v>76975</v>
      </c>
      <c r="HI148" s="3">
        <v>1.69</v>
      </c>
      <c r="HJ148" s="4">
        <v>1081841</v>
      </c>
      <c r="HK148" s="3">
        <v>2.14</v>
      </c>
      <c r="HL148" s="4">
        <v>264464</v>
      </c>
      <c r="HM148" s="4">
        <v>817377</v>
      </c>
      <c r="HN148" s="3">
        <v>2.83</v>
      </c>
      <c r="HO148" s="4">
        <v>9820574</v>
      </c>
      <c r="HP148" s="3">
        <v>1.1299999999999999</v>
      </c>
      <c r="HQ148" s="4">
        <v>1729403</v>
      </c>
      <c r="HR148" s="4">
        <v>8091171</v>
      </c>
      <c r="HS148" s="3">
        <v>1.38</v>
      </c>
      <c r="HT148" s="4">
        <v>601027</v>
      </c>
      <c r="HU148" s="3">
        <v>1.28</v>
      </c>
      <c r="HV148" s="4">
        <v>270687</v>
      </c>
      <c r="HW148" s="4">
        <v>330340</v>
      </c>
      <c r="HX148" s="3">
        <v>2.34</v>
      </c>
      <c r="HY148" s="4">
        <v>123693</v>
      </c>
      <c r="HZ148" s="3">
        <v>0.42</v>
      </c>
      <c r="IA148" s="4">
        <v>94202</v>
      </c>
      <c r="IB148" s="4">
        <v>29491</v>
      </c>
      <c r="IC148" s="3">
        <v>1.78</v>
      </c>
      <c r="ID148" s="4">
        <v>2364858</v>
      </c>
      <c r="IE148" s="3">
        <v>1.49</v>
      </c>
      <c r="IF148" s="4">
        <v>1159003</v>
      </c>
      <c r="IG148" s="4">
        <v>1205855</v>
      </c>
      <c r="IH148" s="3">
        <v>2.91</v>
      </c>
      <c r="II148" s="4">
        <v>2514924</v>
      </c>
      <c r="IJ148" s="3">
        <v>0.65</v>
      </c>
      <c r="IK148" s="4">
        <v>1289645</v>
      </c>
      <c r="IL148" s="4">
        <v>1225279</v>
      </c>
      <c r="IM148" s="3">
        <v>1.33</v>
      </c>
      <c r="IN148" s="4">
        <v>358203</v>
      </c>
      <c r="IO148" s="3">
        <v>0.57999999999999996</v>
      </c>
      <c r="IP148" s="4">
        <v>253663</v>
      </c>
      <c r="IQ148" s="4">
        <v>104540</v>
      </c>
      <c r="IR148" s="3">
        <v>1.97</v>
      </c>
      <c r="IS148" s="4">
        <v>1726496</v>
      </c>
      <c r="IT148" s="3">
        <v>1.1399999999999999</v>
      </c>
      <c r="IU148" s="4">
        <v>929923</v>
      </c>
      <c r="IV148" s="4">
        <v>796573</v>
      </c>
      <c r="IW148" s="3">
        <v>2.46</v>
      </c>
      <c r="IX148" s="4">
        <v>76279</v>
      </c>
      <c r="IY148" s="3">
        <v>1.43</v>
      </c>
      <c r="IZ148" s="4">
        <v>51243</v>
      </c>
      <c r="JA148" s="4">
        <v>25036</v>
      </c>
      <c r="JB148" s="5">
        <v>4.37</v>
      </c>
    </row>
    <row r="149" spans="1:262" x14ac:dyDescent="0.2">
      <c r="A149" s="20">
        <f t="shared" si="60"/>
        <v>140</v>
      </c>
      <c r="C149" s="4"/>
      <c r="D149" s="3"/>
      <c r="E149" s="4"/>
      <c r="F149" s="4"/>
      <c r="G149" s="3"/>
      <c r="H149" s="4"/>
      <c r="I149" s="3"/>
      <c r="J149" s="4"/>
      <c r="K149" s="4"/>
      <c r="L149" s="3"/>
      <c r="M149" s="4"/>
      <c r="N149" s="3"/>
      <c r="O149" s="4"/>
      <c r="P149" s="4"/>
      <c r="Q149" s="3"/>
      <c r="R149" s="4"/>
      <c r="S149" s="3"/>
      <c r="T149" s="4"/>
      <c r="U149" s="4"/>
      <c r="V149" s="3"/>
      <c r="W149" s="4"/>
      <c r="X149" s="3"/>
      <c r="Y149" s="4"/>
      <c r="Z149" s="4"/>
      <c r="AA149" s="3"/>
      <c r="AB149" s="4"/>
      <c r="AC149" s="3"/>
      <c r="AD149" s="4"/>
      <c r="AE149" s="4"/>
      <c r="AF149" s="3"/>
      <c r="AG149" s="4"/>
      <c r="AH149" s="3"/>
      <c r="AI149" s="4"/>
      <c r="AJ149" s="4"/>
      <c r="AK149" s="3"/>
      <c r="AL149" s="4"/>
      <c r="AM149" s="3"/>
      <c r="AN149" s="4"/>
      <c r="AO149" s="4"/>
      <c r="AP149" s="3"/>
      <c r="AQ149" s="4"/>
      <c r="AR149" s="3"/>
      <c r="AS149" s="4"/>
      <c r="AT149" s="4"/>
      <c r="AU149" s="3"/>
      <c r="AV149" s="4"/>
      <c r="AW149" s="3"/>
      <c r="AX149" s="4"/>
      <c r="AY149" s="4"/>
      <c r="AZ149" s="3"/>
      <c r="BA149" s="4"/>
      <c r="BB149" s="3"/>
      <c r="BC149" s="4"/>
      <c r="BD149" s="4"/>
      <c r="BE149" s="3"/>
      <c r="BF149" s="4"/>
      <c r="BG149" s="3"/>
      <c r="BH149" s="4"/>
      <c r="BI149" s="4"/>
      <c r="BJ149" s="3"/>
      <c r="BK149" s="4"/>
      <c r="BL149" s="3"/>
      <c r="BM149" s="4"/>
      <c r="BN149" s="4"/>
      <c r="BO149" s="3"/>
      <c r="BP149" s="4"/>
      <c r="BQ149" s="3"/>
      <c r="BR149" s="4"/>
      <c r="BS149" s="4"/>
      <c r="BT149" s="3"/>
      <c r="BU149" s="4"/>
      <c r="BV149" s="3"/>
      <c r="BW149" s="4"/>
      <c r="BX149" s="4"/>
      <c r="BY149" s="3"/>
      <c r="BZ149" s="4"/>
      <c r="CA149" s="3"/>
      <c r="CB149" s="4"/>
      <c r="CC149" s="4"/>
      <c r="CD149" s="3"/>
      <c r="CE149" s="4"/>
      <c r="CF149" s="3"/>
      <c r="CG149" s="4"/>
      <c r="CH149" s="4"/>
      <c r="CI149" s="3"/>
      <c r="CJ149" s="4"/>
      <c r="CK149" s="3"/>
      <c r="CL149" s="4"/>
      <c r="CM149" s="4"/>
      <c r="CN149" s="3"/>
      <c r="CO149" s="4"/>
      <c r="CP149" s="3"/>
      <c r="CQ149" s="4"/>
      <c r="CR149" s="4"/>
      <c r="CS149" s="3"/>
      <c r="CT149" s="4"/>
      <c r="CU149" s="3"/>
      <c r="CV149" s="4"/>
      <c r="CW149" s="4"/>
      <c r="CX149" s="3"/>
      <c r="CY149" s="4"/>
      <c r="CZ149" s="3"/>
      <c r="DA149" s="4"/>
      <c r="DB149" s="4"/>
      <c r="DC149" s="3"/>
      <c r="DD149" s="4"/>
      <c r="DE149" s="3"/>
      <c r="DF149" s="4"/>
      <c r="DG149" s="4"/>
      <c r="DH149" s="3"/>
      <c r="DI149" s="4"/>
      <c r="DJ149" s="3"/>
      <c r="DK149" s="4"/>
      <c r="DL149" s="4"/>
      <c r="DM149" s="3"/>
      <c r="DN149" s="4"/>
      <c r="DO149" s="3"/>
      <c r="DP149" s="4"/>
      <c r="DQ149" s="4"/>
      <c r="DR149" s="3"/>
      <c r="DS149" s="4"/>
      <c r="DT149" s="3"/>
      <c r="DU149" s="4"/>
      <c r="DV149" s="4"/>
      <c r="DW149" s="3"/>
      <c r="DX149" s="4"/>
      <c r="DY149" s="3"/>
      <c r="DZ149" s="4"/>
      <c r="EA149" s="4"/>
      <c r="EB149" s="5"/>
      <c r="EC149" s="4"/>
      <c r="ED149" s="3"/>
      <c r="EE149" s="4"/>
      <c r="EF149" s="4"/>
      <c r="EG149" s="3"/>
      <c r="EH149" s="4"/>
      <c r="EI149" s="3"/>
      <c r="EJ149" s="4"/>
      <c r="EK149" s="4"/>
      <c r="EL149" s="3"/>
      <c r="EM149" s="4"/>
      <c r="EN149" s="3"/>
      <c r="EO149" s="4"/>
      <c r="EP149" s="4"/>
      <c r="EQ149" s="3"/>
      <c r="ER149" s="4"/>
      <c r="ES149" s="3"/>
      <c r="ET149" s="4"/>
      <c r="EU149" s="4"/>
      <c r="EV149" s="3"/>
      <c r="EW149" s="4"/>
      <c r="EX149" s="3"/>
      <c r="EY149" s="4"/>
      <c r="EZ149" s="4"/>
      <c r="FA149" s="3"/>
      <c r="FB149" s="4"/>
      <c r="FC149" s="3"/>
      <c r="FD149" s="4"/>
      <c r="FE149" s="4"/>
      <c r="FF149" s="3"/>
      <c r="FG149" s="4"/>
      <c r="FH149" s="3"/>
      <c r="FI149" s="4"/>
      <c r="FJ149" s="4"/>
      <c r="FK149" s="3"/>
      <c r="FL149" s="4"/>
      <c r="FM149" s="3"/>
      <c r="FN149" s="4"/>
      <c r="FO149" s="4"/>
      <c r="FP149" s="3"/>
      <c r="FQ149" s="4"/>
      <c r="FR149" s="3"/>
      <c r="FS149" s="4"/>
      <c r="FT149" s="4"/>
      <c r="FU149" s="3"/>
      <c r="FV149" s="4"/>
      <c r="FW149" s="3"/>
      <c r="FX149" s="4"/>
      <c r="FY149" s="4"/>
      <c r="FZ149" s="3"/>
      <c r="GA149" s="4"/>
      <c r="GB149" s="3"/>
      <c r="GC149" s="4"/>
      <c r="GD149" s="4"/>
      <c r="GE149" s="3"/>
      <c r="GF149" s="4"/>
      <c r="GG149" s="3"/>
      <c r="GH149" s="4"/>
      <c r="GI149" s="4"/>
      <c r="GJ149" s="3"/>
      <c r="GK149" s="4"/>
      <c r="GL149" s="3"/>
      <c r="GM149" s="4"/>
      <c r="GN149" s="4"/>
      <c r="GO149" s="3"/>
      <c r="GP149" s="4"/>
      <c r="GQ149" s="3"/>
      <c r="GR149" s="4"/>
      <c r="GS149" s="4"/>
      <c r="GT149" s="3"/>
      <c r="GU149" s="4"/>
      <c r="GV149" s="3"/>
      <c r="GW149" s="4"/>
      <c r="GX149" s="4"/>
      <c r="GY149" s="3"/>
      <c r="GZ149" s="4"/>
      <c r="HA149" s="3"/>
      <c r="HB149" s="4"/>
      <c r="HC149" s="4"/>
      <c r="HD149" s="3"/>
      <c r="HE149" s="4"/>
      <c r="HF149" s="3"/>
      <c r="HG149" s="4"/>
      <c r="HH149" s="4"/>
      <c r="HI149" s="3"/>
      <c r="HJ149" s="4"/>
      <c r="HK149" s="3"/>
      <c r="HL149" s="4"/>
      <c r="HM149" s="4"/>
      <c r="HN149" s="3"/>
      <c r="HO149" s="4"/>
      <c r="HP149" s="3"/>
      <c r="HQ149" s="4"/>
      <c r="HR149" s="4"/>
      <c r="HS149" s="3"/>
      <c r="HT149" s="4"/>
      <c r="HU149" s="3"/>
      <c r="HV149" s="4"/>
      <c r="HW149" s="4"/>
      <c r="HX149" s="3"/>
      <c r="HY149" s="4"/>
      <c r="HZ149" s="3"/>
      <c r="IA149" s="4"/>
      <c r="IB149" s="4"/>
      <c r="IC149" s="3"/>
      <c r="ID149" s="4"/>
      <c r="IE149" s="3"/>
      <c r="IF149" s="4"/>
      <c r="IG149" s="4"/>
      <c r="IH149" s="3"/>
      <c r="II149" s="4"/>
      <c r="IJ149" s="3"/>
      <c r="IK149" s="4"/>
      <c r="IL149" s="4"/>
      <c r="IM149" s="3"/>
      <c r="IN149" s="4"/>
      <c r="IO149" s="3"/>
      <c r="IP149" s="4"/>
      <c r="IQ149" s="4"/>
      <c r="IR149" s="3"/>
      <c r="IS149" s="4"/>
      <c r="IT149" s="3"/>
      <c r="IU149" s="4"/>
      <c r="IV149" s="4"/>
      <c r="IW149" s="3"/>
      <c r="IX149" s="4"/>
      <c r="IY149" s="3"/>
      <c r="IZ149" s="4"/>
      <c r="JA149" s="4"/>
      <c r="JB149" s="5"/>
    </row>
    <row r="150" spans="1:262" x14ac:dyDescent="0.2">
      <c r="A150" s="20">
        <f t="shared" si="60"/>
        <v>141</v>
      </c>
      <c r="B150" t="s">
        <v>96</v>
      </c>
      <c r="C150" s="4"/>
      <c r="D150" s="3"/>
      <c r="E150" s="4"/>
      <c r="F150" s="4"/>
      <c r="G150" s="3"/>
      <c r="H150" s="4"/>
      <c r="I150" s="3"/>
      <c r="J150" s="4"/>
      <c r="K150" s="4"/>
      <c r="L150" s="3"/>
      <c r="M150" s="4"/>
      <c r="N150" s="3"/>
      <c r="O150" s="4"/>
      <c r="P150" s="4"/>
      <c r="Q150" s="3"/>
      <c r="R150" s="4"/>
      <c r="S150" s="3"/>
      <c r="T150" s="4"/>
      <c r="U150" s="4"/>
      <c r="V150" s="3"/>
      <c r="W150" s="4"/>
      <c r="X150" s="3"/>
      <c r="Y150" s="4"/>
      <c r="Z150" s="4"/>
      <c r="AA150" s="3"/>
      <c r="AB150" s="4"/>
      <c r="AC150" s="3"/>
      <c r="AD150" s="4"/>
      <c r="AE150" s="4"/>
      <c r="AF150" s="3"/>
      <c r="AG150" s="4"/>
      <c r="AH150" s="3"/>
      <c r="AI150" s="4"/>
      <c r="AJ150" s="4"/>
      <c r="AK150" s="3"/>
      <c r="AL150" s="4"/>
      <c r="AM150" s="3"/>
      <c r="AN150" s="4"/>
      <c r="AO150" s="4"/>
      <c r="AP150" s="3"/>
      <c r="AQ150" s="4"/>
      <c r="AR150" s="3"/>
      <c r="AS150" s="4"/>
      <c r="AT150" s="4"/>
      <c r="AU150" s="3"/>
      <c r="AV150" s="4"/>
      <c r="AW150" s="3"/>
      <c r="AX150" s="4"/>
      <c r="AY150" s="4"/>
      <c r="AZ150" s="3"/>
      <c r="BA150" s="4"/>
      <c r="BB150" s="3"/>
      <c r="BC150" s="4"/>
      <c r="BD150" s="4"/>
      <c r="BE150" s="3"/>
      <c r="BF150" s="4"/>
      <c r="BG150" s="3"/>
      <c r="BH150" s="4"/>
      <c r="BI150" s="4"/>
      <c r="BJ150" s="3"/>
      <c r="BK150" s="4"/>
      <c r="BL150" s="3"/>
      <c r="BM150" s="4"/>
      <c r="BN150" s="4"/>
      <c r="BO150" s="3"/>
      <c r="BP150" s="4"/>
      <c r="BQ150" s="3"/>
      <c r="BR150" s="4"/>
      <c r="BS150" s="4"/>
      <c r="BT150" s="3"/>
      <c r="BU150" s="4"/>
      <c r="BV150" s="3"/>
      <c r="BW150" s="4"/>
      <c r="BX150" s="4"/>
      <c r="BY150" s="3"/>
      <c r="BZ150" s="4"/>
      <c r="CA150" s="3"/>
      <c r="CB150" s="4"/>
      <c r="CC150" s="4"/>
      <c r="CD150" s="3"/>
      <c r="CE150" s="4"/>
      <c r="CF150" s="3"/>
      <c r="CG150" s="4"/>
      <c r="CH150" s="4"/>
      <c r="CI150" s="3"/>
      <c r="CJ150" s="4"/>
      <c r="CK150" s="3"/>
      <c r="CL150" s="4"/>
      <c r="CM150" s="4"/>
      <c r="CN150" s="3"/>
      <c r="CO150" s="4"/>
      <c r="CP150" s="3"/>
      <c r="CQ150" s="4"/>
      <c r="CR150" s="4"/>
      <c r="CS150" s="3"/>
      <c r="CT150" s="4"/>
      <c r="CU150" s="3"/>
      <c r="CV150" s="4"/>
      <c r="CW150" s="4"/>
      <c r="CX150" s="3"/>
      <c r="CY150" s="4"/>
      <c r="CZ150" s="3"/>
      <c r="DA150" s="4"/>
      <c r="DB150" s="4"/>
      <c r="DC150" s="3"/>
      <c r="DD150" s="4"/>
      <c r="DE150" s="3"/>
      <c r="DF150" s="4"/>
      <c r="DG150" s="4"/>
      <c r="DH150" s="3"/>
      <c r="DI150" s="4"/>
      <c r="DJ150" s="3"/>
      <c r="DK150" s="4"/>
      <c r="DL150" s="4"/>
      <c r="DM150" s="3"/>
      <c r="DN150" s="4"/>
      <c r="DO150" s="3"/>
      <c r="DP150" s="4"/>
      <c r="DQ150" s="4"/>
      <c r="DR150" s="3"/>
      <c r="DS150" s="4"/>
      <c r="DT150" s="3"/>
      <c r="DU150" s="4"/>
      <c r="DV150" s="4"/>
      <c r="DW150" s="3"/>
      <c r="DX150" s="4"/>
      <c r="DY150" s="3"/>
      <c r="DZ150" s="4"/>
      <c r="EA150" s="4"/>
      <c r="EB150" s="5"/>
      <c r="EC150" s="4"/>
      <c r="ED150" s="3"/>
      <c r="EE150" s="4"/>
      <c r="EF150" s="4"/>
      <c r="EG150" s="3"/>
      <c r="EH150" s="4"/>
      <c r="EI150" s="3"/>
      <c r="EJ150" s="4"/>
      <c r="EK150" s="4"/>
      <c r="EL150" s="3"/>
      <c r="EM150" s="4"/>
      <c r="EN150" s="3"/>
      <c r="EO150" s="4"/>
      <c r="EP150" s="4"/>
      <c r="EQ150" s="3"/>
      <c r="ER150" s="4"/>
      <c r="ES150" s="3"/>
      <c r="ET150" s="4"/>
      <c r="EU150" s="4"/>
      <c r="EV150" s="3"/>
      <c r="EW150" s="4"/>
      <c r="EX150" s="3"/>
      <c r="EY150" s="4"/>
      <c r="EZ150" s="4"/>
      <c r="FA150" s="3"/>
      <c r="FB150" s="4"/>
      <c r="FC150" s="3"/>
      <c r="FD150" s="4"/>
      <c r="FE150" s="4"/>
      <c r="FF150" s="3"/>
      <c r="FG150" s="4"/>
      <c r="FH150" s="3"/>
      <c r="FI150" s="4"/>
      <c r="FJ150" s="4"/>
      <c r="FK150" s="3"/>
      <c r="FL150" s="4"/>
      <c r="FM150" s="3"/>
      <c r="FN150" s="4"/>
      <c r="FO150" s="4"/>
      <c r="FP150" s="3"/>
      <c r="FQ150" s="4"/>
      <c r="FR150" s="3"/>
      <c r="FS150" s="4"/>
      <c r="FT150" s="4"/>
      <c r="FU150" s="3"/>
      <c r="FV150" s="4"/>
      <c r="FW150" s="3"/>
      <c r="FX150" s="4"/>
      <c r="FY150" s="4"/>
      <c r="FZ150" s="3"/>
      <c r="GA150" s="4"/>
      <c r="GB150" s="3"/>
      <c r="GC150" s="4"/>
      <c r="GD150" s="4"/>
      <c r="GE150" s="3"/>
      <c r="GF150" s="4"/>
      <c r="GG150" s="3"/>
      <c r="GH150" s="4"/>
      <c r="GI150" s="4"/>
      <c r="GJ150" s="3"/>
      <c r="GK150" s="4"/>
      <c r="GL150" s="3"/>
      <c r="GM150" s="4"/>
      <c r="GN150" s="4"/>
      <c r="GO150" s="3"/>
      <c r="GP150" s="4"/>
      <c r="GQ150" s="3"/>
      <c r="GR150" s="4"/>
      <c r="GS150" s="4"/>
      <c r="GT150" s="3"/>
      <c r="GU150" s="4"/>
      <c r="GV150" s="3"/>
      <c r="GW150" s="4"/>
      <c r="GX150" s="4"/>
      <c r="GY150" s="3"/>
      <c r="GZ150" s="4"/>
      <c r="HA150" s="3"/>
      <c r="HB150" s="4"/>
      <c r="HC150" s="4"/>
      <c r="HD150" s="3"/>
      <c r="HE150" s="4"/>
      <c r="HF150" s="3"/>
      <c r="HG150" s="4"/>
      <c r="HH150" s="4"/>
      <c r="HI150" s="3"/>
      <c r="HJ150" s="4"/>
      <c r="HK150" s="3"/>
      <c r="HL150" s="4"/>
      <c r="HM150" s="4"/>
      <c r="HN150" s="3"/>
      <c r="HO150" s="4"/>
      <c r="HP150" s="3"/>
      <c r="HQ150" s="4"/>
      <c r="HR150" s="4"/>
      <c r="HS150" s="3"/>
      <c r="HT150" s="4"/>
      <c r="HU150" s="3"/>
      <c r="HV150" s="4"/>
      <c r="HW150" s="4"/>
      <c r="HX150" s="3"/>
      <c r="HY150" s="4"/>
      <c r="HZ150" s="3"/>
      <c r="IA150" s="4"/>
      <c r="IB150" s="4"/>
      <c r="IC150" s="3"/>
      <c r="ID150" s="4"/>
      <c r="IE150" s="3"/>
      <c r="IF150" s="4"/>
      <c r="IG150" s="4"/>
      <c r="IH150" s="3"/>
      <c r="II150" s="4"/>
      <c r="IJ150" s="3"/>
      <c r="IK150" s="4"/>
      <c r="IL150" s="4"/>
      <c r="IM150" s="3"/>
      <c r="IN150" s="4"/>
      <c r="IO150" s="3"/>
      <c r="IP150" s="4"/>
      <c r="IQ150" s="4"/>
      <c r="IR150" s="3"/>
      <c r="IS150" s="4"/>
      <c r="IT150" s="3"/>
      <c r="IU150" s="4"/>
      <c r="IV150" s="4"/>
      <c r="IW150" s="3"/>
      <c r="IX150" s="4"/>
      <c r="IY150" s="3"/>
      <c r="IZ150" s="4"/>
      <c r="JA150" s="4"/>
      <c r="JB150" s="5"/>
    </row>
    <row r="151" spans="1:262" x14ac:dyDescent="0.2">
      <c r="A151" s="20">
        <f t="shared" si="60"/>
        <v>142</v>
      </c>
      <c r="B151" t="s">
        <v>97</v>
      </c>
      <c r="C151" s="4">
        <v>5091303</v>
      </c>
      <c r="D151" s="3">
        <v>2.06</v>
      </c>
      <c r="E151" s="4">
        <v>2158332</v>
      </c>
      <c r="F151" s="4">
        <v>2932971</v>
      </c>
      <c r="G151" s="3">
        <v>3.59</v>
      </c>
      <c r="H151" s="4">
        <v>5133</v>
      </c>
      <c r="I151" s="3">
        <v>23.3</v>
      </c>
      <c r="J151" s="4">
        <v>0</v>
      </c>
      <c r="K151" s="4">
        <v>5133</v>
      </c>
      <c r="L151" s="3">
        <v>23.3</v>
      </c>
      <c r="M151" s="4">
        <v>411942</v>
      </c>
      <c r="N151" s="3">
        <v>0.64</v>
      </c>
      <c r="O151" s="4">
        <v>336706</v>
      </c>
      <c r="P151" s="4">
        <v>75236</v>
      </c>
      <c r="Q151" s="3">
        <v>3.51</v>
      </c>
      <c r="R151" s="4">
        <v>14221</v>
      </c>
      <c r="S151" s="3">
        <v>19.63</v>
      </c>
      <c r="T151" s="4">
        <v>0</v>
      </c>
      <c r="U151" s="4">
        <v>14221</v>
      </c>
      <c r="V151" s="3">
        <v>19.63</v>
      </c>
      <c r="W151" s="4">
        <v>36476</v>
      </c>
      <c r="X151" s="3">
        <v>0.94</v>
      </c>
      <c r="Y151" s="4">
        <v>0</v>
      </c>
      <c r="Z151" s="4">
        <v>36476</v>
      </c>
      <c r="AA151" s="3">
        <v>0.94</v>
      </c>
      <c r="AB151" s="4">
        <v>1532251</v>
      </c>
      <c r="AC151" s="3">
        <v>5.63</v>
      </c>
      <c r="AD151" s="4">
        <v>12694</v>
      </c>
      <c r="AE151" s="4">
        <v>1519557</v>
      </c>
      <c r="AF151" s="3">
        <v>5.68</v>
      </c>
      <c r="AG151" s="4">
        <v>169556</v>
      </c>
      <c r="AH151" s="3">
        <v>0.56999999999999995</v>
      </c>
      <c r="AI151" s="4">
        <v>0</v>
      </c>
      <c r="AJ151" s="4">
        <v>169556</v>
      </c>
      <c r="AK151" s="3">
        <v>0.56999999999999995</v>
      </c>
      <c r="AL151" s="4">
        <v>15660</v>
      </c>
      <c r="AM151" s="3">
        <v>1</v>
      </c>
      <c r="AN151" s="4">
        <v>779</v>
      </c>
      <c r="AO151" s="4">
        <v>14881</v>
      </c>
      <c r="AP151" s="3">
        <v>1.05</v>
      </c>
      <c r="AQ151" s="4">
        <v>774</v>
      </c>
      <c r="AR151" s="3">
        <v>0</v>
      </c>
      <c r="AS151" s="4">
        <v>0</v>
      </c>
      <c r="AT151" s="4">
        <v>774</v>
      </c>
      <c r="AU151" s="3">
        <v>0</v>
      </c>
      <c r="AV151" s="4">
        <v>0</v>
      </c>
      <c r="AW151" s="3">
        <v>0</v>
      </c>
      <c r="AX151" s="4">
        <v>0</v>
      </c>
      <c r="AY151" s="4">
        <v>0</v>
      </c>
      <c r="AZ151" s="3">
        <v>0</v>
      </c>
      <c r="BA151" s="4">
        <v>1451956</v>
      </c>
      <c r="BB151" s="3">
        <v>0.02</v>
      </c>
      <c r="BC151" s="4">
        <v>1423024</v>
      </c>
      <c r="BD151" s="4">
        <v>28932</v>
      </c>
      <c r="BE151" s="3">
        <v>0.86</v>
      </c>
      <c r="BF151" s="4">
        <v>53936</v>
      </c>
      <c r="BG151" s="3">
        <v>0</v>
      </c>
      <c r="BH151" s="4">
        <v>0</v>
      </c>
      <c r="BI151" s="4">
        <v>53936</v>
      </c>
      <c r="BJ151" s="3">
        <v>0</v>
      </c>
      <c r="BK151" s="4">
        <v>301</v>
      </c>
      <c r="BL151" s="3">
        <v>0</v>
      </c>
      <c r="BM151" s="4">
        <v>0</v>
      </c>
      <c r="BN151" s="4">
        <v>301</v>
      </c>
      <c r="BO151" s="3">
        <v>0</v>
      </c>
      <c r="BP151" s="4">
        <v>15555</v>
      </c>
      <c r="BQ151" s="3">
        <v>38.869999999999997</v>
      </c>
      <c r="BR151" s="4">
        <v>6676</v>
      </c>
      <c r="BS151" s="4">
        <v>8879</v>
      </c>
      <c r="BT151" s="3">
        <v>68.099999999999994</v>
      </c>
      <c r="BU151" s="4">
        <v>12295</v>
      </c>
      <c r="BV151" s="3">
        <v>37.130000000000003</v>
      </c>
      <c r="BW151" s="4">
        <v>0</v>
      </c>
      <c r="BX151" s="4">
        <v>12295</v>
      </c>
      <c r="BY151" s="3">
        <v>37.130000000000003</v>
      </c>
      <c r="BZ151" s="4">
        <v>10526</v>
      </c>
      <c r="CA151" s="3">
        <v>8.6300000000000008</v>
      </c>
      <c r="CB151" s="4">
        <v>0</v>
      </c>
      <c r="CC151" s="4">
        <v>10526</v>
      </c>
      <c r="CD151" s="3">
        <v>8.6300000000000008</v>
      </c>
      <c r="CE151" s="4">
        <v>58654</v>
      </c>
      <c r="CF151" s="3">
        <v>11.8</v>
      </c>
      <c r="CG151" s="4">
        <v>0</v>
      </c>
      <c r="CH151" s="4">
        <v>58654</v>
      </c>
      <c r="CI151" s="3">
        <v>11.8</v>
      </c>
      <c r="CJ151" s="4">
        <v>9405</v>
      </c>
      <c r="CK151" s="3">
        <v>7.64</v>
      </c>
      <c r="CL151" s="4">
        <v>0</v>
      </c>
      <c r="CM151" s="4">
        <v>9405</v>
      </c>
      <c r="CN151" s="3">
        <v>7.64</v>
      </c>
      <c r="CO151" s="4">
        <v>37447</v>
      </c>
      <c r="CP151" s="3">
        <v>3.99</v>
      </c>
      <c r="CQ151" s="4">
        <v>0</v>
      </c>
      <c r="CR151" s="4">
        <v>37447</v>
      </c>
      <c r="CS151" s="3">
        <v>3.99</v>
      </c>
      <c r="CT151" s="4">
        <v>64702</v>
      </c>
      <c r="CU151" s="3">
        <v>0.34</v>
      </c>
      <c r="CV151" s="4">
        <v>0</v>
      </c>
      <c r="CW151" s="4">
        <v>64702</v>
      </c>
      <c r="CX151" s="3">
        <v>0.34</v>
      </c>
      <c r="CY151" s="4">
        <v>7690</v>
      </c>
      <c r="CZ151" s="3">
        <v>12.62</v>
      </c>
      <c r="DA151" s="4">
        <v>0</v>
      </c>
      <c r="DB151" s="4">
        <v>7690</v>
      </c>
      <c r="DC151" s="3">
        <v>12.62</v>
      </c>
      <c r="DD151" s="4">
        <v>12668</v>
      </c>
      <c r="DE151" s="3">
        <v>0</v>
      </c>
      <c r="DF151" s="4">
        <v>7298</v>
      </c>
      <c r="DG151" s="4">
        <v>5370</v>
      </c>
      <c r="DH151" s="3">
        <v>0</v>
      </c>
      <c r="DI151" s="4">
        <v>22258</v>
      </c>
      <c r="DJ151" s="3">
        <v>3.34</v>
      </c>
      <c r="DK151" s="4">
        <v>0</v>
      </c>
      <c r="DL151" s="4">
        <v>22258</v>
      </c>
      <c r="DM151" s="3">
        <v>3.34</v>
      </c>
      <c r="DN151" s="4">
        <v>98650</v>
      </c>
      <c r="DO151" s="3">
        <v>4.32</v>
      </c>
      <c r="DP151" s="4">
        <v>109</v>
      </c>
      <c r="DQ151" s="4">
        <v>98541</v>
      </c>
      <c r="DR151" s="3">
        <v>4.33</v>
      </c>
      <c r="DS151" s="4">
        <v>18959</v>
      </c>
      <c r="DT151" s="3">
        <v>15.05</v>
      </c>
      <c r="DU151" s="4">
        <v>0</v>
      </c>
      <c r="DV151" s="4">
        <v>18959</v>
      </c>
      <c r="DW151" s="3">
        <v>15.05</v>
      </c>
      <c r="DX151" s="4">
        <v>5497</v>
      </c>
      <c r="DY151" s="3">
        <v>18.149999999999999</v>
      </c>
      <c r="DZ151" s="4">
        <v>0</v>
      </c>
      <c r="EA151" s="4">
        <v>5497</v>
      </c>
      <c r="EB151" s="5">
        <v>18.149999999999999</v>
      </c>
      <c r="EC151" s="4">
        <v>23000</v>
      </c>
      <c r="ED151" s="3">
        <v>3.45</v>
      </c>
      <c r="EE151" s="4">
        <v>0</v>
      </c>
      <c r="EF151" s="4">
        <v>23000</v>
      </c>
      <c r="EG151" s="3">
        <v>3.45</v>
      </c>
      <c r="EH151" s="4">
        <v>52962</v>
      </c>
      <c r="EI151" s="3">
        <v>6.49</v>
      </c>
      <c r="EJ151" s="4">
        <v>7163</v>
      </c>
      <c r="EK151" s="4">
        <v>45799</v>
      </c>
      <c r="EL151" s="3">
        <v>7.51</v>
      </c>
      <c r="EM151" s="4">
        <v>22000</v>
      </c>
      <c r="EN151" s="3">
        <v>64.67</v>
      </c>
      <c r="EO151" s="4">
        <v>1445</v>
      </c>
      <c r="EP151" s="4">
        <v>20555</v>
      </c>
      <c r="EQ151" s="3">
        <v>69.22</v>
      </c>
      <c r="ER151" s="4">
        <v>24850</v>
      </c>
      <c r="ES151" s="3">
        <v>0</v>
      </c>
      <c r="ET151" s="4">
        <v>0</v>
      </c>
      <c r="EU151" s="4">
        <v>24850</v>
      </c>
      <c r="EV151" s="3">
        <v>0</v>
      </c>
      <c r="EW151" s="4">
        <v>15129</v>
      </c>
      <c r="EX151" s="3">
        <v>3.34</v>
      </c>
      <c r="EY151" s="4">
        <v>0</v>
      </c>
      <c r="EZ151" s="4">
        <v>15129</v>
      </c>
      <c r="FA151" s="3">
        <v>3.34</v>
      </c>
      <c r="FB151" s="4">
        <v>353</v>
      </c>
      <c r="FC151" s="3">
        <v>100</v>
      </c>
      <c r="FD151" s="4">
        <v>0</v>
      </c>
      <c r="FE151" s="4">
        <v>353</v>
      </c>
      <c r="FF151" s="3">
        <v>100</v>
      </c>
      <c r="FG151" s="4">
        <v>8083</v>
      </c>
      <c r="FH151" s="3">
        <v>1.36</v>
      </c>
      <c r="FI151" s="4">
        <v>0</v>
      </c>
      <c r="FJ151" s="4">
        <v>8083</v>
      </c>
      <c r="FK151" s="3">
        <v>1.36</v>
      </c>
      <c r="FL151" s="4">
        <v>28345</v>
      </c>
      <c r="FM151" s="3">
        <v>2.57</v>
      </c>
      <c r="FN151" s="4">
        <v>0</v>
      </c>
      <c r="FO151" s="4">
        <v>28345</v>
      </c>
      <c r="FP151" s="3">
        <v>2.57</v>
      </c>
      <c r="FQ151" s="4">
        <v>27615</v>
      </c>
      <c r="FR151" s="3">
        <v>11.27</v>
      </c>
      <c r="FS151" s="4">
        <v>0</v>
      </c>
      <c r="FT151" s="4">
        <v>27615</v>
      </c>
      <c r="FU151" s="3">
        <v>11.27</v>
      </c>
      <c r="FV151" s="4">
        <v>276540</v>
      </c>
      <c r="FW151" s="3">
        <v>0.05</v>
      </c>
      <c r="FX151" s="4">
        <v>275362</v>
      </c>
      <c r="FY151" s="4">
        <v>1178</v>
      </c>
      <c r="FZ151" s="3">
        <v>11.94</v>
      </c>
      <c r="GA151" s="4">
        <v>35668</v>
      </c>
      <c r="GB151" s="3">
        <v>33.619999999999997</v>
      </c>
      <c r="GC151" s="4">
        <v>0</v>
      </c>
      <c r="GD151" s="4">
        <v>35668</v>
      </c>
      <c r="GE151" s="3">
        <v>33.619999999999997</v>
      </c>
      <c r="GF151" s="4">
        <v>53223</v>
      </c>
      <c r="GG151" s="3">
        <v>6.12</v>
      </c>
      <c r="GH151" s="4">
        <v>7298</v>
      </c>
      <c r="GI151" s="4">
        <v>45925</v>
      </c>
      <c r="GJ151" s="3">
        <v>7.1</v>
      </c>
      <c r="GK151" s="4">
        <v>30001</v>
      </c>
      <c r="GL151" s="3">
        <v>97.66</v>
      </c>
      <c r="GM151" s="4">
        <v>0</v>
      </c>
      <c r="GN151" s="4">
        <v>30001</v>
      </c>
      <c r="GO151" s="3">
        <v>97.66</v>
      </c>
      <c r="GP151" s="4">
        <v>2140</v>
      </c>
      <c r="GQ151" s="3">
        <v>42.68</v>
      </c>
      <c r="GR151" s="4">
        <v>0</v>
      </c>
      <c r="GS151" s="4">
        <v>2140</v>
      </c>
      <c r="GT151" s="3">
        <v>42.68</v>
      </c>
      <c r="GU151" s="4">
        <v>7932</v>
      </c>
      <c r="GV151" s="3">
        <v>0</v>
      </c>
      <c r="GW151" s="4">
        <v>7178</v>
      </c>
      <c r="GX151" s="4">
        <v>754</v>
      </c>
      <c r="GY151" s="3">
        <v>0</v>
      </c>
      <c r="GZ151" s="4">
        <v>8392</v>
      </c>
      <c r="HA151" s="3">
        <v>34.71</v>
      </c>
      <c r="HB151" s="4">
        <v>0</v>
      </c>
      <c r="HC151" s="4">
        <v>8392</v>
      </c>
      <c r="HD151" s="3">
        <v>34.71</v>
      </c>
      <c r="HE151" s="4">
        <v>34715</v>
      </c>
      <c r="HF151" s="3">
        <v>0.36</v>
      </c>
      <c r="HG151" s="4">
        <v>0</v>
      </c>
      <c r="HH151" s="4">
        <v>34715</v>
      </c>
      <c r="HI151" s="3">
        <v>0.36</v>
      </c>
      <c r="HJ151" s="4">
        <v>51431</v>
      </c>
      <c r="HK151" s="3">
        <v>46.99</v>
      </c>
      <c r="HL151" s="4">
        <v>0</v>
      </c>
      <c r="HM151" s="4">
        <v>51431</v>
      </c>
      <c r="HN151" s="3">
        <v>46.99</v>
      </c>
      <c r="HO151" s="4">
        <v>28203</v>
      </c>
      <c r="HP151" s="3">
        <v>28.06</v>
      </c>
      <c r="HQ151" s="4">
        <v>0</v>
      </c>
      <c r="HR151" s="4">
        <v>28203</v>
      </c>
      <c r="HS151" s="3">
        <v>28.06</v>
      </c>
      <c r="HT151" s="4">
        <v>36007</v>
      </c>
      <c r="HU151" s="3">
        <v>10.63</v>
      </c>
      <c r="HV151" s="4">
        <v>0</v>
      </c>
      <c r="HW151" s="4">
        <v>36007</v>
      </c>
      <c r="HX151" s="3">
        <v>10.63</v>
      </c>
      <c r="HY151" s="4">
        <v>29963</v>
      </c>
      <c r="HZ151" s="3">
        <v>0.43</v>
      </c>
      <c r="IA151" s="4">
        <v>19662</v>
      </c>
      <c r="IB151" s="4">
        <v>10301</v>
      </c>
      <c r="IC151" s="3">
        <v>1.23</v>
      </c>
      <c r="ID151" s="4">
        <v>33485</v>
      </c>
      <c r="IE151" s="3">
        <v>34</v>
      </c>
      <c r="IF151" s="4">
        <v>0</v>
      </c>
      <c r="IG151" s="4">
        <v>33485</v>
      </c>
      <c r="IH151" s="3">
        <v>34</v>
      </c>
      <c r="II151" s="4">
        <v>113678</v>
      </c>
      <c r="IJ151" s="3">
        <v>31.46</v>
      </c>
      <c r="IK151" s="4">
        <v>0</v>
      </c>
      <c r="IL151" s="4">
        <v>113678</v>
      </c>
      <c r="IM151" s="3">
        <v>31.46</v>
      </c>
      <c r="IN151" s="4">
        <v>2623</v>
      </c>
      <c r="IO151" s="3">
        <v>11.99</v>
      </c>
      <c r="IP151" s="4">
        <v>0</v>
      </c>
      <c r="IQ151" s="4">
        <v>2623</v>
      </c>
      <c r="IR151" s="3">
        <v>11.99</v>
      </c>
      <c r="IS151" s="4">
        <v>62349</v>
      </c>
      <c r="IT151" s="3">
        <v>1.61</v>
      </c>
      <c r="IU151" s="4">
        <v>52938</v>
      </c>
      <c r="IV151" s="4">
        <v>9411</v>
      </c>
      <c r="IW151" s="3">
        <v>10.66</v>
      </c>
      <c r="IX151" s="4">
        <v>16104</v>
      </c>
      <c r="IY151" s="3">
        <v>79.27</v>
      </c>
      <c r="IZ151" s="4">
        <v>0</v>
      </c>
      <c r="JA151" s="4">
        <v>16104</v>
      </c>
      <c r="JB151" s="5">
        <v>79.27</v>
      </c>
    </row>
    <row r="152" spans="1:262" x14ac:dyDescent="0.2">
      <c r="A152" s="20">
        <f t="shared" si="60"/>
        <v>143</v>
      </c>
      <c r="B152" t="s">
        <v>98</v>
      </c>
      <c r="C152" s="4">
        <v>127312686</v>
      </c>
      <c r="D152" s="3">
        <v>0.94</v>
      </c>
      <c r="E152" s="4">
        <v>40113221</v>
      </c>
      <c r="F152" s="4">
        <v>87199465</v>
      </c>
      <c r="G152" s="3">
        <v>1.37</v>
      </c>
      <c r="H152" s="4">
        <v>956999</v>
      </c>
      <c r="I152" s="3">
        <v>3.8</v>
      </c>
      <c r="J152" s="4">
        <v>187143</v>
      </c>
      <c r="K152" s="4">
        <v>769856</v>
      </c>
      <c r="L152" s="3">
        <v>4.72</v>
      </c>
      <c r="M152" s="4">
        <v>1531779</v>
      </c>
      <c r="N152" s="3">
        <v>4.6399999999999997</v>
      </c>
      <c r="O152" s="4">
        <v>961264</v>
      </c>
      <c r="P152" s="4">
        <v>570515</v>
      </c>
      <c r="Q152" s="3">
        <v>12.45</v>
      </c>
      <c r="R152" s="4">
        <v>1184001</v>
      </c>
      <c r="S152" s="3">
        <v>1.68</v>
      </c>
      <c r="T152" s="4">
        <v>255784</v>
      </c>
      <c r="U152" s="4">
        <v>928217</v>
      </c>
      <c r="V152" s="3">
        <v>2.14</v>
      </c>
      <c r="W152" s="4">
        <v>476267</v>
      </c>
      <c r="X152" s="3">
        <v>5.63</v>
      </c>
      <c r="Y152" s="4">
        <v>192949</v>
      </c>
      <c r="Z152" s="4">
        <v>283318</v>
      </c>
      <c r="AA152" s="3">
        <v>9.4600000000000009</v>
      </c>
      <c r="AB152" s="4">
        <v>13443864</v>
      </c>
      <c r="AC152" s="3">
        <v>7.14</v>
      </c>
      <c r="AD152" s="4">
        <v>3220898</v>
      </c>
      <c r="AE152" s="4">
        <v>10222966</v>
      </c>
      <c r="AF152" s="3">
        <v>9.3800000000000008</v>
      </c>
      <c r="AG152" s="4">
        <v>1857740</v>
      </c>
      <c r="AH152" s="3">
        <v>5.41</v>
      </c>
      <c r="AI152" s="4">
        <v>690842</v>
      </c>
      <c r="AJ152" s="4">
        <v>1166898</v>
      </c>
      <c r="AK152" s="3">
        <v>8.6199999999999992</v>
      </c>
      <c r="AL152" s="4">
        <v>3048250</v>
      </c>
      <c r="AM152" s="3">
        <v>0.95</v>
      </c>
      <c r="AN152" s="4">
        <v>1212405</v>
      </c>
      <c r="AO152" s="4">
        <v>1835845</v>
      </c>
      <c r="AP152" s="3">
        <v>1.58</v>
      </c>
      <c r="AQ152" s="4">
        <v>308310</v>
      </c>
      <c r="AR152" s="3">
        <v>0.38</v>
      </c>
      <c r="AS152" s="4">
        <v>272454</v>
      </c>
      <c r="AT152" s="4">
        <v>35856</v>
      </c>
      <c r="AU152" s="3">
        <v>3.33</v>
      </c>
      <c r="AV152" s="4">
        <v>788924</v>
      </c>
      <c r="AW152" s="3">
        <v>0</v>
      </c>
      <c r="AX152" s="4">
        <v>0</v>
      </c>
      <c r="AY152" s="4">
        <v>788924</v>
      </c>
      <c r="AZ152" s="3">
        <v>0</v>
      </c>
      <c r="BA152" s="4">
        <v>6299396</v>
      </c>
      <c r="BB152" s="3">
        <v>3.47</v>
      </c>
      <c r="BC152" s="4">
        <v>1047248</v>
      </c>
      <c r="BD152" s="4">
        <v>5252148</v>
      </c>
      <c r="BE152" s="3">
        <v>4.16</v>
      </c>
      <c r="BF152" s="4">
        <v>2014999</v>
      </c>
      <c r="BG152" s="3">
        <v>2.82</v>
      </c>
      <c r="BH152" s="4">
        <v>628306</v>
      </c>
      <c r="BI152" s="4">
        <v>1386693</v>
      </c>
      <c r="BJ152" s="3">
        <v>4.09</v>
      </c>
      <c r="BK152" s="4">
        <v>1156084</v>
      </c>
      <c r="BL152" s="3">
        <v>0</v>
      </c>
      <c r="BM152" s="4">
        <v>906022</v>
      </c>
      <c r="BN152" s="4">
        <v>250062</v>
      </c>
      <c r="BO152" s="3">
        <v>0</v>
      </c>
      <c r="BP152" s="4">
        <v>397041</v>
      </c>
      <c r="BQ152" s="3">
        <v>4.0599999999999996</v>
      </c>
      <c r="BR152" s="4">
        <v>89576</v>
      </c>
      <c r="BS152" s="4">
        <v>307465</v>
      </c>
      <c r="BT152" s="3">
        <v>5.25</v>
      </c>
      <c r="BU152" s="4">
        <v>7208126</v>
      </c>
      <c r="BV152" s="3">
        <v>1.65</v>
      </c>
      <c r="BW152" s="4">
        <v>3326513</v>
      </c>
      <c r="BX152" s="4">
        <v>3881613</v>
      </c>
      <c r="BY152" s="3">
        <v>3.07</v>
      </c>
      <c r="BZ152" s="4">
        <v>1380527</v>
      </c>
      <c r="CA152" s="3">
        <v>3.88</v>
      </c>
      <c r="CB152" s="4">
        <v>519114</v>
      </c>
      <c r="CC152" s="4">
        <v>861413</v>
      </c>
      <c r="CD152" s="3">
        <v>6.22</v>
      </c>
      <c r="CE152" s="4">
        <v>1278754</v>
      </c>
      <c r="CF152" s="3">
        <v>2.96</v>
      </c>
      <c r="CG152" s="4">
        <v>291852</v>
      </c>
      <c r="CH152" s="4">
        <v>986902</v>
      </c>
      <c r="CI152" s="3">
        <v>3.83</v>
      </c>
      <c r="CJ152" s="4">
        <v>1070198</v>
      </c>
      <c r="CK152" s="3">
        <v>5.73</v>
      </c>
      <c r="CL152" s="4">
        <v>232717</v>
      </c>
      <c r="CM152" s="4">
        <v>837481</v>
      </c>
      <c r="CN152" s="3">
        <v>7.33</v>
      </c>
      <c r="CO152" s="4">
        <v>858570</v>
      </c>
      <c r="CP152" s="3">
        <v>3.07</v>
      </c>
      <c r="CQ152" s="4">
        <v>354661</v>
      </c>
      <c r="CR152" s="4">
        <v>503909</v>
      </c>
      <c r="CS152" s="3">
        <v>5.23</v>
      </c>
      <c r="CT152" s="4">
        <v>2495267</v>
      </c>
      <c r="CU152" s="3">
        <v>1.47</v>
      </c>
      <c r="CV152" s="4">
        <v>1569840</v>
      </c>
      <c r="CW152" s="4">
        <v>925427</v>
      </c>
      <c r="CX152" s="3">
        <v>3.96</v>
      </c>
      <c r="CY152" s="4">
        <v>786604</v>
      </c>
      <c r="CZ152" s="3">
        <v>2.31</v>
      </c>
      <c r="DA152" s="4">
        <v>409227</v>
      </c>
      <c r="DB152" s="4">
        <v>377377</v>
      </c>
      <c r="DC152" s="3">
        <v>4.82</v>
      </c>
      <c r="DD152" s="4">
        <v>3374117</v>
      </c>
      <c r="DE152" s="3">
        <v>0.69</v>
      </c>
      <c r="DF152" s="4">
        <v>572267</v>
      </c>
      <c r="DG152" s="4">
        <v>2801850</v>
      </c>
      <c r="DH152" s="3">
        <v>0.84</v>
      </c>
      <c r="DI152" s="4">
        <v>6520378</v>
      </c>
      <c r="DJ152" s="3">
        <v>1.37</v>
      </c>
      <c r="DK152" s="4">
        <v>2779829</v>
      </c>
      <c r="DL152" s="4">
        <v>3740549</v>
      </c>
      <c r="DM152" s="3">
        <v>2.39</v>
      </c>
      <c r="DN152" s="4">
        <v>3097809</v>
      </c>
      <c r="DO152" s="3">
        <v>1.89</v>
      </c>
      <c r="DP152" s="4">
        <v>617353</v>
      </c>
      <c r="DQ152" s="4">
        <v>2480456</v>
      </c>
      <c r="DR152" s="3">
        <v>2.36</v>
      </c>
      <c r="DS152" s="4">
        <v>1882073</v>
      </c>
      <c r="DT152" s="3">
        <v>26.38</v>
      </c>
      <c r="DU152" s="4">
        <v>321521</v>
      </c>
      <c r="DV152" s="4">
        <v>1560552</v>
      </c>
      <c r="DW152" s="3">
        <v>31.82</v>
      </c>
      <c r="DX152" s="4">
        <v>785225</v>
      </c>
      <c r="DY152" s="3">
        <v>3.75</v>
      </c>
      <c r="DZ152" s="4">
        <v>402940</v>
      </c>
      <c r="EA152" s="4">
        <v>382285</v>
      </c>
      <c r="EB152" s="5">
        <v>7.71</v>
      </c>
      <c r="EC152" s="4">
        <v>2282650</v>
      </c>
      <c r="ED152" s="3">
        <v>1.78</v>
      </c>
      <c r="EE152" s="4">
        <v>862291</v>
      </c>
      <c r="EF152" s="4">
        <v>1420359</v>
      </c>
      <c r="EG152" s="3">
        <v>2.86</v>
      </c>
      <c r="EH152" s="4">
        <v>474788</v>
      </c>
      <c r="EI152" s="3">
        <v>0.75</v>
      </c>
      <c r="EJ152" s="4">
        <v>330718</v>
      </c>
      <c r="EK152" s="4">
        <v>144070</v>
      </c>
      <c r="EL152" s="3">
        <v>2.4900000000000002</v>
      </c>
      <c r="EM152" s="4">
        <v>700012</v>
      </c>
      <c r="EN152" s="3">
        <v>2.41</v>
      </c>
      <c r="EO152" s="4">
        <v>219820</v>
      </c>
      <c r="EP152" s="4">
        <v>480192</v>
      </c>
      <c r="EQ152" s="3">
        <v>3.5</v>
      </c>
      <c r="ER152" s="4">
        <v>502766</v>
      </c>
      <c r="ES152" s="3">
        <v>0</v>
      </c>
      <c r="ET152" s="4">
        <v>221974</v>
      </c>
      <c r="EU152" s="4">
        <v>280792</v>
      </c>
      <c r="EV152" s="3">
        <v>0</v>
      </c>
      <c r="EW152" s="4">
        <v>797293</v>
      </c>
      <c r="EX152" s="3">
        <v>0.8</v>
      </c>
      <c r="EY152" s="4">
        <v>531127</v>
      </c>
      <c r="EZ152" s="4">
        <v>266166</v>
      </c>
      <c r="FA152" s="3">
        <v>2.4</v>
      </c>
      <c r="FB152" s="4">
        <v>9161710</v>
      </c>
      <c r="FC152" s="3">
        <v>1.74</v>
      </c>
      <c r="FD152" s="4">
        <v>2696363</v>
      </c>
      <c r="FE152" s="4">
        <v>6465347</v>
      </c>
      <c r="FF152" s="3">
        <v>2.46</v>
      </c>
      <c r="FG152" s="4">
        <v>517903</v>
      </c>
      <c r="FH152" s="3">
        <v>1.87</v>
      </c>
      <c r="FI152" s="4">
        <v>250532</v>
      </c>
      <c r="FJ152" s="4">
        <v>267371</v>
      </c>
      <c r="FK152" s="3">
        <v>3.62</v>
      </c>
      <c r="FL152" s="4">
        <v>20451692</v>
      </c>
      <c r="FM152" s="3">
        <v>1.34</v>
      </c>
      <c r="FN152" s="4">
        <v>2926430</v>
      </c>
      <c r="FO152" s="4">
        <v>17525262</v>
      </c>
      <c r="FP152" s="3">
        <v>1.56</v>
      </c>
      <c r="FQ152" s="4">
        <v>1815647</v>
      </c>
      <c r="FR152" s="3">
        <v>2.08</v>
      </c>
      <c r="FS152" s="4">
        <v>1051762</v>
      </c>
      <c r="FT152" s="4">
        <v>763885</v>
      </c>
      <c r="FU152" s="3">
        <v>4.95</v>
      </c>
      <c r="FV152" s="4">
        <v>393872</v>
      </c>
      <c r="FW152" s="3">
        <v>1.38</v>
      </c>
      <c r="FX152" s="4">
        <v>177064</v>
      </c>
      <c r="FY152" s="4">
        <v>216808</v>
      </c>
      <c r="FZ152" s="3">
        <v>2.52</v>
      </c>
      <c r="GA152" s="4">
        <v>2809440</v>
      </c>
      <c r="GB152" s="3">
        <v>2.35</v>
      </c>
      <c r="GC152" s="4">
        <v>637926</v>
      </c>
      <c r="GD152" s="4">
        <v>2171514</v>
      </c>
      <c r="GE152" s="3">
        <v>3.04</v>
      </c>
      <c r="GF152" s="4">
        <v>638781</v>
      </c>
      <c r="GG152" s="3">
        <v>4.59</v>
      </c>
      <c r="GH152" s="4">
        <v>175180</v>
      </c>
      <c r="GI152" s="4">
        <v>463601</v>
      </c>
      <c r="GJ152" s="3">
        <v>6.32</v>
      </c>
      <c r="GK152" s="4">
        <v>1020207</v>
      </c>
      <c r="GL152" s="3">
        <v>2.2200000000000002</v>
      </c>
      <c r="GM152" s="4">
        <v>280489</v>
      </c>
      <c r="GN152" s="4">
        <v>739718</v>
      </c>
      <c r="GO152" s="3">
        <v>3.06</v>
      </c>
      <c r="GP152" s="4">
        <v>3404324</v>
      </c>
      <c r="GQ152" s="3">
        <v>2.3199999999999998</v>
      </c>
      <c r="GR152" s="4">
        <v>1043792</v>
      </c>
      <c r="GS152" s="4">
        <v>2360532</v>
      </c>
      <c r="GT152" s="3">
        <v>3.34</v>
      </c>
      <c r="GU152" s="4">
        <v>500546</v>
      </c>
      <c r="GV152" s="3">
        <v>0</v>
      </c>
      <c r="GW152" s="4">
        <v>181160</v>
      </c>
      <c r="GX152" s="4">
        <v>319386</v>
      </c>
      <c r="GY152" s="3">
        <v>0</v>
      </c>
      <c r="GZ152" s="4">
        <v>778710</v>
      </c>
      <c r="HA152" s="3">
        <v>5.48</v>
      </c>
      <c r="HB152" s="4">
        <v>231961</v>
      </c>
      <c r="HC152" s="4">
        <v>546749</v>
      </c>
      <c r="HD152" s="3">
        <v>7.81</v>
      </c>
      <c r="HE152" s="4">
        <v>205765</v>
      </c>
      <c r="HF152" s="3">
        <v>1.23</v>
      </c>
      <c r="HG152" s="4">
        <v>103758</v>
      </c>
      <c r="HH152" s="4">
        <v>102007</v>
      </c>
      <c r="HI152" s="3">
        <v>2.4900000000000002</v>
      </c>
      <c r="HJ152" s="4">
        <v>1736217</v>
      </c>
      <c r="HK152" s="3">
        <v>2.93</v>
      </c>
      <c r="HL152" s="4">
        <v>533176</v>
      </c>
      <c r="HM152" s="4">
        <v>1203041</v>
      </c>
      <c r="HN152" s="3">
        <v>4.2300000000000004</v>
      </c>
      <c r="HO152" s="4">
        <v>6238782</v>
      </c>
      <c r="HP152" s="3">
        <v>2.92</v>
      </c>
      <c r="HQ152" s="4">
        <v>2680699</v>
      </c>
      <c r="HR152" s="4">
        <v>3558083</v>
      </c>
      <c r="HS152" s="3">
        <v>5.13</v>
      </c>
      <c r="HT152" s="4">
        <v>1175186</v>
      </c>
      <c r="HU152" s="3">
        <v>1.37</v>
      </c>
      <c r="HV152" s="4">
        <v>738402</v>
      </c>
      <c r="HW152" s="4">
        <v>436784</v>
      </c>
      <c r="HX152" s="3">
        <v>3.69</v>
      </c>
      <c r="HY152" s="4">
        <v>177928</v>
      </c>
      <c r="HZ152" s="3">
        <v>2.76</v>
      </c>
      <c r="IA152" s="4">
        <v>97647</v>
      </c>
      <c r="IB152" s="4">
        <v>80281</v>
      </c>
      <c r="IC152" s="3">
        <v>6.12</v>
      </c>
      <c r="ID152" s="4">
        <v>2944781</v>
      </c>
      <c r="IE152" s="3">
        <v>1.9</v>
      </c>
      <c r="IF152" s="4">
        <v>701855</v>
      </c>
      <c r="IG152" s="4">
        <v>2242926</v>
      </c>
      <c r="IH152" s="3">
        <v>2.5</v>
      </c>
      <c r="II152" s="4">
        <v>1612108</v>
      </c>
      <c r="IJ152" s="3">
        <v>1.91</v>
      </c>
      <c r="IK152" s="4">
        <v>632362</v>
      </c>
      <c r="IL152" s="4">
        <v>979746</v>
      </c>
      <c r="IM152" s="3">
        <v>3.14</v>
      </c>
      <c r="IN152" s="4">
        <v>663460</v>
      </c>
      <c r="IO152" s="3">
        <v>1.44</v>
      </c>
      <c r="IP152" s="4">
        <v>474567</v>
      </c>
      <c r="IQ152" s="4">
        <v>188893</v>
      </c>
      <c r="IR152" s="3">
        <v>5.05</v>
      </c>
      <c r="IS152" s="4">
        <v>1740139</v>
      </c>
      <c r="IT152" s="3">
        <v>1.4</v>
      </c>
      <c r="IU152" s="4">
        <v>1073462</v>
      </c>
      <c r="IV152" s="4">
        <v>666677</v>
      </c>
      <c r="IW152" s="3">
        <v>3.67</v>
      </c>
      <c r="IX152" s="4">
        <v>366677</v>
      </c>
      <c r="IY152" s="3">
        <v>3.81</v>
      </c>
      <c r="IZ152" s="4">
        <v>195979</v>
      </c>
      <c r="JA152" s="4">
        <v>170698</v>
      </c>
      <c r="JB152" s="5">
        <v>8.17</v>
      </c>
    </row>
    <row r="153" spans="1:262" x14ac:dyDescent="0.2">
      <c r="A153" s="20">
        <f t="shared" si="60"/>
        <v>144</v>
      </c>
      <c r="C153" s="4"/>
      <c r="D153" s="3"/>
      <c r="E153" s="4"/>
      <c r="F153" s="4"/>
      <c r="G153" s="3"/>
      <c r="H153" s="4"/>
      <c r="I153" s="3"/>
      <c r="J153" s="4"/>
      <c r="K153" s="4"/>
      <c r="L153" s="3"/>
      <c r="M153" s="4"/>
      <c r="N153" s="3"/>
      <c r="O153" s="4"/>
      <c r="P153" s="4"/>
      <c r="Q153" s="3"/>
      <c r="R153" s="4"/>
      <c r="S153" s="3"/>
      <c r="T153" s="4"/>
      <c r="U153" s="4"/>
      <c r="V153" s="3"/>
      <c r="W153" s="4"/>
      <c r="X153" s="3"/>
      <c r="Y153" s="4"/>
      <c r="Z153" s="4"/>
      <c r="AA153" s="3"/>
      <c r="AB153" s="4"/>
      <c r="AC153" s="3"/>
      <c r="AD153" s="4"/>
      <c r="AE153" s="4"/>
      <c r="AF153" s="3"/>
      <c r="AG153" s="4"/>
      <c r="AH153" s="3"/>
      <c r="AI153" s="4"/>
      <c r="AJ153" s="4"/>
      <c r="AK153" s="3"/>
      <c r="AL153" s="4"/>
      <c r="AM153" s="3"/>
      <c r="AN153" s="4"/>
      <c r="AO153" s="4"/>
      <c r="AP153" s="3"/>
      <c r="AQ153" s="4"/>
      <c r="AR153" s="3"/>
      <c r="AS153" s="4"/>
      <c r="AT153" s="4"/>
      <c r="AU153" s="3"/>
      <c r="AV153" s="4"/>
      <c r="AW153" s="3"/>
      <c r="AX153" s="4"/>
      <c r="AY153" s="4"/>
      <c r="AZ153" s="3"/>
      <c r="BA153" s="4"/>
      <c r="BB153" s="3"/>
      <c r="BC153" s="4"/>
      <c r="BD153" s="4"/>
      <c r="BE153" s="3"/>
      <c r="BF153" s="4"/>
      <c r="BG153" s="3"/>
      <c r="BH153" s="4"/>
      <c r="BI153" s="4"/>
      <c r="BJ153" s="3"/>
      <c r="BK153" s="4"/>
      <c r="BL153" s="3"/>
      <c r="BM153" s="4"/>
      <c r="BN153" s="4"/>
      <c r="BO153" s="3"/>
      <c r="BP153" s="4"/>
      <c r="BQ153" s="3"/>
      <c r="BR153" s="4"/>
      <c r="BS153" s="4"/>
      <c r="BT153" s="3"/>
      <c r="BU153" s="4"/>
      <c r="BV153" s="3"/>
      <c r="BW153" s="4"/>
      <c r="BX153" s="4"/>
      <c r="BY153" s="3"/>
      <c r="BZ153" s="4"/>
      <c r="CA153" s="3"/>
      <c r="CB153" s="4"/>
      <c r="CC153" s="4"/>
      <c r="CD153" s="3"/>
      <c r="CE153" s="4"/>
      <c r="CF153" s="3"/>
      <c r="CG153" s="4"/>
      <c r="CH153" s="4"/>
      <c r="CI153" s="3"/>
      <c r="CJ153" s="4"/>
      <c r="CK153" s="3"/>
      <c r="CL153" s="4"/>
      <c r="CM153" s="4"/>
      <c r="CN153" s="3"/>
      <c r="CO153" s="4"/>
      <c r="CP153" s="3"/>
      <c r="CQ153" s="4"/>
      <c r="CR153" s="4"/>
      <c r="CS153" s="3"/>
      <c r="CT153" s="4"/>
      <c r="CU153" s="3"/>
      <c r="CV153" s="4"/>
      <c r="CW153" s="4"/>
      <c r="CX153" s="3"/>
      <c r="CY153" s="4"/>
      <c r="CZ153" s="3"/>
      <c r="DA153" s="4"/>
      <c r="DB153" s="4"/>
      <c r="DC153" s="3"/>
      <c r="DD153" s="4"/>
      <c r="DE153" s="3"/>
      <c r="DF153" s="4"/>
      <c r="DG153" s="4"/>
      <c r="DH153" s="3"/>
      <c r="DI153" s="4"/>
      <c r="DJ153" s="3"/>
      <c r="DK153" s="4"/>
      <c r="DL153" s="4"/>
      <c r="DM153" s="3"/>
      <c r="DN153" s="4"/>
      <c r="DO153" s="3"/>
      <c r="DP153" s="4"/>
      <c r="DQ153" s="4"/>
      <c r="DR153" s="3"/>
      <c r="DS153" s="4"/>
      <c r="DT153" s="3"/>
      <c r="DU153" s="4"/>
      <c r="DV153" s="4"/>
      <c r="DW153" s="3"/>
      <c r="DX153" s="4"/>
      <c r="DY153" s="3"/>
      <c r="DZ153" s="4"/>
      <c r="EA153" s="4"/>
      <c r="EB153" s="5"/>
      <c r="EC153" s="4"/>
      <c r="ED153" s="3"/>
      <c r="EE153" s="4"/>
      <c r="EF153" s="4"/>
      <c r="EG153" s="3"/>
      <c r="EH153" s="4"/>
      <c r="EI153" s="3"/>
      <c r="EJ153" s="4"/>
      <c r="EK153" s="4"/>
      <c r="EL153" s="3"/>
      <c r="EM153" s="4"/>
      <c r="EN153" s="3"/>
      <c r="EO153" s="4"/>
      <c r="EP153" s="4"/>
      <c r="EQ153" s="3"/>
      <c r="ER153" s="4"/>
      <c r="ES153" s="3"/>
      <c r="ET153" s="4"/>
      <c r="EU153" s="4"/>
      <c r="EV153" s="3"/>
      <c r="EW153" s="4"/>
      <c r="EX153" s="3"/>
      <c r="EY153" s="4"/>
      <c r="EZ153" s="4"/>
      <c r="FA153" s="3"/>
      <c r="FB153" s="4"/>
      <c r="FC153" s="3"/>
      <c r="FD153" s="4"/>
      <c r="FE153" s="4"/>
      <c r="FF153" s="3"/>
      <c r="FG153" s="4"/>
      <c r="FH153" s="3"/>
      <c r="FI153" s="4"/>
      <c r="FJ153" s="4"/>
      <c r="FK153" s="3"/>
      <c r="FL153" s="4"/>
      <c r="FM153" s="3"/>
      <c r="FN153" s="4"/>
      <c r="FO153" s="4"/>
      <c r="FP153" s="3"/>
      <c r="FQ153" s="4"/>
      <c r="FR153" s="3"/>
      <c r="FS153" s="4"/>
      <c r="FT153" s="4"/>
      <c r="FU153" s="3"/>
      <c r="FV153" s="4"/>
      <c r="FW153" s="3"/>
      <c r="FX153" s="4"/>
      <c r="FY153" s="4"/>
      <c r="FZ153" s="3"/>
      <c r="GA153" s="4"/>
      <c r="GB153" s="3"/>
      <c r="GC153" s="4"/>
      <c r="GD153" s="4"/>
      <c r="GE153" s="3"/>
      <c r="GF153" s="4"/>
      <c r="GG153" s="3"/>
      <c r="GH153" s="4"/>
      <c r="GI153" s="4"/>
      <c r="GJ153" s="3"/>
      <c r="GK153" s="4"/>
      <c r="GL153" s="3"/>
      <c r="GM153" s="4"/>
      <c r="GN153" s="4"/>
      <c r="GO153" s="3"/>
      <c r="GP153" s="4"/>
      <c r="GQ153" s="3"/>
      <c r="GR153" s="4"/>
      <c r="GS153" s="4"/>
      <c r="GT153" s="3"/>
      <c r="GU153" s="4"/>
      <c r="GV153" s="3"/>
      <c r="GW153" s="4"/>
      <c r="GX153" s="4"/>
      <c r="GY153" s="3"/>
      <c r="GZ153" s="4"/>
      <c r="HA153" s="3"/>
      <c r="HB153" s="4"/>
      <c r="HC153" s="4"/>
      <c r="HD153" s="3"/>
      <c r="HE153" s="4"/>
      <c r="HF153" s="3"/>
      <c r="HG153" s="4"/>
      <c r="HH153" s="4"/>
      <c r="HI153" s="3"/>
      <c r="HJ153" s="4"/>
      <c r="HK153" s="3"/>
      <c r="HL153" s="4"/>
      <c r="HM153" s="4"/>
      <c r="HN153" s="3"/>
      <c r="HO153" s="4"/>
      <c r="HP153" s="3"/>
      <c r="HQ153" s="4"/>
      <c r="HR153" s="4"/>
      <c r="HS153" s="3"/>
      <c r="HT153" s="4"/>
      <c r="HU153" s="3"/>
      <c r="HV153" s="4"/>
      <c r="HW153" s="4"/>
      <c r="HX153" s="3"/>
      <c r="HY153" s="4"/>
      <c r="HZ153" s="3"/>
      <c r="IA153" s="4"/>
      <c r="IB153" s="4"/>
      <c r="IC153" s="3"/>
      <c r="ID153" s="4"/>
      <c r="IE153" s="3"/>
      <c r="IF153" s="4"/>
      <c r="IG153" s="4"/>
      <c r="IH153" s="3"/>
      <c r="II153" s="4"/>
      <c r="IJ153" s="3"/>
      <c r="IK153" s="4"/>
      <c r="IL153" s="4"/>
      <c r="IM153" s="3"/>
      <c r="IN153" s="4"/>
      <c r="IO153" s="3"/>
      <c r="IP153" s="4"/>
      <c r="IQ153" s="4"/>
      <c r="IR153" s="3"/>
      <c r="IS153" s="4"/>
      <c r="IT153" s="3"/>
      <c r="IU153" s="4"/>
      <c r="IV153" s="4"/>
      <c r="IW153" s="3"/>
      <c r="IX153" s="4"/>
      <c r="IY153" s="3"/>
      <c r="IZ153" s="4"/>
      <c r="JA153" s="4"/>
      <c r="JB153" s="5"/>
    </row>
    <row r="154" spans="1:262" x14ac:dyDescent="0.2">
      <c r="A154" s="20">
        <f t="shared" si="60"/>
        <v>145</v>
      </c>
      <c r="B154" t="s">
        <v>99</v>
      </c>
      <c r="C154" s="4">
        <v>216823894</v>
      </c>
      <c r="D154" s="3">
        <v>0.56999999999999995</v>
      </c>
      <c r="E154" s="4">
        <v>24661698</v>
      </c>
      <c r="F154" s="4">
        <v>192162196</v>
      </c>
      <c r="G154" s="3">
        <v>0.64</v>
      </c>
      <c r="H154" s="4">
        <v>2982450</v>
      </c>
      <c r="I154" s="3">
        <v>4.6100000000000003</v>
      </c>
      <c r="J154" s="4">
        <v>0</v>
      </c>
      <c r="K154" s="4">
        <v>2982450</v>
      </c>
      <c r="L154" s="3">
        <v>4.6100000000000003</v>
      </c>
      <c r="M154" s="4">
        <v>734630</v>
      </c>
      <c r="N154" s="3">
        <v>3.33</v>
      </c>
      <c r="O154" s="4">
        <v>208964</v>
      </c>
      <c r="P154" s="4">
        <v>525666</v>
      </c>
      <c r="Q154" s="3">
        <v>4.6500000000000004</v>
      </c>
      <c r="R154" s="4">
        <v>5641635</v>
      </c>
      <c r="S154" s="3">
        <v>1.47</v>
      </c>
      <c r="T154" s="4">
        <v>34599</v>
      </c>
      <c r="U154" s="4">
        <v>5607036</v>
      </c>
      <c r="V154" s="3">
        <v>1.48</v>
      </c>
      <c r="W154" s="4">
        <v>977100</v>
      </c>
      <c r="X154" s="3">
        <v>2.71</v>
      </c>
      <c r="Y154" s="4">
        <v>0</v>
      </c>
      <c r="Z154" s="4">
        <v>977100</v>
      </c>
      <c r="AA154" s="3">
        <v>2.71</v>
      </c>
      <c r="AB154" s="4">
        <v>38214410</v>
      </c>
      <c r="AC154" s="3">
        <v>2</v>
      </c>
      <c r="AD154" s="4">
        <v>870215</v>
      </c>
      <c r="AE154" s="4">
        <v>37344195</v>
      </c>
      <c r="AF154" s="3">
        <v>2.0499999999999998</v>
      </c>
      <c r="AG154" s="4">
        <v>4153023</v>
      </c>
      <c r="AH154" s="3">
        <v>4.34</v>
      </c>
      <c r="AI154" s="4">
        <v>15815</v>
      </c>
      <c r="AJ154" s="4">
        <v>4137208</v>
      </c>
      <c r="AK154" s="3">
        <v>4.3600000000000003</v>
      </c>
      <c r="AL154" s="4">
        <v>1571736</v>
      </c>
      <c r="AM154" s="3">
        <v>0.71</v>
      </c>
      <c r="AN154" s="4">
        <v>751517</v>
      </c>
      <c r="AO154" s="4">
        <v>820219</v>
      </c>
      <c r="AP154" s="3">
        <v>1.37</v>
      </c>
      <c r="AQ154" s="4">
        <v>534874</v>
      </c>
      <c r="AR154" s="3">
        <v>0.8</v>
      </c>
      <c r="AS154" s="4">
        <v>134633</v>
      </c>
      <c r="AT154" s="4">
        <v>400241</v>
      </c>
      <c r="AU154" s="3">
        <v>1.06</v>
      </c>
      <c r="AV154" s="4">
        <v>2795907</v>
      </c>
      <c r="AW154" s="3">
        <v>0</v>
      </c>
      <c r="AX154" s="4">
        <v>0</v>
      </c>
      <c r="AY154" s="4">
        <v>2795907</v>
      </c>
      <c r="AZ154" s="3">
        <v>0</v>
      </c>
      <c r="BA154" s="4">
        <v>10910920</v>
      </c>
      <c r="BB154" s="3">
        <v>3.68</v>
      </c>
      <c r="BC154" s="4">
        <v>141968</v>
      </c>
      <c r="BD154" s="4">
        <v>10768952</v>
      </c>
      <c r="BE154" s="3">
        <v>3.73</v>
      </c>
      <c r="BF154" s="4">
        <v>6167094</v>
      </c>
      <c r="BG154" s="3">
        <v>3.28</v>
      </c>
      <c r="BH154" s="4">
        <v>37296</v>
      </c>
      <c r="BI154" s="4">
        <v>6129798</v>
      </c>
      <c r="BJ154" s="3">
        <v>3.3</v>
      </c>
      <c r="BK154" s="4">
        <v>902314</v>
      </c>
      <c r="BL154" s="3">
        <v>0</v>
      </c>
      <c r="BM154" s="4">
        <v>5564</v>
      </c>
      <c r="BN154" s="4">
        <v>896750</v>
      </c>
      <c r="BO154" s="3">
        <v>0</v>
      </c>
      <c r="BP154" s="4">
        <v>231855</v>
      </c>
      <c r="BQ154" s="3">
        <v>11.15</v>
      </c>
      <c r="BR154" s="4">
        <v>0</v>
      </c>
      <c r="BS154" s="4">
        <v>231855</v>
      </c>
      <c r="BT154" s="3">
        <v>11.15</v>
      </c>
      <c r="BU154" s="4">
        <v>7658114</v>
      </c>
      <c r="BV154" s="3">
        <v>2.42</v>
      </c>
      <c r="BW154" s="4">
        <v>0</v>
      </c>
      <c r="BX154" s="4">
        <v>7658114</v>
      </c>
      <c r="BY154" s="3">
        <v>2.42</v>
      </c>
      <c r="BZ154" s="4">
        <v>2924008</v>
      </c>
      <c r="CA154" s="3">
        <v>1.6</v>
      </c>
      <c r="CB154" s="4">
        <v>0</v>
      </c>
      <c r="CC154" s="4">
        <v>2924008</v>
      </c>
      <c r="CD154" s="3">
        <v>1.6</v>
      </c>
      <c r="CE154" s="4">
        <v>1143654</v>
      </c>
      <c r="CF154" s="3">
        <v>4.54</v>
      </c>
      <c r="CG154" s="4">
        <v>0</v>
      </c>
      <c r="CH154" s="4">
        <v>1143654</v>
      </c>
      <c r="CI154" s="3">
        <v>4.54</v>
      </c>
      <c r="CJ154" s="4">
        <v>1310823</v>
      </c>
      <c r="CK154" s="3">
        <v>1.39</v>
      </c>
      <c r="CL154" s="4">
        <v>0</v>
      </c>
      <c r="CM154" s="4">
        <v>1310823</v>
      </c>
      <c r="CN154" s="3">
        <v>1.39</v>
      </c>
      <c r="CO154" s="4">
        <v>2116244</v>
      </c>
      <c r="CP154" s="3">
        <v>1.64</v>
      </c>
      <c r="CQ154" s="4">
        <v>25986</v>
      </c>
      <c r="CR154" s="4">
        <v>2090258</v>
      </c>
      <c r="CS154" s="3">
        <v>1.66</v>
      </c>
      <c r="CT154" s="4">
        <v>1457327</v>
      </c>
      <c r="CU154" s="3">
        <v>5.64</v>
      </c>
      <c r="CV154" s="4">
        <v>5175</v>
      </c>
      <c r="CW154" s="4">
        <v>1452152</v>
      </c>
      <c r="CX154" s="3">
        <v>5.66</v>
      </c>
      <c r="CY154" s="4">
        <v>203457</v>
      </c>
      <c r="CZ154" s="3">
        <v>10.37</v>
      </c>
      <c r="DA154" s="4">
        <v>23562</v>
      </c>
      <c r="DB154" s="4">
        <v>179895</v>
      </c>
      <c r="DC154" s="3">
        <v>11.73</v>
      </c>
      <c r="DD154" s="4">
        <v>2242021</v>
      </c>
      <c r="DE154" s="3">
        <v>2.04</v>
      </c>
      <c r="DF154" s="4">
        <v>932389</v>
      </c>
      <c r="DG154" s="4">
        <v>1309632</v>
      </c>
      <c r="DH154" s="3">
        <v>3.5</v>
      </c>
      <c r="DI154" s="4">
        <v>5241007</v>
      </c>
      <c r="DJ154" s="3">
        <v>4.8600000000000003</v>
      </c>
      <c r="DK154" s="4">
        <v>2289491</v>
      </c>
      <c r="DL154" s="4">
        <v>2951516</v>
      </c>
      <c r="DM154" s="3">
        <v>8.6199999999999992</v>
      </c>
      <c r="DN154" s="4">
        <v>3527131</v>
      </c>
      <c r="DO154" s="3">
        <v>1.77</v>
      </c>
      <c r="DP154" s="4">
        <v>139900</v>
      </c>
      <c r="DQ154" s="4">
        <v>3387231</v>
      </c>
      <c r="DR154" s="3">
        <v>1.84</v>
      </c>
      <c r="DS154" s="4">
        <v>2456156</v>
      </c>
      <c r="DT154" s="3">
        <v>3.7</v>
      </c>
      <c r="DU154" s="4">
        <v>8593</v>
      </c>
      <c r="DV154" s="4">
        <v>2447563</v>
      </c>
      <c r="DW154" s="3">
        <v>3.71</v>
      </c>
      <c r="DX154" s="4">
        <v>979041</v>
      </c>
      <c r="DY154" s="3">
        <v>9</v>
      </c>
      <c r="DZ154" s="4">
        <v>0</v>
      </c>
      <c r="EA154" s="4">
        <v>979041</v>
      </c>
      <c r="EB154" s="5">
        <v>9</v>
      </c>
      <c r="EC154" s="4">
        <v>2944051</v>
      </c>
      <c r="ED154" s="3">
        <v>5.36</v>
      </c>
      <c r="EE154" s="4">
        <v>0</v>
      </c>
      <c r="EF154" s="4">
        <v>2944051</v>
      </c>
      <c r="EG154" s="3">
        <v>5.36</v>
      </c>
      <c r="EH154" s="4">
        <v>173942</v>
      </c>
      <c r="EI154" s="3">
        <v>3.27</v>
      </c>
      <c r="EJ154" s="4">
        <v>11934</v>
      </c>
      <c r="EK154" s="4">
        <v>162008</v>
      </c>
      <c r="EL154" s="3">
        <v>3.51</v>
      </c>
      <c r="EM154" s="4">
        <v>4230799</v>
      </c>
      <c r="EN154" s="3">
        <v>0.73</v>
      </c>
      <c r="EO154" s="4">
        <v>0</v>
      </c>
      <c r="EP154" s="4">
        <v>4230799</v>
      </c>
      <c r="EQ154" s="3">
        <v>0.73</v>
      </c>
      <c r="ER154" s="4">
        <v>1415136</v>
      </c>
      <c r="ES154" s="3">
        <v>0.22</v>
      </c>
      <c r="ET154" s="4">
        <v>83680</v>
      </c>
      <c r="EU154" s="4">
        <v>1331456</v>
      </c>
      <c r="EV154" s="3">
        <v>0.24</v>
      </c>
      <c r="EW154" s="4">
        <v>197845</v>
      </c>
      <c r="EX154" s="3">
        <v>2.0699999999999998</v>
      </c>
      <c r="EY154" s="4">
        <v>6301</v>
      </c>
      <c r="EZ154" s="4">
        <v>191544</v>
      </c>
      <c r="FA154" s="3">
        <v>2.14</v>
      </c>
      <c r="FB154" s="4">
        <v>4005178</v>
      </c>
      <c r="FC154" s="3">
        <v>2.84</v>
      </c>
      <c r="FD154" s="4">
        <v>2777472</v>
      </c>
      <c r="FE154" s="4">
        <v>1227706</v>
      </c>
      <c r="FF154" s="3">
        <v>9.26</v>
      </c>
      <c r="FG154" s="4">
        <v>759817</v>
      </c>
      <c r="FH154" s="3">
        <v>4.93</v>
      </c>
      <c r="FI154" s="4">
        <v>0</v>
      </c>
      <c r="FJ154" s="4">
        <v>759817</v>
      </c>
      <c r="FK154" s="3">
        <v>4.93</v>
      </c>
      <c r="FL154" s="4">
        <v>30005306</v>
      </c>
      <c r="FM154" s="3">
        <v>0.51</v>
      </c>
      <c r="FN154" s="4">
        <v>12795197</v>
      </c>
      <c r="FO154" s="4">
        <v>17210109</v>
      </c>
      <c r="FP154" s="3">
        <v>0.89</v>
      </c>
      <c r="FQ154" s="4">
        <v>4581902</v>
      </c>
      <c r="FR154" s="3">
        <v>2.63</v>
      </c>
      <c r="FS154" s="4">
        <v>72197</v>
      </c>
      <c r="FT154" s="4">
        <v>4509705</v>
      </c>
      <c r="FU154" s="3">
        <v>2.67</v>
      </c>
      <c r="FV154" s="4">
        <v>233978</v>
      </c>
      <c r="FW154" s="3">
        <v>1.79</v>
      </c>
      <c r="FX154" s="4">
        <v>0</v>
      </c>
      <c r="FY154" s="4">
        <v>233978</v>
      </c>
      <c r="FZ154" s="3">
        <v>1.79</v>
      </c>
      <c r="GA154" s="4">
        <v>3736492</v>
      </c>
      <c r="GB154" s="3">
        <v>3.78</v>
      </c>
      <c r="GC154" s="4">
        <v>0</v>
      </c>
      <c r="GD154" s="4">
        <v>3736492</v>
      </c>
      <c r="GE154" s="3">
        <v>3.78</v>
      </c>
      <c r="GF154" s="4">
        <v>2344289</v>
      </c>
      <c r="GG154" s="3">
        <v>9.4600000000000009</v>
      </c>
      <c r="GH154" s="4">
        <v>813879</v>
      </c>
      <c r="GI154" s="4">
        <v>1530410</v>
      </c>
      <c r="GJ154" s="3">
        <v>14.49</v>
      </c>
      <c r="GK154" s="4">
        <v>2344389</v>
      </c>
      <c r="GL154" s="3">
        <v>1.38</v>
      </c>
      <c r="GM154" s="4">
        <v>27393</v>
      </c>
      <c r="GN154" s="4">
        <v>2316996</v>
      </c>
      <c r="GO154" s="3">
        <v>1.39</v>
      </c>
      <c r="GP154" s="4">
        <v>4473497</v>
      </c>
      <c r="GQ154" s="3">
        <v>2.2400000000000002</v>
      </c>
      <c r="GR154" s="4">
        <v>10</v>
      </c>
      <c r="GS154" s="4">
        <v>4473487</v>
      </c>
      <c r="GT154" s="3">
        <v>2.2400000000000002</v>
      </c>
      <c r="GU154" s="4">
        <v>390184</v>
      </c>
      <c r="GV154" s="3">
        <v>1.31</v>
      </c>
      <c r="GW154" s="4">
        <v>154623</v>
      </c>
      <c r="GX154" s="4">
        <v>235561</v>
      </c>
      <c r="GY154" s="3">
        <v>2.16</v>
      </c>
      <c r="GZ154" s="4">
        <v>4064040</v>
      </c>
      <c r="HA154" s="3">
        <v>2.27</v>
      </c>
      <c r="HB154" s="4">
        <v>2226746</v>
      </c>
      <c r="HC154" s="4">
        <v>1837294</v>
      </c>
      <c r="HD154" s="3">
        <v>5.0199999999999996</v>
      </c>
      <c r="HE154" s="4">
        <v>376089</v>
      </c>
      <c r="HF154" s="3">
        <v>3.64</v>
      </c>
      <c r="HG154" s="4">
        <v>0</v>
      </c>
      <c r="HH154" s="4">
        <v>376089</v>
      </c>
      <c r="HI154" s="3">
        <v>3.64</v>
      </c>
      <c r="HJ154" s="4">
        <v>9203321</v>
      </c>
      <c r="HK154" s="3">
        <v>3.92</v>
      </c>
      <c r="HL154" s="4">
        <v>0</v>
      </c>
      <c r="HM154" s="4">
        <v>9203321</v>
      </c>
      <c r="HN154" s="3">
        <v>3.92</v>
      </c>
      <c r="HO154" s="4">
        <v>17838908</v>
      </c>
      <c r="HP154" s="3">
        <v>2.4900000000000002</v>
      </c>
      <c r="HQ154" s="4">
        <v>0</v>
      </c>
      <c r="HR154" s="4">
        <v>17838908</v>
      </c>
      <c r="HS154" s="3">
        <v>2.4900000000000002</v>
      </c>
      <c r="HT154" s="4">
        <v>2273560</v>
      </c>
      <c r="HU154" s="3">
        <v>0.9</v>
      </c>
      <c r="HV154" s="4">
        <v>0</v>
      </c>
      <c r="HW154" s="4">
        <v>2273560</v>
      </c>
      <c r="HX154" s="3">
        <v>0.9</v>
      </c>
      <c r="HY154" s="4">
        <v>275317</v>
      </c>
      <c r="HZ154" s="3">
        <v>4.22</v>
      </c>
      <c r="IA154" s="4">
        <v>0</v>
      </c>
      <c r="IB154" s="4">
        <v>275317</v>
      </c>
      <c r="IC154" s="3">
        <v>4.22</v>
      </c>
      <c r="ID154" s="4">
        <v>2287213</v>
      </c>
      <c r="IE154" s="3">
        <v>2.8</v>
      </c>
      <c r="IF154" s="4">
        <v>0</v>
      </c>
      <c r="IG154" s="4">
        <v>2287213</v>
      </c>
      <c r="IH154" s="3">
        <v>2.8</v>
      </c>
      <c r="II154" s="4">
        <v>8447090</v>
      </c>
      <c r="IJ154" s="3">
        <v>1.76</v>
      </c>
      <c r="IK154" s="4">
        <v>53312</v>
      </c>
      <c r="IL154" s="4">
        <v>8393778</v>
      </c>
      <c r="IM154" s="3">
        <v>1.78</v>
      </c>
      <c r="IN154" s="4">
        <v>432786</v>
      </c>
      <c r="IO154" s="3">
        <v>9.81</v>
      </c>
      <c r="IP154" s="4">
        <v>4854</v>
      </c>
      <c r="IQ154" s="4">
        <v>427932</v>
      </c>
      <c r="IR154" s="3">
        <v>9.93</v>
      </c>
      <c r="IS154" s="4">
        <v>2405287</v>
      </c>
      <c r="IT154" s="3">
        <v>5.51</v>
      </c>
      <c r="IU154" s="4">
        <v>8433</v>
      </c>
      <c r="IV154" s="4">
        <v>2396854</v>
      </c>
      <c r="IW154" s="3">
        <v>5.53</v>
      </c>
      <c r="IX154" s="4">
        <v>306547</v>
      </c>
      <c r="IY154" s="3">
        <v>10</v>
      </c>
      <c r="IZ154" s="4">
        <v>0</v>
      </c>
      <c r="JA154" s="4">
        <v>306547</v>
      </c>
      <c r="JB154" s="5">
        <v>10</v>
      </c>
    </row>
    <row r="155" spans="1:262" x14ac:dyDescent="0.2">
      <c r="A155" s="20">
        <f t="shared" si="60"/>
        <v>146</v>
      </c>
      <c r="B155" t="s">
        <v>100</v>
      </c>
      <c r="C155" s="4">
        <v>50098262</v>
      </c>
      <c r="D155" s="3">
        <v>0.64</v>
      </c>
      <c r="E155" s="4">
        <v>6221931</v>
      </c>
      <c r="F155" s="4">
        <v>43876331</v>
      </c>
      <c r="G155" s="3">
        <v>0.73</v>
      </c>
      <c r="H155" s="4">
        <v>240460</v>
      </c>
      <c r="I155" s="3">
        <v>18.11</v>
      </c>
      <c r="J155" s="4">
        <v>0</v>
      </c>
      <c r="K155" s="4">
        <v>240460</v>
      </c>
      <c r="L155" s="3">
        <v>18.11</v>
      </c>
      <c r="M155" s="4">
        <v>233812</v>
      </c>
      <c r="N155" s="3">
        <v>2.1800000000000002</v>
      </c>
      <c r="O155" s="4">
        <v>54772</v>
      </c>
      <c r="P155" s="4">
        <v>179040</v>
      </c>
      <c r="Q155" s="3">
        <v>2.85</v>
      </c>
      <c r="R155" s="4">
        <v>1627344</v>
      </c>
      <c r="S155" s="3">
        <v>0.77</v>
      </c>
      <c r="T155" s="4">
        <v>15</v>
      </c>
      <c r="U155" s="4">
        <v>1627329</v>
      </c>
      <c r="V155" s="3">
        <v>0.77</v>
      </c>
      <c r="W155" s="4">
        <v>151396</v>
      </c>
      <c r="X155" s="3">
        <v>8.8699999999999992</v>
      </c>
      <c r="Y155" s="4">
        <v>0</v>
      </c>
      <c r="Z155" s="4">
        <v>151396</v>
      </c>
      <c r="AA155" s="3">
        <v>8.8699999999999992</v>
      </c>
      <c r="AB155" s="4">
        <v>9226321</v>
      </c>
      <c r="AC155" s="3">
        <v>2.1</v>
      </c>
      <c r="AD155" s="4">
        <v>221302</v>
      </c>
      <c r="AE155" s="4">
        <v>9005019</v>
      </c>
      <c r="AF155" s="3">
        <v>2.15</v>
      </c>
      <c r="AG155" s="4">
        <v>1270898</v>
      </c>
      <c r="AH155" s="3">
        <v>5</v>
      </c>
      <c r="AI155" s="4">
        <v>0</v>
      </c>
      <c r="AJ155" s="4">
        <v>1270898</v>
      </c>
      <c r="AK155" s="3">
        <v>5</v>
      </c>
      <c r="AL155" s="4">
        <v>567767</v>
      </c>
      <c r="AM155" s="3">
        <v>0</v>
      </c>
      <c r="AN155" s="4">
        <v>459039</v>
      </c>
      <c r="AO155" s="4">
        <v>108728</v>
      </c>
      <c r="AP155" s="3">
        <v>0</v>
      </c>
      <c r="AQ155" s="4">
        <v>46513</v>
      </c>
      <c r="AR155" s="3">
        <v>1.1000000000000001</v>
      </c>
      <c r="AS155" s="4">
        <v>17987</v>
      </c>
      <c r="AT155" s="4">
        <v>28526</v>
      </c>
      <c r="AU155" s="3">
        <v>1.79</v>
      </c>
      <c r="AV155" s="4">
        <v>1101923</v>
      </c>
      <c r="AW155" s="3">
        <v>0</v>
      </c>
      <c r="AX155" s="4">
        <v>0</v>
      </c>
      <c r="AY155" s="4">
        <v>1101923</v>
      </c>
      <c r="AZ155" s="3">
        <v>0</v>
      </c>
      <c r="BA155" s="4">
        <v>1713959</v>
      </c>
      <c r="BB155" s="3">
        <v>4.17</v>
      </c>
      <c r="BC155" s="4">
        <v>32733</v>
      </c>
      <c r="BD155" s="4">
        <v>1681226</v>
      </c>
      <c r="BE155" s="3">
        <v>4.25</v>
      </c>
      <c r="BF155" s="4">
        <v>1186411</v>
      </c>
      <c r="BG155" s="3">
        <v>1.47</v>
      </c>
      <c r="BH155" s="4">
        <v>178</v>
      </c>
      <c r="BI155" s="4">
        <v>1186233</v>
      </c>
      <c r="BJ155" s="3">
        <v>1.47</v>
      </c>
      <c r="BK155" s="4">
        <v>396232</v>
      </c>
      <c r="BL155" s="3">
        <v>0</v>
      </c>
      <c r="BM155" s="4">
        <v>2385</v>
      </c>
      <c r="BN155" s="4">
        <v>393847</v>
      </c>
      <c r="BO155" s="3">
        <v>0</v>
      </c>
      <c r="BP155" s="4">
        <v>56589</v>
      </c>
      <c r="BQ155" s="3">
        <v>30.58</v>
      </c>
      <c r="BR155" s="4">
        <v>0</v>
      </c>
      <c r="BS155" s="4">
        <v>56589</v>
      </c>
      <c r="BT155" s="3">
        <v>30.58</v>
      </c>
      <c r="BU155" s="4">
        <v>1642766</v>
      </c>
      <c r="BV155" s="3">
        <v>3.99</v>
      </c>
      <c r="BW155" s="4">
        <v>0</v>
      </c>
      <c r="BX155" s="4">
        <v>1642766</v>
      </c>
      <c r="BY155" s="3">
        <v>3.99</v>
      </c>
      <c r="BZ155" s="4">
        <v>436383</v>
      </c>
      <c r="CA155" s="3">
        <v>7.84</v>
      </c>
      <c r="CB155" s="4">
        <v>0</v>
      </c>
      <c r="CC155" s="4">
        <v>436383</v>
      </c>
      <c r="CD155" s="3">
        <v>7.84</v>
      </c>
      <c r="CE155" s="4">
        <v>233794</v>
      </c>
      <c r="CF155" s="3">
        <v>6.86</v>
      </c>
      <c r="CG155" s="4">
        <v>0</v>
      </c>
      <c r="CH155" s="4">
        <v>233794</v>
      </c>
      <c r="CI155" s="3">
        <v>6.86</v>
      </c>
      <c r="CJ155" s="4">
        <v>201638</v>
      </c>
      <c r="CK155" s="3">
        <v>1.72</v>
      </c>
      <c r="CL155" s="4">
        <v>0</v>
      </c>
      <c r="CM155" s="4">
        <v>201638</v>
      </c>
      <c r="CN155" s="3">
        <v>1.72</v>
      </c>
      <c r="CO155" s="4">
        <v>378778</v>
      </c>
      <c r="CP155" s="3">
        <v>3.74</v>
      </c>
      <c r="CQ155" s="4">
        <v>0</v>
      </c>
      <c r="CR155" s="4">
        <v>378778</v>
      </c>
      <c r="CS155" s="3">
        <v>3.74</v>
      </c>
      <c r="CT155" s="4">
        <v>396854</v>
      </c>
      <c r="CU155" s="3">
        <v>17.64</v>
      </c>
      <c r="CV155" s="4">
        <v>0</v>
      </c>
      <c r="CW155" s="4">
        <v>396854</v>
      </c>
      <c r="CX155" s="3">
        <v>17.64</v>
      </c>
      <c r="CY155" s="4">
        <v>50945</v>
      </c>
      <c r="CZ155" s="3">
        <v>21.54</v>
      </c>
      <c r="DA155" s="4">
        <v>0</v>
      </c>
      <c r="DB155" s="4">
        <v>50945</v>
      </c>
      <c r="DC155" s="3">
        <v>21.54</v>
      </c>
      <c r="DD155" s="4">
        <v>543032</v>
      </c>
      <c r="DE155" s="3">
        <v>0</v>
      </c>
      <c r="DF155" s="4">
        <v>357316</v>
      </c>
      <c r="DG155" s="4">
        <v>185716</v>
      </c>
      <c r="DH155" s="3">
        <v>0</v>
      </c>
      <c r="DI155" s="4">
        <v>958987</v>
      </c>
      <c r="DJ155" s="3">
        <v>9.59</v>
      </c>
      <c r="DK155" s="4">
        <v>386838</v>
      </c>
      <c r="DL155" s="4">
        <v>572149</v>
      </c>
      <c r="DM155" s="3">
        <v>16.07</v>
      </c>
      <c r="DN155" s="4">
        <v>659483</v>
      </c>
      <c r="DO155" s="3">
        <v>3.46</v>
      </c>
      <c r="DP155" s="4">
        <v>139900</v>
      </c>
      <c r="DQ155" s="4">
        <v>519583</v>
      </c>
      <c r="DR155" s="3">
        <v>4.3899999999999997</v>
      </c>
      <c r="DS155" s="4">
        <v>348107</v>
      </c>
      <c r="DT155" s="3">
        <v>2.81</v>
      </c>
      <c r="DU155" s="4">
        <v>3414</v>
      </c>
      <c r="DV155" s="4">
        <v>344693</v>
      </c>
      <c r="DW155" s="3">
        <v>2.84</v>
      </c>
      <c r="DX155" s="4">
        <v>111218</v>
      </c>
      <c r="DY155" s="3">
        <v>14.18</v>
      </c>
      <c r="DZ155" s="4">
        <v>0</v>
      </c>
      <c r="EA155" s="4">
        <v>111218</v>
      </c>
      <c r="EB155" s="5">
        <v>14.18</v>
      </c>
      <c r="EC155" s="4">
        <v>430406</v>
      </c>
      <c r="ED155" s="3">
        <v>18.600000000000001</v>
      </c>
      <c r="EE155" s="4">
        <v>0</v>
      </c>
      <c r="EF155" s="4">
        <v>430406</v>
      </c>
      <c r="EG155" s="3">
        <v>18.600000000000001</v>
      </c>
      <c r="EH155" s="4">
        <v>56307</v>
      </c>
      <c r="EI155" s="3">
        <v>3.22</v>
      </c>
      <c r="EJ155" s="4">
        <v>206</v>
      </c>
      <c r="EK155" s="4">
        <v>56101</v>
      </c>
      <c r="EL155" s="3">
        <v>3.23</v>
      </c>
      <c r="EM155" s="4">
        <v>706942</v>
      </c>
      <c r="EN155" s="3">
        <v>0.68</v>
      </c>
      <c r="EO155" s="4">
        <v>0</v>
      </c>
      <c r="EP155" s="4">
        <v>706942</v>
      </c>
      <c r="EQ155" s="3">
        <v>0.68</v>
      </c>
      <c r="ER155" s="4">
        <v>350763</v>
      </c>
      <c r="ES155" s="3">
        <v>0.02</v>
      </c>
      <c r="ET155" s="4">
        <v>14</v>
      </c>
      <c r="EU155" s="4">
        <v>350749</v>
      </c>
      <c r="EV155" s="3">
        <v>0.02</v>
      </c>
      <c r="EW155" s="4">
        <v>35311</v>
      </c>
      <c r="EX155" s="3">
        <v>5.17</v>
      </c>
      <c r="EY155" s="4">
        <v>348</v>
      </c>
      <c r="EZ155" s="4">
        <v>34963</v>
      </c>
      <c r="FA155" s="3">
        <v>5.22</v>
      </c>
      <c r="FB155" s="4">
        <v>1051031</v>
      </c>
      <c r="FC155" s="3">
        <v>1.79</v>
      </c>
      <c r="FD155" s="4">
        <v>814709</v>
      </c>
      <c r="FE155" s="4">
        <v>236322</v>
      </c>
      <c r="FF155" s="3">
        <v>7.96</v>
      </c>
      <c r="FG155" s="4">
        <v>137395</v>
      </c>
      <c r="FH155" s="3">
        <v>2.82</v>
      </c>
      <c r="FI155" s="4">
        <v>0</v>
      </c>
      <c r="FJ155" s="4">
        <v>137395</v>
      </c>
      <c r="FK155" s="3">
        <v>2.82</v>
      </c>
      <c r="FL155" s="4">
        <v>8793331</v>
      </c>
      <c r="FM155" s="3">
        <v>0.69</v>
      </c>
      <c r="FN155" s="4">
        <v>2665773</v>
      </c>
      <c r="FO155" s="4">
        <v>6127558</v>
      </c>
      <c r="FP155" s="3">
        <v>0.99</v>
      </c>
      <c r="FQ155" s="4">
        <v>630563</v>
      </c>
      <c r="FR155" s="3">
        <v>2.5</v>
      </c>
      <c r="FS155" s="4">
        <v>52825</v>
      </c>
      <c r="FT155" s="4">
        <v>577738</v>
      </c>
      <c r="FU155" s="3">
        <v>2.73</v>
      </c>
      <c r="FV155" s="4">
        <v>57074</v>
      </c>
      <c r="FW155" s="3">
        <v>3.51</v>
      </c>
      <c r="FX155" s="4">
        <v>0</v>
      </c>
      <c r="FY155" s="4">
        <v>57074</v>
      </c>
      <c r="FZ155" s="3">
        <v>3.51</v>
      </c>
      <c r="GA155" s="4">
        <v>707496</v>
      </c>
      <c r="GB155" s="3">
        <v>2.36</v>
      </c>
      <c r="GC155" s="4">
        <v>0</v>
      </c>
      <c r="GD155" s="4">
        <v>707496</v>
      </c>
      <c r="GE155" s="3">
        <v>2.36</v>
      </c>
      <c r="GF155" s="4">
        <v>647997</v>
      </c>
      <c r="GG155" s="3">
        <v>8.36</v>
      </c>
      <c r="GH155" s="4">
        <v>323639</v>
      </c>
      <c r="GI155" s="4">
        <v>324358</v>
      </c>
      <c r="GJ155" s="3">
        <v>16.7</v>
      </c>
      <c r="GK155" s="4">
        <v>742314</v>
      </c>
      <c r="GL155" s="3">
        <v>2.46</v>
      </c>
      <c r="GM155" s="4">
        <v>6187</v>
      </c>
      <c r="GN155" s="4">
        <v>736127</v>
      </c>
      <c r="GO155" s="3">
        <v>2.48</v>
      </c>
      <c r="GP155" s="4">
        <v>841917</v>
      </c>
      <c r="GQ155" s="3">
        <v>3.35</v>
      </c>
      <c r="GR155" s="4">
        <v>10</v>
      </c>
      <c r="GS155" s="4">
        <v>841907</v>
      </c>
      <c r="GT155" s="3">
        <v>3.35</v>
      </c>
      <c r="GU155" s="4">
        <v>103634</v>
      </c>
      <c r="GV155" s="3">
        <v>1.21</v>
      </c>
      <c r="GW155" s="4">
        <v>11795</v>
      </c>
      <c r="GX155" s="4">
        <v>91839</v>
      </c>
      <c r="GY155" s="3">
        <v>1.37</v>
      </c>
      <c r="GZ155" s="4">
        <v>1019862</v>
      </c>
      <c r="HA155" s="3">
        <v>5.73</v>
      </c>
      <c r="HB155" s="4">
        <v>629308</v>
      </c>
      <c r="HC155" s="4">
        <v>390554</v>
      </c>
      <c r="HD155" s="3">
        <v>14.97</v>
      </c>
      <c r="HE155" s="4">
        <v>93432</v>
      </c>
      <c r="HF155" s="3">
        <v>14.33</v>
      </c>
      <c r="HG155" s="4">
        <v>0</v>
      </c>
      <c r="HH155" s="4">
        <v>93432</v>
      </c>
      <c r="HI155" s="3">
        <v>14.33</v>
      </c>
      <c r="HJ155" s="4">
        <v>876349</v>
      </c>
      <c r="HK155" s="3">
        <v>4.21</v>
      </c>
      <c r="HL155" s="4">
        <v>0</v>
      </c>
      <c r="HM155" s="4">
        <v>876349</v>
      </c>
      <c r="HN155" s="3">
        <v>4.21</v>
      </c>
      <c r="HO155" s="4">
        <v>5326202</v>
      </c>
      <c r="HP155" s="3">
        <v>1.84</v>
      </c>
      <c r="HQ155" s="4">
        <v>0</v>
      </c>
      <c r="HR155" s="4">
        <v>5326202</v>
      </c>
      <c r="HS155" s="3">
        <v>1.84</v>
      </c>
      <c r="HT155" s="4">
        <v>509298</v>
      </c>
      <c r="HU155" s="3">
        <v>2.9</v>
      </c>
      <c r="HV155" s="4">
        <v>0</v>
      </c>
      <c r="HW155" s="4">
        <v>509298</v>
      </c>
      <c r="HX155" s="3">
        <v>2.9</v>
      </c>
      <c r="HY155" s="4">
        <v>48829</v>
      </c>
      <c r="HZ155" s="3">
        <v>17.739999999999998</v>
      </c>
      <c r="IA155" s="4">
        <v>0</v>
      </c>
      <c r="IB155" s="4">
        <v>48829</v>
      </c>
      <c r="IC155" s="3">
        <v>17.739999999999998</v>
      </c>
      <c r="ID155" s="4">
        <v>468172</v>
      </c>
      <c r="IE155" s="3">
        <v>1.99</v>
      </c>
      <c r="IF155" s="4">
        <v>0</v>
      </c>
      <c r="IG155" s="4">
        <v>468172</v>
      </c>
      <c r="IH155" s="3">
        <v>1.99</v>
      </c>
      <c r="II155" s="4">
        <v>2258377</v>
      </c>
      <c r="IJ155" s="3">
        <v>1.1000000000000001</v>
      </c>
      <c r="IK155" s="4">
        <v>32053</v>
      </c>
      <c r="IL155" s="4">
        <v>2226324</v>
      </c>
      <c r="IM155" s="3">
        <v>1.1100000000000001</v>
      </c>
      <c r="IN155" s="4">
        <v>188986</v>
      </c>
      <c r="IO155" s="3">
        <v>21.73</v>
      </c>
      <c r="IP155" s="4">
        <v>752</v>
      </c>
      <c r="IQ155" s="4">
        <v>188234</v>
      </c>
      <c r="IR155" s="3">
        <v>21.82</v>
      </c>
      <c r="IS155" s="4">
        <v>108751</v>
      </c>
      <c r="IT155" s="3">
        <v>7.5</v>
      </c>
      <c r="IU155" s="4">
        <v>8433</v>
      </c>
      <c r="IV155" s="4">
        <v>100318</v>
      </c>
      <c r="IW155" s="3">
        <v>8.1300000000000008</v>
      </c>
      <c r="IX155" s="4">
        <v>125913</v>
      </c>
      <c r="IY155" s="3">
        <v>23.93</v>
      </c>
      <c r="IZ155" s="4">
        <v>0</v>
      </c>
      <c r="JA155" s="4">
        <v>125913</v>
      </c>
      <c r="JB155" s="5">
        <v>23.93</v>
      </c>
    </row>
    <row r="156" spans="1:262" x14ac:dyDescent="0.2">
      <c r="A156" s="20">
        <f t="shared" si="60"/>
        <v>147</v>
      </c>
      <c r="B156" t="s">
        <v>101</v>
      </c>
      <c r="C156" s="4">
        <v>65013721</v>
      </c>
      <c r="D156" s="3">
        <v>1.07</v>
      </c>
      <c r="E156" s="4">
        <v>370504</v>
      </c>
      <c r="F156" s="4">
        <v>64643217</v>
      </c>
      <c r="G156" s="3">
        <v>1.08</v>
      </c>
      <c r="H156" s="4">
        <v>831073</v>
      </c>
      <c r="I156" s="3">
        <v>10.91</v>
      </c>
      <c r="J156" s="4">
        <v>0</v>
      </c>
      <c r="K156" s="4">
        <v>831073</v>
      </c>
      <c r="L156" s="3">
        <v>10.91</v>
      </c>
      <c r="M156" s="4">
        <v>126416</v>
      </c>
      <c r="N156" s="3">
        <v>5.14</v>
      </c>
      <c r="O156" s="4">
        <v>0</v>
      </c>
      <c r="P156" s="4">
        <v>126416</v>
      </c>
      <c r="Q156" s="3">
        <v>5.14</v>
      </c>
      <c r="R156" s="4">
        <v>1262018</v>
      </c>
      <c r="S156" s="3">
        <v>5.15</v>
      </c>
      <c r="T156" s="4">
        <v>0</v>
      </c>
      <c r="U156" s="4">
        <v>1262018</v>
      </c>
      <c r="V156" s="3">
        <v>5.15</v>
      </c>
      <c r="W156" s="4">
        <v>461101</v>
      </c>
      <c r="X156" s="3">
        <v>4.82</v>
      </c>
      <c r="Y156" s="4">
        <v>0</v>
      </c>
      <c r="Z156" s="4">
        <v>461101</v>
      </c>
      <c r="AA156" s="3">
        <v>4.82</v>
      </c>
      <c r="AB156" s="4">
        <v>14679665</v>
      </c>
      <c r="AC156" s="3">
        <v>2.41</v>
      </c>
      <c r="AD156" s="4">
        <v>47716</v>
      </c>
      <c r="AE156" s="4">
        <v>14631949</v>
      </c>
      <c r="AF156" s="3">
        <v>2.42</v>
      </c>
      <c r="AG156" s="4">
        <v>1587729</v>
      </c>
      <c r="AH156" s="3">
        <v>9.57</v>
      </c>
      <c r="AI156" s="4">
        <v>15815</v>
      </c>
      <c r="AJ156" s="4">
        <v>1571914</v>
      </c>
      <c r="AK156" s="3">
        <v>9.67</v>
      </c>
      <c r="AL156" s="4">
        <v>310091</v>
      </c>
      <c r="AM156" s="3">
        <v>3.62</v>
      </c>
      <c r="AN156" s="4">
        <v>0</v>
      </c>
      <c r="AO156" s="4">
        <v>310091</v>
      </c>
      <c r="AP156" s="3">
        <v>3.62</v>
      </c>
      <c r="AQ156" s="4">
        <v>81275</v>
      </c>
      <c r="AR156" s="3">
        <v>5.24</v>
      </c>
      <c r="AS156" s="4">
        <v>0</v>
      </c>
      <c r="AT156" s="4">
        <v>81275</v>
      </c>
      <c r="AU156" s="3">
        <v>5.24</v>
      </c>
      <c r="AV156" s="4">
        <v>322084</v>
      </c>
      <c r="AW156" s="3">
        <v>0</v>
      </c>
      <c r="AX156" s="4">
        <v>0</v>
      </c>
      <c r="AY156" s="4">
        <v>322084</v>
      </c>
      <c r="AZ156" s="3">
        <v>0</v>
      </c>
      <c r="BA156" s="4">
        <v>3851928</v>
      </c>
      <c r="BB156" s="3">
        <v>4.29</v>
      </c>
      <c r="BC156" s="4">
        <v>0</v>
      </c>
      <c r="BD156" s="4">
        <v>3851928</v>
      </c>
      <c r="BE156" s="3">
        <v>4.29</v>
      </c>
      <c r="BF156" s="4">
        <v>2287137</v>
      </c>
      <c r="BG156" s="3">
        <v>1.66</v>
      </c>
      <c r="BH156" s="4">
        <v>0</v>
      </c>
      <c r="BI156" s="4">
        <v>2287137</v>
      </c>
      <c r="BJ156" s="3">
        <v>1.66</v>
      </c>
      <c r="BK156" s="4">
        <v>311344</v>
      </c>
      <c r="BL156" s="3">
        <v>0</v>
      </c>
      <c r="BM156" s="4">
        <v>5564</v>
      </c>
      <c r="BN156" s="4">
        <v>305780</v>
      </c>
      <c r="BO156" s="3">
        <v>0</v>
      </c>
      <c r="BP156" s="4">
        <v>141844</v>
      </c>
      <c r="BQ156" s="3">
        <v>18.079999999999998</v>
      </c>
      <c r="BR156" s="4">
        <v>0</v>
      </c>
      <c r="BS156" s="4">
        <v>141844</v>
      </c>
      <c r="BT156" s="3">
        <v>18.079999999999998</v>
      </c>
      <c r="BU156" s="4">
        <v>2411157</v>
      </c>
      <c r="BV156" s="3">
        <v>5.45</v>
      </c>
      <c r="BW156" s="4">
        <v>0</v>
      </c>
      <c r="BX156" s="4">
        <v>2411157</v>
      </c>
      <c r="BY156" s="3">
        <v>5.45</v>
      </c>
      <c r="BZ156" s="4">
        <v>823836</v>
      </c>
      <c r="CA156" s="3">
        <v>5.0199999999999996</v>
      </c>
      <c r="CB156" s="4">
        <v>0</v>
      </c>
      <c r="CC156" s="4">
        <v>823836</v>
      </c>
      <c r="CD156" s="3">
        <v>5.0199999999999996</v>
      </c>
      <c r="CE156" s="4">
        <v>523782</v>
      </c>
      <c r="CF156" s="3">
        <v>5.5</v>
      </c>
      <c r="CG156" s="4">
        <v>0</v>
      </c>
      <c r="CH156" s="4">
        <v>523782</v>
      </c>
      <c r="CI156" s="3">
        <v>5.5</v>
      </c>
      <c r="CJ156" s="4">
        <v>493823</v>
      </c>
      <c r="CK156" s="3">
        <v>2.44</v>
      </c>
      <c r="CL156" s="4">
        <v>0</v>
      </c>
      <c r="CM156" s="4">
        <v>493823</v>
      </c>
      <c r="CN156" s="3">
        <v>2.44</v>
      </c>
      <c r="CO156" s="4">
        <v>976914</v>
      </c>
      <c r="CP156" s="3">
        <v>3.53</v>
      </c>
      <c r="CQ156" s="4">
        <v>0</v>
      </c>
      <c r="CR156" s="4">
        <v>976914</v>
      </c>
      <c r="CS156" s="3">
        <v>3.53</v>
      </c>
      <c r="CT156" s="4">
        <v>674024</v>
      </c>
      <c r="CU156" s="3">
        <v>10.89</v>
      </c>
      <c r="CV156" s="4">
        <v>2911</v>
      </c>
      <c r="CW156" s="4">
        <v>671113</v>
      </c>
      <c r="CX156" s="3">
        <v>10.94</v>
      </c>
      <c r="CY156" s="4">
        <v>150846</v>
      </c>
      <c r="CZ156" s="3">
        <v>13.98</v>
      </c>
      <c r="DA156" s="4">
        <v>0</v>
      </c>
      <c r="DB156" s="4">
        <v>150846</v>
      </c>
      <c r="DC156" s="3">
        <v>13.98</v>
      </c>
      <c r="DD156" s="4">
        <v>955967</v>
      </c>
      <c r="DE156" s="3">
        <v>2.4</v>
      </c>
      <c r="DF156" s="4">
        <v>0</v>
      </c>
      <c r="DG156" s="4">
        <v>955967</v>
      </c>
      <c r="DH156" s="3">
        <v>2.4</v>
      </c>
      <c r="DI156" s="4">
        <v>1481233</v>
      </c>
      <c r="DJ156" s="3">
        <v>16.91</v>
      </c>
      <c r="DK156" s="4">
        <v>239532</v>
      </c>
      <c r="DL156" s="4">
        <v>1241701</v>
      </c>
      <c r="DM156" s="3">
        <v>20.18</v>
      </c>
      <c r="DN156" s="4">
        <v>1603202</v>
      </c>
      <c r="DO156" s="3">
        <v>2.98</v>
      </c>
      <c r="DP156" s="4">
        <v>0</v>
      </c>
      <c r="DQ156" s="4">
        <v>1603202</v>
      </c>
      <c r="DR156" s="3">
        <v>2.98</v>
      </c>
      <c r="DS156" s="4">
        <v>620091</v>
      </c>
      <c r="DT156" s="3">
        <v>4.5599999999999996</v>
      </c>
      <c r="DU156" s="4">
        <v>0</v>
      </c>
      <c r="DV156" s="4">
        <v>620091</v>
      </c>
      <c r="DW156" s="3">
        <v>4.5599999999999996</v>
      </c>
      <c r="DX156" s="4">
        <v>305792</v>
      </c>
      <c r="DY156" s="3">
        <v>9.7899999999999991</v>
      </c>
      <c r="DZ156" s="4">
        <v>0</v>
      </c>
      <c r="EA156" s="4">
        <v>305792</v>
      </c>
      <c r="EB156" s="5">
        <v>9.7899999999999991</v>
      </c>
      <c r="EC156" s="4">
        <v>853809</v>
      </c>
      <c r="ED156" s="3">
        <v>11.7</v>
      </c>
      <c r="EE156" s="4">
        <v>0</v>
      </c>
      <c r="EF156" s="4">
        <v>853809</v>
      </c>
      <c r="EG156" s="3">
        <v>11.7</v>
      </c>
      <c r="EH156" s="4">
        <v>136815</v>
      </c>
      <c r="EI156" s="3">
        <v>4.1500000000000004</v>
      </c>
      <c r="EJ156" s="4">
        <v>0</v>
      </c>
      <c r="EK156" s="4">
        <v>136815</v>
      </c>
      <c r="EL156" s="3">
        <v>4.1500000000000004</v>
      </c>
      <c r="EM156" s="4">
        <v>236745</v>
      </c>
      <c r="EN156" s="3">
        <v>1.99</v>
      </c>
      <c r="EO156" s="4">
        <v>0</v>
      </c>
      <c r="EP156" s="4">
        <v>236745</v>
      </c>
      <c r="EQ156" s="3">
        <v>1.99</v>
      </c>
      <c r="ER156" s="4">
        <v>902807</v>
      </c>
      <c r="ES156" s="3">
        <v>0.35</v>
      </c>
      <c r="ET156" s="4">
        <v>1890</v>
      </c>
      <c r="EU156" s="4">
        <v>900917</v>
      </c>
      <c r="EV156" s="3">
        <v>0.35</v>
      </c>
      <c r="EW156" s="4">
        <v>163885</v>
      </c>
      <c r="EX156" s="3">
        <v>2.5</v>
      </c>
      <c r="EY156" s="4">
        <v>0</v>
      </c>
      <c r="EZ156" s="4">
        <v>163885</v>
      </c>
      <c r="FA156" s="3">
        <v>2.5</v>
      </c>
      <c r="FB156" s="4">
        <v>931306</v>
      </c>
      <c r="FC156" s="3">
        <v>6.93</v>
      </c>
      <c r="FD156" s="4">
        <v>42836</v>
      </c>
      <c r="FE156" s="4">
        <v>888470</v>
      </c>
      <c r="FF156" s="3">
        <v>7.26</v>
      </c>
      <c r="FG156" s="4">
        <v>348993</v>
      </c>
      <c r="FH156" s="3">
        <v>6.19</v>
      </c>
      <c r="FI156" s="4">
        <v>0</v>
      </c>
      <c r="FJ156" s="4">
        <v>348993</v>
      </c>
      <c r="FK156" s="3">
        <v>6.19</v>
      </c>
      <c r="FL156" s="4">
        <v>3239478</v>
      </c>
      <c r="FM156" s="3">
        <v>2.5</v>
      </c>
      <c r="FN156" s="4">
        <v>0</v>
      </c>
      <c r="FO156" s="4">
        <v>3239478</v>
      </c>
      <c r="FP156" s="3">
        <v>2.5</v>
      </c>
      <c r="FQ156" s="4">
        <v>1236041</v>
      </c>
      <c r="FR156" s="3">
        <v>7.05</v>
      </c>
      <c r="FS156" s="4">
        <v>0</v>
      </c>
      <c r="FT156" s="4">
        <v>1236041</v>
      </c>
      <c r="FU156" s="3">
        <v>7.05</v>
      </c>
      <c r="FV156" s="4">
        <v>198522</v>
      </c>
      <c r="FW156" s="3">
        <v>2.11</v>
      </c>
      <c r="FX156" s="4">
        <v>0</v>
      </c>
      <c r="FY156" s="4">
        <v>198522</v>
      </c>
      <c r="FZ156" s="3">
        <v>2.11</v>
      </c>
      <c r="GA156" s="4">
        <v>1804184</v>
      </c>
      <c r="GB156" s="3">
        <v>4.13</v>
      </c>
      <c r="GC156" s="4">
        <v>0</v>
      </c>
      <c r="GD156" s="4">
        <v>1804184</v>
      </c>
      <c r="GE156" s="3">
        <v>4.13</v>
      </c>
      <c r="GF156" s="4">
        <v>1192340</v>
      </c>
      <c r="GG156" s="3">
        <v>17.850000000000001</v>
      </c>
      <c r="GH156" s="4">
        <v>11310</v>
      </c>
      <c r="GI156" s="4">
        <v>1181030</v>
      </c>
      <c r="GJ156" s="3">
        <v>18.02</v>
      </c>
      <c r="GK156" s="4">
        <v>731548</v>
      </c>
      <c r="GL156" s="3">
        <v>4.41</v>
      </c>
      <c r="GM156" s="4">
        <v>0</v>
      </c>
      <c r="GN156" s="4">
        <v>731548</v>
      </c>
      <c r="GO156" s="3">
        <v>4.41</v>
      </c>
      <c r="GP156" s="4">
        <v>1262543</v>
      </c>
      <c r="GQ156" s="3">
        <v>6.92</v>
      </c>
      <c r="GR156" s="4">
        <v>0</v>
      </c>
      <c r="GS156" s="4">
        <v>1262543</v>
      </c>
      <c r="GT156" s="3">
        <v>6.92</v>
      </c>
      <c r="GU156" s="4">
        <v>228464</v>
      </c>
      <c r="GV156" s="3">
        <v>2.23</v>
      </c>
      <c r="GW156" s="4">
        <v>0</v>
      </c>
      <c r="GX156" s="4">
        <v>228464</v>
      </c>
      <c r="GY156" s="3">
        <v>2.23</v>
      </c>
      <c r="GZ156" s="4">
        <v>933922</v>
      </c>
      <c r="HA156" s="3">
        <v>7.71</v>
      </c>
      <c r="HB156" s="4">
        <v>2930</v>
      </c>
      <c r="HC156" s="4">
        <v>930992</v>
      </c>
      <c r="HD156" s="3">
        <v>7.73</v>
      </c>
      <c r="HE156" s="4">
        <v>162319</v>
      </c>
      <c r="HF156" s="3">
        <v>8.43</v>
      </c>
      <c r="HG156" s="4">
        <v>0</v>
      </c>
      <c r="HH156" s="4">
        <v>162319</v>
      </c>
      <c r="HI156" s="3">
        <v>8.43</v>
      </c>
      <c r="HJ156" s="4">
        <v>1095173</v>
      </c>
      <c r="HK156" s="3">
        <v>7.93</v>
      </c>
      <c r="HL156" s="4">
        <v>0</v>
      </c>
      <c r="HM156" s="4">
        <v>1095173</v>
      </c>
      <c r="HN156" s="3">
        <v>7.93</v>
      </c>
      <c r="HO156" s="4">
        <v>7441348</v>
      </c>
      <c r="HP156" s="3">
        <v>3.76</v>
      </c>
      <c r="HQ156" s="4">
        <v>0</v>
      </c>
      <c r="HR156" s="4">
        <v>7441348</v>
      </c>
      <c r="HS156" s="3">
        <v>3.76</v>
      </c>
      <c r="HT156" s="4">
        <v>741533</v>
      </c>
      <c r="HU156" s="3">
        <v>2.56</v>
      </c>
      <c r="HV156" s="4">
        <v>0</v>
      </c>
      <c r="HW156" s="4">
        <v>741533</v>
      </c>
      <c r="HX156" s="3">
        <v>2.56</v>
      </c>
      <c r="HY156" s="4">
        <v>87070</v>
      </c>
      <c r="HZ156" s="3">
        <v>11.42</v>
      </c>
      <c r="IA156" s="4">
        <v>0</v>
      </c>
      <c r="IB156" s="4">
        <v>87070</v>
      </c>
      <c r="IC156" s="3">
        <v>11.42</v>
      </c>
      <c r="ID156" s="4">
        <v>1255240</v>
      </c>
      <c r="IE156" s="3">
        <v>4.8499999999999996</v>
      </c>
      <c r="IF156" s="4">
        <v>0</v>
      </c>
      <c r="IG156" s="4">
        <v>1255240</v>
      </c>
      <c r="IH156" s="3">
        <v>4.8499999999999996</v>
      </c>
      <c r="II156" s="4">
        <v>1349795</v>
      </c>
      <c r="IJ156" s="3">
        <v>6.93</v>
      </c>
      <c r="IK156" s="4">
        <v>0</v>
      </c>
      <c r="IL156" s="4">
        <v>1349795</v>
      </c>
      <c r="IM156" s="3">
        <v>6.93</v>
      </c>
      <c r="IN156" s="4">
        <v>360579</v>
      </c>
      <c r="IO156" s="3">
        <v>11.78</v>
      </c>
      <c r="IP156" s="4">
        <v>0</v>
      </c>
      <c r="IQ156" s="4">
        <v>360579</v>
      </c>
      <c r="IR156" s="3">
        <v>11.78</v>
      </c>
      <c r="IS156" s="4">
        <v>618630</v>
      </c>
      <c r="IT156" s="3">
        <v>5.51</v>
      </c>
      <c r="IU156" s="4">
        <v>0</v>
      </c>
      <c r="IV156" s="4">
        <v>618630</v>
      </c>
      <c r="IW156" s="3">
        <v>5.51</v>
      </c>
      <c r="IX156" s="4">
        <v>226260</v>
      </c>
      <c r="IY156" s="3">
        <v>13.55</v>
      </c>
      <c r="IZ156" s="4">
        <v>0</v>
      </c>
      <c r="JA156" s="4">
        <v>226260</v>
      </c>
      <c r="JB156" s="5">
        <v>13.55</v>
      </c>
    </row>
    <row r="157" spans="1:262" x14ac:dyDescent="0.2">
      <c r="A157" s="20">
        <f t="shared" si="60"/>
        <v>148</v>
      </c>
      <c r="B157" t="s">
        <v>102</v>
      </c>
      <c r="C157" s="4">
        <v>79189695</v>
      </c>
      <c r="D157" s="3">
        <v>1.2</v>
      </c>
      <c r="E157" s="4">
        <v>10571987</v>
      </c>
      <c r="F157" s="4">
        <v>68617708</v>
      </c>
      <c r="G157" s="3">
        <v>1.38</v>
      </c>
      <c r="H157" s="4">
        <v>1709097</v>
      </c>
      <c r="I157" s="3">
        <v>5.84</v>
      </c>
      <c r="J157" s="4">
        <v>0</v>
      </c>
      <c r="K157" s="4">
        <v>1709097</v>
      </c>
      <c r="L157" s="3">
        <v>5.84</v>
      </c>
      <c r="M157" s="4">
        <v>554449</v>
      </c>
      <c r="N157" s="3">
        <v>4.25</v>
      </c>
      <c r="O157" s="4">
        <v>208964</v>
      </c>
      <c r="P157" s="4">
        <v>345485</v>
      </c>
      <c r="Q157" s="3">
        <v>6.83</v>
      </c>
      <c r="R157" s="4">
        <v>3481871</v>
      </c>
      <c r="S157" s="3">
        <v>1.42</v>
      </c>
      <c r="T157" s="4">
        <v>34599</v>
      </c>
      <c r="U157" s="4">
        <v>3447272</v>
      </c>
      <c r="V157" s="3">
        <v>1.43</v>
      </c>
      <c r="W157" s="4">
        <v>485411</v>
      </c>
      <c r="X157" s="3">
        <v>2.97</v>
      </c>
      <c r="Y157" s="4">
        <v>0</v>
      </c>
      <c r="Z157" s="4">
        <v>485411</v>
      </c>
      <c r="AA157" s="3">
        <v>2.97</v>
      </c>
      <c r="AB157" s="4">
        <v>11693428</v>
      </c>
      <c r="AC157" s="3">
        <v>5.37</v>
      </c>
      <c r="AD157" s="4">
        <v>583899</v>
      </c>
      <c r="AE157" s="4">
        <v>11109529</v>
      </c>
      <c r="AF157" s="3">
        <v>5.66</v>
      </c>
      <c r="AG157" s="4">
        <v>976377</v>
      </c>
      <c r="AH157" s="3">
        <v>8.57</v>
      </c>
      <c r="AI157" s="4">
        <v>0</v>
      </c>
      <c r="AJ157" s="4">
        <v>976377</v>
      </c>
      <c r="AK157" s="3">
        <v>8.57</v>
      </c>
      <c r="AL157" s="4">
        <v>382382</v>
      </c>
      <c r="AM157" s="3">
        <v>0</v>
      </c>
      <c r="AN157" s="4">
        <v>0</v>
      </c>
      <c r="AO157" s="4">
        <v>382382</v>
      </c>
      <c r="AP157" s="3">
        <v>0</v>
      </c>
      <c r="AQ157" s="4">
        <v>318854</v>
      </c>
      <c r="AR157" s="3">
        <v>0</v>
      </c>
      <c r="AS157" s="4">
        <v>0</v>
      </c>
      <c r="AT157" s="4">
        <v>318854</v>
      </c>
      <c r="AU157" s="3">
        <v>0</v>
      </c>
      <c r="AV157" s="4">
        <v>0</v>
      </c>
      <c r="AW157" s="3">
        <v>0</v>
      </c>
      <c r="AX157" s="4">
        <v>0</v>
      </c>
      <c r="AY157" s="4">
        <v>0</v>
      </c>
      <c r="AZ157" s="3">
        <v>0</v>
      </c>
      <c r="BA157" s="4">
        <v>5335325</v>
      </c>
      <c r="BB157" s="3">
        <v>6.8</v>
      </c>
      <c r="BC157" s="4">
        <v>0</v>
      </c>
      <c r="BD157" s="4">
        <v>5335325</v>
      </c>
      <c r="BE157" s="3">
        <v>6.8</v>
      </c>
      <c r="BF157" s="4">
        <v>2231637</v>
      </c>
      <c r="BG157" s="3">
        <v>2.74</v>
      </c>
      <c r="BH157" s="4">
        <v>0</v>
      </c>
      <c r="BI157" s="4">
        <v>2231637</v>
      </c>
      <c r="BJ157" s="3">
        <v>2.74</v>
      </c>
      <c r="BK157" s="4">
        <v>0</v>
      </c>
      <c r="BL157" s="3">
        <v>0</v>
      </c>
      <c r="BM157" s="4">
        <v>0</v>
      </c>
      <c r="BN157" s="4">
        <v>0</v>
      </c>
      <c r="BO157" s="3">
        <v>0</v>
      </c>
      <c r="BP157" s="4">
        <v>70925</v>
      </c>
      <c r="BQ157" s="3">
        <v>4.55</v>
      </c>
      <c r="BR157" s="4">
        <v>0</v>
      </c>
      <c r="BS157" s="4">
        <v>70925</v>
      </c>
      <c r="BT157" s="3">
        <v>4.55</v>
      </c>
      <c r="BU157" s="4">
        <v>1095678</v>
      </c>
      <c r="BV157" s="3">
        <v>11.16</v>
      </c>
      <c r="BW157" s="4">
        <v>0</v>
      </c>
      <c r="BX157" s="4">
        <v>1095678</v>
      </c>
      <c r="BY157" s="3">
        <v>11.16</v>
      </c>
      <c r="BZ157" s="4">
        <v>1079171</v>
      </c>
      <c r="CA157" s="3">
        <v>1.99</v>
      </c>
      <c r="CB157" s="4">
        <v>0</v>
      </c>
      <c r="CC157" s="4">
        <v>1079171</v>
      </c>
      <c r="CD157" s="3">
        <v>1.99</v>
      </c>
      <c r="CE157" s="4">
        <v>445995</v>
      </c>
      <c r="CF157" s="3">
        <v>8.77</v>
      </c>
      <c r="CG157" s="4">
        <v>0</v>
      </c>
      <c r="CH157" s="4">
        <v>445995</v>
      </c>
      <c r="CI157" s="3">
        <v>8.77</v>
      </c>
      <c r="CJ157" s="4">
        <v>745226</v>
      </c>
      <c r="CK157" s="3">
        <v>1.83</v>
      </c>
      <c r="CL157" s="4">
        <v>0</v>
      </c>
      <c r="CM157" s="4">
        <v>745226</v>
      </c>
      <c r="CN157" s="3">
        <v>1.83</v>
      </c>
      <c r="CO157" s="4">
        <v>634725</v>
      </c>
      <c r="CP157" s="3">
        <v>0</v>
      </c>
      <c r="CQ157" s="4">
        <v>0</v>
      </c>
      <c r="CR157" s="4">
        <v>634725</v>
      </c>
      <c r="CS157" s="3">
        <v>0</v>
      </c>
      <c r="CT157" s="4">
        <v>466738</v>
      </c>
      <c r="CU157" s="3">
        <v>7.77</v>
      </c>
      <c r="CV157" s="4">
        <v>2264</v>
      </c>
      <c r="CW157" s="4">
        <v>464474</v>
      </c>
      <c r="CX157" s="3">
        <v>7.81</v>
      </c>
      <c r="CY157" s="4">
        <v>13165</v>
      </c>
      <c r="CZ157" s="3">
        <v>0</v>
      </c>
      <c r="DA157" s="4">
        <v>0</v>
      </c>
      <c r="DB157" s="4">
        <v>13165</v>
      </c>
      <c r="DC157" s="3">
        <v>0</v>
      </c>
      <c r="DD157" s="4">
        <v>117746</v>
      </c>
      <c r="DE157" s="3">
        <v>33.71</v>
      </c>
      <c r="DF157" s="4">
        <v>0</v>
      </c>
      <c r="DG157" s="4">
        <v>117746</v>
      </c>
      <c r="DH157" s="3">
        <v>33.71</v>
      </c>
      <c r="DI157" s="4">
        <v>1318631</v>
      </c>
      <c r="DJ157" s="3">
        <v>3.43</v>
      </c>
      <c r="DK157" s="4">
        <v>13035</v>
      </c>
      <c r="DL157" s="4">
        <v>1305596</v>
      </c>
      <c r="DM157" s="3">
        <v>3.46</v>
      </c>
      <c r="DN157" s="4">
        <v>1166100</v>
      </c>
      <c r="DO157" s="3">
        <v>3.37</v>
      </c>
      <c r="DP157" s="4">
        <v>0</v>
      </c>
      <c r="DQ157" s="4">
        <v>1166100</v>
      </c>
      <c r="DR157" s="3">
        <v>3.37</v>
      </c>
      <c r="DS157" s="4">
        <v>1374820</v>
      </c>
      <c r="DT157" s="3">
        <v>6.27</v>
      </c>
      <c r="DU157" s="4">
        <v>0</v>
      </c>
      <c r="DV157" s="4">
        <v>1374820</v>
      </c>
      <c r="DW157" s="3">
        <v>6.27</v>
      </c>
      <c r="DX157" s="4">
        <v>510146</v>
      </c>
      <c r="DY157" s="3">
        <v>15.26</v>
      </c>
      <c r="DZ157" s="4">
        <v>0</v>
      </c>
      <c r="EA157" s="4">
        <v>510146</v>
      </c>
      <c r="EB157" s="5">
        <v>15.26</v>
      </c>
      <c r="EC157" s="4">
        <v>1567343</v>
      </c>
      <c r="ED157" s="3">
        <v>7.75</v>
      </c>
      <c r="EE157" s="4">
        <v>0</v>
      </c>
      <c r="EF157" s="4">
        <v>1567343</v>
      </c>
      <c r="EG157" s="3">
        <v>7.75</v>
      </c>
      <c r="EH157" s="4">
        <v>3520</v>
      </c>
      <c r="EI157" s="3">
        <v>0</v>
      </c>
      <c r="EJ157" s="4">
        <v>0</v>
      </c>
      <c r="EK157" s="4">
        <v>3520</v>
      </c>
      <c r="EL157" s="3">
        <v>0</v>
      </c>
      <c r="EM157" s="4">
        <v>3750353</v>
      </c>
      <c r="EN157" s="3">
        <v>0.79</v>
      </c>
      <c r="EO157" s="4">
        <v>0</v>
      </c>
      <c r="EP157" s="4">
        <v>3750353</v>
      </c>
      <c r="EQ157" s="3">
        <v>0.79</v>
      </c>
      <c r="ER157" s="4">
        <v>144507</v>
      </c>
      <c r="ES157" s="3">
        <v>0</v>
      </c>
      <c r="ET157" s="4">
        <v>81790</v>
      </c>
      <c r="EU157" s="4">
        <v>62717</v>
      </c>
      <c r="EV157" s="3">
        <v>0</v>
      </c>
      <c r="EW157" s="4">
        <v>13219</v>
      </c>
      <c r="EX157" s="3">
        <v>0</v>
      </c>
      <c r="EY157" s="4">
        <v>0</v>
      </c>
      <c r="EZ157" s="4">
        <v>13219</v>
      </c>
      <c r="FA157" s="3">
        <v>0</v>
      </c>
      <c r="FB157" s="4">
        <v>237504</v>
      </c>
      <c r="FC157" s="3">
        <v>39.44</v>
      </c>
      <c r="FD157" s="4">
        <v>0</v>
      </c>
      <c r="FE157" s="4">
        <v>237504</v>
      </c>
      <c r="FF157" s="3">
        <v>39.44</v>
      </c>
      <c r="FG157" s="4">
        <v>205546</v>
      </c>
      <c r="FH157" s="3">
        <v>14.67</v>
      </c>
      <c r="FI157" s="4">
        <v>0</v>
      </c>
      <c r="FJ157" s="4">
        <v>205546</v>
      </c>
      <c r="FK157" s="3">
        <v>14.67</v>
      </c>
      <c r="FL157" s="4">
        <v>7047439</v>
      </c>
      <c r="FM157" s="3">
        <v>1.84</v>
      </c>
      <c r="FN157" s="4">
        <v>6647384</v>
      </c>
      <c r="FO157" s="4">
        <v>400055</v>
      </c>
      <c r="FP157" s="3">
        <v>32.33</v>
      </c>
      <c r="FQ157" s="4">
        <v>2703355</v>
      </c>
      <c r="FR157" s="3">
        <v>3.03</v>
      </c>
      <c r="FS157" s="4">
        <v>0</v>
      </c>
      <c r="FT157" s="4">
        <v>2703355</v>
      </c>
      <c r="FU157" s="3">
        <v>3.03</v>
      </c>
      <c r="FV157" s="4">
        <v>22374</v>
      </c>
      <c r="FW157" s="3">
        <v>1.19</v>
      </c>
      <c r="FX157" s="4">
        <v>0</v>
      </c>
      <c r="FY157" s="4">
        <v>22374</v>
      </c>
      <c r="FZ157" s="3">
        <v>1.19</v>
      </c>
      <c r="GA157" s="4">
        <v>1040502</v>
      </c>
      <c r="GB157" s="3">
        <v>11.36</v>
      </c>
      <c r="GC157" s="4">
        <v>0</v>
      </c>
      <c r="GD157" s="4">
        <v>1040502</v>
      </c>
      <c r="GE157" s="3">
        <v>11.36</v>
      </c>
      <c r="GF157" s="4">
        <v>1043636</v>
      </c>
      <c r="GG157" s="3">
        <v>5.81</v>
      </c>
      <c r="GH157" s="4">
        <v>776236</v>
      </c>
      <c r="GI157" s="4">
        <v>267400</v>
      </c>
      <c r="GJ157" s="3">
        <v>22.68</v>
      </c>
      <c r="GK157" s="4">
        <v>618338</v>
      </c>
      <c r="GL157" s="3">
        <v>0</v>
      </c>
      <c r="GM157" s="4">
        <v>0</v>
      </c>
      <c r="GN157" s="4">
        <v>618338</v>
      </c>
      <c r="GO157" s="3">
        <v>0</v>
      </c>
      <c r="GP157" s="4">
        <v>162849</v>
      </c>
      <c r="GQ157" s="3">
        <v>29.74</v>
      </c>
      <c r="GR157" s="4">
        <v>0</v>
      </c>
      <c r="GS157" s="4">
        <v>162849</v>
      </c>
      <c r="GT157" s="3">
        <v>29.74</v>
      </c>
      <c r="GU157" s="4">
        <v>7097</v>
      </c>
      <c r="GV157" s="3">
        <v>0</v>
      </c>
      <c r="GW157" s="4">
        <v>0</v>
      </c>
      <c r="GX157" s="4">
        <v>7097</v>
      </c>
      <c r="GY157" s="3">
        <v>0</v>
      </c>
      <c r="GZ157" s="4">
        <v>2850926</v>
      </c>
      <c r="HA157" s="3">
        <v>1.95</v>
      </c>
      <c r="HB157" s="4">
        <v>2223816</v>
      </c>
      <c r="HC157" s="4">
        <v>627110</v>
      </c>
      <c r="HD157" s="3">
        <v>8.8699999999999992</v>
      </c>
      <c r="HE157" s="4">
        <v>191963</v>
      </c>
      <c r="HF157" s="3">
        <v>0.3</v>
      </c>
      <c r="HG157" s="4">
        <v>0</v>
      </c>
      <c r="HH157" s="4">
        <v>191963</v>
      </c>
      <c r="HI157" s="3">
        <v>0.3</v>
      </c>
      <c r="HJ157" s="4">
        <v>6622181</v>
      </c>
      <c r="HK157" s="3">
        <v>5.22</v>
      </c>
      <c r="HL157" s="4">
        <v>0</v>
      </c>
      <c r="HM157" s="4">
        <v>6622181</v>
      </c>
      <c r="HN157" s="3">
        <v>5.22</v>
      </c>
      <c r="HO157" s="4">
        <v>7049190</v>
      </c>
      <c r="HP157" s="3">
        <v>4.43</v>
      </c>
      <c r="HQ157" s="4">
        <v>0</v>
      </c>
      <c r="HR157" s="4">
        <v>7049190</v>
      </c>
      <c r="HS157" s="3">
        <v>4.43</v>
      </c>
      <c r="HT157" s="4">
        <v>983518</v>
      </c>
      <c r="HU157" s="3">
        <v>0.78</v>
      </c>
      <c r="HV157" s="4">
        <v>0</v>
      </c>
      <c r="HW157" s="4">
        <v>983518</v>
      </c>
      <c r="HX157" s="3">
        <v>0.78</v>
      </c>
      <c r="HY157" s="4">
        <v>158936</v>
      </c>
      <c r="HZ157" s="3">
        <v>3.76</v>
      </c>
      <c r="IA157" s="4">
        <v>0</v>
      </c>
      <c r="IB157" s="4">
        <v>158936</v>
      </c>
      <c r="IC157" s="3">
        <v>3.76</v>
      </c>
      <c r="ID157" s="4">
        <v>278438</v>
      </c>
      <c r="IE157" s="3">
        <v>5.94</v>
      </c>
      <c r="IF157" s="4">
        <v>0</v>
      </c>
      <c r="IG157" s="4">
        <v>278438</v>
      </c>
      <c r="IH157" s="3">
        <v>5.94</v>
      </c>
      <c r="II157" s="4">
        <v>4771479</v>
      </c>
      <c r="IJ157" s="3">
        <v>2.42</v>
      </c>
      <c r="IK157" s="4">
        <v>0</v>
      </c>
      <c r="IL157" s="4">
        <v>4771479</v>
      </c>
      <c r="IM157" s="3">
        <v>2.42</v>
      </c>
      <c r="IN157" s="4">
        <v>7303</v>
      </c>
      <c r="IO157" s="3">
        <v>0</v>
      </c>
      <c r="IP157" s="4">
        <v>0</v>
      </c>
      <c r="IQ157" s="4">
        <v>7303</v>
      </c>
      <c r="IR157" s="3">
        <v>0</v>
      </c>
      <c r="IS157" s="4">
        <v>1419995</v>
      </c>
      <c r="IT157" s="3">
        <v>9</v>
      </c>
      <c r="IU157" s="4">
        <v>0</v>
      </c>
      <c r="IV157" s="4">
        <v>1419995</v>
      </c>
      <c r="IW157" s="3">
        <v>9</v>
      </c>
      <c r="IX157" s="4">
        <v>80287</v>
      </c>
      <c r="IY157" s="3">
        <v>0.86</v>
      </c>
      <c r="IZ157" s="4">
        <v>0</v>
      </c>
      <c r="JA157" s="4">
        <v>80287</v>
      </c>
      <c r="JB157" s="5">
        <v>0.86</v>
      </c>
    </row>
    <row r="158" spans="1:262" x14ac:dyDescent="0.2">
      <c r="A158" s="20">
        <f t="shared" si="60"/>
        <v>149</v>
      </c>
      <c r="B158" t="s">
        <v>103</v>
      </c>
      <c r="C158" s="4">
        <v>7030760</v>
      </c>
      <c r="D158" s="3">
        <v>3.74</v>
      </c>
      <c r="E158" s="4">
        <v>10649</v>
      </c>
      <c r="F158" s="4">
        <v>7020111</v>
      </c>
      <c r="G158" s="3">
        <v>3.74</v>
      </c>
      <c r="H158" s="4">
        <v>379162</v>
      </c>
      <c r="I158" s="3">
        <v>6.99</v>
      </c>
      <c r="J158" s="4">
        <v>0</v>
      </c>
      <c r="K158" s="4">
        <v>379162</v>
      </c>
      <c r="L158" s="3">
        <v>6.99</v>
      </c>
      <c r="M158" s="4">
        <v>4708</v>
      </c>
      <c r="N158" s="3">
        <v>0</v>
      </c>
      <c r="O158" s="4">
        <v>0</v>
      </c>
      <c r="P158" s="4">
        <v>4708</v>
      </c>
      <c r="Q158" s="3">
        <v>0</v>
      </c>
      <c r="R158" s="4">
        <v>49283</v>
      </c>
      <c r="S158" s="3">
        <v>0</v>
      </c>
      <c r="T158" s="4">
        <v>0</v>
      </c>
      <c r="U158" s="4">
        <v>49283</v>
      </c>
      <c r="V158" s="3">
        <v>0</v>
      </c>
      <c r="W158" s="4">
        <v>3254</v>
      </c>
      <c r="X158" s="3">
        <v>0</v>
      </c>
      <c r="Y158" s="4">
        <v>0</v>
      </c>
      <c r="Z158" s="4">
        <v>3254</v>
      </c>
      <c r="AA158" s="3">
        <v>0</v>
      </c>
      <c r="AB158" s="4">
        <v>229198</v>
      </c>
      <c r="AC158" s="3">
        <v>17.149999999999999</v>
      </c>
      <c r="AD158" s="4">
        <v>0</v>
      </c>
      <c r="AE158" s="4">
        <v>229198</v>
      </c>
      <c r="AF158" s="3">
        <v>17.149999999999999</v>
      </c>
      <c r="AG158" s="4">
        <v>215574</v>
      </c>
      <c r="AH158" s="3">
        <v>5.66</v>
      </c>
      <c r="AI158" s="4">
        <v>0</v>
      </c>
      <c r="AJ158" s="4">
        <v>215574</v>
      </c>
      <c r="AK158" s="3">
        <v>5.66</v>
      </c>
      <c r="AL158" s="4">
        <v>15012</v>
      </c>
      <c r="AM158" s="3">
        <v>0</v>
      </c>
      <c r="AN158" s="4">
        <v>0</v>
      </c>
      <c r="AO158" s="4">
        <v>15012</v>
      </c>
      <c r="AP158" s="3">
        <v>0</v>
      </c>
      <c r="AQ158" s="4">
        <v>0</v>
      </c>
      <c r="AR158" s="3">
        <v>0</v>
      </c>
      <c r="AS158" s="4">
        <v>0</v>
      </c>
      <c r="AT158" s="4">
        <v>0</v>
      </c>
      <c r="AU158" s="3">
        <v>0</v>
      </c>
      <c r="AV158" s="4">
        <v>0</v>
      </c>
      <c r="AW158" s="3">
        <v>0</v>
      </c>
      <c r="AX158" s="4">
        <v>0</v>
      </c>
      <c r="AY158" s="4">
        <v>0</v>
      </c>
      <c r="AZ158" s="3">
        <v>0</v>
      </c>
      <c r="BA158" s="4">
        <v>214962</v>
      </c>
      <c r="BB158" s="3">
        <v>23.09</v>
      </c>
      <c r="BC158" s="4">
        <v>0</v>
      </c>
      <c r="BD158" s="4">
        <v>214962</v>
      </c>
      <c r="BE158" s="3">
        <v>23.09</v>
      </c>
      <c r="BF158" s="4">
        <v>764476</v>
      </c>
      <c r="BG158" s="3">
        <v>24.74</v>
      </c>
      <c r="BH158" s="4">
        <v>0</v>
      </c>
      <c r="BI158" s="4">
        <v>764476</v>
      </c>
      <c r="BJ158" s="3">
        <v>24.74</v>
      </c>
      <c r="BK158" s="4">
        <v>0</v>
      </c>
      <c r="BL158" s="3">
        <v>0</v>
      </c>
      <c r="BM158" s="4">
        <v>0</v>
      </c>
      <c r="BN158" s="4">
        <v>0</v>
      </c>
      <c r="BO158" s="3">
        <v>0</v>
      </c>
      <c r="BP158" s="4">
        <v>0</v>
      </c>
      <c r="BQ158" s="3">
        <v>0</v>
      </c>
      <c r="BR158" s="4">
        <v>0</v>
      </c>
      <c r="BS158" s="4">
        <v>0</v>
      </c>
      <c r="BT158" s="3">
        <v>0</v>
      </c>
      <c r="BU158" s="4">
        <v>109392</v>
      </c>
      <c r="BV158" s="3">
        <v>40.130000000000003</v>
      </c>
      <c r="BW158" s="4">
        <v>0</v>
      </c>
      <c r="BX158" s="4">
        <v>109392</v>
      </c>
      <c r="BY158" s="3">
        <v>40.130000000000003</v>
      </c>
      <c r="BZ158" s="4">
        <v>821961</v>
      </c>
      <c r="CA158" s="3">
        <v>0.19</v>
      </c>
      <c r="CB158" s="4">
        <v>0</v>
      </c>
      <c r="CC158" s="4">
        <v>821961</v>
      </c>
      <c r="CD158" s="3">
        <v>0.19</v>
      </c>
      <c r="CE158" s="4">
        <v>64755</v>
      </c>
      <c r="CF158" s="3">
        <v>28.34</v>
      </c>
      <c r="CG158" s="4">
        <v>0</v>
      </c>
      <c r="CH158" s="4">
        <v>64755</v>
      </c>
      <c r="CI158" s="3">
        <v>28.34</v>
      </c>
      <c r="CJ158" s="4">
        <v>25325</v>
      </c>
      <c r="CK158" s="3">
        <v>6.66</v>
      </c>
      <c r="CL158" s="4">
        <v>0</v>
      </c>
      <c r="CM158" s="4">
        <v>25325</v>
      </c>
      <c r="CN158" s="3">
        <v>6.66</v>
      </c>
      <c r="CO158" s="4">
        <v>327278</v>
      </c>
      <c r="CP158" s="3">
        <v>1.04</v>
      </c>
      <c r="CQ158" s="4">
        <v>0</v>
      </c>
      <c r="CR158" s="4">
        <v>327278</v>
      </c>
      <c r="CS158" s="3">
        <v>1.04</v>
      </c>
      <c r="CT158" s="4">
        <v>69290</v>
      </c>
      <c r="CU158" s="3">
        <v>11.37</v>
      </c>
      <c r="CV158" s="4">
        <v>0</v>
      </c>
      <c r="CW158" s="4">
        <v>69290</v>
      </c>
      <c r="CX158" s="3">
        <v>11.37</v>
      </c>
      <c r="CY158" s="4">
        <v>0</v>
      </c>
      <c r="CZ158" s="3">
        <v>0</v>
      </c>
      <c r="DA158" s="4">
        <v>0</v>
      </c>
      <c r="DB158" s="4">
        <v>0</v>
      </c>
      <c r="DC158" s="3">
        <v>0</v>
      </c>
      <c r="DD158" s="4">
        <v>0</v>
      </c>
      <c r="DE158" s="3">
        <v>0</v>
      </c>
      <c r="DF158" s="4">
        <v>0</v>
      </c>
      <c r="DG158" s="4">
        <v>0</v>
      </c>
      <c r="DH158" s="3">
        <v>0</v>
      </c>
      <c r="DI158" s="4">
        <v>42061</v>
      </c>
      <c r="DJ158" s="3">
        <v>0</v>
      </c>
      <c r="DK158" s="4">
        <v>0</v>
      </c>
      <c r="DL158" s="4">
        <v>42061</v>
      </c>
      <c r="DM158" s="3">
        <v>0</v>
      </c>
      <c r="DN158" s="4">
        <v>0</v>
      </c>
      <c r="DO158" s="3">
        <v>0</v>
      </c>
      <c r="DP158" s="4">
        <v>0</v>
      </c>
      <c r="DQ158" s="4">
        <v>0</v>
      </c>
      <c r="DR158" s="3">
        <v>0</v>
      </c>
      <c r="DS158" s="4">
        <v>95594</v>
      </c>
      <c r="DT158" s="3">
        <v>0</v>
      </c>
      <c r="DU158" s="4">
        <v>0</v>
      </c>
      <c r="DV158" s="4">
        <v>95594</v>
      </c>
      <c r="DW158" s="3">
        <v>0</v>
      </c>
      <c r="DX158" s="4">
        <v>147450</v>
      </c>
      <c r="DY158" s="3">
        <v>19.25</v>
      </c>
      <c r="DZ158" s="4">
        <v>0</v>
      </c>
      <c r="EA158" s="4">
        <v>147450</v>
      </c>
      <c r="EB158" s="5">
        <v>19.25</v>
      </c>
      <c r="EC158" s="4">
        <v>109581</v>
      </c>
      <c r="ED158" s="3">
        <v>10.46</v>
      </c>
      <c r="EE158" s="4">
        <v>0</v>
      </c>
      <c r="EF158" s="4">
        <v>109581</v>
      </c>
      <c r="EG158" s="3">
        <v>10.46</v>
      </c>
      <c r="EH158" s="4">
        <v>0</v>
      </c>
      <c r="EI158" s="3">
        <v>0</v>
      </c>
      <c r="EJ158" s="4">
        <v>0</v>
      </c>
      <c r="EK158" s="4">
        <v>0</v>
      </c>
      <c r="EL158" s="3">
        <v>0</v>
      </c>
      <c r="EM158" s="4">
        <v>202711</v>
      </c>
      <c r="EN158" s="3">
        <v>3.38</v>
      </c>
      <c r="EO158" s="4">
        <v>0</v>
      </c>
      <c r="EP158" s="4">
        <v>202711</v>
      </c>
      <c r="EQ158" s="3">
        <v>3.38</v>
      </c>
      <c r="ER158" s="4">
        <v>0</v>
      </c>
      <c r="ES158" s="3">
        <v>0</v>
      </c>
      <c r="ET158" s="4">
        <v>0</v>
      </c>
      <c r="EU158" s="4">
        <v>0</v>
      </c>
      <c r="EV158" s="3">
        <v>0</v>
      </c>
      <c r="EW158" s="4">
        <v>0</v>
      </c>
      <c r="EX158" s="3">
        <v>0</v>
      </c>
      <c r="EY158" s="4">
        <v>0</v>
      </c>
      <c r="EZ158" s="4">
        <v>0</v>
      </c>
      <c r="FA158" s="3">
        <v>0</v>
      </c>
      <c r="FB158" s="4">
        <v>0</v>
      </c>
      <c r="FC158" s="3">
        <v>0</v>
      </c>
      <c r="FD158" s="4">
        <v>0</v>
      </c>
      <c r="FE158" s="4">
        <v>0</v>
      </c>
      <c r="FF158" s="3">
        <v>0</v>
      </c>
      <c r="FG158" s="4">
        <v>68405</v>
      </c>
      <c r="FH158" s="3">
        <v>7.68</v>
      </c>
      <c r="FI158" s="4">
        <v>0</v>
      </c>
      <c r="FJ158" s="4">
        <v>68405</v>
      </c>
      <c r="FK158" s="3">
        <v>7.68</v>
      </c>
      <c r="FL158" s="4">
        <v>8220</v>
      </c>
      <c r="FM158" s="3">
        <v>0</v>
      </c>
      <c r="FN158" s="4">
        <v>0</v>
      </c>
      <c r="FO158" s="4">
        <v>8220</v>
      </c>
      <c r="FP158" s="3">
        <v>0</v>
      </c>
      <c r="FQ158" s="4">
        <v>97538</v>
      </c>
      <c r="FR158" s="3">
        <v>0</v>
      </c>
      <c r="FS158" s="4">
        <v>0</v>
      </c>
      <c r="FT158" s="4">
        <v>97538</v>
      </c>
      <c r="FU158" s="3">
        <v>0</v>
      </c>
      <c r="FV158" s="4">
        <v>369</v>
      </c>
      <c r="FW158" s="3">
        <v>0</v>
      </c>
      <c r="FX158" s="4">
        <v>0</v>
      </c>
      <c r="FY158" s="4">
        <v>369</v>
      </c>
      <c r="FZ158" s="3">
        <v>0</v>
      </c>
      <c r="GA158" s="4">
        <v>37645</v>
      </c>
      <c r="GB158" s="3">
        <v>0</v>
      </c>
      <c r="GC158" s="4">
        <v>0</v>
      </c>
      <c r="GD158" s="4">
        <v>37645</v>
      </c>
      <c r="GE158" s="3">
        <v>0</v>
      </c>
      <c r="GF158" s="4">
        <v>32155</v>
      </c>
      <c r="GG158" s="3">
        <v>44.71</v>
      </c>
      <c r="GH158" s="4">
        <v>10649</v>
      </c>
      <c r="GI158" s="4">
        <v>21506</v>
      </c>
      <c r="GJ158" s="3">
        <v>66.84</v>
      </c>
      <c r="GK158" s="4">
        <v>467</v>
      </c>
      <c r="GL158" s="3">
        <v>0</v>
      </c>
      <c r="GM158" s="4">
        <v>0</v>
      </c>
      <c r="GN158" s="4">
        <v>467</v>
      </c>
      <c r="GO158" s="3">
        <v>0</v>
      </c>
      <c r="GP158" s="4">
        <v>648968</v>
      </c>
      <c r="GQ158" s="3">
        <v>0</v>
      </c>
      <c r="GR158" s="4">
        <v>0</v>
      </c>
      <c r="GS158" s="4">
        <v>648968</v>
      </c>
      <c r="GT158" s="3">
        <v>0</v>
      </c>
      <c r="GU158" s="4">
        <v>0</v>
      </c>
      <c r="GV158" s="3">
        <v>0</v>
      </c>
      <c r="GW158" s="4">
        <v>0</v>
      </c>
      <c r="GX158" s="4">
        <v>0</v>
      </c>
      <c r="GY158" s="3">
        <v>0</v>
      </c>
      <c r="GZ158" s="4">
        <v>192714</v>
      </c>
      <c r="HA158" s="3">
        <v>6.82</v>
      </c>
      <c r="HB158" s="4">
        <v>0</v>
      </c>
      <c r="HC158" s="4">
        <v>192714</v>
      </c>
      <c r="HD158" s="3">
        <v>6.82</v>
      </c>
      <c r="HE158" s="4">
        <v>10109</v>
      </c>
      <c r="HF158" s="3">
        <v>0</v>
      </c>
      <c r="HG158" s="4">
        <v>0</v>
      </c>
      <c r="HH158" s="4">
        <v>10109</v>
      </c>
      <c r="HI158" s="3">
        <v>0</v>
      </c>
      <c r="HJ158" s="4">
        <v>1237199</v>
      </c>
      <c r="HK158" s="3">
        <v>4.22</v>
      </c>
      <c r="HL158" s="4">
        <v>0</v>
      </c>
      <c r="HM158" s="4">
        <v>1237199</v>
      </c>
      <c r="HN158" s="3">
        <v>4.22</v>
      </c>
      <c r="HO158" s="4">
        <v>592692</v>
      </c>
      <c r="HP158" s="3">
        <v>24.88</v>
      </c>
      <c r="HQ158" s="4">
        <v>0</v>
      </c>
      <c r="HR158" s="4">
        <v>592692</v>
      </c>
      <c r="HS158" s="3">
        <v>24.88</v>
      </c>
      <c r="HT158" s="4">
        <v>8698</v>
      </c>
      <c r="HU158" s="3">
        <v>20.61</v>
      </c>
      <c r="HV158" s="4">
        <v>0</v>
      </c>
      <c r="HW158" s="4">
        <v>8698</v>
      </c>
      <c r="HX158" s="3">
        <v>20.61</v>
      </c>
      <c r="HY158" s="4">
        <v>0</v>
      </c>
      <c r="HZ158" s="3">
        <v>0</v>
      </c>
      <c r="IA158" s="4">
        <v>0</v>
      </c>
      <c r="IB158" s="4">
        <v>0</v>
      </c>
      <c r="IC158" s="3">
        <v>0</v>
      </c>
      <c r="ID158" s="4">
        <v>204149</v>
      </c>
      <c r="IE158" s="3">
        <v>0</v>
      </c>
      <c r="IF158" s="4">
        <v>0</v>
      </c>
      <c r="IG158" s="4">
        <v>204149</v>
      </c>
      <c r="IH158" s="3">
        <v>0</v>
      </c>
      <c r="II158" s="4">
        <v>0</v>
      </c>
      <c r="IJ158" s="3">
        <v>0</v>
      </c>
      <c r="IK158" s="4">
        <v>0</v>
      </c>
      <c r="IL158" s="4">
        <v>0</v>
      </c>
      <c r="IM158" s="3">
        <v>0</v>
      </c>
      <c r="IN158" s="4">
        <v>405</v>
      </c>
      <c r="IO158" s="3">
        <v>0</v>
      </c>
      <c r="IP158" s="4">
        <v>0</v>
      </c>
      <c r="IQ158" s="4">
        <v>405</v>
      </c>
      <c r="IR158" s="3">
        <v>0</v>
      </c>
      <c r="IS158" s="4">
        <v>0</v>
      </c>
      <c r="IT158" s="3">
        <v>0</v>
      </c>
      <c r="IU158" s="4">
        <v>0</v>
      </c>
      <c r="IV158" s="4">
        <v>0</v>
      </c>
      <c r="IW158" s="3">
        <v>0</v>
      </c>
      <c r="IX158" s="4">
        <v>0</v>
      </c>
      <c r="IY158" s="3">
        <v>0</v>
      </c>
      <c r="IZ158" s="4">
        <v>0</v>
      </c>
      <c r="JA158" s="4">
        <v>0</v>
      </c>
      <c r="JB158" s="5">
        <v>0</v>
      </c>
    </row>
    <row r="159" spans="1:262" x14ac:dyDescent="0.2">
      <c r="A159" s="20">
        <f t="shared" si="60"/>
        <v>150</v>
      </c>
      <c r="B159" t="s">
        <v>104</v>
      </c>
      <c r="C159" s="4">
        <v>65589718</v>
      </c>
      <c r="D159" s="3">
        <v>0.39</v>
      </c>
      <c r="E159" s="4">
        <v>13708558</v>
      </c>
      <c r="F159" s="4">
        <v>51881160</v>
      </c>
      <c r="G159" s="3">
        <v>0.5</v>
      </c>
      <c r="H159" s="4">
        <v>63118</v>
      </c>
      <c r="I159" s="3">
        <v>1.72</v>
      </c>
      <c r="J159" s="4">
        <v>0</v>
      </c>
      <c r="K159" s="4">
        <v>63118</v>
      </c>
      <c r="L159" s="3">
        <v>1.72</v>
      </c>
      <c r="M159" s="4">
        <v>49057</v>
      </c>
      <c r="N159" s="3">
        <v>0</v>
      </c>
      <c r="O159" s="4">
        <v>0</v>
      </c>
      <c r="P159" s="4">
        <v>49057</v>
      </c>
      <c r="Q159" s="3">
        <v>0</v>
      </c>
      <c r="R159" s="4">
        <v>848463</v>
      </c>
      <c r="S159" s="3">
        <v>1.63</v>
      </c>
      <c r="T159" s="4">
        <v>0</v>
      </c>
      <c r="U159" s="4">
        <v>848463</v>
      </c>
      <c r="V159" s="3">
        <v>1.63</v>
      </c>
      <c r="W159" s="4">
        <v>27334</v>
      </c>
      <c r="X159" s="3">
        <v>0</v>
      </c>
      <c r="Y159" s="4">
        <v>0</v>
      </c>
      <c r="Z159" s="4">
        <v>27334</v>
      </c>
      <c r="AA159" s="3">
        <v>0</v>
      </c>
      <c r="AB159" s="4">
        <v>11612119</v>
      </c>
      <c r="AC159" s="3">
        <v>2.16</v>
      </c>
      <c r="AD159" s="4">
        <v>238600</v>
      </c>
      <c r="AE159" s="4">
        <v>11373519</v>
      </c>
      <c r="AF159" s="3">
        <v>2.2000000000000002</v>
      </c>
      <c r="AG159" s="4">
        <v>1373343</v>
      </c>
      <c r="AH159" s="3">
        <v>3.45</v>
      </c>
      <c r="AI159" s="4">
        <v>0</v>
      </c>
      <c r="AJ159" s="4">
        <v>1373343</v>
      </c>
      <c r="AK159" s="3">
        <v>3.45</v>
      </c>
      <c r="AL159" s="4">
        <v>864251</v>
      </c>
      <c r="AM159" s="3">
        <v>0</v>
      </c>
      <c r="AN159" s="4">
        <v>751517</v>
      </c>
      <c r="AO159" s="4">
        <v>112734</v>
      </c>
      <c r="AP159" s="3">
        <v>0</v>
      </c>
      <c r="AQ159" s="4">
        <v>134745</v>
      </c>
      <c r="AR159" s="3">
        <v>0.09</v>
      </c>
      <c r="AS159" s="4">
        <v>134633</v>
      </c>
      <c r="AT159" s="4">
        <v>112</v>
      </c>
      <c r="AU159" s="3">
        <v>100.23</v>
      </c>
      <c r="AV159" s="4">
        <v>2473823</v>
      </c>
      <c r="AW159" s="3">
        <v>0</v>
      </c>
      <c r="AX159" s="4">
        <v>0</v>
      </c>
      <c r="AY159" s="4">
        <v>2473823</v>
      </c>
      <c r="AZ159" s="3">
        <v>0</v>
      </c>
      <c r="BA159" s="4">
        <v>1508705</v>
      </c>
      <c r="BB159" s="3">
        <v>0.6</v>
      </c>
      <c r="BC159" s="4">
        <v>141968</v>
      </c>
      <c r="BD159" s="4">
        <v>1366737</v>
      </c>
      <c r="BE159" s="3">
        <v>0.67</v>
      </c>
      <c r="BF159" s="4">
        <v>883844</v>
      </c>
      <c r="BG159" s="3">
        <v>0</v>
      </c>
      <c r="BH159" s="4">
        <v>37296</v>
      </c>
      <c r="BI159" s="4">
        <v>846548</v>
      </c>
      <c r="BJ159" s="3">
        <v>0</v>
      </c>
      <c r="BK159" s="4">
        <v>590970</v>
      </c>
      <c r="BL159" s="3">
        <v>0</v>
      </c>
      <c r="BM159" s="4">
        <v>0</v>
      </c>
      <c r="BN159" s="4">
        <v>590970</v>
      </c>
      <c r="BO159" s="3">
        <v>0</v>
      </c>
      <c r="BP159" s="4">
        <v>19086</v>
      </c>
      <c r="BQ159" s="3">
        <v>0</v>
      </c>
      <c r="BR159" s="4">
        <v>0</v>
      </c>
      <c r="BS159" s="4">
        <v>19086</v>
      </c>
      <c r="BT159" s="3">
        <v>0</v>
      </c>
      <c r="BU159" s="4">
        <v>4041887</v>
      </c>
      <c r="BV159" s="3">
        <v>0.21</v>
      </c>
      <c r="BW159" s="4">
        <v>0</v>
      </c>
      <c r="BX159" s="4">
        <v>4041887</v>
      </c>
      <c r="BY159" s="3">
        <v>0.21</v>
      </c>
      <c r="BZ159" s="4">
        <v>199040</v>
      </c>
      <c r="CA159" s="3">
        <v>0.33</v>
      </c>
      <c r="CB159" s="4">
        <v>0</v>
      </c>
      <c r="CC159" s="4">
        <v>199040</v>
      </c>
      <c r="CD159" s="3">
        <v>0.33</v>
      </c>
      <c r="CE159" s="4">
        <v>109122</v>
      </c>
      <c r="CF159" s="3">
        <v>0.13</v>
      </c>
      <c r="CG159" s="4">
        <v>0</v>
      </c>
      <c r="CH159" s="4">
        <v>109122</v>
      </c>
      <c r="CI159" s="3">
        <v>0.13</v>
      </c>
      <c r="CJ159" s="4">
        <v>46449</v>
      </c>
      <c r="CK159" s="3">
        <v>0.06</v>
      </c>
      <c r="CL159" s="4">
        <v>0</v>
      </c>
      <c r="CM159" s="4">
        <v>46449</v>
      </c>
      <c r="CN159" s="3">
        <v>0.06</v>
      </c>
      <c r="CO159" s="4">
        <v>177327</v>
      </c>
      <c r="CP159" s="3">
        <v>0.02</v>
      </c>
      <c r="CQ159" s="4">
        <v>25986</v>
      </c>
      <c r="CR159" s="4">
        <v>151341</v>
      </c>
      <c r="CS159" s="3">
        <v>0.03</v>
      </c>
      <c r="CT159" s="4">
        <v>247275</v>
      </c>
      <c r="CU159" s="3">
        <v>0</v>
      </c>
      <c r="CV159" s="4">
        <v>0</v>
      </c>
      <c r="CW159" s="4">
        <v>247275</v>
      </c>
      <c r="CX159" s="3">
        <v>0</v>
      </c>
      <c r="CY159" s="4">
        <v>39446</v>
      </c>
      <c r="CZ159" s="3">
        <v>0.4</v>
      </c>
      <c r="DA159" s="4">
        <v>23562</v>
      </c>
      <c r="DB159" s="4">
        <v>15884</v>
      </c>
      <c r="DC159" s="3">
        <v>1.01</v>
      </c>
      <c r="DD159" s="4">
        <v>1168308</v>
      </c>
      <c r="DE159" s="3">
        <v>0</v>
      </c>
      <c r="DF159" s="4">
        <v>932389</v>
      </c>
      <c r="DG159" s="4">
        <v>235919</v>
      </c>
      <c r="DH159" s="3">
        <v>0</v>
      </c>
      <c r="DI159" s="4">
        <v>2399082</v>
      </c>
      <c r="DJ159" s="3">
        <v>0</v>
      </c>
      <c r="DK159" s="4">
        <v>2036924</v>
      </c>
      <c r="DL159" s="4">
        <v>362158</v>
      </c>
      <c r="DM159" s="3">
        <v>0</v>
      </c>
      <c r="DN159" s="4">
        <v>757829</v>
      </c>
      <c r="DO159" s="3">
        <v>1.17</v>
      </c>
      <c r="DP159" s="4">
        <v>139900</v>
      </c>
      <c r="DQ159" s="4">
        <v>617929</v>
      </c>
      <c r="DR159" s="3">
        <v>1.43</v>
      </c>
      <c r="DS159" s="4">
        <v>365651</v>
      </c>
      <c r="DT159" s="3">
        <v>1.03</v>
      </c>
      <c r="DU159" s="4">
        <v>8593</v>
      </c>
      <c r="DV159" s="4">
        <v>357058</v>
      </c>
      <c r="DW159" s="3">
        <v>1.06</v>
      </c>
      <c r="DX159" s="4">
        <v>15653</v>
      </c>
      <c r="DY159" s="3">
        <v>0</v>
      </c>
      <c r="DZ159" s="4">
        <v>0</v>
      </c>
      <c r="EA159" s="4">
        <v>15653</v>
      </c>
      <c r="EB159" s="5">
        <v>0</v>
      </c>
      <c r="EC159" s="4">
        <v>413318</v>
      </c>
      <c r="ED159" s="3">
        <v>0.14000000000000001</v>
      </c>
      <c r="EE159" s="4">
        <v>0</v>
      </c>
      <c r="EF159" s="4">
        <v>413318</v>
      </c>
      <c r="EG159" s="3">
        <v>0.14000000000000001</v>
      </c>
      <c r="EH159" s="4">
        <v>33607</v>
      </c>
      <c r="EI159" s="3">
        <v>0.43</v>
      </c>
      <c r="EJ159" s="4">
        <v>11934</v>
      </c>
      <c r="EK159" s="4">
        <v>21673</v>
      </c>
      <c r="EL159" s="3">
        <v>0.66</v>
      </c>
      <c r="EM159" s="4">
        <v>40990</v>
      </c>
      <c r="EN159" s="3">
        <v>0</v>
      </c>
      <c r="EO159" s="4">
        <v>0</v>
      </c>
      <c r="EP159" s="4">
        <v>40990</v>
      </c>
      <c r="EQ159" s="3">
        <v>0</v>
      </c>
      <c r="ER159" s="4">
        <v>367822</v>
      </c>
      <c r="ES159" s="3">
        <v>0</v>
      </c>
      <c r="ET159" s="4">
        <v>0</v>
      </c>
      <c r="EU159" s="4">
        <v>367822</v>
      </c>
      <c r="EV159" s="3">
        <v>0</v>
      </c>
      <c r="EW159" s="4">
        <v>20741</v>
      </c>
      <c r="EX159" s="3">
        <v>0</v>
      </c>
      <c r="EY159" s="4">
        <v>6301</v>
      </c>
      <c r="EZ159" s="4">
        <v>14440</v>
      </c>
      <c r="FA159" s="3">
        <v>0</v>
      </c>
      <c r="FB159" s="4">
        <v>2836368</v>
      </c>
      <c r="FC159" s="3">
        <v>0.03</v>
      </c>
      <c r="FD159" s="4">
        <v>2734636</v>
      </c>
      <c r="FE159" s="4">
        <v>101732</v>
      </c>
      <c r="FF159" s="3">
        <v>0.85</v>
      </c>
      <c r="FG159" s="4">
        <v>136873</v>
      </c>
      <c r="FH159" s="3">
        <v>0.76</v>
      </c>
      <c r="FI159" s="4">
        <v>0</v>
      </c>
      <c r="FJ159" s="4">
        <v>136873</v>
      </c>
      <c r="FK159" s="3">
        <v>0.76</v>
      </c>
      <c r="FL159" s="4">
        <v>19710169</v>
      </c>
      <c r="FM159" s="3">
        <v>0.04</v>
      </c>
      <c r="FN159" s="4">
        <v>6147813</v>
      </c>
      <c r="FO159" s="4">
        <v>13562356</v>
      </c>
      <c r="FP159" s="3">
        <v>0.06</v>
      </c>
      <c r="FQ159" s="4">
        <v>544968</v>
      </c>
      <c r="FR159" s="3">
        <v>2.23</v>
      </c>
      <c r="FS159" s="4">
        <v>72197</v>
      </c>
      <c r="FT159" s="4">
        <v>472771</v>
      </c>
      <c r="FU159" s="3">
        <v>2.57</v>
      </c>
      <c r="FV159" s="4">
        <v>12713</v>
      </c>
      <c r="FW159" s="3">
        <v>0</v>
      </c>
      <c r="FX159" s="4">
        <v>0</v>
      </c>
      <c r="FY159" s="4">
        <v>12713</v>
      </c>
      <c r="FZ159" s="3">
        <v>0</v>
      </c>
      <c r="GA159" s="4">
        <v>854161</v>
      </c>
      <c r="GB159" s="3">
        <v>2.4</v>
      </c>
      <c r="GC159" s="4">
        <v>0</v>
      </c>
      <c r="GD159" s="4">
        <v>854161</v>
      </c>
      <c r="GE159" s="3">
        <v>2.4</v>
      </c>
      <c r="GF159" s="4">
        <v>76158</v>
      </c>
      <c r="GG159" s="3">
        <v>1.86</v>
      </c>
      <c r="GH159" s="4">
        <v>15684</v>
      </c>
      <c r="GI159" s="4">
        <v>60474</v>
      </c>
      <c r="GJ159" s="3">
        <v>2.34</v>
      </c>
      <c r="GK159" s="4">
        <v>994036</v>
      </c>
      <c r="GL159" s="3">
        <v>0</v>
      </c>
      <c r="GM159" s="4">
        <v>27393</v>
      </c>
      <c r="GN159" s="4">
        <v>966643</v>
      </c>
      <c r="GO159" s="3">
        <v>0</v>
      </c>
      <c r="GP159" s="4">
        <v>2399137</v>
      </c>
      <c r="GQ159" s="3">
        <v>0.31</v>
      </c>
      <c r="GR159" s="4">
        <v>10</v>
      </c>
      <c r="GS159" s="4">
        <v>2399127</v>
      </c>
      <c r="GT159" s="3">
        <v>0.31</v>
      </c>
      <c r="GU159" s="4">
        <v>154623</v>
      </c>
      <c r="GV159" s="3">
        <v>0</v>
      </c>
      <c r="GW159" s="4">
        <v>154623</v>
      </c>
      <c r="GX159" s="4">
        <v>0</v>
      </c>
      <c r="GY159" s="3">
        <v>0</v>
      </c>
      <c r="GZ159" s="4">
        <v>86478</v>
      </c>
      <c r="HA159" s="3">
        <v>8.99</v>
      </c>
      <c r="HB159" s="4">
        <v>0</v>
      </c>
      <c r="HC159" s="4">
        <v>86478</v>
      </c>
      <c r="HD159" s="3">
        <v>8.99</v>
      </c>
      <c r="HE159" s="4">
        <v>11698</v>
      </c>
      <c r="HF159" s="3">
        <v>0</v>
      </c>
      <c r="HG159" s="4">
        <v>0</v>
      </c>
      <c r="HH159" s="4">
        <v>11698</v>
      </c>
      <c r="HI159" s="3">
        <v>0</v>
      </c>
      <c r="HJ159" s="4">
        <v>248768</v>
      </c>
      <c r="HK159" s="3">
        <v>1.81</v>
      </c>
      <c r="HL159" s="4">
        <v>0</v>
      </c>
      <c r="HM159" s="4">
        <v>248768</v>
      </c>
      <c r="HN159" s="3">
        <v>1.81</v>
      </c>
      <c r="HO159" s="4">
        <v>2755678</v>
      </c>
      <c r="HP159" s="3">
        <v>0.16</v>
      </c>
      <c r="HQ159" s="4">
        <v>0</v>
      </c>
      <c r="HR159" s="4">
        <v>2755678</v>
      </c>
      <c r="HS159" s="3">
        <v>0.16</v>
      </c>
      <c r="HT159" s="4">
        <v>539811</v>
      </c>
      <c r="HU159" s="3">
        <v>0</v>
      </c>
      <c r="HV159" s="4">
        <v>0</v>
      </c>
      <c r="HW159" s="4">
        <v>539811</v>
      </c>
      <c r="HX159" s="3">
        <v>0</v>
      </c>
      <c r="HY159" s="4">
        <v>29311</v>
      </c>
      <c r="HZ159" s="3">
        <v>0.01</v>
      </c>
      <c r="IA159" s="4">
        <v>0</v>
      </c>
      <c r="IB159" s="4">
        <v>29311</v>
      </c>
      <c r="IC159" s="3">
        <v>0.01</v>
      </c>
      <c r="ID159" s="4">
        <v>549386</v>
      </c>
      <c r="IE159" s="3">
        <v>2.13</v>
      </c>
      <c r="IF159" s="4">
        <v>0</v>
      </c>
      <c r="IG159" s="4">
        <v>549386</v>
      </c>
      <c r="IH159" s="3">
        <v>2.13</v>
      </c>
      <c r="II159" s="4">
        <v>2325816</v>
      </c>
      <c r="IJ159" s="3">
        <v>0.51</v>
      </c>
      <c r="IK159" s="4">
        <v>53312</v>
      </c>
      <c r="IL159" s="4">
        <v>2272504</v>
      </c>
      <c r="IM159" s="3">
        <v>0.52</v>
      </c>
      <c r="IN159" s="4">
        <v>64499</v>
      </c>
      <c r="IO159" s="3">
        <v>0</v>
      </c>
      <c r="IP159" s="4">
        <v>4854</v>
      </c>
      <c r="IQ159" s="4">
        <v>59645</v>
      </c>
      <c r="IR159" s="3">
        <v>0</v>
      </c>
      <c r="IS159" s="4">
        <v>366662</v>
      </c>
      <c r="IT159" s="3">
        <v>2.4300000000000002</v>
      </c>
      <c r="IU159" s="4">
        <v>8433</v>
      </c>
      <c r="IV159" s="4">
        <v>358229</v>
      </c>
      <c r="IW159" s="3">
        <v>2.4900000000000002</v>
      </c>
      <c r="IX159" s="4">
        <v>0</v>
      </c>
      <c r="IY159" s="3">
        <v>0</v>
      </c>
      <c r="IZ159" s="4">
        <v>0</v>
      </c>
      <c r="JA159" s="4">
        <v>0</v>
      </c>
      <c r="JB159" s="5">
        <v>0</v>
      </c>
    </row>
    <row r="160" spans="1:262" x14ac:dyDescent="0.2">
      <c r="A160" s="20">
        <f t="shared" si="60"/>
        <v>151</v>
      </c>
      <c r="C160" s="4"/>
      <c r="D160" s="3"/>
      <c r="E160" s="4"/>
      <c r="F160" s="4"/>
      <c r="G160" s="3"/>
      <c r="H160" s="4"/>
      <c r="I160" s="3"/>
      <c r="J160" s="4"/>
      <c r="K160" s="4"/>
      <c r="L160" s="3"/>
      <c r="M160" s="4"/>
      <c r="N160" s="3"/>
      <c r="O160" s="4"/>
      <c r="P160" s="4"/>
      <c r="Q160" s="3"/>
      <c r="R160" s="4"/>
      <c r="S160" s="3"/>
      <c r="T160" s="4"/>
      <c r="U160" s="4"/>
      <c r="V160" s="3"/>
      <c r="W160" s="4"/>
      <c r="X160" s="3"/>
      <c r="Y160" s="4"/>
      <c r="Z160" s="4"/>
      <c r="AA160" s="3"/>
      <c r="AB160" s="4"/>
      <c r="AC160" s="3"/>
      <c r="AD160" s="4"/>
      <c r="AE160" s="4"/>
      <c r="AF160" s="3"/>
      <c r="AG160" s="4"/>
      <c r="AH160" s="3"/>
      <c r="AI160" s="4"/>
      <c r="AJ160" s="4"/>
      <c r="AK160" s="3"/>
      <c r="AL160" s="4"/>
      <c r="AM160" s="3"/>
      <c r="AN160" s="4"/>
      <c r="AO160" s="4"/>
      <c r="AP160" s="3"/>
      <c r="AQ160" s="4"/>
      <c r="AR160" s="3"/>
      <c r="AS160" s="4"/>
      <c r="AT160" s="4"/>
      <c r="AU160" s="3"/>
      <c r="AV160" s="4"/>
      <c r="AW160" s="3"/>
      <c r="AX160" s="4"/>
      <c r="AY160" s="4"/>
      <c r="AZ160" s="3"/>
      <c r="BA160" s="4"/>
      <c r="BB160" s="3"/>
      <c r="BC160" s="4"/>
      <c r="BD160" s="4"/>
      <c r="BE160" s="3"/>
      <c r="BF160" s="4"/>
      <c r="BG160" s="3"/>
      <c r="BH160" s="4"/>
      <c r="BI160" s="4"/>
      <c r="BJ160" s="3"/>
      <c r="BK160" s="4"/>
      <c r="BL160" s="3"/>
      <c r="BM160" s="4"/>
      <c r="BN160" s="4"/>
      <c r="BO160" s="3"/>
      <c r="BP160" s="4"/>
      <c r="BQ160" s="3"/>
      <c r="BR160" s="4"/>
      <c r="BS160" s="4"/>
      <c r="BT160" s="3"/>
      <c r="BU160" s="4"/>
      <c r="BV160" s="3"/>
      <c r="BW160" s="4"/>
      <c r="BX160" s="4"/>
      <c r="BY160" s="3"/>
      <c r="BZ160" s="4"/>
      <c r="CA160" s="3"/>
      <c r="CB160" s="4"/>
      <c r="CC160" s="4"/>
      <c r="CD160" s="3"/>
      <c r="CE160" s="4"/>
      <c r="CF160" s="3"/>
      <c r="CG160" s="4"/>
      <c r="CH160" s="4"/>
      <c r="CI160" s="3"/>
      <c r="CJ160" s="4"/>
      <c r="CK160" s="3"/>
      <c r="CL160" s="4"/>
      <c r="CM160" s="4"/>
      <c r="CN160" s="3"/>
      <c r="CO160" s="4"/>
      <c r="CP160" s="3"/>
      <c r="CQ160" s="4"/>
      <c r="CR160" s="4"/>
      <c r="CS160" s="3"/>
      <c r="CT160" s="4"/>
      <c r="CU160" s="3"/>
      <c r="CV160" s="4"/>
      <c r="CW160" s="4"/>
      <c r="CX160" s="3"/>
      <c r="CY160" s="4"/>
      <c r="CZ160" s="3"/>
      <c r="DA160" s="4"/>
      <c r="DB160" s="4"/>
      <c r="DC160" s="3"/>
      <c r="DD160" s="4"/>
      <c r="DE160" s="3"/>
      <c r="DF160" s="4"/>
      <c r="DG160" s="4"/>
      <c r="DH160" s="3"/>
      <c r="DI160" s="4"/>
      <c r="DJ160" s="3"/>
      <c r="DK160" s="4"/>
      <c r="DL160" s="4"/>
      <c r="DM160" s="3"/>
      <c r="DN160" s="4"/>
      <c r="DO160" s="3"/>
      <c r="DP160" s="4"/>
      <c r="DQ160" s="4"/>
      <c r="DR160" s="3"/>
      <c r="DS160" s="4"/>
      <c r="DT160" s="3"/>
      <c r="DU160" s="4"/>
      <c r="DV160" s="4"/>
      <c r="DW160" s="3"/>
      <c r="DX160" s="4"/>
      <c r="DY160" s="3"/>
      <c r="DZ160" s="4"/>
      <c r="EA160" s="4"/>
      <c r="EB160" s="5"/>
      <c r="EC160" s="4"/>
      <c r="ED160" s="3"/>
      <c r="EE160" s="4"/>
      <c r="EF160" s="4"/>
      <c r="EG160" s="3"/>
      <c r="EH160" s="4"/>
      <c r="EI160" s="3"/>
      <c r="EJ160" s="4"/>
      <c r="EK160" s="4"/>
      <c r="EL160" s="3"/>
      <c r="EM160" s="4"/>
      <c r="EN160" s="3"/>
      <c r="EO160" s="4"/>
      <c r="EP160" s="4"/>
      <c r="EQ160" s="3"/>
      <c r="ER160" s="4"/>
      <c r="ES160" s="3"/>
      <c r="ET160" s="4"/>
      <c r="EU160" s="4"/>
      <c r="EV160" s="3"/>
      <c r="EW160" s="4"/>
      <c r="EX160" s="3"/>
      <c r="EY160" s="4"/>
      <c r="EZ160" s="4"/>
      <c r="FA160" s="3"/>
      <c r="FB160" s="4"/>
      <c r="FC160" s="3"/>
      <c r="FD160" s="4"/>
      <c r="FE160" s="4"/>
      <c r="FF160" s="3"/>
      <c r="FG160" s="4"/>
      <c r="FH160" s="3"/>
      <c r="FI160" s="4"/>
      <c r="FJ160" s="4"/>
      <c r="FK160" s="3"/>
      <c r="FL160" s="4"/>
      <c r="FM160" s="3"/>
      <c r="FN160" s="4"/>
      <c r="FO160" s="4"/>
      <c r="FP160" s="3"/>
      <c r="FQ160" s="4"/>
      <c r="FR160" s="3"/>
      <c r="FS160" s="4"/>
      <c r="FT160" s="4"/>
      <c r="FU160" s="3"/>
      <c r="FV160" s="4"/>
      <c r="FW160" s="3"/>
      <c r="FX160" s="4"/>
      <c r="FY160" s="4"/>
      <c r="FZ160" s="3"/>
      <c r="GA160" s="4"/>
      <c r="GB160" s="3"/>
      <c r="GC160" s="4"/>
      <c r="GD160" s="4"/>
      <c r="GE160" s="3"/>
      <c r="GF160" s="4"/>
      <c r="GG160" s="3"/>
      <c r="GH160" s="4"/>
      <c r="GI160" s="4"/>
      <c r="GJ160" s="3"/>
      <c r="GK160" s="4"/>
      <c r="GL160" s="3"/>
      <c r="GM160" s="4"/>
      <c r="GN160" s="4"/>
      <c r="GO160" s="3"/>
      <c r="GP160" s="4"/>
      <c r="GQ160" s="3"/>
      <c r="GR160" s="4"/>
      <c r="GS160" s="4"/>
      <c r="GT160" s="3"/>
      <c r="GU160" s="4"/>
      <c r="GV160" s="3"/>
      <c r="GW160" s="4"/>
      <c r="GX160" s="4"/>
      <c r="GY160" s="3"/>
      <c r="GZ160" s="4"/>
      <c r="HA160" s="3"/>
      <c r="HB160" s="4"/>
      <c r="HC160" s="4"/>
      <c r="HD160" s="3"/>
      <c r="HE160" s="4"/>
      <c r="HF160" s="3"/>
      <c r="HG160" s="4"/>
      <c r="HH160" s="4"/>
      <c r="HI160" s="3"/>
      <c r="HJ160" s="4"/>
      <c r="HK160" s="3"/>
      <c r="HL160" s="4"/>
      <c r="HM160" s="4"/>
      <c r="HN160" s="3"/>
      <c r="HO160" s="4"/>
      <c r="HP160" s="3"/>
      <c r="HQ160" s="4"/>
      <c r="HR160" s="4"/>
      <c r="HS160" s="3"/>
      <c r="HT160" s="4"/>
      <c r="HU160" s="3"/>
      <c r="HV160" s="4"/>
      <c r="HW160" s="4"/>
      <c r="HX160" s="3"/>
      <c r="HY160" s="4"/>
      <c r="HZ160" s="3"/>
      <c r="IA160" s="4"/>
      <c r="IB160" s="4"/>
      <c r="IC160" s="3"/>
      <c r="ID160" s="4"/>
      <c r="IE160" s="3"/>
      <c r="IF160" s="4"/>
      <c r="IG160" s="4"/>
      <c r="IH160" s="3"/>
      <c r="II160" s="4"/>
      <c r="IJ160" s="3"/>
      <c r="IK160" s="4"/>
      <c r="IL160" s="4"/>
      <c r="IM160" s="3"/>
      <c r="IN160" s="4"/>
      <c r="IO160" s="3"/>
      <c r="IP160" s="4"/>
      <c r="IQ160" s="4"/>
      <c r="IR160" s="3"/>
      <c r="IS160" s="4"/>
      <c r="IT160" s="3"/>
      <c r="IU160" s="4"/>
      <c r="IV160" s="4"/>
      <c r="IW160" s="3"/>
      <c r="IX160" s="4"/>
      <c r="IY160" s="3"/>
      <c r="IZ160" s="4"/>
      <c r="JA160" s="4"/>
      <c r="JB160" s="5"/>
    </row>
    <row r="161" spans="1:262" x14ac:dyDescent="0.2">
      <c r="A161" s="20">
        <f t="shared" si="60"/>
        <v>152</v>
      </c>
      <c r="B161" t="s">
        <v>105</v>
      </c>
      <c r="C161" s="4">
        <v>6890752</v>
      </c>
      <c r="D161" s="3">
        <v>1.83</v>
      </c>
      <c r="E161" s="4">
        <v>5632375</v>
      </c>
      <c r="F161" s="4">
        <v>1258377</v>
      </c>
      <c r="G161" s="3">
        <v>9.99</v>
      </c>
      <c r="H161" s="4">
        <v>266619</v>
      </c>
      <c r="I161" s="3">
        <v>0</v>
      </c>
      <c r="J161" s="4">
        <v>266619</v>
      </c>
      <c r="K161" s="4">
        <v>0</v>
      </c>
      <c r="L161" s="3">
        <v>0</v>
      </c>
      <c r="M161" s="4">
        <v>0</v>
      </c>
      <c r="N161" s="3">
        <v>0</v>
      </c>
      <c r="O161" s="4">
        <v>0</v>
      </c>
      <c r="P161" s="4">
        <v>0</v>
      </c>
      <c r="Q161" s="3">
        <v>0</v>
      </c>
      <c r="R161" s="4">
        <v>0</v>
      </c>
      <c r="S161" s="3">
        <v>0</v>
      </c>
      <c r="T161" s="4">
        <v>0</v>
      </c>
      <c r="U161" s="4">
        <v>0</v>
      </c>
      <c r="V161" s="3">
        <v>0</v>
      </c>
      <c r="W161" s="4">
        <v>0</v>
      </c>
      <c r="X161" s="3">
        <v>0</v>
      </c>
      <c r="Y161" s="4">
        <v>0</v>
      </c>
      <c r="Z161" s="4">
        <v>0</v>
      </c>
      <c r="AA161" s="3">
        <v>0</v>
      </c>
      <c r="AB161" s="4">
        <v>0</v>
      </c>
      <c r="AC161" s="3">
        <v>0</v>
      </c>
      <c r="AD161" s="4">
        <v>0</v>
      </c>
      <c r="AE161" s="4">
        <v>0</v>
      </c>
      <c r="AF161" s="3">
        <v>0</v>
      </c>
      <c r="AG161" s="4">
        <v>0</v>
      </c>
      <c r="AH161" s="3">
        <v>0</v>
      </c>
      <c r="AI161" s="4">
        <v>0</v>
      </c>
      <c r="AJ161" s="4">
        <v>0</v>
      </c>
      <c r="AK161" s="3">
        <v>0</v>
      </c>
      <c r="AL161" s="4">
        <v>0</v>
      </c>
      <c r="AM161" s="3">
        <v>0</v>
      </c>
      <c r="AN161" s="4">
        <v>0</v>
      </c>
      <c r="AO161" s="4">
        <v>0</v>
      </c>
      <c r="AP161" s="3">
        <v>0</v>
      </c>
      <c r="AQ161" s="4">
        <v>0</v>
      </c>
      <c r="AR161" s="3">
        <v>0</v>
      </c>
      <c r="AS161" s="4">
        <v>0</v>
      </c>
      <c r="AT161" s="4">
        <v>0</v>
      </c>
      <c r="AU161" s="3">
        <v>0</v>
      </c>
      <c r="AV161" s="4">
        <v>0</v>
      </c>
      <c r="AW161" s="3">
        <v>0</v>
      </c>
      <c r="AX161" s="4">
        <v>0</v>
      </c>
      <c r="AY161" s="4">
        <v>0</v>
      </c>
      <c r="AZ161" s="3">
        <v>0</v>
      </c>
      <c r="BA161" s="4">
        <v>0</v>
      </c>
      <c r="BB161" s="3">
        <v>0</v>
      </c>
      <c r="BC161" s="4">
        <v>0</v>
      </c>
      <c r="BD161" s="4">
        <v>0</v>
      </c>
      <c r="BE161" s="3">
        <v>0</v>
      </c>
      <c r="BF161" s="4">
        <v>0</v>
      </c>
      <c r="BG161" s="3">
        <v>0</v>
      </c>
      <c r="BH161" s="4">
        <v>0</v>
      </c>
      <c r="BI161" s="4">
        <v>0</v>
      </c>
      <c r="BJ161" s="3">
        <v>0</v>
      </c>
      <c r="BK161" s="4">
        <v>0</v>
      </c>
      <c r="BL161" s="3">
        <v>0</v>
      </c>
      <c r="BM161" s="4">
        <v>0</v>
      </c>
      <c r="BN161" s="4">
        <v>0</v>
      </c>
      <c r="BO161" s="3">
        <v>0</v>
      </c>
      <c r="BP161" s="4">
        <v>104030</v>
      </c>
      <c r="BQ161" s="3">
        <v>0</v>
      </c>
      <c r="BR161" s="4">
        <v>104030</v>
      </c>
      <c r="BS161" s="4">
        <v>0</v>
      </c>
      <c r="BT161" s="3">
        <v>0</v>
      </c>
      <c r="BU161" s="4">
        <v>0</v>
      </c>
      <c r="BV161" s="3">
        <v>0</v>
      </c>
      <c r="BW161" s="4">
        <v>0</v>
      </c>
      <c r="BX161" s="4">
        <v>0</v>
      </c>
      <c r="BY161" s="3">
        <v>0</v>
      </c>
      <c r="BZ161" s="4">
        <v>0</v>
      </c>
      <c r="CA161" s="3">
        <v>0</v>
      </c>
      <c r="CB161" s="4">
        <v>0</v>
      </c>
      <c r="CC161" s="4">
        <v>0</v>
      </c>
      <c r="CD161" s="3">
        <v>0</v>
      </c>
      <c r="CE161" s="4">
        <v>175613</v>
      </c>
      <c r="CF161" s="3">
        <v>0</v>
      </c>
      <c r="CG161" s="4">
        <v>175613</v>
      </c>
      <c r="CH161" s="4">
        <v>0</v>
      </c>
      <c r="CI161" s="3">
        <v>0</v>
      </c>
      <c r="CJ161" s="4">
        <v>0</v>
      </c>
      <c r="CK161" s="3">
        <v>0</v>
      </c>
      <c r="CL161" s="4">
        <v>0</v>
      </c>
      <c r="CM161" s="4">
        <v>0</v>
      </c>
      <c r="CN161" s="3">
        <v>0</v>
      </c>
      <c r="CO161" s="4">
        <v>0</v>
      </c>
      <c r="CP161" s="3">
        <v>0</v>
      </c>
      <c r="CQ161" s="4">
        <v>0</v>
      </c>
      <c r="CR161" s="4">
        <v>0</v>
      </c>
      <c r="CS161" s="3">
        <v>0</v>
      </c>
      <c r="CT161" s="4">
        <v>0</v>
      </c>
      <c r="CU161" s="3">
        <v>0</v>
      </c>
      <c r="CV161" s="4">
        <v>0</v>
      </c>
      <c r="CW161" s="4">
        <v>0</v>
      </c>
      <c r="CX161" s="3">
        <v>0</v>
      </c>
      <c r="CY161" s="4">
        <v>0</v>
      </c>
      <c r="CZ161" s="3">
        <v>0</v>
      </c>
      <c r="DA161" s="4">
        <v>0</v>
      </c>
      <c r="DB161" s="4">
        <v>0</v>
      </c>
      <c r="DC161" s="3">
        <v>0</v>
      </c>
      <c r="DD161" s="4">
        <v>234665</v>
      </c>
      <c r="DE161" s="3">
        <v>0</v>
      </c>
      <c r="DF161" s="4">
        <v>0</v>
      </c>
      <c r="DG161" s="4">
        <v>234665</v>
      </c>
      <c r="DH161" s="3">
        <v>0</v>
      </c>
      <c r="DI161" s="4">
        <v>0</v>
      </c>
      <c r="DJ161" s="3">
        <v>0</v>
      </c>
      <c r="DK161" s="4">
        <v>0</v>
      </c>
      <c r="DL161" s="4">
        <v>0</v>
      </c>
      <c r="DM161" s="3">
        <v>0</v>
      </c>
      <c r="DN161" s="4">
        <v>742661</v>
      </c>
      <c r="DO161" s="3">
        <v>0</v>
      </c>
      <c r="DP161" s="4">
        <v>742661</v>
      </c>
      <c r="DQ161" s="4">
        <v>0</v>
      </c>
      <c r="DR161" s="3">
        <v>0</v>
      </c>
      <c r="DS161" s="4">
        <v>247440</v>
      </c>
      <c r="DT161" s="3">
        <v>12</v>
      </c>
      <c r="DU161" s="4">
        <v>0</v>
      </c>
      <c r="DV161" s="4">
        <v>247440</v>
      </c>
      <c r="DW161" s="3">
        <v>12</v>
      </c>
      <c r="DX161" s="4">
        <v>226970</v>
      </c>
      <c r="DY161" s="3">
        <v>0</v>
      </c>
      <c r="DZ161" s="4">
        <v>226970</v>
      </c>
      <c r="EA161" s="4">
        <v>0</v>
      </c>
      <c r="EB161" s="5">
        <v>0</v>
      </c>
      <c r="EC161" s="4">
        <v>0</v>
      </c>
      <c r="ED161" s="3">
        <v>0</v>
      </c>
      <c r="EE161" s="4">
        <v>0</v>
      </c>
      <c r="EF161" s="4">
        <v>0</v>
      </c>
      <c r="EG161" s="3">
        <v>0</v>
      </c>
      <c r="EH161" s="4">
        <v>70886</v>
      </c>
      <c r="EI161" s="3">
        <v>0</v>
      </c>
      <c r="EJ161" s="4">
        <v>70886</v>
      </c>
      <c r="EK161" s="4">
        <v>0</v>
      </c>
      <c r="EL161" s="3">
        <v>0</v>
      </c>
      <c r="EM161" s="4">
        <v>0</v>
      </c>
      <c r="EN161" s="3">
        <v>0</v>
      </c>
      <c r="EO161" s="4">
        <v>0</v>
      </c>
      <c r="EP161" s="4">
        <v>0</v>
      </c>
      <c r="EQ161" s="3">
        <v>0</v>
      </c>
      <c r="ER161" s="4">
        <v>0</v>
      </c>
      <c r="ES161" s="3">
        <v>0</v>
      </c>
      <c r="ET161" s="4">
        <v>0</v>
      </c>
      <c r="EU161" s="4">
        <v>0</v>
      </c>
      <c r="EV161" s="3">
        <v>0</v>
      </c>
      <c r="EW161" s="4">
        <v>462558</v>
      </c>
      <c r="EX161" s="3">
        <v>0</v>
      </c>
      <c r="EY161" s="4">
        <v>462558</v>
      </c>
      <c r="EZ161" s="4">
        <v>0</v>
      </c>
      <c r="FA161" s="3">
        <v>0</v>
      </c>
      <c r="FB161" s="4">
        <v>0</v>
      </c>
      <c r="FC161" s="3">
        <v>0</v>
      </c>
      <c r="FD161" s="4">
        <v>0</v>
      </c>
      <c r="FE161" s="4">
        <v>0</v>
      </c>
      <c r="FF161" s="3">
        <v>0</v>
      </c>
      <c r="FG161" s="4">
        <v>0</v>
      </c>
      <c r="FH161" s="3">
        <v>0</v>
      </c>
      <c r="FI161" s="4">
        <v>0</v>
      </c>
      <c r="FJ161" s="4">
        <v>0</v>
      </c>
      <c r="FK161" s="3">
        <v>0</v>
      </c>
      <c r="FL161" s="4">
        <v>0</v>
      </c>
      <c r="FM161" s="3">
        <v>0</v>
      </c>
      <c r="FN161" s="4">
        <v>0</v>
      </c>
      <c r="FO161" s="4">
        <v>0</v>
      </c>
      <c r="FP161" s="3">
        <v>0</v>
      </c>
      <c r="FQ161" s="4">
        <v>752139</v>
      </c>
      <c r="FR161" s="3">
        <v>16.239999999999998</v>
      </c>
      <c r="FS161" s="4">
        <v>0</v>
      </c>
      <c r="FT161" s="4">
        <v>752139</v>
      </c>
      <c r="FU161" s="3">
        <v>16.239999999999998</v>
      </c>
      <c r="FV161" s="4">
        <v>0</v>
      </c>
      <c r="FW161" s="3">
        <v>0</v>
      </c>
      <c r="FX161" s="4">
        <v>0</v>
      </c>
      <c r="FY161" s="4">
        <v>0</v>
      </c>
      <c r="FZ161" s="3">
        <v>0</v>
      </c>
      <c r="GA161" s="4">
        <v>356067</v>
      </c>
      <c r="GB161" s="3">
        <v>0</v>
      </c>
      <c r="GC161" s="4">
        <v>356067</v>
      </c>
      <c r="GD161" s="4">
        <v>0</v>
      </c>
      <c r="GE161" s="3">
        <v>0</v>
      </c>
      <c r="GF161" s="4">
        <v>0</v>
      </c>
      <c r="GG161" s="3">
        <v>0</v>
      </c>
      <c r="GH161" s="4">
        <v>0</v>
      </c>
      <c r="GI161" s="4">
        <v>0</v>
      </c>
      <c r="GJ161" s="3">
        <v>0</v>
      </c>
      <c r="GK161" s="4">
        <v>243302</v>
      </c>
      <c r="GL161" s="3">
        <v>0</v>
      </c>
      <c r="GM161" s="4">
        <v>243302</v>
      </c>
      <c r="GN161" s="4">
        <v>0</v>
      </c>
      <c r="GO161" s="3">
        <v>0</v>
      </c>
      <c r="GP161" s="4">
        <v>1586300</v>
      </c>
      <c r="GQ161" s="3">
        <v>0</v>
      </c>
      <c r="GR161" s="4">
        <v>1586300</v>
      </c>
      <c r="GS161" s="4">
        <v>0</v>
      </c>
      <c r="GT161" s="3">
        <v>0</v>
      </c>
      <c r="GU161" s="4">
        <v>0</v>
      </c>
      <c r="GV161" s="3">
        <v>0</v>
      </c>
      <c r="GW161" s="4">
        <v>0</v>
      </c>
      <c r="GX161" s="4">
        <v>0</v>
      </c>
      <c r="GY161" s="3">
        <v>0</v>
      </c>
      <c r="GZ161" s="4">
        <v>0</v>
      </c>
      <c r="HA161" s="3">
        <v>0</v>
      </c>
      <c r="HB161" s="4">
        <v>0</v>
      </c>
      <c r="HC161" s="4">
        <v>0</v>
      </c>
      <c r="HD161" s="3">
        <v>0</v>
      </c>
      <c r="HE161" s="4">
        <v>24133</v>
      </c>
      <c r="HF161" s="3">
        <v>8.83</v>
      </c>
      <c r="HG161" s="4">
        <v>0</v>
      </c>
      <c r="HH161" s="4">
        <v>24133</v>
      </c>
      <c r="HI161" s="3">
        <v>8.83</v>
      </c>
      <c r="HJ161" s="4">
        <v>0</v>
      </c>
      <c r="HK161" s="3">
        <v>0</v>
      </c>
      <c r="HL161" s="4">
        <v>0</v>
      </c>
      <c r="HM161" s="4">
        <v>0</v>
      </c>
      <c r="HN161" s="3">
        <v>0</v>
      </c>
      <c r="HO161" s="4">
        <v>0</v>
      </c>
      <c r="HP161" s="3">
        <v>0</v>
      </c>
      <c r="HQ161" s="4">
        <v>0</v>
      </c>
      <c r="HR161" s="4">
        <v>0</v>
      </c>
      <c r="HS161" s="3">
        <v>0</v>
      </c>
      <c r="HT161" s="4">
        <v>206425</v>
      </c>
      <c r="HU161" s="3">
        <v>0</v>
      </c>
      <c r="HV161" s="4">
        <v>206425</v>
      </c>
      <c r="HW161" s="4">
        <v>0</v>
      </c>
      <c r="HX161" s="3">
        <v>0</v>
      </c>
      <c r="HY161" s="4">
        <v>52112</v>
      </c>
      <c r="HZ161" s="3">
        <v>0</v>
      </c>
      <c r="IA161" s="4">
        <v>52112</v>
      </c>
      <c r="IB161" s="4">
        <v>0</v>
      </c>
      <c r="IC161" s="3">
        <v>0</v>
      </c>
      <c r="ID161" s="4">
        <v>513964</v>
      </c>
      <c r="IE161" s="3">
        <v>0</v>
      </c>
      <c r="IF161" s="4">
        <v>513964</v>
      </c>
      <c r="IG161" s="4">
        <v>0</v>
      </c>
      <c r="IH161" s="3">
        <v>0</v>
      </c>
      <c r="II161" s="4">
        <v>463000</v>
      </c>
      <c r="IJ161" s="3">
        <v>0</v>
      </c>
      <c r="IK161" s="4">
        <v>463000</v>
      </c>
      <c r="IL161" s="4">
        <v>0</v>
      </c>
      <c r="IM161" s="3">
        <v>0</v>
      </c>
      <c r="IN161" s="4">
        <v>74110</v>
      </c>
      <c r="IO161" s="3">
        <v>0</v>
      </c>
      <c r="IP161" s="4">
        <v>74110</v>
      </c>
      <c r="IQ161" s="4">
        <v>0</v>
      </c>
      <c r="IR161" s="3">
        <v>0</v>
      </c>
      <c r="IS161" s="4">
        <v>0</v>
      </c>
      <c r="IT161" s="3">
        <v>0</v>
      </c>
      <c r="IU161" s="4">
        <v>0</v>
      </c>
      <c r="IV161" s="4">
        <v>0</v>
      </c>
      <c r="IW161" s="3">
        <v>0</v>
      </c>
      <c r="IX161" s="4">
        <v>87758</v>
      </c>
      <c r="IY161" s="3">
        <v>0</v>
      </c>
      <c r="IZ161" s="4">
        <v>87758</v>
      </c>
      <c r="JA161" s="4">
        <v>0</v>
      </c>
      <c r="JB161" s="5">
        <v>0</v>
      </c>
    </row>
    <row r="162" spans="1:262" x14ac:dyDescent="0.2">
      <c r="A162" s="20">
        <f t="shared" si="60"/>
        <v>153</v>
      </c>
      <c r="C162" s="4"/>
      <c r="D162" s="3"/>
      <c r="E162" s="4"/>
      <c r="F162" s="4"/>
      <c r="G162" s="3"/>
      <c r="H162" s="4"/>
      <c r="I162" s="3"/>
      <c r="J162" s="4"/>
      <c r="K162" s="4"/>
      <c r="L162" s="3"/>
      <c r="M162" s="4"/>
      <c r="N162" s="3"/>
      <c r="O162" s="4"/>
      <c r="P162" s="4"/>
      <c r="Q162" s="3"/>
      <c r="R162" s="4"/>
      <c r="S162" s="3"/>
      <c r="T162" s="4"/>
      <c r="U162" s="4"/>
      <c r="V162" s="3"/>
      <c r="W162" s="4"/>
      <c r="X162" s="3"/>
      <c r="Y162" s="4"/>
      <c r="Z162" s="4"/>
      <c r="AA162" s="3"/>
      <c r="AB162" s="4"/>
      <c r="AC162" s="3"/>
      <c r="AD162" s="4"/>
      <c r="AE162" s="4"/>
      <c r="AF162" s="3"/>
      <c r="AG162" s="4"/>
      <c r="AH162" s="3"/>
      <c r="AI162" s="4"/>
      <c r="AJ162" s="4"/>
      <c r="AK162" s="3"/>
      <c r="AL162" s="4"/>
      <c r="AM162" s="3"/>
      <c r="AN162" s="4"/>
      <c r="AO162" s="4"/>
      <c r="AP162" s="3"/>
      <c r="AQ162" s="4"/>
      <c r="AR162" s="3"/>
      <c r="AS162" s="4"/>
      <c r="AT162" s="4"/>
      <c r="AU162" s="3"/>
      <c r="AV162" s="4"/>
      <c r="AW162" s="3"/>
      <c r="AX162" s="4"/>
      <c r="AY162" s="4"/>
      <c r="AZ162" s="3"/>
      <c r="BA162" s="4"/>
      <c r="BB162" s="3"/>
      <c r="BC162" s="4"/>
      <c r="BD162" s="4"/>
      <c r="BE162" s="3"/>
      <c r="BF162" s="4"/>
      <c r="BG162" s="3"/>
      <c r="BH162" s="4"/>
      <c r="BI162" s="4"/>
      <c r="BJ162" s="3"/>
      <c r="BK162" s="4"/>
      <c r="BL162" s="3"/>
      <c r="BM162" s="4"/>
      <c r="BN162" s="4"/>
      <c r="BO162" s="3"/>
      <c r="BP162" s="4"/>
      <c r="BQ162" s="3"/>
      <c r="BR162" s="4"/>
      <c r="BS162" s="4"/>
      <c r="BT162" s="3"/>
      <c r="BU162" s="4"/>
      <c r="BV162" s="3"/>
      <c r="BW162" s="4"/>
      <c r="BX162" s="4"/>
      <c r="BY162" s="3"/>
      <c r="BZ162" s="4"/>
      <c r="CA162" s="3"/>
      <c r="CB162" s="4"/>
      <c r="CC162" s="4"/>
      <c r="CD162" s="3"/>
      <c r="CE162" s="4"/>
      <c r="CF162" s="3"/>
      <c r="CG162" s="4"/>
      <c r="CH162" s="4"/>
      <c r="CI162" s="3"/>
      <c r="CJ162" s="4"/>
      <c r="CK162" s="3"/>
      <c r="CL162" s="4"/>
      <c r="CM162" s="4"/>
      <c r="CN162" s="3"/>
      <c r="CO162" s="4"/>
      <c r="CP162" s="3"/>
      <c r="CQ162" s="4"/>
      <c r="CR162" s="4"/>
      <c r="CS162" s="3"/>
      <c r="CT162" s="4"/>
      <c r="CU162" s="3"/>
      <c r="CV162" s="4"/>
      <c r="CW162" s="4"/>
      <c r="CX162" s="3"/>
      <c r="CY162" s="4"/>
      <c r="CZ162" s="3"/>
      <c r="DA162" s="4"/>
      <c r="DB162" s="4"/>
      <c r="DC162" s="3"/>
      <c r="DD162" s="4"/>
      <c r="DE162" s="3"/>
      <c r="DF162" s="4"/>
      <c r="DG162" s="4"/>
      <c r="DH162" s="3"/>
      <c r="DI162" s="4"/>
      <c r="DJ162" s="3"/>
      <c r="DK162" s="4"/>
      <c r="DL162" s="4"/>
      <c r="DM162" s="3"/>
      <c r="DN162" s="4"/>
      <c r="DO162" s="3"/>
      <c r="DP162" s="4"/>
      <c r="DQ162" s="4"/>
      <c r="DR162" s="3"/>
      <c r="DS162" s="4"/>
      <c r="DT162" s="3"/>
      <c r="DU162" s="4"/>
      <c r="DV162" s="4"/>
      <c r="DW162" s="3"/>
      <c r="DX162" s="4"/>
      <c r="DY162" s="3"/>
      <c r="DZ162" s="4"/>
      <c r="EA162" s="4"/>
      <c r="EB162" s="5"/>
      <c r="EC162" s="4"/>
      <c r="ED162" s="3"/>
      <c r="EE162" s="4"/>
      <c r="EF162" s="4"/>
      <c r="EG162" s="3"/>
      <c r="EH162" s="4"/>
      <c r="EI162" s="3"/>
      <c r="EJ162" s="4"/>
      <c r="EK162" s="4"/>
      <c r="EL162" s="3"/>
      <c r="EM162" s="4"/>
      <c r="EN162" s="3"/>
      <c r="EO162" s="4"/>
      <c r="EP162" s="4"/>
      <c r="EQ162" s="3"/>
      <c r="ER162" s="4"/>
      <c r="ES162" s="3"/>
      <c r="ET162" s="4"/>
      <c r="EU162" s="4"/>
      <c r="EV162" s="3"/>
      <c r="EW162" s="4"/>
      <c r="EX162" s="3"/>
      <c r="EY162" s="4"/>
      <c r="EZ162" s="4"/>
      <c r="FA162" s="3"/>
      <c r="FB162" s="4"/>
      <c r="FC162" s="3"/>
      <c r="FD162" s="4"/>
      <c r="FE162" s="4"/>
      <c r="FF162" s="3"/>
      <c r="FG162" s="4"/>
      <c r="FH162" s="3"/>
      <c r="FI162" s="4"/>
      <c r="FJ162" s="4"/>
      <c r="FK162" s="3"/>
      <c r="FL162" s="4"/>
      <c r="FM162" s="3"/>
      <c r="FN162" s="4"/>
      <c r="FO162" s="4"/>
      <c r="FP162" s="3"/>
      <c r="FQ162" s="4"/>
      <c r="FR162" s="3"/>
      <c r="FS162" s="4"/>
      <c r="FT162" s="4"/>
      <c r="FU162" s="3"/>
      <c r="FV162" s="4"/>
      <c r="FW162" s="3"/>
      <c r="FX162" s="4"/>
      <c r="FY162" s="4"/>
      <c r="FZ162" s="3"/>
      <c r="GA162" s="4"/>
      <c r="GB162" s="3"/>
      <c r="GC162" s="4"/>
      <c r="GD162" s="4"/>
      <c r="GE162" s="3"/>
      <c r="GF162" s="4"/>
      <c r="GG162" s="3"/>
      <c r="GH162" s="4"/>
      <c r="GI162" s="4"/>
      <c r="GJ162" s="3"/>
      <c r="GK162" s="4"/>
      <c r="GL162" s="3"/>
      <c r="GM162" s="4"/>
      <c r="GN162" s="4"/>
      <c r="GO162" s="3"/>
      <c r="GP162" s="4"/>
      <c r="GQ162" s="3"/>
      <c r="GR162" s="4"/>
      <c r="GS162" s="4"/>
      <c r="GT162" s="3"/>
      <c r="GU162" s="4"/>
      <c r="GV162" s="3"/>
      <c r="GW162" s="4"/>
      <c r="GX162" s="4"/>
      <c r="GY162" s="3"/>
      <c r="GZ162" s="4"/>
      <c r="HA162" s="3"/>
      <c r="HB162" s="4"/>
      <c r="HC162" s="4"/>
      <c r="HD162" s="3"/>
      <c r="HE162" s="4"/>
      <c r="HF162" s="3"/>
      <c r="HG162" s="4"/>
      <c r="HH162" s="4"/>
      <c r="HI162" s="3"/>
      <c r="HJ162" s="4"/>
      <c r="HK162" s="3"/>
      <c r="HL162" s="4"/>
      <c r="HM162" s="4"/>
      <c r="HN162" s="3"/>
      <c r="HO162" s="4"/>
      <c r="HP162" s="3"/>
      <c r="HQ162" s="4"/>
      <c r="HR162" s="4"/>
      <c r="HS162" s="3"/>
      <c r="HT162" s="4"/>
      <c r="HU162" s="3"/>
      <c r="HV162" s="4"/>
      <c r="HW162" s="4"/>
      <c r="HX162" s="3"/>
      <c r="HY162" s="4"/>
      <c r="HZ162" s="3"/>
      <c r="IA162" s="4"/>
      <c r="IB162" s="4"/>
      <c r="IC162" s="3"/>
      <c r="ID162" s="4"/>
      <c r="IE162" s="3"/>
      <c r="IF162" s="4"/>
      <c r="IG162" s="4"/>
      <c r="IH162" s="3"/>
      <c r="II162" s="4"/>
      <c r="IJ162" s="3"/>
      <c r="IK162" s="4"/>
      <c r="IL162" s="4"/>
      <c r="IM162" s="3"/>
      <c r="IN162" s="4"/>
      <c r="IO162" s="3"/>
      <c r="IP162" s="4"/>
      <c r="IQ162" s="4"/>
      <c r="IR162" s="3"/>
      <c r="IS162" s="4"/>
      <c r="IT162" s="3"/>
      <c r="IU162" s="4"/>
      <c r="IV162" s="4"/>
      <c r="IW162" s="3"/>
      <c r="IX162" s="4"/>
      <c r="IY162" s="3"/>
      <c r="IZ162" s="4"/>
      <c r="JA162" s="4"/>
      <c r="JB162" s="5"/>
    </row>
    <row r="163" spans="1:262" x14ac:dyDescent="0.2">
      <c r="A163" s="20">
        <f t="shared" si="60"/>
        <v>154</v>
      </c>
      <c r="B163" t="s">
        <v>106</v>
      </c>
      <c r="C163" s="4">
        <v>337651699</v>
      </c>
      <c r="D163" s="3">
        <v>0.04</v>
      </c>
      <c r="E163" s="4">
        <v>292680303</v>
      </c>
      <c r="F163" s="4">
        <v>44971396</v>
      </c>
      <c r="G163" s="3">
        <v>0.24</v>
      </c>
      <c r="H163" s="4">
        <v>3553247</v>
      </c>
      <c r="I163" s="3">
        <v>0</v>
      </c>
      <c r="J163" s="4">
        <v>3335439</v>
      </c>
      <c r="K163" s="4">
        <v>217808</v>
      </c>
      <c r="L163" s="3">
        <v>0</v>
      </c>
      <c r="M163" s="4">
        <v>1326038</v>
      </c>
      <c r="N163" s="3">
        <v>0</v>
      </c>
      <c r="O163" s="4">
        <v>1298471</v>
      </c>
      <c r="P163" s="4">
        <v>27567</v>
      </c>
      <c r="Q163" s="3">
        <v>0</v>
      </c>
      <c r="R163" s="4">
        <v>4510672</v>
      </c>
      <c r="S163" s="3">
        <v>0</v>
      </c>
      <c r="T163" s="4">
        <v>4182959</v>
      </c>
      <c r="U163" s="4">
        <v>327713</v>
      </c>
      <c r="V163" s="3">
        <v>0</v>
      </c>
      <c r="W163" s="4">
        <v>1990370</v>
      </c>
      <c r="X163" s="3">
        <v>0</v>
      </c>
      <c r="Y163" s="4">
        <v>1962506</v>
      </c>
      <c r="Z163" s="4">
        <v>27864</v>
      </c>
      <c r="AA163" s="3">
        <v>0</v>
      </c>
      <c r="AB163" s="4">
        <v>60217658</v>
      </c>
      <c r="AC163" s="3">
        <v>0</v>
      </c>
      <c r="AD163" s="4">
        <v>49248058</v>
      </c>
      <c r="AE163" s="4">
        <v>10969600</v>
      </c>
      <c r="AF163" s="3">
        <v>0.01</v>
      </c>
      <c r="AG163" s="4">
        <v>5826557</v>
      </c>
      <c r="AH163" s="3">
        <v>0.82</v>
      </c>
      <c r="AI163" s="4">
        <v>5539020</v>
      </c>
      <c r="AJ163" s="4">
        <v>287537</v>
      </c>
      <c r="AK163" s="3">
        <v>16.559999999999999</v>
      </c>
      <c r="AL163" s="4">
        <v>5412608</v>
      </c>
      <c r="AM163" s="3">
        <v>7.0000000000000007E-2</v>
      </c>
      <c r="AN163" s="4">
        <v>4831889</v>
      </c>
      <c r="AO163" s="4">
        <v>580719</v>
      </c>
      <c r="AP163" s="3">
        <v>0.65</v>
      </c>
      <c r="AQ163" s="4">
        <v>783651</v>
      </c>
      <c r="AR163" s="3">
        <v>0</v>
      </c>
      <c r="AS163" s="4">
        <v>730646</v>
      </c>
      <c r="AT163" s="4">
        <v>53005</v>
      </c>
      <c r="AU163" s="3">
        <v>0</v>
      </c>
      <c r="AV163" s="4">
        <v>596172</v>
      </c>
      <c r="AW163" s="3">
        <v>0</v>
      </c>
      <c r="AX163" s="4">
        <v>0</v>
      </c>
      <c r="AY163" s="4">
        <v>596172</v>
      </c>
      <c r="AZ163" s="3">
        <v>0</v>
      </c>
      <c r="BA163" s="4">
        <v>11251472</v>
      </c>
      <c r="BB163" s="3">
        <v>0.21</v>
      </c>
      <c r="BC163" s="4">
        <v>9196389</v>
      </c>
      <c r="BD163" s="4">
        <v>2055083</v>
      </c>
      <c r="BE163" s="3">
        <v>1.1299999999999999</v>
      </c>
      <c r="BF163" s="4">
        <v>7394574</v>
      </c>
      <c r="BG163" s="3">
        <v>0</v>
      </c>
      <c r="BH163" s="4">
        <v>6743993</v>
      </c>
      <c r="BI163" s="4">
        <v>650581</v>
      </c>
      <c r="BJ163" s="3">
        <v>0</v>
      </c>
      <c r="BK163" s="4">
        <v>1374043</v>
      </c>
      <c r="BL163" s="3">
        <v>0</v>
      </c>
      <c r="BM163" s="4">
        <v>1374043</v>
      </c>
      <c r="BN163" s="4">
        <v>0</v>
      </c>
      <c r="BO163" s="3">
        <v>0</v>
      </c>
      <c r="BP163" s="4">
        <v>1050052</v>
      </c>
      <c r="BQ163" s="3">
        <v>0</v>
      </c>
      <c r="BR163" s="4">
        <v>1048593</v>
      </c>
      <c r="BS163" s="4">
        <v>1459</v>
      </c>
      <c r="BT163" s="3">
        <v>0</v>
      </c>
      <c r="BU163" s="4">
        <v>18895538</v>
      </c>
      <c r="BV163" s="3">
        <v>0.17</v>
      </c>
      <c r="BW163" s="4">
        <v>14102769</v>
      </c>
      <c r="BX163" s="4">
        <v>4792769</v>
      </c>
      <c r="BY163" s="3">
        <v>0.67</v>
      </c>
      <c r="BZ163" s="4">
        <v>3396675</v>
      </c>
      <c r="CA163" s="3">
        <v>0.04</v>
      </c>
      <c r="CB163" s="4">
        <v>3343517</v>
      </c>
      <c r="CC163" s="4">
        <v>53158</v>
      </c>
      <c r="CD163" s="3">
        <v>2.5099999999999998</v>
      </c>
      <c r="CE163" s="4">
        <v>2444376</v>
      </c>
      <c r="CF163" s="3">
        <v>0</v>
      </c>
      <c r="CG163" s="4">
        <v>2440770</v>
      </c>
      <c r="CH163" s="4">
        <v>3606</v>
      </c>
      <c r="CI163" s="3">
        <v>0</v>
      </c>
      <c r="CJ163" s="4">
        <v>2015533</v>
      </c>
      <c r="CK163" s="3">
        <v>0</v>
      </c>
      <c r="CL163" s="4">
        <v>1920842</v>
      </c>
      <c r="CM163" s="4">
        <v>94691</v>
      </c>
      <c r="CN163" s="3">
        <v>0</v>
      </c>
      <c r="CO163" s="4">
        <v>4461552</v>
      </c>
      <c r="CP163" s="3">
        <v>0</v>
      </c>
      <c r="CQ163" s="4">
        <v>4403821</v>
      </c>
      <c r="CR163" s="4">
        <v>57731</v>
      </c>
      <c r="CS163" s="3">
        <v>0</v>
      </c>
      <c r="CT163" s="4">
        <v>4438648</v>
      </c>
      <c r="CU163" s="3">
        <v>0</v>
      </c>
      <c r="CV163" s="4">
        <v>4232506</v>
      </c>
      <c r="CW163" s="4">
        <v>206142</v>
      </c>
      <c r="CX163" s="3">
        <v>0</v>
      </c>
      <c r="CY163" s="4">
        <v>1049864</v>
      </c>
      <c r="CZ163" s="3">
        <v>0</v>
      </c>
      <c r="DA163" s="4">
        <v>1049864</v>
      </c>
      <c r="DB163" s="4">
        <v>0</v>
      </c>
      <c r="DC163" s="3">
        <v>0</v>
      </c>
      <c r="DD163" s="4">
        <v>5581905</v>
      </c>
      <c r="DE163" s="3">
        <v>0</v>
      </c>
      <c r="DF163" s="4">
        <v>4453735</v>
      </c>
      <c r="DG163" s="4">
        <v>1128170</v>
      </c>
      <c r="DH163" s="3">
        <v>0</v>
      </c>
      <c r="DI163" s="4">
        <v>9764241</v>
      </c>
      <c r="DJ163" s="3">
        <v>7.0000000000000007E-2</v>
      </c>
      <c r="DK163" s="4">
        <v>8124296</v>
      </c>
      <c r="DL163" s="4">
        <v>1639945</v>
      </c>
      <c r="DM163" s="3">
        <v>0.4</v>
      </c>
      <c r="DN163" s="4">
        <v>10270575</v>
      </c>
      <c r="DO163" s="3">
        <v>0.1</v>
      </c>
      <c r="DP163" s="4">
        <v>8710704</v>
      </c>
      <c r="DQ163" s="4">
        <v>1559871</v>
      </c>
      <c r="DR163" s="3">
        <v>0.63</v>
      </c>
      <c r="DS163" s="4">
        <v>5110904</v>
      </c>
      <c r="DT163" s="3">
        <v>7.0000000000000007E-2</v>
      </c>
      <c r="DU163" s="4">
        <v>4875923</v>
      </c>
      <c r="DV163" s="4">
        <v>234981</v>
      </c>
      <c r="DW163" s="3">
        <v>1.44</v>
      </c>
      <c r="DX163" s="4">
        <v>2488249</v>
      </c>
      <c r="DY163" s="3">
        <v>0</v>
      </c>
      <c r="DZ163" s="4">
        <v>2488249</v>
      </c>
      <c r="EA163" s="4">
        <v>0</v>
      </c>
      <c r="EB163" s="5">
        <v>0</v>
      </c>
      <c r="EC163" s="4">
        <v>4997466</v>
      </c>
      <c r="ED163" s="3">
        <v>0.14000000000000001</v>
      </c>
      <c r="EE163" s="4">
        <v>4412372</v>
      </c>
      <c r="EF163" s="4">
        <v>585094</v>
      </c>
      <c r="EG163" s="3">
        <v>1.27</v>
      </c>
      <c r="EH163" s="4">
        <v>932023</v>
      </c>
      <c r="EI163" s="3">
        <v>0</v>
      </c>
      <c r="EJ163" s="4">
        <v>932023</v>
      </c>
      <c r="EK163" s="4">
        <v>0</v>
      </c>
      <c r="EL163" s="3">
        <v>0</v>
      </c>
      <c r="EM163" s="4">
        <v>983144</v>
      </c>
      <c r="EN163" s="3">
        <v>0</v>
      </c>
      <c r="EO163" s="4">
        <v>696384</v>
      </c>
      <c r="EP163" s="4">
        <v>286760</v>
      </c>
      <c r="EQ163" s="3">
        <v>0</v>
      </c>
      <c r="ER163" s="4">
        <v>2550727</v>
      </c>
      <c r="ES163" s="3">
        <v>0</v>
      </c>
      <c r="ET163" s="4">
        <v>2550727</v>
      </c>
      <c r="EU163" s="4">
        <v>0</v>
      </c>
      <c r="EV163" s="3">
        <v>0</v>
      </c>
      <c r="EW163" s="4">
        <v>758072</v>
      </c>
      <c r="EX163" s="3">
        <v>0</v>
      </c>
      <c r="EY163" s="4">
        <v>744130</v>
      </c>
      <c r="EZ163" s="4">
        <v>13942</v>
      </c>
      <c r="FA163" s="3">
        <v>0</v>
      </c>
      <c r="FB163" s="4">
        <v>14543188</v>
      </c>
      <c r="FC163" s="3">
        <v>0</v>
      </c>
      <c r="FD163" s="4">
        <v>14532854</v>
      </c>
      <c r="FE163" s="4">
        <v>10334</v>
      </c>
      <c r="FF163" s="3">
        <v>0</v>
      </c>
      <c r="FG163" s="4">
        <v>2185230</v>
      </c>
      <c r="FH163" s="3">
        <v>0</v>
      </c>
      <c r="FI163" s="4">
        <v>2185230</v>
      </c>
      <c r="FJ163" s="4">
        <v>0</v>
      </c>
      <c r="FK163" s="3">
        <v>0</v>
      </c>
      <c r="FL163" s="4">
        <v>35677026</v>
      </c>
      <c r="FM163" s="3">
        <v>0</v>
      </c>
      <c r="FN163" s="4">
        <v>24088890</v>
      </c>
      <c r="FO163" s="4">
        <v>11588136</v>
      </c>
      <c r="FP163" s="3">
        <v>0</v>
      </c>
      <c r="FQ163" s="4">
        <v>7482551</v>
      </c>
      <c r="FR163" s="3">
        <v>0</v>
      </c>
      <c r="FS163" s="4">
        <v>7450937</v>
      </c>
      <c r="FT163" s="4">
        <v>31614</v>
      </c>
      <c r="FU163" s="3">
        <v>0</v>
      </c>
      <c r="FV163" s="4">
        <v>642439</v>
      </c>
      <c r="FW163" s="3">
        <v>0</v>
      </c>
      <c r="FX163" s="4">
        <v>623759</v>
      </c>
      <c r="FY163" s="4">
        <v>18680</v>
      </c>
      <c r="FZ163" s="3">
        <v>0</v>
      </c>
      <c r="GA163" s="4">
        <v>16622483</v>
      </c>
      <c r="GB163" s="3">
        <v>0</v>
      </c>
      <c r="GC163" s="4">
        <v>16434097</v>
      </c>
      <c r="GD163" s="4">
        <v>188386</v>
      </c>
      <c r="GE163" s="3">
        <v>0</v>
      </c>
      <c r="GF163" s="4">
        <v>2619659</v>
      </c>
      <c r="GG163" s="3">
        <v>0</v>
      </c>
      <c r="GH163" s="4">
        <v>2527396</v>
      </c>
      <c r="GI163" s="4">
        <v>92263</v>
      </c>
      <c r="GJ163" s="3">
        <v>0</v>
      </c>
      <c r="GK163" s="4">
        <v>5251559</v>
      </c>
      <c r="GL163" s="3">
        <v>0</v>
      </c>
      <c r="GM163" s="4">
        <v>5113960</v>
      </c>
      <c r="GN163" s="4">
        <v>137599</v>
      </c>
      <c r="GO163" s="3">
        <v>0</v>
      </c>
      <c r="GP163" s="4">
        <v>15896224</v>
      </c>
      <c r="GQ163" s="3">
        <v>0.56000000000000005</v>
      </c>
      <c r="GR163" s="4">
        <v>13702203</v>
      </c>
      <c r="GS163" s="4">
        <v>2194021</v>
      </c>
      <c r="GT163" s="3">
        <v>4.1100000000000003</v>
      </c>
      <c r="GU163" s="4">
        <v>1634156</v>
      </c>
      <c r="GV163" s="3">
        <v>0</v>
      </c>
      <c r="GW163" s="4">
        <v>1471624</v>
      </c>
      <c r="GX163" s="4">
        <v>162532</v>
      </c>
      <c r="GY163" s="3">
        <v>0</v>
      </c>
      <c r="GZ163" s="4">
        <v>3692203</v>
      </c>
      <c r="HA163" s="3">
        <v>0</v>
      </c>
      <c r="HB163" s="4">
        <v>3687516</v>
      </c>
      <c r="HC163" s="4">
        <v>4687</v>
      </c>
      <c r="HD163" s="3">
        <v>0</v>
      </c>
      <c r="HE163" s="4">
        <v>484460</v>
      </c>
      <c r="HF163" s="3">
        <v>0</v>
      </c>
      <c r="HG163" s="4">
        <v>465639</v>
      </c>
      <c r="HH163" s="4">
        <v>18821</v>
      </c>
      <c r="HI163" s="3">
        <v>0</v>
      </c>
      <c r="HJ163" s="4">
        <v>3372117</v>
      </c>
      <c r="HK163" s="3">
        <v>0</v>
      </c>
      <c r="HL163" s="4">
        <v>2755113</v>
      </c>
      <c r="HM163" s="4">
        <v>617004</v>
      </c>
      <c r="HN163" s="3">
        <v>0</v>
      </c>
      <c r="HO163" s="4">
        <v>18679975</v>
      </c>
      <c r="HP163" s="3">
        <v>0.02</v>
      </c>
      <c r="HQ163" s="4">
        <v>16938745</v>
      </c>
      <c r="HR163" s="4">
        <v>1741230</v>
      </c>
      <c r="HS163" s="3">
        <v>0.2</v>
      </c>
      <c r="HT163" s="4">
        <v>1670854</v>
      </c>
      <c r="HU163" s="3">
        <v>0</v>
      </c>
      <c r="HV163" s="4">
        <v>1659853</v>
      </c>
      <c r="HW163" s="4">
        <v>11001</v>
      </c>
      <c r="HX163" s="3">
        <v>0</v>
      </c>
      <c r="HY163" s="4">
        <v>371125</v>
      </c>
      <c r="HZ163" s="3">
        <v>0</v>
      </c>
      <c r="IA163" s="4">
        <v>358256</v>
      </c>
      <c r="IB163" s="4">
        <v>12869</v>
      </c>
      <c r="IC163" s="3">
        <v>0</v>
      </c>
      <c r="ID163" s="4">
        <v>5504948</v>
      </c>
      <c r="IE163" s="3">
        <v>0</v>
      </c>
      <c r="IF163" s="4">
        <v>4570249</v>
      </c>
      <c r="IG163" s="4">
        <v>934699</v>
      </c>
      <c r="IH163" s="3">
        <v>0</v>
      </c>
      <c r="II163" s="4">
        <v>7583831</v>
      </c>
      <c r="IJ163" s="3">
        <v>0</v>
      </c>
      <c r="IK163" s="4">
        <v>7344585</v>
      </c>
      <c r="IL163" s="4">
        <v>239246</v>
      </c>
      <c r="IM163" s="3">
        <v>0</v>
      </c>
      <c r="IN163" s="4">
        <v>1481439</v>
      </c>
      <c r="IO163" s="3">
        <v>0</v>
      </c>
      <c r="IP163" s="4">
        <v>1446341</v>
      </c>
      <c r="IQ163" s="4">
        <v>35098</v>
      </c>
      <c r="IR163" s="3">
        <v>0</v>
      </c>
      <c r="IS163" s="4">
        <v>6119120</v>
      </c>
      <c r="IT163" s="3">
        <v>0</v>
      </c>
      <c r="IU163" s="4">
        <v>5637912</v>
      </c>
      <c r="IV163" s="4">
        <v>481208</v>
      </c>
      <c r="IW163" s="3">
        <v>0</v>
      </c>
      <c r="IX163" s="4">
        <v>710506</v>
      </c>
      <c r="IY163" s="3">
        <v>0</v>
      </c>
      <c r="IZ163" s="4">
        <v>710506</v>
      </c>
      <c r="JA163" s="4">
        <v>0</v>
      </c>
      <c r="JB163" s="5">
        <v>0</v>
      </c>
    </row>
    <row r="164" spans="1:262" x14ac:dyDescent="0.2">
      <c r="A164" s="20">
        <f t="shared" si="60"/>
        <v>155</v>
      </c>
      <c r="B164" t="s">
        <v>107</v>
      </c>
      <c r="C164" s="4">
        <v>71449708</v>
      </c>
      <c r="D164" s="3">
        <v>0</v>
      </c>
      <c r="E164" s="4">
        <v>71181425</v>
      </c>
      <c r="F164" s="4">
        <v>268283</v>
      </c>
      <c r="G164" s="3">
        <v>0</v>
      </c>
      <c r="H164" s="4">
        <v>413921</v>
      </c>
      <c r="I164" s="3">
        <v>0</v>
      </c>
      <c r="J164" s="4">
        <v>413921</v>
      </c>
      <c r="K164" s="4">
        <v>0</v>
      </c>
      <c r="L164" s="3">
        <v>0</v>
      </c>
      <c r="M164" s="4">
        <v>296771</v>
      </c>
      <c r="N164" s="3">
        <v>0</v>
      </c>
      <c r="O164" s="4">
        <v>296771</v>
      </c>
      <c r="P164" s="4">
        <v>0</v>
      </c>
      <c r="Q164" s="3">
        <v>0</v>
      </c>
      <c r="R164" s="4">
        <v>664539</v>
      </c>
      <c r="S164" s="3">
        <v>0</v>
      </c>
      <c r="T164" s="4">
        <v>664539</v>
      </c>
      <c r="U164" s="4">
        <v>0</v>
      </c>
      <c r="V164" s="3">
        <v>0</v>
      </c>
      <c r="W164" s="4">
        <v>518026</v>
      </c>
      <c r="X164" s="3">
        <v>0</v>
      </c>
      <c r="Y164" s="4">
        <v>518026</v>
      </c>
      <c r="Z164" s="4">
        <v>0</v>
      </c>
      <c r="AA164" s="3">
        <v>0</v>
      </c>
      <c r="AB164" s="4">
        <v>11866557</v>
      </c>
      <c r="AC164" s="3">
        <v>0</v>
      </c>
      <c r="AD164" s="4">
        <v>11866557</v>
      </c>
      <c r="AE164" s="4">
        <v>0</v>
      </c>
      <c r="AF164" s="3">
        <v>0</v>
      </c>
      <c r="AG164" s="4">
        <v>1040083</v>
      </c>
      <c r="AH164" s="3">
        <v>0</v>
      </c>
      <c r="AI164" s="4">
        <v>1040083</v>
      </c>
      <c r="AJ164" s="4">
        <v>0</v>
      </c>
      <c r="AK164" s="3">
        <v>0</v>
      </c>
      <c r="AL164" s="4">
        <v>1523821</v>
      </c>
      <c r="AM164" s="3">
        <v>0</v>
      </c>
      <c r="AN164" s="4">
        <v>1523821</v>
      </c>
      <c r="AO164" s="4">
        <v>0</v>
      </c>
      <c r="AP164" s="3">
        <v>0</v>
      </c>
      <c r="AQ164" s="4">
        <v>195916</v>
      </c>
      <c r="AR164" s="3">
        <v>0</v>
      </c>
      <c r="AS164" s="4">
        <v>195916</v>
      </c>
      <c r="AT164" s="4">
        <v>0</v>
      </c>
      <c r="AU164" s="3">
        <v>0</v>
      </c>
      <c r="AV164" s="4">
        <v>268283</v>
      </c>
      <c r="AW164" s="3">
        <v>0</v>
      </c>
      <c r="AX164" s="4">
        <v>0</v>
      </c>
      <c r="AY164" s="4">
        <v>268283</v>
      </c>
      <c r="AZ164" s="3">
        <v>0</v>
      </c>
      <c r="BA164" s="4">
        <v>2384990</v>
      </c>
      <c r="BB164" s="3">
        <v>0</v>
      </c>
      <c r="BC164" s="4">
        <v>2384990</v>
      </c>
      <c r="BD164" s="4">
        <v>0</v>
      </c>
      <c r="BE164" s="3">
        <v>0</v>
      </c>
      <c r="BF164" s="4">
        <v>1507086</v>
      </c>
      <c r="BG164" s="3">
        <v>0</v>
      </c>
      <c r="BH164" s="4">
        <v>1507086</v>
      </c>
      <c r="BI164" s="4">
        <v>0</v>
      </c>
      <c r="BJ164" s="3">
        <v>0</v>
      </c>
      <c r="BK164" s="4">
        <v>333558</v>
      </c>
      <c r="BL164" s="3">
        <v>0</v>
      </c>
      <c r="BM164" s="4">
        <v>333558</v>
      </c>
      <c r="BN164" s="4">
        <v>0</v>
      </c>
      <c r="BO164" s="3">
        <v>0</v>
      </c>
      <c r="BP164" s="4">
        <v>236281</v>
      </c>
      <c r="BQ164" s="3">
        <v>0</v>
      </c>
      <c r="BR164" s="4">
        <v>236281</v>
      </c>
      <c r="BS164" s="4">
        <v>0</v>
      </c>
      <c r="BT164" s="3">
        <v>0</v>
      </c>
      <c r="BU164" s="4">
        <v>3806108</v>
      </c>
      <c r="BV164" s="3">
        <v>0</v>
      </c>
      <c r="BW164" s="4">
        <v>3806108</v>
      </c>
      <c r="BX164" s="4">
        <v>0</v>
      </c>
      <c r="BY164" s="3">
        <v>0</v>
      </c>
      <c r="BZ164" s="4">
        <v>1077745</v>
      </c>
      <c r="CA164" s="3">
        <v>0</v>
      </c>
      <c r="CB164" s="4">
        <v>1077745</v>
      </c>
      <c r="CC164" s="4">
        <v>0</v>
      </c>
      <c r="CD164" s="3">
        <v>0</v>
      </c>
      <c r="CE164" s="4">
        <v>553501</v>
      </c>
      <c r="CF164" s="3">
        <v>0</v>
      </c>
      <c r="CG164" s="4">
        <v>553501</v>
      </c>
      <c r="CH164" s="4">
        <v>0</v>
      </c>
      <c r="CI164" s="3">
        <v>0</v>
      </c>
      <c r="CJ164" s="4">
        <v>521420</v>
      </c>
      <c r="CK164" s="3">
        <v>0</v>
      </c>
      <c r="CL164" s="4">
        <v>521420</v>
      </c>
      <c r="CM164" s="4">
        <v>0</v>
      </c>
      <c r="CN164" s="3">
        <v>0</v>
      </c>
      <c r="CO164" s="4">
        <v>872292</v>
      </c>
      <c r="CP164" s="3">
        <v>0</v>
      </c>
      <c r="CQ164" s="4">
        <v>872292</v>
      </c>
      <c r="CR164" s="4">
        <v>0</v>
      </c>
      <c r="CS164" s="3">
        <v>0</v>
      </c>
      <c r="CT164" s="4">
        <v>332719</v>
      </c>
      <c r="CU164" s="3">
        <v>0</v>
      </c>
      <c r="CV164" s="4">
        <v>332719</v>
      </c>
      <c r="CW164" s="4">
        <v>0</v>
      </c>
      <c r="CX164" s="3">
        <v>0</v>
      </c>
      <c r="CY164" s="4">
        <v>254733</v>
      </c>
      <c r="CZ164" s="3">
        <v>0</v>
      </c>
      <c r="DA164" s="4">
        <v>254733</v>
      </c>
      <c r="DB164" s="4">
        <v>0</v>
      </c>
      <c r="DC164" s="3">
        <v>0</v>
      </c>
      <c r="DD164" s="4">
        <v>1206249</v>
      </c>
      <c r="DE164" s="3">
        <v>0</v>
      </c>
      <c r="DF164" s="4">
        <v>1206249</v>
      </c>
      <c r="DG164" s="4">
        <v>0</v>
      </c>
      <c r="DH164" s="3">
        <v>0</v>
      </c>
      <c r="DI164" s="4">
        <v>2610602</v>
      </c>
      <c r="DJ164" s="3">
        <v>0</v>
      </c>
      <c r="DK164" s="4">
        <v>2610602</v>
      </c>
      <c r="DL164" s="4">
        <v>0</v>
      </c>
      <c r="DM164" s="3">
        <v>0</v>
      </c>
      <c r="DN164" s="4">
        <v>2332122</v>
      </c>
      <c r="DO164" s="3">
        <v>0</v>
      </c>
      <c r="DP164" s="4">
        <v>2332122</v>
      </c>
      <c r="DQ164" s="4">
        <v>0</v>
      </c>
      <c r="DR164" s="3">
        <v>0</v>
      </c>
      <c r="DS164" s="4">
        <v>1107095</v>
      </c>
      <c r="DT164" s="3">
        <v>0</v>
      </c>
      <c r="DU164" s="4">
        <v>1107095</v>
      </c>
      <c r="DV164" s="4">
        <v>0</v>
      </c>
      <c r="DW164" s="3">
        <v>0</v>
      </c>
      <c r="DX164" s="4">
        <v>350592</v>
      </c>
      <c r="DY164" s="3">
        <v>0</v>
      </c>
      <c r="DZ164" s="4">
        <v>350592</v>
      </c>
      <c r="EA164" s="4">
        <v>0</v>
      </c>
      <c r="EB164" s="5">
        <v>0</v>
      </c>
      <c r="EC164" s="4">
        <v>849753</v>
      </c>
      <c r="ED164" s="3">
        <v>0</v>
      </c>
      <c r="EE164" s="4">
        <v>849753</v>
      </c>
      <c r="EF164" s="4">
        <v>0</v>
      </c>
      <c r="EG164" s="3">
        <v>0</v>
      </c>
      <c r="EH164" s="4">
        <v>176704</v>
      </c>
      <c r="EI164" s="3">
        <v>0</v>
      </c>
      <c r="EJ164" s="4">
        <v>176704</v>
      </c>
      <c r="EK164" s="4">
        <v>0</v>
      </c>
      <c r="EL164" s="3">
        <v>0</v>
      </c>
      <c r="EM164" s="4">
        <v>185939</v>
      </c>
      <c r="EN164" s="3">
        <v>0</v>
      </c>
      <c r="EO164" s="4">
        <v>185939</v>
      </c>
      <c r="EP164" s="4">
        <v>0</v>
      </c>
      <c r="EQ164" s="3">
        <v>0</v>
      </c>
      <c r="ER164" s="4">
        <v>843281</v>
      </c>
      <c r="ES164" s="3">
        <v>0</v>
      </c>
      <c r="ET164" s="4">
        <v>843281</v>
      </c>
      <c r="EU164" s="4">
        <v>0</v>
      </c>
      <c r="EV164" s="3">
        <v>0</v>
      </c>
      <c r="EW164" s="4">
        <v>142346</v>
      </c>
      <c r="EX164" s="3">
        <v>0</v>
      </c>
      <c r="EY164" s="4">
        <v>142346</v>
      </c>
      <c r="EZ164" s="4">
        <v>0</v>
      </c>
      <c r="FA164" s="3">
        <v>0</v>
      </c>
      <c r="FB164" s="4">
        <v>4804523</v>
      </c>
      <c r="FC164" s="3">
        <v>0</v>
      </c>
      <c r="FD164" s="4">
        <v>4804523</v>
      </c>
      <c r="FE164" s="4">
        <v>0</v>
      </c>
      <c r="FF164" s="3">
        <v>0</v>
      </c>
      <c r="FG164" s="4">
        <v>366662</v>
      </c>
      <c r="FH164" s="3">
        <v>0</v>
      </c>
      <c r="FI164" s="4">
        <v>366662</v>
      </c>
      <c r="FJ164" s="4">
        <v>0</v>
      </c>
      <c r="FK164" s="3">
        <v>0</v>
      </c>
      <c r="FL164" s="4">
        <v>6076382</v>
      </c>
      <c r="FM164" s="3">
        <v>0</v>
      </c>
      <c r="FN164" s="4">
        <v>6076382</v>
      </c>
      <c r="FO164" s="4">
        <v>0</v>
      </c>
      <c r="FP164" s="3">
        <v>0</v>
      </c>
      <c r="FQ164" s="4">
        <v>2536204</v>
      </c>
      <c r="FR164" s="3">
        <v>0</v>
      </c>
      <c r="FS164" s="4">
        <v>2536204</v>
      </c>
      <c r="FT164" s="4">
        <v>0</v>
      </c>
      <c r="FU164" s="3">
        <v>0</v>
      </c>
      <c r="FV164" s="4">
        <v>101747</v>
      </c>
      <c r="FW164" s="3">
        <v>0</v>
      </c>
      <c r="FX164" s="4">
        <v>101747</v>
      </c>
      <c r="FY164" s="4">
        <v>0</v>
      </c>
      <c r="FZ164" s="3">
        <v>0</v>
      </c>
      <c r="GA164" s="4">
        <v>2052382</v>
      </c>
      <c r="GB164" s="3">
        <v>0</v>
      </c>
      <c r="GC164" s="4">
        <v>2052382</v>
      </c>
      <c r="GD164" s="4">
        <v>0</v>
      </c>
      <c r="GE164" s="3">
        <v>0</v>
      </c>
      <c r="GF164" s="4">
        <v>368982</v>
      </c>
      <c r="GG164" s="3">
        <v>0</v>
      </c>
      <c r="GH164" s="4">
        <v>368982</v>
      </c>
      <c r="GI164" s="4">
        <v>0</v>
      </c>
      <c r="GJ164" s="3">
        <v>0</v>
      </c>
      <c r="GK164" s="4">
        <v>1193646</v>
      </c>
      <c r="GL164" s="3">
        <v>0</v>
      </c>
      <c r="GM164" s="4">
        <v>1193646</v>
      </c>
      <c r="GN164" s="4">
        <v>0</v>
      </c>
      <c r="GO164" s="3">
        <v>0</v>
      </c>
      <c r="GP164" s="4">
        <v>4628186</v>
      </c>
      <c r="GQ164" s="3">
        <v>0</v>
      </c>
      <c r="GR164" s="4">
        <v>4628186</v>
      </c>
      <c r="GS164" s="4">
        <v>0</v>
      </c>
      <c r="GT164" s="3">
        <v>0</v>
      </c>
      <c r="GU164" s="4">
        <v>391284</v>
      </c>
      <c r="GV164" s="3">
        <v>0</v>
      </c>
      <c r="GW164" s="4">
        <v>391284</v>
      </c>
      <c r="GX164" s="4">
        <v>0</v>
      </c>
      <c r="GY164" s="3">
        <v>0</v>
      </c>
      <c r="GZ164" s="4">
        <v>547255</v>
      </c>
      <c r="HA164" s="3">
        <v>0</v>
      </c>
      <c r="HB164" s="4">
        <v>547255</v>
      </c>
      <c r="HC164" s="4">
        <v>0</v>
      </c>
      <c r="HD164" s="3">
        <v>0</v>
      </c>
      <c r="HE164" s="4">
        <v>37417</v>
      </c>
      <c r="HF164" s="3">
        <v>0</v>
      </c>
      <c r="HG164" s="4">
        <v>37417</v>
      </c>
      <c r="HH164" s="4">
        <v>0</v>
      </c>
      <c r="HI164" s="3">
        <v>0</v>
      </c>
      <c r="HJ164" s="4">
        <v>796891</v>
      </c>
      <c r="HK164" s="3">
        <v>0</v>
      </c>
      <c r="HL164" s="4">
        <v>796891</v>
      </c>
      <c r="HM164" s="4">
        <v>0</v>
      </c>
      <c r="HN164" s="3">
        <v>0</v>
      </c>
      <c r="HO164" s="4">
        <v>3910907</v>
      </c>
      <c r="HP164" s="3">
        <v>0</v>
      </c>
      <c r="HQ164" s="4">
        <v>3910907</v>
      </c>
      <c r="HR164" s="4">
        <v>0</v>
      </c>
      <c r="HS164" s="3">
        <v>0</v>
      </c>
      <c r="HT164" s="4">
        <v>312383</v>
      </c>
      <c r="HU164" s="3">
        <v>0</v>
      </c>
      <c r="HV164" s="4">
        <v>312383</v>
      </c>
      <c r="HW164" s="4">
        <v>0</v>
      </c>
      <c r="HX164" s="3">
        <v>0</v>
      </c>
      <c r="HY164" s="4">
        <v>110789</v>
      </c>
      <c r="HZ164" s="3">
        <v>0</v>
      </c>
      <c r="IA164" s="4">
        <v>110789</v>
      </c>
      <c r="IB164" s="4">
        <v>0</v>
      </c>
      <c r="IC164" s="3">
        <v>0</v>
      </c>
      <c r="ID164" s="4">
        <v>812126</v>
      </c>
      <c r="IE164" s="3">
        <v>0</v>
      </c>
      <c r="IF164" s="4">
        <v>812126</v>
      </c>
      <c r="IG164" s="4">
        <v>0</v>
      </c>
      <c r="IH164" s="3">
        <v>0</v>
      </c>
      <c r="II164" s="4">
        <v>2055288</v>
      </c>
      <c r="IJ164" s="3">
        <v>0</v>
      </c>
      <c r="IK164" s="4">
        <v>2055288</v>
      </c>
      <c r="IL164" s="4">
        <v>0</v>
      </c>
      <c r="IM164" s="3">
        <v>0</v>
      </c>
      <c r="IN164" s="4">
        <v>365722</v>
      </c>
      <c r="IO164" s="3">
        <v>0</v>
      </c>
      <c r="IP164" s="4">
        <v>365722</v>
      </c>
      <c r="IQ164" s="4">
        <v>0</v>
      </c>
      <c r="IR164" s="3">
        <v>0</v>
      </c>
      <c r="IS164" s="4">
        <v>1400501</v>
      </c>
      <c r="IT164" s="3">
        <v>0</v>
      </c>
      <c r="IU164" s="4">
        <v>1400501</v>
      </c>
      <c r="IV164" s="4">
        <v>0</v>
      </c>
      <c r="IW164" s="3">
        <v>0</v>
      </c>
      <c r="IX164" s="4">
        <v>107398</v>
      </c>
      <c r="IY164" s="3">
        <v>0</v>
      </c>
      <c r="IZ164" s="4">
        <v>107398</v>
      </c>
      <c r="JA164" s="4">
        <v>0</v>
      </c>
      <c r="JB164" s="5">
        <v>0</v>
      </c>
    </row>
    <row r="165" spans="1:262" x14ac:dyDescent="0.2">
      <c r="A165" s="20">
        <f t="shared" si="60"/>
        <v>156</v>
      </c>
      <c r="B165" t="s">
        <v>108</v>
      </c>
      <c r="C165" s="4">
        <v>248390717</v>
      </c>
      <c r="D165" s="3">
        <v>0.05</v>
      </c>
      <c r="E165" s="4">
        <v>203687604</v>
      </c>
      <c r="F165" s="4">
        <v>44703113</v>
      </c>
      <c r="G165" s="3">
        <v>0.24</v>
      </c>
      <c r="H165" s="4">
        <v>3139326</v>
      </c>
      <c r="I165" s="3">
        <v>0</v>
      </c>
      <c r="J165" s="4">
        <v>2921518</v>
      </c>
      <c r="K165" s="4">
        <v>217808</v>
      </c>
      <c r="L165" s="3">
        <v>0</v>
      </c>
      <c r="M165" s="4">
        <v>1024662</v>
      </c>
      <c r="N165" s="3">
        <v>0</v>
      </c>
      <c r="O165" s="4">
        <v>997095</v>
      </c>
      <c r="P165" s="4">
        <v>27567</v>
      </c>
      <c r="Q165" s="3">
        <v>0</v>
      </c>
      <c r="R165" s="4">
        <v>3694658</v>
      </c>
      <c r="S165" s="3">
        <v>0</v>
      </c>
      <c r="T165" s="4">
        <v>3366945</v>
      </c>
      <c r="U165" s="4">
        <v>327713</v>
      </c>
      <c r="V165" s="3">
        <v>0</v>
      </c>
      <c r="W165" s="4">
        <v>1456192</v>
      </c>
      <c r="X165" s="3">
        <v>0</v>
      </c>
      <c r="Y165" s="4">
        <v>1428328</v>
      </c>
      <c r="Z165" s="4">
        <v>27864</v>
      </c>
      <c r="AA165" s="3">
        <v>0</v>
      </c>
      <c r="AB165" s="4">
        <v>41999761</v>
      </c>
      <c r="AC165" s="3">
        <v>0</v>
      </c>
      <c r="AD165" s="4">
        <v>31030161</v>
      </c>
      <c r="AE165" s="4">
        <v>10969600</v>
      </c>
      <c r="AF165" s="3">
        <v>0.01</v>
      </c>
      <c r="AG165" s="4">
        <v>4238284</v>
      </c>
      <c r="AH165" s="3">
        <v>1.1200000000000001</v>
      </c>
      <c r="AI165" s="4">
        <v>3950747</v>
      </c>
      <c r="AJ165" s="4">
        <v>287537</v>
      </c>
      <c r="AK165" s="3">
        <v>16.559999999999999</v>
      </c>
      <c r="AL165" s="4">
        <v>3857879</v>
      </c>
      <c r="AM165" s="3">
        <v>0.1</v>
      </c>
      <c r="AN165" s="4">
        <v>3277160</v>
      </c>
      <c r="AO165" s="4">
        <v>580719</v>
      </c>
      <c r="AP165" s="3">
        <v>0.65</v>
      </c>
      <c r="AQ165" s="4">
        <v>581469</v>
      </c>
      <c r="AR165" s="3">
        <v>0</v>
      </c>
      <c r="AS165" s="4">
        <v>528464</v>
      </c>
      <c r="AT165" s="4">
        <v>53005</v>
      </c>
      <c r="AU165" s="3">
        <v>0</v>
      </c>
      <c r="AV165" s="4">
        <v>327889</v>
      </c>
      <c r="AW165" s="3">
        <v>0</v>
      </c>
      <c r="AX165" s="4">
        <v>0</v>
      </c>
      <c r="AY165" s="4">
        <v>327889</v>
      </c>
      <c r="AZ165" s="3">
        <v>0</v>
      </c>
      <c r="BA165" s="4">
        <v>8735229</v>
      </c>
      <c r="BB165" s="3">
        <v>0.27</v>
      </c>
      <c r="BC165" s="4">
        <v>6680146</v>
      </c>
      <c r="BD165" s="4">
        <v>2055083</v>
      </c>
      <c r="BE165" s="3">
        <v>1.1299999999999999</v>
      </c>
      <c r="BF165" s="4">
        <v>5788226</v>
      </c>
      <c r="BG165" s="3">
        <v>0</v>
      </c>
      <c r="BH165" s="4">
        <v>5137645</v>
      </c>
      <c r="BI165" s="4">
        <v>650581</v>
      </c>
      <c r="BJ165" s="3">
        <v>0</v>
      </c>
      <c r="BK165" s="4">
        <v>1040485</v>
      </c>
      <c r="BL165" s="3">
        <v>0</v>
      </c>
      <c r="BM165" s="4">
        <v>1040485</v>
      </c>
      <c r="BN165" s="4">
        <v>0</v>
      </c>
      <c r="BO165" s="3">
        <v>0</v>
      </c>
      <c r="BP165" s="4">
        <v>694449</v>
      </c>
      <c r="BQ165" s="3">
        <v>0</v>
      </c>
      <c r="BR165" s="4">
        <v>692990</v>
      </c>
      <c r="BS165" s="4">
        <v>1459</v>
      </c>
      <c r="BT165" s="3">
        <v>0</v>
      </c>
      <c r="BU165" s="4">
        <v>15024285</v>
      </c>
      <c r="BV165" s="3">
        <v>0.21</v>
      </c>
      <c r="BW165" s="4">
        <v>10231516</v>
      </c>
      <c r="BX165" s="4">
        <v>4792769</v>
      </c>
      <c r="BY165" s="3">
        <v>0.67</v>
      </c>
      <c r="BZ165" s="4">
        <v>2313131</v>
      </c>
      <c r="CA165" s="3">
        <v>0.06</v>
      </c>
      <c r="CB165" s="4">
        <v>2259973</v>
      </c>
      <c r="CC165" s="4">
        <v>53158</v>
      </c>
      <c r="CD165" s="3">
        <v>2.5099999999999998</v>
      </c>
      <c r="CE165" s="4">
        <v>1885310</v>
      </c>
      <c r="CF165" s="3">
        <v>0</v>
      </c>
      <c r="CG165" s="4">
        <v>1881704</v>
      </c>
      <c r="CH165" s="4">
        <v>3606</v>
      </c>
      <c r="CI165" s="3">
        <v>0</v>
      </c>
      <c r="CJ165" s="4">
        <v>1489536</v>
      </c>
      <c r="CK165" s="3">
        <v>0</v>
      </c>
      <c r="CL165" s="4">
        <v>1394845</v>
      </c>
      <c r="CM165" s="4">
        <v>94691</v>
      </c>
      <c r="CN165" s="3">
        <v>0</v>
      </c>
      <c r="CO165" s="4">
        <v>3411895</v>
      </c>
      <c r="CP165" s="3">
        <v>0</v>
      </c>
      <c r="CQ165" s="4">
        <v>3354164</v>
      </c>
      <c r="CR165" s="4">
        <v>57731</v>
      </c>
      <c r="CS165" s="3">
        <v>0</v>
      </c>
      <c r="CT165" s="4">
        <v>3882210</v>
      </c>
      <c r="CU165" s="3">
        <v>0</v>
      </c>
      <c r="CV165" s="4">
        <v>3676068</v>
      </c>
      <c r="CW165" s="4">
        <v>206142</v>
      </c>
      <c r="CX165" s="3">
        <v>0</v>
      </c>
      <c r="CY165" s="4">
        <v>795131</v>
      </c>
      <c r="CZ165" s="3">
        <v>0</v>
      </c>
      <c r="DA165" s="4">
        <v>795131</v>
      </c>
      <c r="DB165" s="4">
        <v>0</v>
      </c>
      <c r="DC165" s="3">
        <v>0</v>
      </c>
      <c r="DD165" s="4">
        <v>4147456</v>
      </c>
      <c r="DE165" s="3">
        <v>0</v>
      </c>
      <c r="DF165" s="4">
        <v>3019286</v>
      </c>
      <c r="DG165" s="4">
        <v>1128170</v>
      </c>
      <c r="DH165" s="3">
        <v>0</v>
      </c>
      <c r="DI165" s="4">
        <v>6240991</v>
      </c>
      <c r="DJ165" s="3">
        <v>0.11</v>
      </c>
      <c r="DK165" s="4">
        <v>4601046</v>
      </c>
      <c r="DL165" s="4">
        <v>1639945</v>
      </c>
      <c r="DM165" s="3">
        <v>0.4</v>
      </c>
      <c r="DN165" s="4">
        <v>7925549</v>
      </c>
      <c r="DO165" s="3">
        <v>0.13</v>
      </c>
      <c r="DP165" s="4">
        <v>6365678</v>
      </c>
      <c r="DQ165" s="4">
        <v>1559871</v>
      </c>
      <c r="DR165" s="3">
        <v>0.63</v>
      </c>
      <c r="DS165" s="4">
        <v>3946519</v>
      </c>
      <c r="DT165" s="3">
        <v>0.09</v>
      </c>
      <c r="DU165" s="4">
        <v>3711538</v>
      </c>
      <c r="DV165" s="4">
        <v>234981</v>
      </c>
      <c r="DW165" s="3">
        <v>1.44</v>
      </c>
      <c r="DX165" s="4">
        <v>2137657</v>
      </c>
      <c r="DY165" s="3">
        <v>0</v>
      </c>
      <c r="DZ165" s="4">
        <v>2137657</v>
      </c>
      <c r="EA165" s="4">
        <v>0</v>
      </c>
      <c r="EB165" s="5">
        <v>0</v>
      </c>
      <c r="EC165" s="4">
        <v>4105219</v>
      </c>
      <c r="ED165" s="3">
        <v>0.18</v>
      </c>
      <c r="EE165" s="4">
        <v>3520125</v>
      </c>
      <c r="EF165" s="4">
        <v>585094</v>
      </c>
      <c r="EG165" s="3">
        <v>1.27</v>
      </c>
      <c r="EH165" s="4">
        <v>627725</v>
      </c>
      <c r="EI165" s="3">
        <v>0</v>
      </c>
      <c r="EJ165" s="4">
        <v>627725</v>
      </c>
      <c r="EK165" s="4">
        <v>0</v>
      </c>
      <c r="EL165" s="3">
        <v>0</v>
      </c>
      <c r="EM165" s="4">
        <v>796127</v>
      </c>
      <c r="EN165" s="3">
        <v>0</v>
      </c>
      <c r="EO165" s="4">
        <v>509367</v>
      </c>
      <c r="EP165" s="4">
        <v>286760</v>
      </c>
      <c r="EQ165" s="3">
        <v>0</v>
      </c>
      <c r="ER165" s="4">
        <v>1707446</v>
      </c>
      <c r="ES165" s="3">
        <v>0</v>
      </c>
      <c r="ET165" s="4">
        <v>1707446</v>
      </c>
      <c r="EU165" s="4">
        <v>0</v>
      </c>
      <c r="EV165" s="3">
        <v>0</v>
      </c>
      <c r="EW165" s="4">
        <v>615726</v>
      </c>
      <c r="EX165" s="3">
        <v>0</v>
      </c>
      <c r="EY165" s="4">
        <v>601784</v>
      </c>
      <c r="EZ165" s="4">
        <v>13942</v>
      </c>
      <c r="FA165" s="3">
        <v>0</v>
      </c>
      <c r="FB165" s="4">
        <v>9019842</v>
      </c>
      <c r="FC165" s="3">
        <v>0</v>
      </c>
      <c r="FD165" s="4">
        <v>9009508</v>
      </c>
      <c r="FE165" s="4">
        <v>10334</v>
      </c>
      <c r="FF165" s="3">
        <v>0</v>
      </c>
      <c r="FG165" s="4">
        <v>1775173</v>
      </c>
      <c r="FH165" s="3">
        <v>0</v>
      </c>
      <c r="FI165" s="4">
        <v>1775173</v>
      </c>
      <c r="FJ165" s="4">
        <v>0</v>
      </c>
      <c r="FK165" s="3">
        <v>0</v>
      </c>
      <c r="FL165" s="4">
        <v>27249390</v>
      </c>
      <c r="FM165" s="3">
        <v>0</v>
      </c>
      <c r="FN165" s="4">
        <v>15661254</v>
      </c>
      <c r="FO165" s="4">
        <v>11588136</v>
      </c>
      <c r="FP165" s="3">
        <v>0</v>
      </c>
      <c r="FQ165" s="4">
        <v>4946347</v>
      </c>
      <c r="FR165" s="3">
        <v>0</v>
      </c>
      <c r="FS165" s="4">
        <v>4914733</v>
      </c>
      <c r="FT165" s="4">
        <v>31614</v>
      </c>
      <c r="FU165" s="3">
        <v>0</v>
      </c>
      <c r="FV165" s="4">
        <v>268403</v>
      </c>
      <c r="FW165" s="3">
        <v>0</v>
      </c>
      <c r="FX165" s="4">
        <v>249723</v>
      </c>
      <c r="FY165" s="4">
        <v>18680</v>
      </c>
      <c r="FZ165" s="3">
        <v>0</v>
      </c>
      <c r="GA165" s="4">
        <v>13433383</v>
      </c>
      <c r="GB165" s="3">
        <v>0</v>
      </c>
      <c r="GC165" s="4">
        <v>13244997</v>
      </c>
      <c r="GD165" s="4">
        <v>188386</v>
      </c>
      <c r="GE165" s="3">
        <v>0</v>
      </c>
      <c r="GF165" s="4">
        <v>2028031</v>
      </c>
      <c r="GG165" s="3">
        <v>0</v>
      </c>
      <c r="GH165" s="4">
        <v>1935768</v>
      </c>
      <c r="GI165" s="4">
        <v>92263</v>
      </c>
      <c r="GJ165" s="3">
        <v>0</v>
      </c>
      <c r="GK165" s="4">
        <v>3711099</v>
      </c>
      <c r="GL165" s="3">
        <v>0</v>
      </c>
      <c r="GM165" s="4">
        <v>3573500</v>
      </c>
      <c r="GN165" s="4">
        <v>137599</v>
      </c>
      <c r="GO165" s="3">
        <v>0</v>
      </c>
      <c r="GP165" s="4">
        <v>10914679</v>
      </c>
      <c r="GQ165" s="3">
        <v>0.82</v>
      </c>
      <c r="GR165" s="4">
        <v>8720658</v>
      </c>
      <c r="GS165" s="4">
        <v>2194021</v>
      </c>
      <c r="GT165" s="3">
        <v>4.1100000000000003</v>
      </c>
      <c r="GU165" s="4">
        <v>1077304</v>
      </c>
      <c r="GV165" s="3">
        <v>0</v>
      </c>
      <c r="GW165" s="4">
        <v>914772</v>
      </c>
      <c r="GX165" s="4">
        <v>162532</v>
      </c>
      <c r="GY165" s="3">
        <v>0</v>
      </c>
      <c r="GZ165" s="4">
        <v>3030658</v>
      </c>
      <c r="HA165" s="3">
        <v>0</v>
      </c>
      <c r="HB165" s="4">
        <v>3025971</v>
      </c>
      <c r="HC165" s="4">
        <v>4687</v>
      </c>
      <c r="HD165" s="3">
        <v>0</v>
      </c>
      <c r="HE165" s="4">
        <v>445433</v>
      </c>
      <c r="HF165" s="3">
        <v>0</v>
      </c>
      <c r="HG165" s="4">
        <v>426612</v>
      </c>
      <c r="HH165" s="4">
        <v>18821</v>
      </c>
      <c r="HI165" s="3">
        <v>0</v>
      </c>
      <c r="HJ165" s="4">
        <v>2575226</v>
      </c>
      <c r="HK165" s="3">
        <v>0</v>
      </c>
      <c r="HL165" s="4">
        <v>1958222</v>
      </c>
      <c r="HM165" s="4">
        <v>617004</v>
      </c>
      <c r="HN165" s="3">
        <v>0</v>
      </c>
      <c r="HO165" s="4">
        <v>14445412</v>
      </c>
      <c r="HP165" s="3">
        <v>0.03</v>
      </c>
      <c r="HQ165" s="4">
        <v>12704182</v>
      </c>
      <c r="HR165" s="4">
        <v>1741230</v>
      </c>
      <c r="HS165" s="3">
        <v>0.2</v>
      </c>
      <c r="HT165" s="4">
        <v>1169492</v>
      </c>
      <c r="HU165" s="3">
        <v>0</v>
      </c>
      <c r="HV165" s="4">
        <v>1158491</v>
      </c>
      <c r="HW165" s="4">
        <v>11001</v>
      </c>
      <c r="HX165" s="3">
        <v>0</v>
      </c>
      <c r="HY165" s="4">
        <v>260336</v>
      </c>
      <c r="HZ165" s="3">
        <v>0</v>
      </c>
      <c r="IA165" s="4">
        <v>247467</v>
      </c>
      <c r="IB165" s="4">
        <v>12869</v>
      </c>
      <c r="IC165" s="3">
        <v>0</v>
      </c>
      <c r="ID165" s="4">
        <v>4688778</v>
      </c>
      <c r="IE165" s="3">
        <v>0</v>
      </c>
      <c r="IF165" s="4">
        <v>3754079</v>
      </c>
      <c r="IG165" s="4">
        <v>934699</v>
      </c>
      <c r="IH165" s="3">
        <v>0</v>
      </c>
      <c r="II165" s="4">
        <v>3542445</v>
      </c>
      <c r="IJ165" s="3">
        <v>0</v>
      </c>
      <c r="IK165" s="4">
        <v>3303199</v>
      </c>
      <c r="IL165" s="4">
        <v>239246</v>
      </c>
      <c r="IM165" s="3">
        <v>0</v>
      </c>
      <c r="IN165" s="4">
        <v>1025500</v>
      </c>
      <c r="IO165" s="3">
        <v>0</v>
      </c>
      <c r="IP165" s="4">
        <v>990402</v>
      </c>
      <c r="IQ165" s="4">
        <v>35098</v>
      </c>
      <c r="IR165" s="3">
        <v>0</v>
      </c>
      <c r="IS165" s="4">
        <v>4715922</v>
      </c>
      <c r="IT165" s="3">
        <v>0</v>
      </c>
      <c r="IU165" s="4">
        <v>4234714</v>
      </c>
      <c r="IV165" s="4">
        <v>481208</v>
      </c>
      <c r="IW165" s="3">
        <v>0</v>
      </c>
      <c r="IX165" s="4">
        <v>437442</v>
      </c>
      <c r="IY165" s="3">
        <v>0</v>
      </c>
      <c r="IZ165" s="4">
        <v>437442</v>
      </c>
      <c r="JA165" s="4">
        <v>0</v>
      </c>
      <c r="JB165" s="5">
        <v>0</v>
      </c>
    </row>
    <row r="166" spans="1:262" x14ac:dyDescent="0.2">
      <c r="A166" s="20">
        <f t="shared" si="60"/>
        <v>157</v>
      </c>
      <c r="B166" t="s">
        <v>109</v>
      </c>
      <c r="C166" s="4">
        <v>10894581</v>
      </c>
      <c r="D166" s="3">
        <v>0</v>
      </c>
      <c r="E166" s="4">
        <v>10894581</v>
      </c>
      <c r="F166" s="4">
        <v>0</v>
      </c>
      <c r="G166" s="3">
        <v>0</v>
      </c>
      <c r="H166" s="4">
        <v>0</v>
      </c>
      <c r="I166" s="3">
        <v>0</v>
      </c>
      <c r="J166" s="4">
        <v>0</v>
      </c>
      <c r="K166" s="4">
        <v>0</v>
      </c>
      <c r="L166" s="3">
        <v>0</v>
      </c>
      <c r="M166" s="4">
        <v>4605</v>
      </c>
      <c r="N166" s="3">
        <v>0</v>
      </c>
      <c r="O166" s="4">
        <v>4605</v>
      </c>
      <c r="P166" s="4">
        <v>0</v>
      </c>
      <c r="Q166" s="3">
        <v>0</v>
      </c>
      <c r="R166" s="4">
        <v>151475</v>
      </c>
      <c r="S166" s="3">
        <v>0</v>
      </c>
      <c r="T166" s="4">
        <v>151475</v>
      </c>
      <c r="U166" s="4">
        <v>0</v>
      </c>
      <c r="V166" s="3">
        <v>0</v>
      </c>
      <c r="W166" s="4">
        <v>16152</v>
      </c>
      <c r="X166" s="3">
        <v>0</v>
      </c>
      <c r="Y166" s="4">
        <v>16152</v>
      </c>
      <c r="Z166" s="4">
        <v>0</v>
      </c>
      <c r="AA166" s="3">
        <v>0</v>
      </c>
      <c r="AB166" s="4">
        <v>1494297</v>
      </c>
      <c r="AC166" s="3">
        <v>0</v>
      </c>
      <c r="AD166" s="4">
        <v>1494297</v>
      </c>
      <c r="AE166" s="4">
        <v>0</v>
      </c>
      <c r="AF166" s="3">
        <v>0</v>
      </c>
      <c r="AG166" s="4">
        <v>435372</v>
      </c>
      <c r="AH166" s="3">
        <v>0</v>
      </c>
      <c r="AI166" s="4">
        <v>435372</v>
      </c>
      <c r="AJ166" s="4">
        <v>0</v>
      </c>
      <c r="AK166" s="3">
        <v>0</v>
      </c>
      <c r="AL166" s="4">
        <v>30908</v>
      </c>
      <c r="AM166" s="3">
        <v>0</v>
      </c>
      <c r="AN166" s="4">
        <v>30908</v>
      </c>
      <c r="AO166" s="4">
        <v>0</v>
      </c>
      <c r="AP166" s="3">
        <v>0</v>
      </c>
      <c r="AQ166" s="4">
        <v>6266</v>
      </c>
      <c r="AR166" s="3">
        <v>0</v>
      </c>
      <c r="AS166" s="4">
        <v>6266</v>
      </c>
      <c r="AT166" s="4">
        <v>0</v>
      </c>
      <c r="AU166" s="3">
        <v>0</v>
      </c>
      <c r="AV166" s="4">
        <v>0</v>
      </c>
      <c r="AW166" s="3">
        <v>0</v>
      </c>
      <c r="AX166" s="4">
        <v>0</v>
      </c>
      <c r="AY166" s="4">
        <v>0</v>
      </c>
      <c r="AZ166" s="3">
        <v>0</v>
      </c>
      <c r="BA166" s="4">
        <v>131253</v>
      </c>
      <c r="BB166" s="3">
        <v>0</v>
      </c>
      <c r="BC166" s="4">
        <v>131253</v>
      </c>
      <c r="BD166" s="4">
        <v>0</v>
      </c>
      <c r="BE166" s="3">
        <v>0</v>
      </c>
      <c r="BF166" s="4">
        <v>0</v>
      </c>
      <c r="BG166" s="3">
        <v>0</v>
      </c>
      <c r="BH166" s="4">
        <v>0</v>
      </c>
      <c r="BI166" s="4">
        <v>0</v>
      </c>
      <c r="BJ166" s="3">
        <v>0</v>
      </c>
      <c r="BK166" s="4">
        <v>0</v>
      </c>
      <c r="BL166" s="3">
        <v>0</v>
      </c>
      <c r="BM166" s="4">
        <v>0</v>
      </c>
      <c r="BN166" s="4">
        <v>0</v>
      </c>
      <c r="BO166" s="3">
        <v>0</v>
      </c>
      <c r="BP166" s="4">
        <v>119322</v>
      </c>
      <c r="BQ166" s="3">
        <v>0</v>
      </c>
      <c r="BR166" s="4">
        <v>119322</v>
      </c>
      <c r="BS166" s="4">
        <v>0</v>
      </c>
      <c r="BT166" s="3">
        <v>0</v>
      </c>
      <c r="BU166" s="4">
        <v>12599</v>
      </c>
      <c r="BV166" s="3">
        <v>0</v>
      </c>
      <c r="BW166" s="4">
        <v>12599</v>
      </c>
      <c r="BX166" s="4">
        <v>0</v>
      </c>
      <c r="BY166" s="3">
        <v>0</v>
      </c>
      <c r="BZ166" s="4">
        <v>5799</v>
      </c>
      <c r="CA166" s="3">
        <v>0</v>
      </c>
      <c r="CB166" s="4">
        <v>5799</v>
      </c>
      <c r="CC166" s="4">
        <v>0</v>
      </c>
      <c r="CD166" s="3">
        <v>0</v>
      </c>
      <c r="CE166" s="4">
        <v>5565</v>
      </c>
      <c r="CF166" s="3">
        <v>0</v>
      </c>
      <c r="CG166" s="4">
        <v>5565</v>
      </c>
      <c r="CH166" s="4">
        <v>0</v>
      </c>
      <c r="CI166" s="3">
        <v>0</v>
      </c>
      <c r="CJ166" s="4">
        <v>4577</v>
      </c>
      <c r="CK166" s="3">
        <v>0</v>
      </c>
      <c r="CL166" s="4">
        <v>4577</v>
      </c>
      <c r="CM166" s="4">
        <v>0</v>
      </c>
      <c r="CN166" s="3">
        <v>0</v>
      </c>
      <c r="CO166" s="4">
        <v>177365</v>
      </c>
      <c r="CP166" s="3">
        <v>0</v>
      </c>
      <c r="CQ166" s="4">
        <v>177365</v>
      </c>
      <c r="CR166" s="4">
        <v>0</v>
      </c>
      <c r="CS166" s="3">
        <v>0</v>
      </c>
      <c r="CT166" s="4">
        <v>64494</v>
      </c>
      <c r="CU166" s="3">
        <v>0</v>
      </c>
      <c r="CV166" s="4">
        <v>64494</v>
      </c>
      <c r="CW166" s="4">
        <v>0</v>
      </c>
      <c r="CX166" s="3">
        <v>0</v>
      </c>
      <c r="CY166" s="4">
        <v>0</v>
      </c>
      <c r="CZ166" s="3">
        <v>0</v>
      </c>
      <c r="DA166" s="4">
        <v>0</v>
      </c>
      <c r="DB166" s="4">
        <v>0</v>
      </c>
      <c r="DC166" s="3">
        <v>0</v>
      </c>
      <c r="DD166" s="4">
        <v>183064</v>
      </c>
      <c r="DE166" s="3">
        <v>0</v>
      </c>
      <c r="DF166" s="4">
        <v>183064</v>
      </c>
      <c r="DG166" s="4">
        <v>0</v>
      </c>
      <c r="DH166" s="3">
        <v>0</v>
      </c>
      <c r="DI166" s="4">
        <v>48558</v>
      </c>
      <c r="DJ166" s="3">
        <v>0</v>
      </c>
      <c r="DK166" s="4">
        <v>48558</v>
      </c>
      <c r="DL166" s="4">
        <v>0</v>
      </c>
      <c r="DM166" s="3">
        <v>0</v>
      </c>
      <c r="DN166" s="4">
        <v>12904</v>
      </c>
      <c r="DO166" s="3">
        <v>0</v>
      </c>
      <c r="DP166" s="4">
        <v>12904</v>
      </c>
      <c r="DQ166" s="4">
        <v>0</v>
      </c>
      <c r="DR166" s="3">
        <v>0</v>
      </c>
      <c r="DS166" s="4">
        <v>57290</v>
      </c>
      <c r="DT166" s="3">
        <v>0</v>
      </c>
      <c r="DU166" s="4">
        <v>57290</v>
      </c>
      <c r="DV166" s="4">
        <v>0</v>
      </c>
      <c r="DW166" s="3">
        <v>0</v>
      </c>
      <c r="DX166" s="4">
        <v>0</v>
      </c>
      <c r="DY166" s="3">
        <v>0</v>
      </c>
      <c r="DZ166" s="4">
        <v>0</v>
      </c>
      <c r="EA166" s="4">
        <v>0</v>
      </c>
      <c r="EB166" s="5">
        <v>0</v>
      </c>
      <c r="EC166" s="4">
        <v>42494</v>
      </c>
      <c r="ED166" s="3">
        <v>0</v>
      </c>
      <c r="EE166" s="4">
        <v>42494</v>
      </c>
      <c r="EF166" s="4">
        <v>0</v>
      </c>
      <c r="EG166" s="3">
        <v>0</v>
      </c>
      <c r="EH166" s="4">
        <v>114644</v>
      </c>
      <c r="EI166" s="3">
        <v>0</v>
      </c>
      <c r="EJ166" s="4">
        <v>114644</v>
      </c>
      <c r="EK166" s="4">
        <v>0</v>
      </c>
      <c r="EL166" s="3">
        <v>0</v>
      </c>
      <c r="EM166" s="4">
        <v>1078</v>
      </c>
      <c r="EN166" s="3">
        <v>0</v>
      </c>
      <c r="EO166" s="4">
        <v>1078</v>
      </c>
      <c r="EP166" s="4">
        <v>0</v>
      </c>
      <c r="EQ166" s="3">
        <v>0</v>
      </c>
      <c r="ER166" s="4">
        <v>0</v>
      </c>
      <c r="ES166" s="3">
        <v>0</v>
      </c>
      <c r="ET166" s="4">
        <v>0</v>
      </c>
      <c r="EU166" s="4">
        <v>0</v>
      </c>
      <c r="EV166" s="3">
        <v>0</v>
      </c>
      <c r="EW166" s="4">
        <v>0</v>
      </c>
      <c r="EX166" s="3">
        <v>0</v>
      </c>
      <c r="EY166" s="4">
        <v>0</v>
      </c>
      <c r="EZ166" s="4">
        <v>0</v>
      </c>
      <c r="FA166" s="3">
        <v>0</v>
      </c>
      <c r="FB166" s="4">
        <v>195227</v>
      </c>
      <c r="FC166" s="3">
        <v>0</v>
      </c>
      <c r="FD166" s="4">
        <v>195227</v>
      </c>
      <c r="FE166" s="4">
        <v>0</v>
      </c>
      <c r="FF166" s="3">
        <v>0</v>
      </c>
      <c r="FG166" s="4">
        <v>17017</v>
      </c>
      <c r="FH166" s="3">
        <v>0</v>
      </c>
      <c r="FI166" s="4">
        <v>17017</v>
      </c>
      <c r="FJ166" s="4">
        <v>0</v>
      </c>
      <c r="FK166" s="3">
        <v>0</v>
      </c>
      <c r="FL166" s="4">
        <v>2351254</v>
      </c>
      <c r="FM166" s="3">
        <v>0</v>
      </c>
      <c r="FN166" s="4">
        <v>2351254</v>
      </c>
      <c r="FO166" s="4">
        <v>0</v>
      </c>
      <c r="FP166" s="3">
        <v>0</v>
      </c>
      <c r="FQ166" s="4">
        <v>0</v>
      </c>
      <c r="FR166" s="3">
        <v>0</v>
      </c>
      <c r="FS166" s="4">
        <v>0</v>
      </c>
      <c r="FT166" s="4">
        <v>0</v>
      </c>
      <c r="FU166" s="3">
        <v>0</v>
      </c>
      <c r="FV166" s="4">
        <v>272289</v>
      </c>
      <c r="FW166" s="3">
        <v>0</v>
      </c>
      <c r="FX166" s="4">
        <v>272289</v>
      </c>
      <c r="FY166" s="4">
        <v>0</v>
      </c>
      <c r="FZ166" s="3">
        <v>0</v>
      </c>
      <c r="GA166" s="4">
        <v>1136718</v>
      </c>
      <c r="GB166" s="3">
        <v>0</v>
      </c>
      <c r="GC166" s="4">
        <v>1136718</v>
      </c>
      <c r="GD166" s="4">
        <v>0</v>
      </c>
      <c r="GE166" s="3">
        <v>0</v>
      </c>
      <c r="GF166" s="4">
        <v>222646</v>
      </c>
      <c r="GG166" s="3">
        <v>0</v>
      </c>
      <c r="GH166" s="4">
        <v>222646</v>
      </c>
      <c r="GI166" s="4">
        <v>0</v>
      </c>
      <c r="GJ166" s="3">
        <v>0</v>
      </c>
      <c r="GK166" s="4">
        <v>346814</v>
      </c>
      <c r="GL166" s="3">
        <v>0</v>
      </c>
      <c r="GM166" s="4">
        <v>346814</v>
      </c>
      <c r="GN166" s="4">
        <v>0</v>
      </c>
      <c r="GO166" s="3">
        <v>0</v>
      </c>
      <c r="GP166" s="4">
        <v>353359</v>
      </c>
      <c r="GQ166" s="3">
        <v>0</v>
      </c>
      <c r="GR166" s="4">
        <v>353359</v>
      </c>
      <c r="GS166" s="4">
        <v>0</v>
      </c>
      <c r="GT166" s="3">
        <v>0</v>
      </c>
      <c r="GU166" s="4">
        <v>1919</v>
      </c>
      <c r="GV166" s="3">
        <v>0</v>
      </c>
      <c r="GW166" s="4">
        <v>1919</v>
      </c>
      <c r="GX166" s="4">
        <v>0</v>
      </c>
      <c r="GY166" s="3">
        <v>0</v>
      </c>
      <c r="GZ166" s="4">
        <v>114290</v>
      </c>
      <c r="HA166" s="3">
        <v>0</v>
      </c>
      <c r="HB166" s="4">
        <v>114290</v>
      </c>
      <c r="HC166" s="4">
        <v>0</v>
      </c>
      <c r="HD166" s="3">
        <v>0</v>
      </c>
      <c r="HE166" s="4">
        <v>1610</v>
      </c>
      <c r="HF166" s="3">
        <v>0</v>
      </c>
      <c r="HG166" s="4">
        <v>1610</v>
      </c>
      <c r="HH166" s="4">
        <v>0</v>
      </c>
      <c r="HI166" s="3">
        <v>0</v>
      </c>
      <c r="HJ166" s="4">
        <v>0</v>
      </c>
      <c r="HK166" s="3">
        <v>0</v>
      </c>
      <c r="HL166" s="4">
        <v>0</v>
      </c>
      <c r="HM166" s="4">
        <v>0</v>
      </c>
      <c r="HN166" s="3">
        <v>0</v>
      </c>
      <c r="HO166" s="4">
        <v>323656</v>
      </c>
      <c r="HP166" s="3">
        <v>0</v>
      </c>
      <c r="HQ166" s="4">
        <v>323656</v>
      </c>
      <c r="HR166" s="4">
        <v>0</v>
      </c>
      <c r="HS166" s="3">
        <v>0</v>
      </c>
      <c r="HT166" s="4">
        <v>188979</v>
      </c>
      <c r="HU166" s="3">
        <v>0</v>
      </c>
      <c r="HV166" s="4">
        <v>188979</v>
      </c>
      <c r="HW166" s="4">
        <v>0</v>
      </c>
      <c r="HX166" s="3">
        <v>0</v>
      </c>
      <c r="HY166" s="4">
        <v>0</v>
      </c>
      <c r="HZ166" s="3">
        <v>0</v>
      </c>
      <c r="IA166" s="4">
        <v>0</v>
      </c>
      <c r="IB166" s="4">
        <v>0</v>
      </c>
      <c r="IC166" s="3">
        <v>0</v>
      </c>
      <c r="ID166" s="4">
        <v>4044</v>
      </c>
      <c r="IE166" s="3">
        <v>0</v>
      </c>
      <c r="IF166" s="4">
        <v>4044</v>
      </c>
      <c r="IG166" s="4">
        <v>0</v>
      </c>
      <c r="IH166" s="3">
        <v>0</v>
      </c>
      <c r="II166" s="4">
        <v>1986098</v>
      </c>
      <c r="IJ166" s="3">
        <v>0</v>
      </c>
      <c r="IK166" s="4">
        <v>1986098</v>
      </c>
      <c r="IL166" s="4">
        <v>0</v>
      </c>
      <c r="IM166" s="3">
        <v>0</v>
      </c>
      <c r="IN166" s="4">
        <v>90217</v>
      </c>
      <c r="IO166" s="3">
        <v>0</v>
      </c>
      <c r="IP166" s="4">
        <v>90217</v>
      </c>
      <c r="IQ166" s="4">
        <v>0</v>
      </c>
      <c r="IR166" s="3">
        <v>0</v>
      </c>
      <c r="IS166" s="4">
        <v>2697</v>
      </c>
      <c r="IT166" s="3">
        <v>0</v>
      </c>
      <c r="IU166" s="4">
        <v>2697</v>
      </c>
      <c r="IV166" s="4">
        <v>0</v>
      </c>
      <c r="IW166" s="3">
        <v>0</v>
      </c>
      <c r="IX166" s="4">
        <v>165666</v>
      </c>
      <c r="IY166" s="3">
        <v>0</v>
      </c>
      <c r="IZ166" s="4">
        <v>165666</v>
      </c>
      <c r="JA166" s="4">
        <v>0</v>
      </c>
      <c r="JB166" s="5">
        <v>0</v>
      </c>
    </row>
    <row r="167" spans="1:262" x14ac:dyDescent="0.2">
      <c r="A167" s="20">
        <f t="shared" si="60"/>
        <v>158</v>
      </c>
      <c r="B167" t="s">
        <v>110</v>
      </c>
      <c r="C167" s="4">
        <v>6916693</v>
      </c>
      <c r="D167" s="3">
        <v>0</v>
      </c>
      <c r="E167" s="4">
        <v>6916693</v>
      </c>
      <c r="F167" s="4">
        <v>0</v>
      </c>
      <c r="G167" s="3">
        <v>0</v>
      </c>
      <c r="H167" s="4">
        <v>0</v>
      </c>
      <c r="I167" s="3">
        <v>0</v>
      </c>
      <c r="J167" s="4">
        <v>0</v>
      </c>
      <c r="K167" s="4">
        <v>0</v>
      </c>
      <c r="L167" s="3">
        <v>0</v>
      </c>
      <c r="M167" s="4">
        <v>0</v>
      </c>
      <c r="N167" s="3">
        <v>0</v>
      </c>
      <c r="O167" s="4">
        <v>0</v>
      </c>
      <c r="P167" s="4">
        <v>0</v>
      </c>
      <c r="Q167" s="3">
        <v>0</v>
      </c>
      <c r="R167" s="4">
        <v>0</v>
      </c>
      <c r="S167" s="3">
        <v>0</v>
      </c>
      <c r="T167" s="4">
        <v>0</v>
      </c>
      <c r="U167" s="4">
        <v>0</v>
      </c>
      <c r="V167" s="3">
        <v>0</v>
      </c>
      <c r="W167" s="4">
        <v>0</v>
      </c>
      <c r="X167" s="3">
        <v>0</v>
      </c>
      <c r="Y167" s="4">
        <v>0</v>
      </c>
      <c r="Z167" s="4">
        <v>0</v>
      </c>
      <c r="AA167" s="3">
        <v>0</v>
      </c>
      <c r="AB167" s="4">
        <v>4857043</v>
      </c>
      <c r="AC167" s="3">
        <v>0</v>
      </c>
      <c r="AD167" s="4">
        <v>4857043</v>
      </c>
      <c r="AE167" s="4">
        <v>0</v>
      </c>
      <c r="AF167" s="3">
        <v>0</v>
      </c>
      <c r="AG167" s="4">
        <v>112818</v>
      </c>
      <c r="AH167" s="3">
        <v>0</v>
      </c>
      <c r="AI167" s="4">
        <v>112818</v>
      </c>
      <c r="AJ167" s="4">
        <v>0</v>
      </c>
      <c r="AK167" s="3">
        <v>0</v>
      </c>
      <c r="AL167" s="4">
        <v>0</v>
      </c>
      <c r="AM167" s="3">
        <v>0</v>
      </c>
      <c r="AN167" s="4">
        <v>0</v>
      </c>
      <c r="AO167" s="4">
        <v>0</v>
      </c>
      <c r="AP167" s="3">
        <v>0</v>
      </c>
      <c r="AQ167" s="4">
        <v>0</v>
      </c>
      <c r="AR167" s="3">
        <v>0</v>
      </c>
      <c r="AS167" s="4">
        <v>0</v>
      </c>
      <c r="AT167" s="4">
        <v>0</v>
      </c>
      <c r="AU167" s="3">
        <v>0</v>
      </c>
      <c r="AV167" s="4">
        <v>0</v>
      </c>
      <c r="AW167" s="3">
        <v>0</v>
      </c>
      <c r="AX167" s="4">
        <v>0</v>
      </c>
      <c r="AY167" s="4">
        <v>0</v>
      </c>
      <c r="AZ167" s="3">
        <v>0</v>
      </c>
      <c r="BA167" s="4">
        <v>0</v>
      </c>
      <c r="BB167" s="3">
        <v>0</v>
      </c>
      <c r="BC167" s="4">
        <v>0</v>
      </c>
      <c r="BD167" s="4">
        <v>0</v>
      </c>
      <c r="BE167" s="3">
        <v>0</v>
      </c>
      <c r="BF167" s="4">
        <v>99262</v>
      </c>
      <c r="BG167" s="3">
        <v>0</v>
      </c>
      <c r="BH167" s="4">
        <v>99262</v>
      </c>
      <c r="BI167" s="4">
        <v>0</v>
      </c>
      <c r="BJ167" s="3">
        <v>0</v>
      </c>
      <c r="BK167" s="4">
        <v>0</v>
      </c>
      <c r="BL167" s="3">
        <v>0</v>
      </c>
      <c r="BM167" s="4">
        <v>0</v>
      </c>
      <c r="BN167" s="4">
        <v>0</v>
      </c>
      <c r="BO167" s="3">
        <v>0</v>
      </c>
      <c r="BP167" s="4">
        <v>0</v>
      </c>
      <c r="BQ167" s="3">
        <v>0</v>
      </c>
      <c r="BR167" s="4">
        <v>0</v>
      </c>
      <c r="BS167" s="4">
        <v>0</v>
      </c>
      <c r="BT167" s="3">
        <v>0</v>
      </c>
      <c r="BU167" s="4">
        <v>52546</v>
      </c>
      <c r="BV167" s="3">
        <v>0</v>
      </c>
      <c r="BW167" s="4">
        <v>52546</v>
      </c>
      <c r="BX167" s="4">
        <v>0</v>
      </c>
      <c r="BY167" s="3">
        <v>0</v>
      </c>
      <c r="BZ167" s="4">
        <v>0</v>
      </c>
      <c r="CA167" s="3">
        <v>0</v>
      </c>
      <c r="CB167" s="4">
        <v>0</v>
      </c>
      <c r="CC167" s="4">
        <v>0</v>
      </c>
      <c r="CD167" s="3">
        <v>0</v>
      </c>
      <c r="CE167" s="4">
        <v>0</v>
      </c>
      <c r="CF167" s="3">
        <v>0</v>
      </c>
      <c r="CG167" s="4">
        <v>0</v>
      </c>
      <c r="CH167" s="4">
        <v>0</v>
      </c>
      <c r="CI167" s="3">
        <v>0</v>
      </c>
      <c r="CJ167" s="4">
        <v>0</v>
      </c>
      <c r="CK167" s="3">
        <v>0</v>
      </c>
      <c r="CL167" s="4">
        <v>0</v>
      </c>
      <c r="CM167" s="4">
        <v>0</v>
      </c>
      <c r="CN167" s="3">
        <v>0</v>
      </c>
      <c r="CO167" s="4">
        <v>0</v>
      </c>
      <c r="CP167" s="3">
        <v>0</v>
      </c>
      <c r="CQ167" s="4">
        <v>0</v>
      </c>
      <c r="CR167" s="4">
        <v>0</v>
      </c>
      <c r="CS167" s="3">
        <v>0</v>
      </c>
      <c r="CT167" s="4">
        <v>159225</v>
      </c>
      <c r="CU167" s="3">
        <v>0</v>
      </c>
      <c r="CV167" s="4">
        <v>159225</v>
      </c>
      <c r="CW167" s="4">
        <v>0</v>
      </c>
      <c r="CX167" s="3">
        <v>0</v>
      </c>
      <c r="CY167" s="4">
        <v>0</v>
      </c>
      <c r="CZ167" s="3">
        <v>0</v>
      </c>
      <c r="DA167" s="4">
        <v>0</v>
      </c>
      <c r="DB167" s="4">
        <v>0</v>
      </c>
      <c r="DC167" s="3">
        <v>0</v>
      </c>
      <c r="DD167" s="4">
        <v>45136</v>
      </c>
      <c r="DE167" s="3">
        <v>0</v>
      </c>
      <c r="DF167" s="4">
        <v>45136</v>
      </c>
      <c r="DG167" s="4">
        <v>0</v>
      </c>
      <c r="DH167" s="3">
        <v>0</v>
      </c>
      <c r="DI167" s="4">
        <v>864090</v>
      </c>
      <c r="DJ167" s="3">
        <v>0</v>
      </c>
      <c r="DK167" s="4">
        <v>864090</v>
      </c>
      <c r="DL167" s="4">
        <v>0</v>
      </c>
      <c r="DM167" s="3">
        <v>0</v>
      </c>
      <c r="DN167" s="4">
        <v>0</v>
      </c>
      <c r="DO167" s="3">
        <v>0</v>
      </c>
      <c r="DP167" s="4">
        <v>0</v>
      </c>
      <c r="DQ167" s="4">
        <v>0</v>
      </c>
      <c r="DR167" s="3">
        <v>0</v>
      </c>
      <c r="DS167" s="4">
        <v>0</v>
      </c>
      <c r="DT167" s="3">
        <v>0</v>
      </c>
      <c r="DU167" s="4">
        <v>0</v>
      </c>
      <c r="DV167" s="4">
        <v>0</v>
      </c>
      <c r="DW167" s="3">
        <v>0</v>
      </c>
      <c r="DX167" s="4">
        <v>0</v>
      </c>
      <c r="DY167" s="3">
        <v>0</v>
      </c>
      <c r="DZ167" s="4">
        <v>0</v>
      </c>
      <c r="EA167" s="4">
        <v>0</v>
      </c>
      <c r="EB167" s="5">
        <v>0</v>
      </c>
      <c r="EC167" s="4">
        <v>0</v>
      </c>
      <c r="ED167" s="3">
        <v>0</v>
      </c>
      <c r="EE167" s="4">
        <v>0</v>
      </c>
      <c r="EF167" s="4">
        <v>0</v>
      </c>
      <c r="EG167" s="3">
        <v>0</v>
      </c>
      <c r="EH167" s="4">
        <v>12950</v>
      </c>
      <c r="EI167" s="3">
        <v>0</v>
      </c>
      <c r="EJ167" s="4">
        <v>12950</v>
      </c>
      <c r="EK167" s="4">
        <v>0</v>
      </c>
      <c r="EL167" s="3">
        <v>0</v>
      </c>
      <c r="EM167" s="4">
        <v>0</v>
      </c>
      <c r="EN167" s="3">
        <v>0</v>
      </c>
      <c r="EO167" s="4">
        <v>0</v>
      </c>
      <c r="EP167" s="4">
        <v>0</v>
      </c>
      <c r="EQ167" s="3">
        <v>0</v>
      </c>
      <c r="ER167" s="4">
        <v>0</v>
      </c>
      <c r="ES167" s="3">
        <v>0</v>
      </c>
      <c r="ET167" s="4">
        <v>0</v>
      </c>
      <c r="EU167" s="4">
        <v>0</v>
      </c>
      <c r="EV167" s="3">
        <v>0</v>
      </c>
      <c r="EW167" s="4">
        <v>0</v>
      </c>
      <c r="EX167" s="3">
        <v>0</v>
      </c>
      <c r="EY167" s="4">
        <v>0</v>
      </c>
      <c r="EZ167" s="4">
        <v>0</v>
      </c>
      <c r="FA167" s="3">
        <v>0</v>
      </c>
      <c r="FB167" s="4">
        <v>523596</v>
      </c>
      <c r="FC167" s="3">
        <v>0</v>
      </c>
      <c r="FD167" s="4">
        <v>523596</v>
      </c>
      <c r="FE167" s="4">
        <v>0</v>
      </c>
      <c r="FF167" s="3">
        <v>0</v>
      </c>
      <c r="FG167" s="4">
        <v>26378</v>
      </c>
      <c r="FH167" s="3">
        <v>0</v>
      </c>
      <c r="FI167" s="4">
        <v>26378</v>
      </c>
      <c r="FJ167" s="4">
        <v>0</v>
      </c>
      <c r="FK167" s="3">
        <v>0</v>
      </c>
      <c r="FL167" s="4">
        <v>0</v>
      </c>
      <c r="FM167" s="3">
        <v>0</v>
      </c>
      <c r="FN167" s="4">
        <v>0</v>
      </c>
      <c r="FO167" s="4">
        <v>0</v>
      </c>
      <c r="FP167" s="3">
        <v>0</v>
      </c>
      <c r="FQ167" s="4">
        <v>0</v>
      </c>
      <c r="FR167" s="3">
        <v>0</v>
      </c>
      <c r="FS167" s="4">
        <v>0</v>
      </c>
      <c r="FT167" s="4">
        <v>0</v>
      </c>
      <c r="FU167" s="3">
        <v>0</v>
      </c>
      <c r="FV167" s="4">
        <v>0</v>
      </c>
      <c r="FW167" s="3">
        <v>0</v>
      </c>
      <c r="FX167" s="4">
        <v>0</v>
      </c>
      <c r="FY167" s="4">
        <v>0</v>
      </c>
      <c r="FZ167" s="3">
        <v>0</v>
      </c>
      <c r="GA167" s="4">
        <v>0</v>
      </c>
      <c r="GB167" s="3">
        <v>0</v>
      </c>
      <c r="GC167" s="4">
        <v>0</v>
      </c>
      <c r="GD167" s="4">
        <v>0</v>
      </c>
      <c r="GE167" s="3">
        <v>0</v>
      </c>
      <c r="GF167" s="4">
        <v>0</v>
      </c>
      <c r="GG167" s="3">
        <v>0</v>
      </c>
      <c r="GH167" s="4">
        <v>0</v>
      </c>
      <c r="GI167" s="4">
        <v>0</v>
      </c>
      <c r="GJ167" s="3">
        <v>0</v>
      </c>
      <c r="GK167" s="4">
        <v>0</v>
      </c>
      <c r="GL167" s="3">
        <v>0</v>
      </c>
      <c r="GM167" s="4">
        <v>0</v>
      </c>
      <c r="GN167" s="4">
        <v>0</v>
      </c>
      <c r="GO167" s="3">
        <v>0</v>
      </c>
      <c r="GP167" s="4">
        <v>0</v>
      </c>
      <c r="GQ167" s="3">
        <v>0</v>
      </c>
      <c r="GR167" s="4">
        <v>0</v>
      </c>
      <c r="GS167" s="4">
        <v>0</v>
      </c>
      <c r="GT167" s="3">
        <v>0</v>
      </c>
      <c r="GU167" s="4">
        <v>163649</v>
      </c>
      <c r="GV167" s="3">
        <v>0</v>
      </c>
      <c r="GW167" s="4">
        <v>163649</v>
      </c>
      <c r="GX167" s="4">
        <v>0</v>
      </c>
      <c r="GY167" s="3">
        <v>0</v>
      </c>
      <c r="GZ167" s="4">
        <v>0</v>
      </c>
      <c r="HA167" s="3">
        <v>0</v>
      </c>
      <c r="HB167" s="4">
        <v>0</v>
      </c>
      <c r="HC167" s="4">
        <v>0</v>
      </c>
      <c r="HD167" s="3">
        <v>0</v>
      </c>
      <c r="HE167" s="4">
        <v>0</v>
      </c>
      <c r="HF167" s="3">
        <v>0</v>
      </c>
      <c r="HG167" s="4">
        <v>0</v>
      </c>
      <c r="HH167" s="4">
        <v>0</v>
      </c>
      <c r="HI167" s="3">
        <v>0</v>
      </c>
      <c r="HJ167" s="4">
        <v>0</v>
      </c>
      <c r="HK167" s="3">
        <v>0</v>
      </c>
      <c r="HL167" s="4">
        <v>0</v>
      </c>
      <c r="HM167" s="4">
        <v>0</v>
      </c>
      <c r="HN167" s="3">
        <v>0</v>
      </c>
      <c r="HO167" s="4">
        <v>0</v>
      </c>
      <c r="HP167" s="3">
        <v>0</v>
      </c>
      <c r="HQ167" s="4">
        <v>0</v>
      </c>
      <c r="HR167" s="4">
        <v>0</v>
      </c>
      <c r="HS167" s="3">
        <v>0</v>
      </c>
      <c r="HT167" s="4">
        <v>0</v>
      </c>
      <c r="HU167" s="3">
        <v>0</v>
      </c>
      <c r="HV167" s="4">
        <v>0</v>
      </c>
      <c r="HW167" s="4">
        <v>0</v>
      </c>
      <c r="HX167" s="3">
        <v>0</v>
      </c>
      <c r="HY167" s="4">
        <v>0</v>
      </c>
      <c r="HZ167" s="3">
        <v>0</v>
      </c>
      <c r="IA167" s="4">
        <v>0</v>
      </c>
      <c r="IB167" s="4">
        <v>0</v>
      </c>
      <c r="IC167" s="3">
        <v>0</v>
      </c>
      <c r="ID167" s="4">
        <v>0</v>
      </c>
      <c r="IE167" s="3">
        <v>0</v>
      </c>
      <c r="IF167" s="4">
        <v>0</v>
      </c>
      <c r="IG167" s="4">
        <v>0</v>
      </c>
      <c r="IH167" s="3">
        <v>0</v>
      </c>
      <c r="II167" s="4">
        <v>0</v>
      </c>
      <c r="IJ167" s="3">
        <v>0</v>
      </c>
      <c r="IK167" s="4">
        <v>0</v>
      </c>
      <c r="IL167" s="4">
        <v>0</v>
      </c>
      <c r="IM167" s="3">
        <v>0</v>
      </c>
      <c r="IN167" s="4">
        <v>0</v>
      </c>
      <c r="IO167" s="3">
        <v>0</v>
      </c>
      <c r="IP167" s="4">
        <v>0</v>
      </c>
      <c r="IQ167" s="4">
        <v>0</v>
      </c>
      <c r="IR167" s="3">
        <v>0</v>
      </c>
      <c r="IS167" s="4">
        <v>0</v>
      </c>
      <c r="IT167" s="3">
        <v>0</v>
      </c>
      <c r="IU167" s="4">
        <v>0</v>
      </c>
      <c r="IV167" s="4">
        <v>0</v>
      </c>
      <c r="IW167" s="3">
        <v>0</v>
      </c>
      <c r="IX167" s="4">
        <v>0</v>
      </c>
      <c r="IY167" s="3">
        <v>0</v>
      </c>
      <c r="IZ167" s="4">
        <v>0</v>
      </c>
      <c r="JA167" s="4">
        <v>0</v>
      </c>
      <c r="JB167" s="5">
        <v>0</v>
      </c>
    </row>
    <row r="168" spans="1:262" x14ac:dyDescent="0.2">
      <c r="A168" s="20">
        <f t="shared" si="60"/>
        <v>159</v>
      </c>
      <c r="C168" s="4"/>
      <c r="D168" s="3"/>
      <c r="E168" s="4"/>
      <c r="F168" s="4"/>
      <c r="G168" s="3"/>
      <c r="H168" s="4"/>
      <c r="I168" s="3"/>
      <c r="J168" s="4"/>
      <c r="K168" s="4"/>
      <c r="L168" s="3"/>
      <c r="M168" s="4"/>
      <c r="N168" s="3"/>
      <c r="O168" s="4"/>
      <c r="P168" s="4"/>
      <c r="Q168" s="3"/>
      <c r="R168" s="4"/>
      <c r="S168" s="3"/>
      <c r="T168" s="4"/>
      <c r="U168" s="4"/>
      <c r="V168" s="3"/>
      <c r="W168" s="4"/>
      <c r="X168" s="3"/>
      <c r="Y168" s="4"/>
      <c r="Z168" s="4"/>
      <c r="AA168" s="3"/>
      <c r="AB168" s="4"/>
      <c r="AC168" s="3"/>
      <c r="AD168" s="4"/>
      <c r="AE168" s="4"/>
      <c r="AF168" s="3"/>
      <c r="AG168" s="4"/>
      <c r="AH168" s="3"/>
      <c r="AI168" s="4"/>
      <c r="AJ168" s="4"/>
      <c r="AK168" s="3"/>
      <c r="AL168" s="4"/>
      <c r="AM168" s="3"/>
      <c r="AN168" s="4"/>
      <c r="AO168" s="4"/>
      <c r="AP168" s="3"/>
      <c r="AQ168" s="4"/>
      <c r="AR168" s="3"/>
      <c r="AS168" s="4"/>
      <c r="AT168" s="4"/>
      <c r="AU168" s="3"/>
      <c r="AV168" s="4"/>
      <c r="AW168" s="3"/>
      <c r="AX168" s="4"/>
      <c r="AY168" s="4"/>
      <c r="AZ168" s="3"/>
      <c r="BA168" s="4"/>
      <c r="BB168" s="3"/>
      <c r="BC168" s="4"/>
      <c r="BD168" s="4"/>
      <c r="BE168" s="3"/>
      <c r="BF168" s="4"/>
      <c r="BG168" s="3"/>
      <c r="BH168" s="4"/>
      <c r="BI168" s="4"/>
      <c r="BJ168" s="3"/>
      <c r="BK168" s="4"/>
      <c r="BL168" s="3"/>
      <c r="BM168" s="4"/>
      <c r="BN168" s="4"/>
      <c r="BO168" s="3"/>
      <c r="BP168" s="4"/>
      <c r="BQ168" s="3"/>
      <c r="BR168" s="4"/>
      <c r="BS168" s="4"/>
      <c r="BT168" s="3"/>
      <c r="BU168" s="4"/>
      <c r="BV168" s="3"/>
      <c r="BW168" s="4"/>
      <c r="BX168" s="4"/>
      <c r="BY168" s="3"/>
      <c r="BZ168" s="4"/>
      <c r="CA168" s="3"/>
      <c r="CB168" s="4"/>
      <c r="CC168" s="4"/>
      <c r="CD168" s="3"/>
      <c r="CE168" s="4"/>
      <c r="CF168" s="3"/>
      <c r="CG168" s="4"/>
      <c r="CH168" s="4"/>
      <c r="CI168" s="3"/>
      <c r="CJ168" s="4"/>
      <c r="CK168" s="3"/>
      <c r="CL168" s="4"/>
      <c r="CM168" s="4"/>
      <c r="CN168" s="3"/>
      <c r="CO168" s="4"/>
      <c r="CP168" s="3"/>
      <c r="CQ168" s="4"/>
      <c r="CR168" s="4"/>
      <c r="CS168" s="3"/>
      <c r="CT168" s="4"/>
      <c r="CU168" s="3"/>
      <c r="CV168" s="4"/>
      <c r="CW168" s="4"/>
      <c r="CX168" s="3"/>
      <c r="CY168" s="4"/>
      <c r="CZ168" s="3"/>
      <c r="DA168" s="4"/>
      <c r="DB168" s="4"/>
      <c r="DC168" s="3"/>
      <c r="DD168" s="4"/>
      <c r="DE168" s="3"/>
      <c r="DF168" s="4"/>
      <c r="DG168" s="4"/>
      <c r="DH168" s="3"/>
      <c r="DI168" s="4"/>
      <c r="DJ168" s="3"/>
      <c r="DK168" s="4"/>
      <c r="DL168" s="4"/>
      <c r="DM168" s="3"/>
      <c r="DN168" s="4"/>
      <c r="DO168" s="3"/>
      <c r="DP168" s="4"/>
      <c r="DQ168" s="4"/>
      <c r="DR168" s="3"/>
      <c r="DS168" s="4"/>
      <c r="DT168" s="3"/>
      <c r="DU168" s="4"/>
      <c r="DV168" s="4"/>
      <c r="DW168" s="3"/>
      <c r="DX168" s="4"/>
      <c r="DY168" s="3"/>
      <c r="DZ168" s="4"/>
      <c r="EA168" s="4"/>
      <c r="EB168" s="5"/>
      <c r="EC168" s="4"/>
      <c r="ED168" s="3"/>
      <c r="EE168" s="4"/>
      <c r="EF168" s="4"/>
      <c r="EG168" s="3"/>
      <c r="EH168" s="4"/>
      <c r="EI168" s="3"/>
      <c r="EJ168" s="4"/>
      <c r="EK168" s="4"/>
      <c r="EL168" s="3"/>
      <c r="EM168" s="4"/>
      <c r="EN168" s="3"/>
      <c r="EO168" s="4"/>
      <c r="EP168" s="4"/>
      <c r="EQ168" s="3"/>
      <c r="ER168" s="4"/>
      <c r="ES168" s="3"/>
      <c r="ET168" s="4"/>
      <c r="EU168" s="4"/>
      <c r="EV168" s="3"/>
      <c r="EW168" s="4"/>
      <c r="EX168" s="3"/>
      <c r="EY168" s="4"/>
      <c r="EZ168" s="4"/>
      <c r="FA168" s="3"/>
      <c r="FB168" s="4"/>
      <c r="FC168" s="3"/>
      <c r="FD168" s="4"/>
      <c r="FE168" s="4"/>
      <c r="FF168" s="3"/>
      <c r="FG168" s="4"/>
      <c r="FH168" s="3"/>
      <c r="FI168" s="4"/>
      <c r="FJ168" s="4"/>
      <c r="FK168" s="3"/>
      <c r="FL168" s="4"/>
      <c r="FM168" s="3"/>
      <c r="FN168" s="4"/>
      <c r="FO168" s="4"/>
      <c r="FP168" s="3"/>
      <c r="FQ168" s="4"/>
      <c r="FR168" s="3"/>
      <c r="FS168" s="4"/>
      <c r="FT168" s="4"/>
      <c r="FU168" s="3"/>
      <c r="FV168" s="4"/>
      <c r="FW168" s="3"/>
      <c r="FX168" s="4"/>
      <c r="FY168" s="4"/>
      <c r="FZ168" s="3"/>
      <c r="GA168" s="4"/>
      <c r="GB168" s="3"/>
      <c r="GC168" s="4"/>
      <c r="GD168" s="4"/>
      <c r="GE168" s="3"/>
      <c r="GF168" s="4"/>
      <c r="GG168" s="3"/>
      <c r="GH168" s="4"/>
      <c r="GI168" s="4"/>
      <c r="GJ168" s="3"/>
      <c r="GK168" s="4"/>
      <c r="GL168" s="3"/>
      <c r="GM168" s="4"/>
      <c r="GN168" s="4"/>
      <c r="GO168" s="3"/>
      <c r="GP168" s="4"/>
      <c r="GQ168" s="3"/>
      <c r="GR168" s="4"/>
      <c r="GS168" s="4"/>
      <c r="GT168" s="3"/>
      <c r="GU168" s="4"/>
      <c r="GV168" s="3"/>
      <c r="GW168" s="4"/>
      <c r="GX168" s="4"/>
      <c r="GY168" s="3"/>
      <c r="GZ168" s="4"/>
      <c r="HA168" s="3"/>
      <c r="HB168" s="4"/>
      <c r="HC168" s="4"/>
      <c r="HD168" s="3"/>
      <c r="HE168" s="4"/>
      <c r="HF168" s="3"/>
      <c r="HG168" s="4"/>
      <c r="HH168" s="4"/>
      <c r="HI168" s="3"/>
      <c r="HJ168" s="4"/>
      <c r="HK168" s="3"/>
      <c r="HL168" s="4"/>
      <c r="HM168" s="4"/>
      <c r="HN168" s="3"/>
      <c r="HO168" s="4"/>
      <c r="HP168" s="3"/>
      <c r="HQ168" s="4"/>
      <c r="HR168" s="4"/>
      <c r="HS168" s="3"/>
      <c r="HT168" s="4"/>
      <c r="HU168" s="3"/>
      <c r="HV168" s="4"/>
      <c r="HW168" s="4"/>
      <c r="HX168" s="3"/>
      <c r="HY168" s="4"/>
      <c r="HZ168" s="3"/>
      <c r="IA168" s="4"/>
      <c r="IB168" s="4"/>
      <c r="IC168" s="3"/>
      <c r="ID168" s="4"/>
      <c r="IE168" s="3"/>
      <c r="IF168" s="4"/>
      <c r="IG168" s="4"/>
      <c r="IH168" s="3"/>
      <c r="II168" s="4"/>
      <c r="IJ168" s="3"/>
      <c r="IK168" s="4"/>
      <c r="IL168" s="4"/>
      <c r="IM168" s="3"/>
      <c r="IN168" s="4"/>
      <c r="IO168" s="3"/>
      <c r="IP168" s="4"/>
      <c r="IQ168" s="4"/>
      <c r="IR168" s="3"/>
      <c r="IS168" s="4"/>
      <c r="IT168" s="3"/>
      <c r="IU168" s="4"/>
      <c r="IV168" s="4"/>
      <c r="IW168" s="3"/>
      <c r="IX168" s="4"/>
      <c r="IY168" s="3"/>
      <c r="IZ168" s="4"/>
      <c r="JA168" s="4"/>
      <c r="JB168" s="5"/>
    </row>
    <row r="169" spans="1:262" x14ac:dyDescent="0.2">
      <c r="A169" s="20">
        <f t="shared" si="60"/>
        <v>160</v>
      </c>
      <c r="B169" t="s">
        <v>111</v>
      </c>
      <c r="C169" s="4">
        <v>2954722052</v>
      </c>
      <c r="D169" s="3">
        <v>0.2</v>
      </c>
      <c r="E169" s="4">
        <v>1137388671</v>
      </c>
      <c r="F169" s="4">
        <v>1817333381</v>
      </c>
      <c r="G169" s="3">
        <v>0.32</v>
      </c>
      <c r="H169" s="4">
        <v>31620925</v>
      </c>
      <c r="I169" s="3">
        <v>1.45</v>
      </c>
      <c r="J169" s="4">
        <v>9055227</v>
      </c>
      <c r="K169" s="4">
        <v>22565698</v>
      </c>
      <c r="L169" s="3">
        <v>2.0299999999999998</v>
      </c>
      <c r="M169" s="4">
        <v>9615550</v>
      </c>
      <c r="N169" s="3">
        <v>0.24</v>
      </c>
      <c r="O169" s="4">
        <v>6218363</v>
      </c>
      <c r="P169" s="4">
        <v>3397187</v>
      </c>
      <c r="Q169" s="3">
        <v>0.69</v>
      </c>
      <c r="R169" s="4">
        <v>48660963</v>
      </c>
      <c r="S169" s="3">
        <v>0.99</v>
      </c>
      <c r="T169" s="4">
        <v>13723166</v>
      </c>
      <c r="U169" s="4">
        <v>34937797</v>
      </c>
      <c r="V169" s="3">
        <v>1.37</v>
      </c>
      <c r="W169" s="4">
        <v>14150578</v>
      </c>
      <c r="X169" s="3">
        <v>1.63</v>
      </c>
      <c r="Y169" s="4">
        <v>3947169</v>
      </c>
      <c r="Z169" s="4">
        <v>10203409</v>
      </c>
      <c r="AA169" s="3">
        <v>2.2599999999999998</v>
      </c>
      <c r="AB169" s="4">
        <v>420283803</v>
      </c>
      <c r="AC169" s="3">
        <v>0.67</v>
      </c>
      <c r="AD169" s="4">
        <v>152186012</v>
      </c>
      <c r="AE169" s="4">
        <v>268097791</v>
      </c>
      <c r="AF169" s="3">
        <v>1.06</v>
      </c>
      <c r="AG169" s="4">
        <v>53198127</v>
      </c>
      <c r="AH169" s="3">
        <v>0.99</v>
      </c>
      <c r="AI169" s="4">
        <v>16309217</v>
      </c>
      <c r="AJ169" s="4">
        <v>36888910</v>
      </c>
      <c r="AK169" s="3">
        <v>1.44</v>
      </c>
      <c r="AL169" s="4">
        <v>43374345</v>
      </c>
      <c r="AM169" s="3">
        <v>0.2</v>
      </c>
      <c r="AN169" s="4">
        <v>32356807</v>
      </c>
      <c r="AO169" s="4">
        <v>11017538</v>
      </c>
      <c r="AP169" s="3">
        <v>0.79</v>
      </c>
      <c r="AQ169" s="4">
        <v>8332959</v>
      </c>
      <c r="AR169" s="3">
        <v>0.93</v>
      </c>
      <c r="AS169" s="4">
        <v>5754587</v>
      </c>
      <c r="AT169" s="4">
        <v>2578372</v>
      </c>
      <c r="AU169" s="3">
        <v>3</v>
      </c>
      <c r="AV169" s="4">
        <v>12408748</v>
      </c>
      <c r="AW169" s="3">
        <v>0</v>
      </c>
      <c r="AX169" s="4">
        <v>0</v>
      </c>
      <c r="AY169" s="4">
        <v>12408748</v>
      </c>
      <c r="AZ169" s="3">
        <v>0</v>
      </c>
      <c r="BA169" s="4">
        <v>146427382</v>
      </c>
      <c r="BB169" s="3">
        <v>0.99</v>
      </c>
      <c r="BC169" s="4">
        <v>37892165</v>
      </c>
      <c r="BD169" s="4">
        <v>108535217</v>
      </c>
      <c r="BE169" s="3">
        <v>1.34</v>
      </c>
      <c r="BF169" s="4">
        <v>55679279</v>
      </c>
      <c r="BG169" s="3">
        <v>1.17</v>
      </c>
      <c r="BH169" s="4">
        <v>13292965</v>
      </c>
      <c r="BI169" s="4">
        <v>42386314</v>
      </c>
      <c r="BJ169" s="3">
        <v>1.54</v>
      </c>
      <c r="BK169" s="4">
        <v>14299877</v>
      </c>
      <c r="BL169" s="3">
        <v>0</v>
      </c>
      <c r="BM169" s="4">
        <v>8318403</v>
      </c>
      <c r="BN169" s="4">
        <v>5981474</v>
      </c>
      <c r="BO169" s="3">
        <v>0</v>
      </c>
      <c r="BP169" s="4">
        <v>5878981</v>
      </c>
      <c r="BQ169" s="3">
        <v>1.71</v>
      </c>
      <c r="BR169" s="4">
        <v>3647841</v>
      </c>
      <c r="BS169" s="4">
        <v>2231140</v>
      </c>
      <c r="BT169" s="3">
        <v>4.5</v>
      </c>
      <c r="BU169" s="4">
        <v>148688795</v>
      </c>
      <c r="BV169" s="3">
        <v>1.07</v>
      </c>
      <c r="BW169" s="4">
        <v>63660340</v>
      </c>
      <c r="BX169" s="4">
        <v>85028455</v>
      </c>
      <c r="BY169" s="3">
        <v>1.89</v>
      </c>
      <c r="BZ169" s="4">
        <v>49410078</v>
      </c>
      <c r="CA169" s="3">
        <v>0.39</v>
      </c>
      <c r="CB169" s="4">
        <v>22564017</v>
      </c>
      <c r="CC169" s="4">
        <v>26846061</v>
      </c>
      <c r="CD169" s="3">
        <v>0.72</v>
      </c>
      <c r="CE169" s="4">
        <v>18497531</v>
      </c>
      <c r="CF169" s="3">
        <v>0.98</v>
      </c>
      <c r="CG169" s="4">
        <v>6672785</v>
      </c>
      <c r="CH169" s="4">
        <v>11824746</v>
      </c>
      <c r="CI169" s="3">
        <v>1.53</v>
      </c>
      <c r="CJ169" s="4">
        <v>25835557</v>
      </c>
      <c r="CK169" s="3">
        <v>0.56000000000000005</v>
      </c>
      <c r="CL169" s="4">
        <v>6825293</v>
      </c>
      <c r="CM169" s="4">
        <v>19010264</v>
      </c>
      <c r="CN169" s="3">
        <v>0.76</v>
      </c>
      <c r="CO169" s="4">
        <v>41694574</v>
      </c>
      <c r="CP169" s="3">
        <v>0.43</v>
      </c>
      <c r="CQ169" s="4">
        <v>14983712</v>
      </c>
      <c r="CR169" s="4">
        <v>26710862</v>
      </c>
      <c r="CS169" s="3">
        <v>0.67</v>
      </c>
      <c r="CT169" s="4">
        <v>39032085</v>
      </c>
      <c r="CU169" s="3">
        <v>0.33</v>
      </c>
      <c r="CV169" s="4">
        <v>18589438</v>
      </c>
      <c r="CW169" s="4">
        <v>20442647</v>
      </c>
      <c r="CX169" s="3">
        <v>0.64</v>
      </c>
      <c r="CY169" s="4">
        <v>8405987</v>
      </c>
      <c r="CZ169" s="3">
        <v>0.99</v>
      </c>
      <c r="DA169" s="4">
        <v>5374528</v>
      </c>
      <c r="DB169" s="4">
        <v>3031459</v>
      </c>
      <c r="DC169" s="3">
        <v>2.75</v>
      </c>
      <c r="DD169" s="4">
        <v>48900843</v>
      </c>
      <c r="DE169" s="3">
        <v>0.26</v>
      </c>
      <c r="DF169" s="4">
        <v>26066617</v>
      </c>
      <c r="DG169" s="4">
        <v>22834226</v>
      </c>
      <c r="DH169" s="3">
        <v>0.56999999999999995</v>
      </c>
      <c r="DI169" s="4">
        <v>95353347</v>
      </c>
      <c r="DJ169" s="3">
        <v>1.99</v>
      </c>
      <c r="DK169" s="4">
        <v>76160503</v>
      </c>
      <c r="DL169" s="4">
        <v>19192844</v>
      </c>
      <c r="DM169" s="3">
        <v>9.86</v>
      </c>
      <c r="DN169" s="4">
        <v>76315075</v>
      </c>
      <c r="DO169" s="3">
        <v>0.27</v>
      </c>
      <c r="DP169" s="4">
        <v>30377220</v>
      </c>
      <c r="DQ169" s="4">
        <v>45937855</v>
      </c>
      <c r="DR169" s="3">
        <v>0.45</v>
      </c>
      <c r="DS169" s="4">
        <v>48041557</v>
      </c>
      <c r="DT169" s="3">
        <v>0.53</v>
      </c>
      <c r="DU169" s="4">
        <v>13572769</v>
      </c>
      <c r="DV169" s="4">
        <v>34468788</v>
      </c>
      <c r="DW169" s="3">
        <v>0.74</v>
      </c>
      <c r="DX169" s="4">
        <v>14130863</v>
      </c>
      <c r="DY169" s="3">
        <v>1.35</v>
      </c>
      <c r="DZ169" s="4">
        <v>7112560</v>
      </c>
      <c r="EA169" s="4">
        <v>7018303</v>
      </c>
      <c r="EB169" s="5">
        <v>2.72</v>
      </c>
      <c r="EC169" s="4">
        <v>45574074</v>
      </c>
      <c r="ED169" s="3">
        <v>0.96</v>
      </c>
      <c r="EE169" s="4">
        <v>19307770</v>
      </c>
      <c r="EF169" s="4">
        <v>26266304</v>
      </c>
      <c r="EG169" s="3">
        <v>1.66</v>
      </c>
      <c r="EH169" s="4">
        <v>5306828</v>
      </c>
      <c r="EI169" s="3">
        <v>0.55000000000000004</v>
      </c>
      <c r="EJ169" s="4">
        <v>3558343</v>
      </c>
      <c r="EK169" s="4">
        <v>1748485</v>
      </c>
      <c r="EL169" s="3">
        <v>1.68</v>
      </c>
      <c r="EM169" s="4">
        <v>14969244</v>
      </c>
      <c r="EN169" s="3">
        <v>3.35</v>
      </c>
      <c r="EO169" s="4">
        <v>1846583</v>
      </c>
      <c r="EP169" s="4">
        <v>13122661</v>
      </c>
      <c r="EQ169" s="3">
        <v>3.82</v>
      </c>
      <c r="ER169" s="4">
        <v>26803967</v>
      </c>
      <c r="ES169" s="3">
        <v>0.04</v>
      </c>
      <c r="ET169" s="4">
        <v>3609752</v>
      </c>
      <c r="EU169" s="4">
        <v>23194215</v>
      </c>
      <c r="EV169" s="3">
        <v>0.05</v>
      </c>
      <c r="EW169" s="4">
        <v>11431139</v>
      </c>
      <c r="EX169" s="3">
        <v>0.11</v>
      </c>
      <c r="EY169" s="4">
        <v>8763339</v>
      </c>
      <c r="EZ169" s="4">
        <v>2667800</v>
      </c>
      <c r="FA169" s="3">
        <v>0.46</v>
      </c>
      <c r="FB169" s="4">
        <v>100956778</v>
      </c>
      <c r="FC169" s="3">
        <v>0.42</v>
      </c>
      <c r="FD169" s="4">
        <v>64264050</v>
      </c>
      <c r="FE169" s="4">
        <v>36692728</v>
      </c>
      <c r="FF169" s="3">
        <v>1.1599999999999999</v>
      </c>
      <c r="FG169" s="4">
        <v>16325689</v>
      </c>
      <c r="FH169" s="3">
        <v>1.99</v>
      </c>
      <c r="FI169" s="4">
        <v>7232938</v>
      </c>
      <c r="FJ169" s="4">
        <v>9092751</v>
      </c>
      <c r="FK169" s="3">
        <v>3.57</v>
      </c>
      <c r="FL169" s="4">
        <v>346238031</v>
      </c>
      <c r="FM169" s="3">
        <v>0.25</v>
      </c>
      <c r="FN169" s="4">
        <v>136014460</v>
      </c>
      <c r="FO169" s="4">
        <v>210223571</v>
      </c>
      <c r="FP169" s="3">
        <v>0.42</v>
      </c>
      <c r="FQ169" s="4">
        <v>51523898</v>
      </c>
      <c r="FR169" s="3">
        <v>0.54</v>
      </c>
      <c r="FS169" s="4">
        <v>19054585</v>
      </c>
      <c r="FT169" s="4">
        <v>32469313</v>
      </c>
      <c r="FU169" s="3">
        <v>0.86</v>
      </c>
      <c r="FV169" s="4">
        <v>4658980</v>
      </c>
      <c r="FW169" s="3">
        <v>0.37</v>
      </c>
      <c r="FX169" s="4">
        <v>1834319</v>
      </c>
      <c r="FY169" s="4">
        <v>2824661</v>
      </c>
      <c r="FZ169" s="3">
        <v>0.62</v>
      </c>
      <c r="GA169" s="4">
        <v>82483154</v>
      </c>
      <c r="GB169" s="3">
        <v>1.72</v>
      </c>
      <c r="GC169" s="4">
        <v>33132906</v>
      </c>
      <c r="GD169" s="4">
        <v>49350248</v>
      </c>
      <c r="GE169" s="3">
        <v>2.89</v>
      </c>
      <c r="GF169" s="4">
        <v>18876298</v>
      </c>
      <c r="GG169" s="3">
        <v>1.57</v>
      </c>
      <c r="GH169" s="4">
        <v>9514281</v>
      </c>
      <c r="GI169" s="4">
        <v>9362017</v>
      </c>
      <c r="GJ169" s="3">
        <v>3.16</v>
      </c>
      <c r="GK169" s="4">
        <v>34795871</v>
      </c>
      <c r="GL169" s="3">
        <v>0.92</v>
      </c>
      <c r="GM169" s="4">
        <v>13598468</v>
      </c>
      <c r="GN169" s="4">
        <v>21197403</v>
      </c>
      <c r="GO169" s="3">
        <v>1.51</v>
      </c>
      <c r="GP169" s="4">
        <v>130237853</v>
      </c>
      <c r="GQ169" s="3">
        <v>1.53</v>
      </c>
      <c r="GR169" s="4">
        <v>47020552</v>
      </c>
      <c r="GS169" s="4">
        <v>83217301</v>
      </c>
      <c r="GT169" s="3">
        <v>2.38</v>
      </c>
      <c r="GU169" s="4">
        <v>12310381</v>
      </c>
      <c r="GV169" s="3">
        <v>0.11</v>
      </c>
      <c r="GW169" s="4">
        <v>9568297</v>
      </c>
      <c r="GX169" s="4">
        <v>2742084</v>
      </c>
      <c r="GY169" s="3">
        <v>0.51</v>
      </c>
      <c r="GZ169" s="4">
        <v>42313778</v>
      </c>
      <c r="HA169" s="3">
        <v>0.75</v>
      </c>
      <c r="HB169" s="4">
        <v>14723546</v>
      </c>
      <c r="HC169" s="4">
        <v>27590232</v>
      </c>
      <c r="HD169" s="3">
        <v>1.1499999999999999</v>
      </c>
      <c r="HE169" s="4">
        <v>5878042</v>
      </c>
      <c r="HF169" s="3">
        <v>0.64</v>
      </c>
      <c r="HG169" s="4">
        <v>3425424</v>
      </c>
      <c r="HH169" s="4">
        <v>2452618</v>
      </c>
      <c r="HI169" s="3">
        <v>1.53</v>
      </c>
      <c r="HJ169" s="4">
        <v>36811078</v>
      </c>
      <c r="HK169" s="3">
        <v>1.51</v>
      </c>
      <c r="HL169" s="4">
        <v>6191955</v>
      </c>
      <c r="HM169" s="4">
        <v>30619123</v>
      </c>
      <c r="HN169" s="3">
        <v>1.82</v>
      </c>
      <c r="HO169" s="4">
        <v>264722521</v>
      </c>
      <c r="HP169" s="3">
        <v>1.08</v>
      </c>
      <c r="HQ169" s="4">
        <v>39624672</v>
      </c>
      <c r="HR169" s="4">
        <v>225097849</v>
      </c>
      <c r="HS169" s="3">
        <v>1.28</v>
      </c>
      <c r="HT169" s="4">
        <v>19624986</v>
      </c>
      <c r="HU169" s="3">
        <v>1.1100000000000001</v>
      </c>
      <c r="HV169" s="4">
        <v>7049552</v>
      </c>
      <c r="HW169" s="4">
        <v>12575434</v>
      </c>
      <c r="HX169" s="3">
        <v>1.74</v>
      </c>
      <c r="HY169" s="4">
        <v>4544926</v>
      </c>
      <c r="HZ169" s="3">
        <v>0.39</v>
      </c>
      <c r="IA169" s="4">
        <v>3330238</v>
      </c>
      <c r="IB169" s="4">
        <v>1214688</v>
      </c>
      <c r="IC169" s="3">
        <v>1.48</v>
      </c>
      <c r="ID169" s="4">
        <v>65472437</v>
      </c>
      <c r="IE169" s="3">
        <v>0.82</v>
      </c>
      <c r="IF169" s="4">
        <v>28022656</v>
      </c>
      <c r="IG169" s="4">
        <v>37449781</v>
      </c>
      <c r="IH169" s="3">
        <v>1.44</v>
      </c>
      <c r="II169" s="4">
        <v>77294131</v>
      </c>
      <c r="IJ169" s="3">
        <v>0.38</v>
      </c>
      <c r="IK169" s="4">
        <v>30474333</v>
      </c>
      <c r="IL169" s="4">
        <v>46819798</v>
      </c>
      <c r="IM169" s="3">
        <v>0.61</v>
      </c>
      <c r="IN169" s="4">
        <v>10899714</v>
      </c>
      <c r="IO169" s="3">
        <v>0.91</v>
      </c>
      <c r="IP169" s="4">
        <v>7355630</v>
      </c>
      <c r="IQ169" s="4">
        <v>3544084</v>
      </c>
      <c r="IR169" s="3">
        <v>2.79</v>
      </c>
      <c r="IS169" s="4">
        <v>44435936</v>
      </c>
      <c r="IT169" s="3">
        <v>0.74</v>
      </c>
      <c r="IU169" s="4">
        <v>23187772</v>
      </c>
      <c r="IV169" s="4">
        <v>21248164</v>
      </c>
      <c r="IW169" s="3">
        <v>1.56</v>
      </c>
      <c r="IX169" s="4">
        <v>1994509</v>
      </c>
      <c r="IY169" s="3">
        <v>1.03</v>
      </c>
      <c r="IZ169" s="4">
        <v>1020546</v>
      </c>
      <c r="JA169" s="4">
        <v>973963</v>
      </c>
      <c r="JB169" s="5">
        <v>2.1</v>
      </c>
    </row>
    <row r="170" spans="1:262" x14ac:dyDescent="0.2">
      <c r="A170" s="20">
        <f t="shared" si="60"/>
        <v>161</v>
      </c>
      <c r="C170" s="4"/>
      <c r="D170" s="3"/>
      <c r="E170" s="4"/>
      <c r="F170" s="4"/>
      <c r="G170" s="3"/>
      <c r="H170" s="4"/>
      <c r="I170" s="3"/>
      <c r="J170" s="4"/>
      <c r="K170" s="4"/>
      <c r="L170" s="3"/>
      <c r="M170" s="4"/>
      <c r="N170" s="3"/>
      <c r="O170" s="4"/>
      <c r="P170" s="4"/>
      <c r="Q170" s="3"/>
      <c r="R170" s="4"/>
      <c r="S170" s="3"/>
      <c r="T170" s="4"/>
      <c r="U170" s="4"/>
      <c r="V170" s="3"/>
      <c r="W170" s="4"/>
      <c r="X170" s="3"/>
      <c r="Y170" s="4"/>
      <c r="Z170" s="4"/>
      <c r="AA170" s="3"/>
      <c r="AB170" s="4"/>
      <c r="AC170" s="3"/>
      <c r="AD170" s="4"/>
      <c r="AE170" s="4"/>
      <c r="AF170" s="3"/>
      <c r="AG170" s="4"/>
      <c r="AH170" s="3"/>
      <c r="AI170" s="4"/>
      <c r="AJ170" s="4"/>
      <c r="AK170" s="3"/>
      <c r="AL170" s="4"/>
      <c r="AM170" s="3"/>
      <c r="AN170" s="4"/>
      <c r="AO170" s="4"/>
      <c r="AP170" s="3"/>
      <c r="AQ170" s="4"/>
      <c r="AR170" s="3"/>
      <c r="AS170" s="4"/>
      <c r="AT170" s="4"/>
      <c r="AU170" s="3"/>
      <c r="AV170" s="4"/>
      <c r="AW170" s="3"/>
      <c r="AX170" s="4"/>
      <c r="AY170" s="4"/>
      <c r="AZ170" s="3"/>
      <c r="BA170" s="4"/>
      <c r="BB170" s="3"/>
      <c r="BC170" s="4"/>
      <c r="BD170" s="4"/>
      <c r="BE170" s="3"/>
      <c r="BF170" s="4"/>
      <c r="BG170" s="3"/>
      <c r="BH170" s="4"/>
      <c r="BI170" s="4"/>
      <c r="BJ170" s="3"/>
      <c r="BK170" s="4"/>
      <c r="BL170" s="3"/>
      <c r="BM170" s="4"/>
      <c r="BN170" s="4"/>
      <c r="BO170" s="3"/>
      <c r="BP170" s="4"/>
      <c r="BQ170" s="3"/>
      <c r="BR170" s="4"/>
      <c r="BS170" s="4"/>
      <c r="BT170" s="3"/>
      <c r="BU170" s="4"/>
      <c r="BV170" s="3"/>
      <c r="BW170" s="4"/>
      <c r="BX170" s="4"/>
      <c r="BY170" s="3"/>
      <c r="BZ170" s="4"/>
      <c r="CA170" s="3"/>
      <c r="CB170" s="4"/>
      <c r="CC170" s="4"/>
      <c r="CD170" s="3"/>
      <c r="CE170" s="4"/>
      <c r="CF170" s="3"/>
      <c r="CG170" s="4"/>
      <c r="CH170" s="4"/>
      <c r="CI170" s="3"/>
      <c r="CJ170" s="4"/>
      <c r="CK170" s="3"/>
      <c r="CL170" s="4"/>
      <c r="CM170" s="4"/>
      <c r="CN170" s="3"/>
      <c r="CO170" s="4"/>
      <c r="CP170" s="3"/>
      <c r="CQ170" s="4"/>
      <c r="CR170" s="4"/>
      <c r="CS170" s="3"/>
      <c r="CT170" s="4"/>
      <c r="CU170" s="3"/>
      <c r="CV170" s="4"/>
      <c r="CW170" s="4"/>
      <c r="CX170" s="3"/>
      <c r="CY170" s="4"/>
      <c r="CZ170" s="3"/>
      <c r="DA170" s="4"/>
      <c r="DB170" s="4"/>
      <c r="DC170" s="3"/>
      <c r="DD170" s="4"/>
      <c r="DE170" s="3"/>
      <c r="DF170" s="4"/>
      <c r="DG170" s="4"/>
      <c r="DH170" s="3"/>
      <c r="DI170" s="4"/>
      <c r="DJ170" s="3"/>
      <c r="DK170" s="4"/>
      <c r="DL170" s="4"/>
      <c r="DM170" s="3"/>
      <c r="DN170" s="4"/>
      <c r="DO170" s="3"/>
      <c r="DP170" s="4"/>
      <c r="DQ170" s="4"/>
      <c r="DR170" s="3"/>
      <c r="DS170" s="4"/>
      <c r="DT170" s="3"/>
      <c r="DU170" s="4"/>
      <c r="DV170" s="4"/>
      <c r="DW170" s="3"/>
      <c r="DX170" s="4"/>
      <c r="DY170" s="3"/>
      <c r="DZ170" s="4"/>
      <c r="EA170" s="4"/>
      <c r="EB170" s="5"/>
      <c r="EC170" s="4"/>
      <c r="ED170" s="3"/>
      <c r="EE170" s="4"/>
      <c r="EF170" s="4"/>
      <c r="EG170" s="3"/>
      <c r="EH170" s="4"/>
      <c r="EI170" s="3"/>
      <c r="EJ170" s="4"/>
      <c r="EK170" s="4"/>
      <c r="EL170" s="3"/>
      <c r="EM170" s="4"/>
      <c r="EN170" s="3"/>
      <c r="EO170" s="4"/>
      <c r="EP170" s="4"/>
      <c r="EQ170" s="3"/>
      <c r="ER170" s="4"/>
      <c r="ES170" s="3"/>
      <c r="ET170" s="4"/>
      <c r="EU170" s="4"/>
      <c r="EV170" s="3"/>
      <c r="EW170" s="4"/>
      <c r="EX170" s="3"/>
      <c r="EY170" s="4"/>
      <c r="EZ170" s="4"/>
      <c r="FA170" s="3"/>
      <c r="FB170" s="4"/>
      <c r="FC170" s="3"/>
      <c r="FD170" s="4"/>
      <c r="FE170" s="4"/>
      <c r="FF170" s="3"/>
      <c r="FG170" s="4"/>
      <c r="FH170" s="3"/>
      <c r="FI170" s="4"/>
      <c r="FJ170" s="4"/>
      <c r="FK170" s="3"/>
      <c r="FL170" s="4"/>
      <c r="FM170" s="3"/>
      <c r="FN170" s="4"/>
      <c r="FO170" s="4"/>
      <c r="FP170" s="3"/>
      <c r="FQ170" s="4"/>
      <c r="FR170" s="3"/>
      <c r="FS170" s="4"/>
      <c r="FT170" s="4"/>
      <c r="FU170" s="3"/>
      <c r="FV170" s="4"/>
      <c r="FW170" s="3"/>
      <c r="FX170" s="4"/>
      <c r="FY170" s="4"/>
      <c r="FZ170" s="3"/>
      <c r="GA170" s="4"/>
      <c r="GB170" s="3"/>
      <c r="GC170" s="4"/>
      <c r="GD170" s="4"/>
      <c r="GE170" s="3"/>
      <c r="GF170" s="4"/>
      <c r="GG170" s="3"/>
      <c r="GH170" s="4"/>
      <c r="GI170" s="4"/>
      <c r="GJ170" s="3"/>
      <c r="GK170" s="4"/>
      <c r="GL170" s="3"/>
      <c r="GM170" s="4"/>
      <c r="GN170" s="4"/>
      <c r="GO170" s="3"/>
      <c r="GP170" s="4"/>
      <c r="GQ170" s="3"/>
      <c r="GR170" s="4"/>
      <c r="GS170" s="4"/>
      <c r="GT170" s="3"/>
      <c r="GU170" s="4"/>
      <c r="GV170" s="3"/>
      <c r="GW170" s="4"/>
      <c r="GX170" s="4"/>
      <c r="GY170" s="3"/>
      <c r="GZ170" s="4"/>
      <c r="HA170" s="3"/>
      <c r="HB170" s="4"/>
      <c r="HC170" s="4"/>
      <c r="HD170" s="3"/>
      <c r="HE170" s="4"/>
      <c r="HF170" s="3"/>
      <c r="HG170" s="4"/>
      <c r="HH170" s="4"/>
      <c r="HI170" s="3"/>
      <c r="HJ170" s="4"/>
      <c r="HK170" s="3"/>
      <c r="HL170" s="4"/>
      <c r="HM170" s="4"/>
      <c r="HN170" s="3"/>
      <c r="HO170" s="4"/>
      <c r="HP170" s="3"/>
      <c r="HQ170" s="4"/>
      <c r="HR170" s="4"/>
      <c r="HS170" s="3"/>
      <c r="HT170" s="4"/>
      <c r="HU170" s="3"/>
      <c r="HV170" s="4"/>
      <c r="HW170" s="4"/>
      <c r="HX170" s="3"/>
      <c r="HY170" s="4"/>
      <c r="HZ170" s="3"/>
      <c r="IA170" s="4"/>
      <c r="IB170" s="4"/>
      <c r="IC170" s="3"/>
      <c r="ID170" s="4"/>
      <c r="IE170" s="3"/>
      <c r="IF170" s="4"/>
      <c r="IG170" s="4"/>
      <c r="IH170" s="3"/>
      <c r="II170" s="4"/>
      <c r="IJ170" s="3"/>
      <c r="IK170" s="4"/>
      <c r="IL170" s="4"/>
      <c r="IM170" s="3"/>
      <c r="IN170" s="4"/>
      <c r="IO170" s="3"/>
      <c r="IP170" s="4"/>
      <c r="IQ170" s="4"/>
      <c r="IR170" s="3"/>
      <c r="IS170" s="4"/>
      <c r="IT170" s="3"/>
      <c r="IU170" s="4"/>
      <c r="IV170" s="4"/>
      <c r="IW170" s="3"/>
      <c r="IX170" s="4"/>
      <c r="IY170" s="3"/>
      <c r="IZ170" s="4"/>
      <c r="JA170" s="4"/>
      <c r="JB170" s="5"/>
    </row>
    <row r="171" spans="1:262" x14ac:dyDescent="0.2">
      <c r="A171" s="20">
        <f t="shared" si="60"/>
        <v>162</v>
      </c>
      <c r="B171" t="s">
        <v>112</v>
      </c>
      <c r="C171" s="4">
        <v>32418942</v>
      </c>
      <c r="D171" s="3">
        <v>1.75</v>
      </c>
      <c r="E171" s="4">
        <v>5668029</v>
      </c>
      <c r="F171" s="4">
        <v>26750913</v>
      </c>
      <c r="G171" s="3">
        <v>2.12</v>
      </c>
      <c r="H171" s="4">
        <v>279586</v>
      </c>
      <c r="I171" s="3">
        <v>5.14</v>
      </c>
      <c r="J171" s="4">
        <v>32361</v>
      </c>
      <c r="K171" s="4">
        <v>247225</v>
      </c>
      <c r="L171" s="3">
        <v>5.81</v>
      </c>
      <c r="M171" s="4">
        <v>180953</v>
      </c>
      <c r="N171" s="3">
        <v>0</v>
      </c>
      <c r="O171" s="4">
        <v>178388</v>
      </c>
      <c r="P171" s="4">
        <v>2565</v>
      </c>
      <c r="Q171" s="3">
        <v>0</v>
      </c>
      <c r="R171" s="4">
        <v>85392</v>
      </c>
      <c r="S171" s="3">
        <v>0.42</v>
      </c>
      <c r="T171" s="4">
        <v>48481</v>
      </c>
      <c r="U171" s="4">
        <v>36911</v>
      </c>
      <c r="V171" s="3">
        <v>0.98</v>
      </c>
      <c r="W171" s="4">
        <v>1750</v>
      </c>
      <c r="X171" s="3">
        <v>50.57</v>
      </c>
      <c r="Y171" s="4">
        <v>0</v>
      </c>
      <c r="Z171" s="4">
        <v>1750</v>
      </c>
      <c r="AA171" s="3">
        <v>50.57</v>
      </c>
      <c r="AB171" s="4">
        <v>1090109</v>
      </c>
      <c r="AC171" s="3">
        <v>0</v>
      </c>
      <c r="AD171" s="4">
        <v>0</v>
      </c>
      <c r="AE171" s="4">
        <v>1090109</v>
      </c>
      <c r="AF171" s="3">
        <v>0</v>
      </c>
      <c r="AG171" s="4">
        <v>52463</v>
      </c>
      <c r="AH171" s="3">
        <v>5.93</v>
      </c>
      <c r="AI171" s="4">
        <v>19746</v>
      </c>
      <c r="AJ171" s="4">
        <v>32717</v>
      </c>
      <c r="AK171" s="3">
        <v>9.5</v>
      </c>
      <c r="AL171" s="4">
        <v>759806</v>
      </c>
      <c r="AM171" s="3">
        <v>2.58</v>
      </c>
      <c r="AN171" s="4">
        <v>1007</v>
      </c>
      <c r="AO171" s="4">
        <v>758799</v>
      </c>
      <c r="AP171" s="3">
        <v>2.59</v>
      </c>
      <c r="AQ171" s="4">
        <v>2566</v>
      </c>
      <c r="AR171" s="3">
        <v>0</v>
      </c>
      <c r="AS171" s="4">
        <v>0</v>
      </c>
      <c r="AT171" s="4">
        <v>2566</v>
      </c>
      <c r="AU171" s="3">
        <v>0</v>
      </c>
      <c r="AV171" s="4">
        <v>41200</v>
      </c>
      <c r="AW171" s="3">
        <v>0</v>
      </c>
      <c r="AX171" s="4">
        <v>0</v>
      </c>
      <c r="AY171" s="4">
        <v>41200</v>
      </c>
      <c r="AZ171" s="3">
        <v>0</v>
      </c>
      <c r="BA171" s="4">
        <v>72833</v>
      </c>
      <c r="BB171" s="3">
        <v>0</v>
      </c>
      <c r="BC171" s="4">
        <v>33686</v>
      </c>
      <c r="BD171" s="4">
        <v>39147</v>
      </c>
      <c r="BE171" s="3">
        <v>0</v>
      </c>
      <c r="BF171" s="4">
        <v>590793</v>
      </c>
      <c r="BG171" s="3">
        <v>4.2699999999999996</v>
      </c>
      <c r="BH171" s="4">
        <v>119930</v>
      </c>
      <c r="BI171" s="4">
        <v>470863</v>
      </c>
      <c r="BJ171" s="3">
        <v>5.36</v>
      </c>
      <c r="BK171" s="4">
        <v>0</v>
      </c>
      <c r="BL171" s="3">
        <v>0</v>
      </c>
      <c r="BM171" s="4">
        <v>0</v>
      </c>
      <c r="BN171" s="4">
        <v>0</v>
      </c>
      <c r="BO171" s="3">
        <v>0</v>
      </c>
      <c r="BP171" s="4">
        <v>16848</v>
      </c>
      <c r="BQ171" s="3">
        <v>0</v>
      </c>
      <c r="BR171" s="4">
        <v>11069</v>
      </c>
      <c r="BS171" s="4">
        <v>5779</v>
      </c>
      <c r="BT171" s="3">
        <v>0</v>
      </c>
      <c r="BU171" s="4">
        <v>174253</v>
      </c>
      <c r="BV171" s="3">
        <v>1.1000000000000001</v>
      </c>
      <c r="BW171" s="4">
        <v>11986</v>
      </c>
      <c r="BX171" s="4">
        <v>162267</v>
      </c>
      <c r="BY171" s="3">
        <v>1.18</v>
      </c>
      <c r="BZ171" s="4">
        <v>408787</v>
      </c>
      <c r="CA171" s="3">
        <v>0</v>
      </c>
      <c r="CB171" s="4">
        <v>201336</v>
      </c>
      <c r="CC171" s="4">
        <v>207451</v>
      </c>
      <c r="CD171" s="3">
        <v>0</v>
      </c>
      <c r="CE171" s="4">
        <v>75865</v>
      </c>
      <c r="CF171" s="3">
        <v>0</v>
      </c>
      <c r="CG171" s="4">
        <v>0</v>
      </c>
      <c r="CH171" s="4">
        <v>75865</v>
      </c>
      <c r="CI171" s="3">
        <v>0</v>
      </c>
      <c r="CJ171" s="4">
        <v>245179</v>
      </c>
      <c r="CK171" s="3">
        <v>1.34</v>
      </c>
      <c r="CL171" s="4">
        <v>59815</v>
      </c>
      <c r="CM171" s="4">
        <v>185364</v>
      </c>
      <c r="CN171" s="3">
        <v>1.78</v>
      </c>
      <c r="CO171" s="4">
        <v>300188</v>
      </c>
      <c r="CP171" s="3">
        <v>0.73</v>
      </c>
      <c r="CQ171" s="4">
        <v>40030</v>
      </c>
      <c r="CR171" s="4">
        <v>260158</v>
      </c>
      <c r="CS171" s="3">
        <v>0.85</v>
      </c>
      <c r="CT171" s="4">
        <v>65705</v>
      </c>
      <c r="CU171" s="3">
        <v>29.61</v>
      </c>
      <c r="CV171" s="4">
        <v>2625</v>
      </c>
      <c r="CW171" s="4">
        <v>63080</v>
      </c>
      <c r="CX171" s="3">
        <v>30.84</v>
      </c>
      <c r="CY171" s="4">
        <v>12075</v>
      </c>
      <c r="CZ171" s="3">
        <v>45.14</v>
      </c>
      <c r="DA171" s="4">
        <v>0</v>
      </c>
      <c r="DB171" s="4">
        <v>12075</v>
      </c>
      <c r="DC171" s="3">
        <v>45.14</v>
      </c>
      <c r="DD171" s="4">
        <v>1308491</v>
      </c>
      <c r="DE171" s="3">
        <v>7.0000000000000007E-2</v>
      </c>
      <c r="DF171" s="4">
        <v>72722</v>
      </c>
      <c r="DG171" s="4">
        <v>1235769</v>
      </c>
      <c r="DH171" s="3">
        <v>7.0000000000000007E-2</v>
      </c>
      <c r="DI171" s="4">
        <v>1574814</v>
      </c>
      <c r="DJ171" s="3">
        <v>4.45</v>
      </c>
      <c r="DK171" s="4">
        <v>230894</v>
      </c>
      <c r="DL171" s="4">
        <v>1343920</v>
      </c>
      <c r="DM171" s="3">
        <v>5.22</v>
      </c>
      <c r="DN171" s="4">
        <v>1060702</v>
      </c>
      <c r="DO171" s="3">
        <v>0.16</v>
      </c>
      <c r="DP171" s="4">
        <v>282752</v>
      </c>
      <c r="DQ171" s="4">
        <v>777950</v>
      </c>
      <c r="DR171" s="3">
        <v>0.22</v>
      </c>
      <c r="DS171" s="4">
        <v>491425</v>
      </c>
      <c r="DT171" s="3">
        <v>1.27</v>
      </c>
      <c r="DU171" s="4">
        <v>5789</v>
      </c>
      <c r="DV171" s="4">
        <v>485636</v>
      </c>
      <c r="DW171" s="3">
        <v>1.28</v>
      </c>
      <c r="DX171" s="4">
        <v>33304</v>
      </c>
      <c r="DY171" s="3">
        <v>0</v>
      </c>
      <c r="DZ171" s="4">
        <v>21585</v>
      </c>
      <c r="EA171" s="4">
        <v>11719</v>
      </c>
      <c r="EB171" s="5">
        <v>0</v>
      </c>
      <c r="EC171" s="4">
        <v>154009</v>
      </c>
      <c r="ED171" s="3">
        <v>3.9</v>
      </c>
      <c r="EE171" s="4">
        <v>60248</v>
      </c>
      <c r="EF171" s="4">
        <v>93761</v>
      </c>
      <c r="EG171" s="3">
        <v>6.4</v>
      </c>
      <c r="EH171" s="4">
        <v>5483</v>
      </c>
      <c r="EI171" s="3">
        <v>0</v>
      </c>
      <c r="EJ171" s="4">
        <v>238</v>
      </c>
      <c r="EK171" s="4">
        <v>5245</v>
      </c>
      <c r="EL171" s="3">
        <v>0</v>
      </c>
      <c r="EM171" s="4">
        <v>424567</v>
      </c>
      <c r="EN171" s="3">
        <v>2.82</v>
      </c>
      <c r="EO171" s="4">
        <v>1265</v>
      </c>
      <c r="EP171" s="4">
        <v>423302</v>
      </c>
      <c r="EQ171" s="3">
        <v>2.83</v>
      </c>
      <c r="ER171" s="4">
        <v>436840</v>
      </c>
      <c r="ES171" s="3">
        <v>0</v>
      </c>
      <c r="ET171" s="4">
        <v>0</v>
      </c>
      <c r="EU171" s="4">
        <v>436840</v>
      </c>
      <c r="EV171" s="3">
        <v>0</v>
      </c>
      <c r="EW171" s="4">
        <v>62451</v>
      </c>
      <c r="EX171" s="3">
        <v>0.18</v>
      </c>
      <c r="EY171" s="4">
        <v>49844</v>
      </c>
      <c r="EZ171" s="4">
        <v>12607</v>
      </c>
      <c r="FA171" s="3">
        <v>0.9</v>
      </c>
      <c r="FB171" s="4">
        <v>3151443</v>
      </c>
      <c r="FC171" s="3">
        <v>6.43</v>
      </c>
      <c r="FD171" s="4">
        <v>60328</v>
      </c>
      <c r="FE171" s="4">
        <v>3091115</v>
      </c>
      <c r="FF171" s="3">
        <v>6.56</v>
      </c>
      <c r="FG171" s="4">
        <v>68459</v>
      </c>
      <c r="FH171" s="3">
        <v>0</v>
      </c>
      <c r="FI171" s="4">
        <v>31957</v>
      </c>
      <c r="FJ171" s="4">
        <v>36502</v>
      </c>
      <c r="FK171" s="3">
        <v>0</v>
      </c>
      <c r="FL171" s="4">
        <v>8657445</v>
      </c>
      <c r="FM171" s="3">
        <v>6.04</v>
      </c>
      <c r="FN171" s="4">
        <v>634918</v>
      </c>
      <c r="FO171" s="4">
        <v>8022527</v>
      </c>
      <c r="FP171" s="3">
        <v>6.52</v>
      </c>
      <c r="FQ171" s="4">
        <v>48525</v>
      </c>
      <c r="FR171" s="3">
        <v>0.37</v>
      </c>
      <c r="FS171" s="4">
        <v>30800</v>
      </c>
      <c r="FT171" s="4">
        <v>17725</v>
      </c>
      <c r="FU171" s="3">
        <v>1.01</v>
      </c>
      <c r="FV171" s="4">
        <v>12599</v>
      </c>
      <c r="FW171" s="3">
        <v>0.3</v>
      </c>
      <c r="FX171" s="4">
        <v>10537</v>
      </c>
      <c r="FY171" s="4">
        <v>2062</v>
      </c>
      <c r="FZ171" s="3">
        <v>1.82</v>
      </c>
      <c r="GA171" s="4">
        <v>1140505</v>
      </c>
      <c r="GB171" s="3">
        <v>2.73</v>
      </c>
      <c r="GC171" s="4">
        <v>584254</v>
      </c>
      <c r="GD171" s="4">
        <v>556251</v>
      </c>
      <c r="GE171" s="3">
        <v>5.6</v>
      </c>
      <c r="GF171" s="4">
        <v>36316</v>
      </c>
      <c r="GG171" s="3">
        <v>0</v>
      </c>
      <c r="GH171" s="4">
        <v>13689</v>
      </c>
      <c r="GI171" s="4">
        <v>22627</v>
      </c>
      <c r="GJ171" s="3">
        <v>0</v>
      </c>
      <c r="GK171" s="4">
        <v>147336</v>
      </c>
      <c r="GL171" s="3">
        <v>0</v>
      </c>
      <c r="GM171" s="4">
        <v>131872</v>
      </c>
      <c r="GN171" s="4">
        <v>15464</v>
      </c>
      <c r="GO171" s="3">
        <v>0</v>
      </c>
      <c r="GP171" s="4">
        <v>405878</v>
      </c>
      <c r="GQ171" s="3">
        <v>0.79</v>
      </c>
      <c r="GR171" s="4">
        <v>281471</v>
      </c>
      <c r="GS171" s="4">
        <v>124407</v>
      </c>
      <c r="GT171" s="3">
        <v>2.57</v>
      </c>
      <c r="GU171" s="4">
        <v>94510</v>
      </c>
      <c r="GV171" s="3">
        <v>0</v>
      </c>
      <c r="GW171" s="4">
        <v>71377</v>
      </c>
      <c r="GX171" s="4">
        <v>23133</v>
      </c>
      <c r="GY171" s="3">
        <v>0</v>
      </c>
      <c r="GZ171" s="4">
        <v>390864</v>
      </c>
      <c r="HA171" s="3">
        <v>7.5</v>
      </c>
      <c r="HB171" s="4">
        <v>329283</v>
      </c>
      <c r="HC171" s="4">
        <v>61581</v>
      </c>
      <c r="HD171" s="3">
        <v>47.61</v>
      </c>
      <c r="HE171" s="4">
        <v>5162</v>
      </c>
      <c r="HF171" s="3">
        <v>0</v>
      </c>
      <c r="HG171" s="4">
        <v>790</v>
      </c>
      <c r="HH171" s="4">
        <v>4372</v>
      </c>
      <c r="HI171" s="3">
        <v>0</v>
      </c>
      <c r="HJ171" s="4">
        <v>706377</v>
      </c>
      <c r="HK171" s="3">
        <v>0.04</v>
      </c>
      <c r="HL171" s="4">
        <v>468674</v>
      </c>
      <c r="HM171" s="4">
        <v>237703</v>
      </c>
      <c r="HN171" s="3">
        <v>0.12</v>
      </c>
      <c r="HO171" s="4">
        <v>5976443</v>
      </c>
      <c r="HP171" s="3">
        <v>0.16</v>
      </c>
      <c r="HQ171" s="4">
        <v>1171976</v>
      </c>
      <c r="HR171" s="4">
        <v>4804467</v>
      </c>
      <c r="HS171" s="3">
        <v>0.2</v>
      </c>
      <c r="HT171" s="4">
        <v>66052</v>
      </c>
      <c r="HU171" s="3">
        <v>0</v>
      </c>
      <c r="HV171" s="4">
        <v>48228</v>
      </c>
      <c r="HW171" s="4">
        <v>17824</v>
      </c>
      <c r="HX171" s="3">
        <v>0</v>
      </c>
      <c r="HY171" s="4">
        <v>167352</v>
      </c>
      <c r="HZ171" s="3">
        <v>2.1</v>
      </c>
      <c r="IA171" s="4">
        <v>134938</v>
      </c>
      <c r="IB171" s="4">
        <v>32414</v>
      </c>
      <c r="IC171" s="3">
        <v>10.82</v>
      </c>
      <c r="ID171" s="4">
        <v>350531</v>
      </c>
      <c r="IE171" s="3">
        <v>0.11</v>
      </c>
      <c r="IF171" s="4">
        <v>177140</v>
      </c>
      <c r="IG171" s="4">
        <v>173391</v>
      </c>
      <c r="IH171" s="3">
        <v>0.22</v>
      </c>
      <c r="II171" s="4">
        <v>235196</v>
      </c>
      <c r="IJ171" s="3">
        <v>0</v>
      </c>
      <c r="IK171" s="4">
        <v>0</v>
      </c>
      <c r="IL171" s="4">
        <v>235196</v>
      </c>
      <c r="IM171" s="3">
        <v>0</v>
      </c>
      <c r="IN171" s="4">
        <v>42693</v>
      </c>
      <c r="IO171" s="3">
        <v>9.98</v>
      </c>
      <c r="IP171" s="4">
        <v>0</v>
      </c>
      <c r="IQ171" s="4">
        <v>42693</v>
      </c>
      <c r="IR171" s="3">
        <v>9.98</v>
      </c>
      <c r="IS171" s="4">
        <v>705572</v>
      </c>
      <c r="IT171" s="3">
        <v>0.8</v>
      </c>
      <c r="IU171" s="4">
        <v>0</v>
      </c>
      <c r="IV171" s="4">
        <v>705572</v>
      </c>
      <c r="IW171" s="3">
        <v>0.8</v>
      </c>
      <c r="IX171" s="4">
        <v>1247</v>
      </c>
      <c r="IY171" s="3">
        <v>0</v>
      </c>
      <c r="IZ171" s="4">
        <v>0</v>
      </c>
      <c r="JA171" s="4">
        <v>1247</v>
      </c>
      <c r="JB171" s="5">
        <v>0</v>
      </c>
    </row>
    <row r="172" spans="1:262" x14ac:dyDescent="0.2">
      <c r="A172" s="20">
        <f t="shared" si="60"/>
        <v>163</v>
      </c>
      <c r="B172" t="s">
        <v>113</v>
      </c>
      <c r="C172" s="4">
        <v>2922303110</v>
      </c>
      <c r="D172" s="3">
        <v>0.2</v>
      </c>
      <c r="E172" s="4">
        <v>1131720642</v>
      </c>
      <c r="F172" s="4">
        <v>1790582468</v>
      </c>
      <c r="G172" s="3">
        <v>0.33</v>
      </c>
      <c r="H172" s="4">
        <v>31341339</v>
      </c>
      <c r="I172" s="3">
        <v>1.46</v>
      </c>
      <c r="J172" s="4">
        <v>9022866</v>
      </c>
      <c r="K172" s="4">
        <v>22318473</v>
      </c>
      <c r="L172" s="3">
        <v>2.0499999999999998</v>
      </c>
      <c r="M172" s="4">
        <v>9434597</v>
      </c>
      <c r="N172" s="3">
        <v>0.25</v>
      </c>
      <c r="O172" s="4">
        <v>6039975</v>
      </c>
      <c r="P172" s="4">
        <v>3394622</v>
      </c>
      <c r="Q172" s="3">
        <v>0.69</v>
      </c>
      <c r="R172" s="4">
        <v>48575571</v>
      </c>
      <c r="S172" s="3">
        <v>0.99</v>
      </c>
      <c r="T172" s="4">
        <v>13674685</v>
      </c>
      <c r="U172" s="4">
        <v>34900886</v>
      </c>
      <c r="V172" s="3">
        <v>1.37</v>
      </c>
      <c r="W172" s="4">
        <v>14148828</v>
      </c>
      <c r="X172" s="3">
        <v>1.63</v>
      </c>
      <c r="Y172" s="4">
        <v>3947169</v>
      </c>
      <c r="Z172" s="4">
        <v>10201659</v>
      </c>
      <c r="AA172" s="3">
        <v>2.2599999999999998</v>
      </c>
      <c r="AB172" s="4">
        <v>419193694</v>
      </c>
      <c r="AC172" s="3">
        <v>0.68</v>
      </c>
      <c r="AD172" s="4">
        <v>152186012</v>
      </c>
      <c r="AE172" s="4">
        <v>267007682</v>
      </c>
      <c r="AF172" s="3">
        <v>1.06</v>
      </c>
      <c r="AG172" s="4">
        <v>53145664</v>
      </c>
      <c r="AH172" s="3">
        <v>0.99</v>
      </c>
      <c r="AI172" s="4">
        <v>16289471</v>
      </c>
      <c r="AJ172" s="4">
        <v>36856193</v>
      </c>
      <c r="AK172" s="3">
        <v>1.44</v>
      </c>
      <c r="AL172" s="4">
        <v>42614539</v>
      </c>
      <c r="AM172" s="3">
        <v>0.2</v>
      </c>
      <c r="AN172" s="4">
        <v>32355800</v>
      </c>
      <c r="AO172" s="4">
        <v>10258739</v>
      </c>
      <c r="AP172" s="3">
        <v>0.82</v>
      </c>
      <c r="AQ172" s="4">
        <v>8330393</v>
      </c>
      <c r="AR172" s="3">
        <v>0.93</v>
      </c>
      <c r="AS172" s="4">
        <v>5754587</v>
      </c>
      <c r="AT172" s="4">
        <v>2575806</v>
      </c>
      <c r="AU172" s="3">
        <v>3</v>
      </c>
      <c r="AV172" s="4">
        <v>12367548</v>
      </c>
      <c r="AW172" s="3">
        <v>0</v>
      </c>
      <c r="AX172" s="4">
        <v>0</v>
      </c>
      <c r="AY172" s="4">
        <v>12367548</v>
      </c>
      <c r="AZ172" s="3">
        <v>0</v>
      </c>
      <c r="BA172" s="4">
        <v>146354549</v>
      </c>
      <c r="BB172" s="3">
        <v>0.99</v>
      </c>
      <c r="BC172" s="4">
        <v>37858479</v>
      </c>
      <c r="BD172" s="4">
        <v>108496070</v>
      </c>
      <c r="BE172" s="3">
        <v>1.34</v>
      </c>
      <c r="BF172" s="4">
        <v>55088486</v>
      </c>
      <c r="BG172" s="3">
        <v>1.19</v>
      </c>
      <c r="BH172" s="4">
        <v>13173035</v>
      </c>
      <c r="BI172" s="4">
        <v>41915451</v>
      </c>
      <c r="BJ172" s="3">
        <v>1.56</v>
      </c>
      <c r="BK172" s="4">
        <v>14299877</v>
      </c>
      <c r="BL172" s="3">
        <v>0</v>
      </c>
      <c r="BM172" s="4">
        <v>8318403</v>
      </c>
      <c r="BN172" s="4">
        <v>5981474</v>
      </c>
      <c r="BO172" s="3">
        <v>0</v>
      </c>
      <c r="BP172" s="4">
        <v>5862133</v>
      </c>
      <c r="BQ172" s="3">
        <v>1.71</v>
      </c>
      <c r="BR172" s="4">
        <v>3636772</v>
      </c>
      <c r="BS172" s="4">
        <v>2225361</v>
      </c>
      <c r="BT172" s="3">
        <v>4.51</v>
      </c>
      <c r="BU172" s="4">
        <v>148514542</v>
      </c>
      <c r="BV172" s="3">
        <v>1.08</v>
      </c>
      <c r="BW172" s="4">
        <v>63648354</v>
      </c>
      <c r="BX172" s="4">
        <v>84866188</v>
      </c>
      <c r="BY172" s="3">
        <v>1.89</v>
      </c>
      <c r="BZ172" s="4">
        <v>49001291</v>
      </c>
      <c r="CA172" s="3">
        <v>0.39</v>
      </c>
      <c r="CB172" s="4">
        <v>22362681</v>
      </c>
      <c r="CC172" s="4">
        <v>26638610</v>
      </c>
      <c r="CD172" s="3">
        <v>0.73</v>
      </c>
      <c r="CE172" s="4">
        <v>18421666</v>
      </c>
      <c r="CF172" s="3">
        <v>0.98</v>
      </c>
      <c r="CG172" s="4">
        <v>6672785</v>
      </c>
      <c r="CH172" s="4">
        <v>11748881</v>
      </c>
      <c r="CI172" s="3">
        <v>1.54</v>
      </c>
      <c r="CJ172" s="4">
        <v>25590378</v>
      </c>
      <c r="CK172" s="3">
        <v>0.56999999999999995</v>
      </c>
      <c r="CL172" s="4">
        <v>6765478</v>
      </c>
      <c r="CM172" s="4">
        <v>18824900</v>
      </c>
      <c r="CN172" s="3">
        <v>0.77</v>
      </c>
      <c r="CO172" s="4">
        <v>41394386</v>
      </c>
      <c r="CP172" s="3">
        <v>0.43</v>
      </c>
      <c r="CQ172" s="4">
        <v>14943682</v>
      </c>
      <c r="CR172" s="4">
        <v>26450704</v>
      </c>
      <c r="CS172" s="3">
        <v>0.67</v>
      </c>
      <c r="CT172" s="4">
        <v>38966380</v>
      </c>
      <c r="CU172" s="3">
        <v>0.33</v>
      </c>
      <c r="CV172" s="4">
        <v>18586813</v>
      </c>
      <c r="CW172" s="4">
        <v>20379567</v>
      </c>
      <c r="CX172" s="3">
        <v>0.63</v>
      </c>
      <c r="CY172" s="4">
        <v>8393912</v>
      </c>
      <c r="CZ172" s="3">
        <v>0.99</v>
      </c>
      <c r="DA172" s="4">
        <v>5374528</v>
      </c>
      <c r="DB172" s="4">
        <v>3019384</v>
      </c>
      <c r="DC172" s="3">
        <v>2.75</v>
      </c>
      <c r="DD172" s="4">
        <v>47592352</v>
      </c>
      <c r="DE172" s="3">
        <v>0.27</v>
      </c>
      <c r="DF172" s="4">
        <v>25993895</v>
      </c>
      <c r="DG172" s="4">
        <v>21598457</v>
      </c>
      <c r="DH172" s="3">
        <v>0.6</v>
      </c>
      <c r="DI172" s="4">
        <v>93778533</v>
      </c>
      <c r="DJ172" s="3">
        <v>2.02</v>
      </c>
      <c r="DK172" s="4">
        <v>75929609</v>
      </c>
      <c r="DL172" s="4">
        <v>17848924</v>
      </c>
      <c r="DM172" s="3">
        <v>10.59</v>
      </c>
      <c r="DN172" s="4">
        <v>75254373</v>
      </c>
      <c r="DO172" s="3">
        <v>0.27</v>
      </c>
      <c r="DP172" s="4">
        <v>30094468</v>
      </c>
      <c r="DQ172" s="4">
        <v>45159905</v>
      </c>
      <c r="DR172" s="3">
        <v>0.46</v>
      </c>
      <c r="DS172" s="4">
        <v>47550132</v>
      </c>
      <c r="DT172" s="3">
        <v>0.54</v>
      </c>
      <c r="DU172" s="4">
        <v>13566980</v>
      </c>
      <c r="DV172" s="4">
        <v>33983152</v>
      </c>
      <c r="DW172" s="3">
        <v>0.75</v>
      </c>
      <c r="DX172" s="4">
        <v>14097559</v>
      </c>
      <c r="DY172" s="3">
        <v>1.35</v>
      </c>
      <c r="DZ172" s="4">
        <v>7090975</v>
      </c>
      <c r="EA172" s="4">
        <v>7006584</v>
      </c>
      <c r="EB172" s="5">
        <v>2.73</v>
      </c>
      <c r="EC172" s="4">
        <v>45420065</v>
      </c>
      <c r="ED172" s="3">
        <v>0.96</v>
      </c>
      <c r="EE172" s="4">
        <v>19247522</v>
      </c>
      <c r="EF172" s="4">
        <v>26172543</v>
      </c>
      <c r="EG172" s="3">
        <v>1.66</v>
      </c>
      <c r="EH172" s="4">
        <v>5301345</v>
      </c>
      <c r="EI172" s="3">
        <v>0.55000000000000004</v>
      </c>
      <c r="EJ172" s="4">
        <v>3558105</v>
      </c>
      <c r="EK172" s="4">
        <v>1743240</v>
      </c>
      <c r="EL172" s="3">
        <v>1.68</v>
      </c>
      <c r="EM172" s="4">
        <v>14544677</v>
      </c>
      <c r="EN172" s="3">
        <v>3.45</v>
      </c>
      <c r="EO172" s="4">
        <v>1845318</v>
      </c>
      <c r="EP172" s="4">
        <v>12699359</v>
      </c>
      <c r="EQ172" s="3">
        <v>3.94</v>
      </c>
      <c r="ER172" s="4">
        <v>26367127</v>
      </c>
      <c r="ES172" s="3">
        <v>0.04</v>
      </c>
      <c r="ET172" s="4">
        <v>3609752</v>
      </c>
      <c r="EU172" s="4">
        <v>22757375</v>
      </c>
      <c r="EV172" s="3">
        <v>0.05</v>
      </c>
      <c r="EW172" s="4">
        <v>11368688</v>
      </c>
      <c r="EX172" s="3">
        <v>0.11</v>
      </c>
      <c r="EY172" s="4">
        <v>8713495</v>
      </c>
      <c r="EZ172" s="4">
        <v>2655193</v>
      </c>
      <c r="FA172" s="3">
        <v>0.46</v>
      </c>
      <c r="FB172" s="4">
        <v>97805335</v>
      </c>
      <c r="FC172" s="3">
        <v>0.38</v>
      </c>
      <c r="FD172" s="4">
        <v>64203722</v>
      </c>
      <c r="FE172" s="4">
        <v>33601613</v>
      </c>
      <c r="FF172" s="3">
        <v>1.1100000000000001</v>
      </c>
      <c r="FG172" s="4">
        <v>16257230</v>
      </c>
      <c r="FH172" s="3">
        <v>2</v>
      </c>
      <c r="FI172" s="4">
        <v>7200981</v>
      </c>
      <c r="FJ172" s="4">
        <v>9056249</v>
      </c>
      <c r="FK172" s="3">
        <v>3.58</v>
      </c>
      <c r="FL172" s="4">
        <v>337580586</v>
      </c>
      <c r="FM172" s="3">
        <v>0.21</v>
      </c>
      <c r="FN172" s="4">
        <v>135379542</v>
      </c>
      <c r="FO172" s="4">
        <v>202201044</v>
      </c>
      <c r="FP172" s="3">
        <v>0.35</v>
      </c>
      <c r="FQ172" s="4">
        <v>51475373</v>
      </c>
      <c r="FR172" s="3">
        <v>0.54</v>
      </c>
      <c r="FS172" s="4">
        <v>19023785</v>
      </c>
      <c r="FT172" s="4">
        <v>32451588</v>
      </c>
      <c r="FU172" s="3">
        <v>0.86</v>
      </c>
      <c r="FV172" s="4">
        <v>4646381</v>
      </c>
      <c r="FW172" s="3">
        <v>0.37</v>
      </c>
      <c r="FX172" s="4">
        <v>1823782</v>
      </c>
      <c r="FY172" s="4">
        <v>2822599</v>
      </c>
      <c r="FZ172" s="3">
        <v>0.62</v>
      </c>
      <c r="GA172" s="4">
        <v>81342649</v>
      </c>
      <c r="GB172" s="3">
        <v>1.75</v>
      </c>
      <c r="GC172" s="4">
        <v>32548652</v>
      </c>
      <c r="GD172" s="4">
        <v>48793997</v>
      </c>
      <c r="GE172" s="3">
        <v>2.92</v>
      </c>
      <c r="GF172" s="4">
        <v>18839982</v>
      </c>
      <c r="GG172" s="3">
        <v>1.57</v>
      </c>
      <c r="GH172" s="4">
        <v>9500592</v>
      </c>
      <c r="GI172" s="4">
        <v>9339390</v>
      </c>
      <c r="GJ172" s="3">
        <v>3.17</v>
      </c>
      <c r="GK172" s="4">
        <v>34648535</v>
      </c>
      <c r="GL172" s="3">
        <v>0.92</v>
      </c>
      <c r="GM172" s="4">
        <v>13466596</v>
      </c>
      <c r="GN172" s="4">
        <v>21181939</v>
      </c>
      <c r="GO172" s="3">
        <v>1.52</v>
      </c>
      <c r="GP172" s="4">
        <v>129831975</v>
      </c>
      <c r="GQ172" s="3">
        <v>1.53</v>
      </c>
      <c r="GR172" s="4">
        <v>46739081</v>
      </c>
      <c r="GS172" s="4">
        <v>83092894</v>
      </c>
      <c r="GT172" s="3">
        <v>2.38</v>
      </c>
      <c r="GU172" s="4">
        <v>12215871</v>
      </c>
      <c r="GV172" s="3">
        <v>0.11</v>
      </c>
      <c r="GW172" s="4">
        <v>9496920</v>
      </c>
      <c r="GX172" s="4">
        <v>2718951</v>
      </c>
      <c r="GY172" s="3">
        <v>0.51</v>
      </c>
      <c r="GZ172" s="4">
        <v>41922914</v>
      </c>
      <c r="HA172" s="3">
        <v>0.76</v>
      </c>
      <c r="HB172" s="4">
        <v>14394263</v>
      </c>
      <c r="HC172" s="4">
        <v>27528651</v>
      </c>
      <c r="HD172" s="3">
        <v>1.1499999999999999</v>
      </c>
      <c r="HE172" s="4">
        <v>5872880</v>
      </c>
      <c r="HF172" s="3">
        <v>0.64</v>
      </c>
      <c r="HG172" s="4">
        <v>3424634</v>
      </c>
      <c r="HH172" s="4">
        <v>2448246</v>
      </c>
      <c r="HI172" s="3">
        <v>1.53</v>
      </c>
      <c r="HJ172" s="4">
        <v>36104701</v>
      </c>
      <c r="HK172" s="3">
        <v>1.54</v>
      </c>
      <c r="HL172" s="4">
        <v>5723281</v>
      </c>
      <c r="HM172" s="4">
        <v>30381420</v>
      </c>
      <c r="HN172" s="3">
        <v>1.83</v>
      </c>
      <c r="HO172" s="4">
        <v>258746078</v>
      </c>
      <c r="HP172" s="3">
        <v>1.1100000000000001</v>
      </c>
      <c r="HQ172" s="4">
        <v>38452696</v>
      </c>
      <c r="HR172" s="4">
        <v>220293382</v>
      </c>
      <c r="HS172" s="3">
        <v>1.3</v>
      </c>
      <c r="HT172" s="4">
        <v>19558934</v>
      </c>
      <c r="HU172" s="3">
        <v>1.1200000000000001</v>
      </c>
      <c r="HV172" s="4">
        <v>7001324</v>
      </c>
      <c r="HW172" s="4">
        <v>12557610</v>
      </c>
      <c r="HX172" s="3">
        <v>1.74</v>
      </c>
      <c r="HY172" s="4">
        <v>4377574</v>
      </c>
      <c r="HZ172" s="3">
        <v>0.4</v>
      </c>
      <c r="IA172" s="4">
        <v>3195300</v>
      </c>
      <c r="IB172" s="4">
        <v>1182274</v>
      </c>
      <c r="IC172" s="3">
        <v>1.49</v>
      </c>
      <c r="ID172" s="4">
        <v>65121906</v>
      </c>
      <c r="IE172" s="3">
        <v>0.82</v>
      </c>
      <c r="IF172" s="4">
        <v>27845516</v>
      </c>
      <c r="IG172" s="4">
        <v>37276390</v>
      </c>
      <c r="IH172" s="3">
        <v>1.44</v>
      </c>
      <c r="II172" s="4">
        <v>77058935</v>
      </c>
      <c r="IJ172" s="3">
        <v>0.38</v>
      </c>
      <c r="IK172" s="4">
        <v>30474333</v>
      </c>
      <c r="IL172" s="4">
        <v>46584602</v>
      </c>
      <c r="IM172" s="3">
        <v>0.62</v>
      </c>
      <c r="IN172" s="4">
        <v>10857021</v>
      </c>
      <c r="IO172" s="3">
        <v>0.91</v>
      </c>
      <c r="IP172" s="4">
        <v>7355630</v>
      </c>
      <c r="IQ172" s="4">
        <v>3501391</v>
      </c>
      <c r="IR172" s="3">
        <v>2.82</v>
      </c>
      <c r="IS172" s="4">
        <v>43730364</v>
      </c>
      <c r="IT172" s="3">
        <v>0.75</v>
      </c>
      <c r="IU172" s="4">
        <v>23187772</v>
      </c>
      <c r="IV172" s="4">
        <v>20542592</v>
      </c>
      <c r="IW172" s="3">
        <v>1.61</v>
      </c>
      <c r="IX172" s="4">
        <v>1993262</v>
      </c>
      <c r="IY172" s="3">
        <v>1.03</v>
      </c>
      <c r="IZ172" s="4">
        <v>1020546</v>
      </c>
      <c r="JA172" s="4">
        <v>972716</v>
      </c>
      <c r="JB172" s="5">
        <v>2.1</v>
      </c>
    </row>
    <row r="173" spans="1:262" x14ac:dyDescent="0.2">
      <c r="A173" s="20">
        <f t="shared" si="60"/>
        <v>164</v>
      </c>
      <c r="B173" t="s">
        <v>114</v>
      </c>
      <c r="C173" s="4">
        <v>570762079</v>
      </c>
      <c r="D173" s="3">
        <v>0.36</v>
      </c>
      <c r="E173" s="4">
        <v>353696518</v>
      </c>
      <c r="F173" s="4">
        <v>217065561</v>
      </c>
      <c r="G173" s="3">
        <v>0.94</v>
      </c>
      <c r="H173" s="4">
        <v>1614759</v>
      </c>
      <c r="I173" s="3">
        <v>4.49</v>
      </c>
      <c r="J173" s="4">
        <v>749065</v>
      </c>
      <c r="K173" s="4">
        <v>865694</v>
      </c>
      <c r="L173" s="3">
        <v>8.3800000000000008</v>
      </c>
      <c r="M173" s="4">
        <v>3437389</v>
      </c>
      <c r="N173" s="3">
        <v>0</v>
      </c>
      <c r="O173" s="4">
        <v>3354816</v>
      </c>
      <c r="P173" s="4">
        <v>82573</v>
      </c>
      <c r="Q173" s="3">
        <v>0</v>
      </c>
      <c r="R173" s="4">
        <v>7790209</v>
      </c>
      <c r="S173" s="3">
        <v>0.75</v>
      </c>
      <c r="T173" s="4">
        <v>2651802</v>
      </c>
      <c r="U173" s="4">
        <v>5138407</v>
      </c>
      <c r="V173" s="3">
        <v>1.1399999999999999</v>
      </c>
      <c r="W173" s="4">
        <v>4134450</v>
      </c>
      <c r="X173" s="3">
        <v>2.52</v>
      </c>
      <c r="Y173" s="4">
        <v>927908</v>
      </c>
      <c r="Z173" s="4">
        <v>3206542</v>
      </c>
      <c r="AA173" s="3">
        <v>3.25</v>
      </c>
      <c r="AB173" s="4">
        <v>41567837</v>
      </c>
      <c r="AC173" s="3">
        <v>0.36</v>
      </c>
      <c r="AD173" s="4">
        <v>31455892</v>
      </c>
      <c r="AE173" s="4">
        <v>10111945</v>
      </c>
      <c r="AF173" s="3">
        <v>1.47</v>
      </c>
      <c r="AG173" s="4">
        <v>13211981</v>
      </c>
      <c r="AH173" s="3">
        <v>0.74</v>
      </c>
      <c r="AI173" s="4">
        <v>10878833</v>
      </c>
      <c r="AJ173" s="4">
        <v>2333148</v>
      </c>
      <c r="AK173" s="3">
        <v>4.1900000000000004</v>
      </c>
      <c r="AL173" s="4">
        <v>12719314</v>
      </c>
      <c r="AM173" s="3">
        <v>0</v>
      </c>
      <c r="AN173" s="4">
        <v>12621776</v>
      </c>
      <c r="AO173" s="4">
        <v>97538</v>
      </c>
      <c r="AP173" s="3">
        <v>0</v>
      </c>
      <c r="AQ173" s="4">
        <v>2697191</v>
      </c>
      <c r="AR173" s="3">
        <v>2.75</v>
      </c>
      <c r="AS173" s="4">
        <v>2286584</v>
      </c>
      <c r="AT173" s="4">
        <v>410607</v>
      </c>
      <c r="AU173" s="3">
        <v>18.09</v>
      </c>
      <c r="AV173" s="4">
        <v>780144</v>
      </c>
      <c r="AW173" s="3">
        <v>0</v>
      </c>
      <c r="AX173" s="4">
        <v>0</v>
      </c>
      <c r="AY173" s="4">
        <v>780144</v>
      </c>
      <c r="AZ173" s="3">
        <v>0</v>
      </c>
      <c r="BA173" s="4">
        <v>20240559</v>
      </c>
      <c r="BB173" s="3">
        <v>5.39</v>
      </c>
      <c r="BC173" s="4">
        <v>3594754</v>
      </c>
      <c r="BD173" s="4">
        <v>16645805</v>
      </c>
      <c r="BE173" s="3">
        <v>6.55</v>
      </c>
      <c r="BF173" s="4">
        <v>7592022</v>
      </c>
      <c r="BG173" s="3">
        <v>7.48</v>
      </c>
      <c r="BH173" s="4">
        <v>2890217</v>
      </c>
      <c r="BI173" s="4">
        <v>4701805</v>
      </c>
      <c r="BJ173" s="3">
        <v>12.08</v>
      </c>
      <c r="BK173" s="4">
        <v>464682</v>
      </c>
      <c r="BL173" s="3">
        <v>0</v>
      </c>
      <c r="BM173" s="4">
        <v>431458</v>
      </c>
      <c r="BN173" s="4">
        <v>33224</v>
      </c>
      <c r="BO173" s="3">
        <v>0</v>
      </c>
      <c r="BP173" s="4">
        <v>2671844</v>
      </c>
      <c r="BQ173" s="3">
        <v>0.34</v>
      </c>
      <c r="BR173" s="4">
        <v>2654561</v>
      </c>
      <c r="BS173" s="4">
        <v>17283</v>
      </c>
      <c r="BT173" s="3">
        <v>52.36</v>
      </c>
      <c r="BU173" s="4">
        <v>28476845</v>
      </c>
      <c r="BV173" s="3">
        <v>0.1</v>
      </c>
      <c r="BW173" s="4">
        <v>26692983</v>
      </c>
      <c r="BX173" s="4">
        <v>1783862</v>
      </c>
      <c r="BY173" s="3">
        <v>1.53</v>
      </c>
      <c r="BZ173" s="4">
        <v>14168484</v>
      </c>
      <c r="CA173" s="3">
        <v>0.64</v>
      </c>
      <c r="CB173" s="4">
        <v>13133684</v>
      </c>
      <c r="CC173" s="4">
        <v>1034800</v>
      </c>
      <c r="CD173" s="3">
        <v>8.7200000000000006</v>
      </c>
      <c r="CE173" s="4">
        <v>2695969</v>
      </c>
      <c r="CF173" s="3">
        <v>1.17</v>
      </c>
      <c r="CG173" s="4">
        <v>2108308</v>
      </c>
      <c r="CH173" s="4">
        <v>587661</v>
      </c>
      <c r="CI173" s="3">
        <v>5.36</v>
      </c>
      <c r="CJ173" s="4">
        <v>8437062</v>
      </c>
      <c r="CK173" s="3">
        <v>0</v>
      </c>
      <c r="CL173" s="4">
        <v>1987115</v>
      </c>
      <c r="CM173" s="4">
        <v>6449947</v>
      </c>
      <c r="CN173" s="3">
        <v>0</v>
      </c>
      <c r="CO173" s="4">
        <v>14708514</v>
      </c>
      <c r="CP173" s="3">
        <v>0.27</v>
      </c>
      <c r="CQ173" s="4">
        <v>5830095</v>
      </c>
      <c r="CR173" s="4">
        <v>8878419</v>
      </c>
      <c r="CS173" s="3">
        <v>0.45</v>
      </c>
      <c r="CT173" s="4">
        <v>13476522</v>
      </c>
      <c r="CU173" s="3">
        <v>0.15</v>
      </c>
      <c r="CV173" s="4">
        <v>6778929</v>
      </c>
      <c r="CW173" s="4">
        <v>6697593</v>
      </c>
      <c r="CX173" s="3">
        <v>0.28999999999999998</v>
      </c>
      <c r="CY173" s="4">
        <v>2728372</v>
      </c>
      <c r="CZ173" s="3">
        <v>0</v>
      </c>
      <c r="DA173" s="4">
        <v>2686318</v>
      </c>
      <c r="DB173" s="4">
        <v>42054</v>
      </c>
      <c r="DC173" s="3">
        <v>0</v>
      </c>
      <c r="DD173" s="4">
        <v>12118172</v>
      </c>
      <c r="DE173" s="3">
        <v>0</v>
      </c>
      <c r="DF173" s="4">
        <v>10754578</v>
      </c>
      <c r="DG173" s="4">
        <v>1363594</v>
      </c>
      <c r="DH173" s="3">
        <v>0</v>
      </c>
      <c r="DI173" s="4">
        <v>26220790</v>
      </c>
      <c r="DJ173" s="3">
        <v>0</v>
      </c>
      <c r="DK173" s="4">
        <v>26175325</v>
      </c>
      <c r="DL173" s="4">
        <v>45465</v>
      </c>
      <c r="DM173" s="3">
        <v>0</v>
      </c>
      <c r="DN173" s="4">
        <v>15438147</v>
      </c>
      <c r="DO173" s="3">
        <v>0.19</v>
      </c>
      <c r="DP173" s="4">
        <v>12692568</v>
      </c>
      <c r="DQ173" s="4">
        <v>2745579</v>
      </c>
      <c r="DR173" s="3">
        <v>1.07</v>
      </c>
      <c r="DS173" s="4">
        <v>9835535</v>
      </c>
      <c r="DT173" s="3">
        <v>0.54</v>
      </c>
      <c r="DU173" s="4">
        <v>2018912</v>
      </c>
      <c r="DV173" s="4">
        <v>7816623</v>
      </c>
      <c r="DW173" s="3">
        <v>0.68</v>
      </c>
      <c r="DX173" s="4">
        <v>1689408</v>
      </c>
      <c r="DY173" s="3">
        <v>1.23</v>
      </c>
      <c r="DZ173" s="4">
        <v>991066</v>
      </c>
      <c r="EA173" s="4">
        <v>698342</v>
      </c>
      <c r="EB173" s="5">
        <v>2.98</v>
      </c>
      <c r="EC173" s="4">
        <v>16064716</v>
      </c>
      <c r="ED173" s="3">
        <v>0.65</v>
      </c>
      <c r="EE173" s="4">
        <v>13510834</v>
      </c>
      <c r="EF173" s="4">
        <v>2553882</v>
      </c>
      <c r="EG173" s="3">
        <v>4.12</v>
      </c>
      <c r="EH173" s="4">
        <v>3293478</v>
      </c>
      <c r="EI173" s="3">
        <v>0.02</v>
      </c>
      <c r="EJ173" s="4">
        <v>2921952</v>
      </c>
      <c r="EK173" s="4">
        <v>371526</v>
      </c>
      <c r="EL173" s="3">
        <v>0.21</v>
      </c>
      <c r="EM173" s="4">
        <v>1482594</v>
      </c>
      <c r="EN173" s="3">
        <v>0</v>
      </c>
      <c r="EO173" s="4">
        <v>1087662</v>
      </c>
      <c r="EP173" s="4">
        <v>394932</v>
      </c>
      <c r="EQ173" s="3">
        <v>0</v>
      </c>
      <c r="ER173" s="4">
        <v>2456725</v>
      </c>
      <c r="ES173" s="3">
        <v>0</v>
      </c>
      <c r="ET173" s="4">
        <v>739886</v>
      </c>
      <c r="EU173" s="4">
        <v>1716839</v>
      </c>
      <c r="EV173" s="3">
        <v>0</v>
      </c>
      <c r="EW173" s="4">
        <v>4544652</v>
      </c>
      <c r="EX173" s="3">
        <v>0</v>
      </c>
      <c r="EY173" s="4">
        <v>4544463</v>
      </c>
      <c r="EZ173" s="4">
        <v>189</v>
      </c>
      <c r="FA173" s="3">
        <v>0</v>
      </c>
      <c r="FB173" s="4">
        <v>16238822</v>
      </c>
      <c r="FC173" s="3">
        <v>0</v>
      </c>
      <c r="FD173" s="4">
        <v>14831687</v>
      </c>
      <c r="FE173" s="4">
        <v>1407135</v>
      </c>
      <c r="FF173" s="3">
        <v>0</v>
      </c>
      <c r="FG173" s="4">
        <v>5038525</v>
      </c>
      <c r="FH173" s="3">
        <v>5.75</v>
      </c>
      <c r="FI173" s="4">
        <v>2605971</v>
      </c>
      <c r="FJ173" s="4">
        <v>2432554</v>
      </c>
      <c r="FK173" s="3">
        <v>11.91</v>
      </c>
      <c r="FL173" s="4">
        <v>54366946</v>
      </c>
      <c r="FM173" s="3">
        <v>0.95</v>
      </c>
      <c r="FN173" s="4">
        <v>25734611</v>
      </c>
      <c r="FO173" s="4">
        <v>28632335</v>
      </c>
      <c r="FP173" s="3">
        <v>1.81</v>
      </c>
      <c r="FQ173" s="4">
        <v>12349226</v>
      </c>
      <c r="FR173" s="3">
        <v>0.48</v>
      </c>
      <c r="FS173" s="4">
        <v>10817966</v>
      </c>
      <c r="FT173" s="4">
        <v>1531260</v>
      </c>
      <c r="FU173" s="3">
        <v>3.87</v>
      </c>
      <c r="FV173" s="4">
        <v>1537774</v>
      </c>
      <c r="FW173" s="3">
        <v>0.01</v>
      </c>
      <c r="FX173" s="4">
        <v>690590</v>
      </c>
      <c r="FY173" s="4">
        <v>847184</v>
      </c>
      <c r="FZ173" s="3">
        <v>0.02</v>
      </c>
      <c r="GA173" s="4">
        <v>32042404</v>
      </c>
      <c r="GB173" s="3">
        <v>4.24</v>
      </c>
      <c r="GC173" s="4">
        <v>13336868</v>
      </c>
      <c r="GD173" s="4">
        <v>18705536</v>
      </c>
      <c r="GE173" s="3">
        <v>7.27</v>
      </c>
      <c r="GF173" s="4">
        <v>2590104</v>
      </c>
      <c r="GG173" s="3">
        <v>0.71</v>
      </c>
      <c r="GH173" s="4">
        <v>1269486</v>
      </c>
      <c r="GI173" s="4">
        <v>1320618</v>
      </c>
      <c r="GJ173" s="3">
        <v>1.39</v>
      </c>
      <c r="GK173" s="4">
        <v>6061406</v>
      </c>
      <c r="GL173" s="3">
        <v>0.01</v>
      </c>
      <c r="GM173" s="4">
        <v>3654030</v>
      </c>
      <c r="GN173" s="4">
        <v>2407376</v>
      </c>
      <c r="GO173" s="3">
        <v>0.02</v>
      </c>
      <c r="GP173" s="4">
        <v>40756137</v>
      </c>
      <c r="GQ173" s="3">
        <v>0.2</v>
      </c>
      <c r="GR173" s="4">
        <v>19731127</v>
      </c>
      <c r="GS173" s="4">
        <v>21025010</v>
      </c>
      <c r="GT173" s="3">
        <v>0.39</v>
      </c>
      <c r="GU173" s="4">
        <v>5428800</v>
      </c>
      <c r="GV173" s="3">
        <v>0</v>
      </c>
      <c r="GW173" s="4">
        <v>5428800</v>
      </c>
      <c r="GX173" s="4">
        <v>0</v>
      </c>
      <c r="GY173" s="3">
        <v>0</v>
      </c>
      <c r="GZ173" s="4">
        <v>8240406</v>
      </c>
      <c r="HA173" s="3">
        <v>0.26</v>
      </c>
      <c r="HB173" s="4">
        <v>3368572</v>
      </c>
      <c r="HC173" s="4">
        <v>4871834</v>
      </c>
      <c r="HD173" s="3">
        <v>0.44</v>
      </c>
      <c r="HE173" s="4">
        <v>2787716</v>
      </c>
      <c r="HF173" s="3">
        <v>0.12</v>
      </c>
      <c r="HG173" s="4">
        <v>2490683</v>
      </c>
      <c r="HH173" s="4">
        <v>297033</v>
      </c>
      <c r="HI173" s="3">
        <v>1.1000000000000001</v>
      </c>
      <c r="HJ173" s="4">
        <v>6173042</v>
      </c>
      <c r="HK173" s="3">
        <v>1.83</v>
      </c>
      <c r="HL173" s="4">
        <v>2136806</v>
      </c>
      <c r="HM173" s="4">
        <v>4036236</v>
      </c>
      <c r="HN173" s="3">
        <v>2.79</v>
      </c>
      <c r="HO173" s="4">
        <v>37864175</v>
      </c>
      <c r="HP173" s="3">
        <v>1.52</v>
      </c>
      <c r="HQ173" s="4">
        <v>2664878</v>
      </c>
      <c r="HR173" s="4">
        <v>35199297</v>
      </c>
      <c r="HS173" s="3">
        <v>1.63</v>
      </c>
      <c r="HT173" s="4">
        <v>3163119</v>
      </c>
      <c r="HU173" s="3">
        <v>0.38</v>
      </c>
      <c r="HV173" s="4">
        <v>2460483</v>
      </c>
      <c r="HW173" s="4">
        <v>702636</v>
      </c>
      <c r="HX173" s="3">
        <v>1.69</v>
      </c>
      <c r="HY173" s="4">
        <v>1538074</v>
      </c>
      <c r="HZ173" s="3">
        <v>0</v>
      </c>
      <c r="IA173" s="4">
        <v>1537508</v>
      </c>
      <c r="IB173" s="4">
        <v>566</v>
      </c>
      <c r="IC173" s="3">
        <v>0</v>
      </c>
      <c r="ID173" s="4">
        <v>11066148</v>
      </c>
      <c r="IE173" s="3">
        <v>1.19</v>
      </c>
      <c r="IF173" s="4">
        <v>6569245</v>
      </c>
      <c r="IG173" s="4">
        <v>4496903</v>
      </c>
      <c r="IH173" s="3">
        <v>2.93</v>
      </c>
      <c r="II173" s="4">
        <v>9456993</v>
      </c>
      <c r="IJ173" s="3">
        <v>0</v>
      </c>
      <c r="IK173" s="4">
        <v>9203877</v>
      </c>
      <c r="IL173" s="4">
        <v>253116</v>
      </c>
      <c r="IM173" s="3">
        <v>0</v>
      </c>
      <c r="IN173" s="4">
        <v>4888435</v>
      </c>
      <c r="IO173" s="3">
        <v>0.75</v>
      </c>
      <c r="IP173" s="4">
        <v>4126038</v>
      </c>
      <c r="IQ173" s="4">
        <v>762397</v>
      </c>
      <c r="IR173" s="3">
        <v>4.84</v>
      </c>
      <c r="IS173" s="4">
        <v>11493042</v>
      </c>
      <c r="IT173" s="3">
        <v>0.44</v>
      </c>
      <c r="IU173" s="4">
        <v>11006954</v>
      </c>
      <c r="IV173" s="4">
        <v>486088</v>
      </c>
      <c r="IW173" s="3">
        <v>10.34</v>
      </c>
      <c r="IX173" s="4">
        <v>922419</v>
      </c>
      <c r="IY173" s="3">
        <v>0</v>
      </c>
      <c r="IZ173" s="4">
        <v>877994</v>
      </c>
      <c r="JA173" s="4">
        <v>44425</v>
      </c>
      <c r="JB173" s="5">
        <v>0</v>
      </c>
    </row>
    <row r="174" spans="1:262" x14ac:dyDescent="0.2">
      <c r="A174" s="20">
        <f t="shared" si="60"/>
        <v>165</v>
      </c>
      <c r="B174" t="s">
        <v>115</v>
      </c>
      <c r="C174" s="4">
        <v>362262399</v>
      </c>
      <c r="D174" s="3">
        <v>0.41</v>
      </c>
      <c r="E174" s="4">
        <v>147713898</v>
      </c>
      <c r="F174" s="4">
        <v>214548501</v>
      </c>
      <c r="G174" s="3">
        <v>0.68</v>
      </c>
      <c r="H174" s="4">
        <v>3905320</v>
      </c>
      <c r="I174" s="3">
        <v>1.84</v>
      </c>
      <c r="J174" s="4">
        <v>1497320</v>
      </c>
      <c r="K174" s="4">
        <v>2408000</v>
      </c>
      <c r="L174" s="3">
        <v>2.98</v>
      </c>
      <c r="M174" s="4">
        <v>1530433</v>
      </c>
      <c r="N174" s="3">
        <v>0.36</v>
      </c>
      <c r="O174" s="4">
        <v>1011422</v>
      </c>
      <c r="P174" s="4">
        <v>519011</v>
      </c>
      <c r="Q174" s="3">
        <v>1.04</v>
      </c>
      <c r="R174" s="4">
        <v>4581500</v>
      </c>
      <c r="S174" s="3">
        <v>1.48</v>
      </c>
      <c r="T174" s="4">
        <v>2110937</v>
      </c>
      <c r="U174" s="4">
        <v>2470563</v>
      </c>
      <c r="V174" s="3">
        <v>2.74</v>
      </c>
      <c r="W174" s="4">
        <v>2465464</v>
      </c>
      <c r="X174" s="3">
        <v>3.11</v>
      </c>
      <c r="Y174" s="4">
        <v>909420</v>
      </c>
      <c r="Z174" s="4">
        <v>1556044</v>
      </c>
      <c r="AA174" s="3">
        <v>4.92</v>
      </c>
      <c r="AB174" s="4">
        <v>44894330</v>
      </c>
      <c r="AC174" s="3">
        <v>1.22</v>
      </c>
      <c r="AD174" s="4">
        <v>15780584</v>
      </c>
      <c r="AE174" s="4">
        <v>29113746</v>
      </c>
      <c r="AF174" s="3">
        <v>1.89</v>
      </c>
      <c r="AG174" s="4">
        <v>7867008</v>
      </c>
      <c r="AH174" s="3">
        <v>1.78</v>
      </c>
      <c r="AI174" s="4">
        <v>2179921</v>
      </c>
      <c r="AJ174" s="4">
        <v>5687087</v>
      </c>
      <c r="AK174" s="3">
        <v>2.46</v>
      </c>
      <c r="AL174" s="4">
        <v>4309745</v>
      </c>
      <c r="AM174" s="3">
        <v>1.05</v>
      </c>
      <c r="AN174" s="4">
        <v>2715025</v>
      </c>
      <c r="AO174" s="4">
        <v>1594720</v>
      </c>
      <c r="AP174" s="3">
        <v>2.83</v>
      </c>
      <c r="AQ174" s="4">
        <v>1028016</v>
      </c>
      <c r="AR174" s="3">
        <v>0.01</v>
      </c>
      <c r="AS174" s="4">
        <v>691908</v>
      </c>
      <c r="AT174" s="4">
        <v>336108</v>
      </c>
      <c r="AU174" s="3">
        <v>0.04</v>
      </c>
      <c r="AV174" s="4">
        <v>1280566</v>
      </c>
      <c r="AW174" s="3">
        <v>0</v>
      </c>
      <c r="AX174" s="4">
        <v>0</v>
      </c>
      <c r="AY174" s="4">
        <v>1280566</v>
      </c>
      <c r="AZ174" s="3">
        <v>0</v>
      </c>
      <c r="BA174" s="4">
        <v>16928753</v>
      </c>
      <c r="BB174" s="3">
        <v>2.16</v>
      </c>
      <c r="BC174" s="4">
        <v>5657141</v>
      </c>
      <c r="BD174" s="4">
        <v>11271612</v>
      </c>
      <c r="BE174" s="3">
        <v>3.24</v>
      </c>
      <c r="BF174" s="4">
        <v>4211761</v>
      </c>
      <c r="BG174" s="3">
        <v>5.21</v>
      </c>
      <c r="BH174" s="4">
        <v>1474515</v>
      </c>
      <c r="BI174" s="4">
        <v>2737246</v>
      </c>
      <c r="BJ174" s="3">
        <v>8.02</v>
      </c>
      <c r="BK174" s="4">
        <v>2474377</v>
      </c>
      <c r="BL174" s="3">
        <v>0</v>
      </c>
      <c r="BM174" s="4">
        <v>1025940</v>
      </c>
      <c r="BN174" s="4">
        <v>1448437</v>
      </c>
      <c r="BO174" s="3">
        <v>0</v>
      </c>
      <c r="BP174" s="4">
        <v>811962</v>
      </c>
      <c r="BQ174" s="3">
        <v>1.95</v>
      </c>
      <c r="BR174" s="4">
        <v>495546</v>
      </c>
      <c r="BS174" s="4">
        <v>316416</v>
      </c>
      <c r="BT174" s="3">
        <v>4.9800000000000004</v>
      </c>
      <c r="BU174" s="4">
        <v>14496050</v>
      </c>
      <c r="BV174" s="3">
        <v>2.2200000000000002</v>
      </c>
      <c r="BW174" s="4">
        <v>3557661</v>
      </c>
      <c r="BX174" s="4">
        <v>10938389</v>
      </c>
      <c r="BY174" s="3">
        <v>2.94</v>
      </c>
      <c r="BZ174" s="4">
        <v>4497892</v>
      </c>
      <c r="CA174" s="3">
        <v>0.77</v>
      </c>
      <c r="CB174" s="4">
        <v>2622619</v>
      </c>
      <c r="CC174" s="4">
        <v>1875273</v>
      </c>
      <c r="CD174" s="3">
        <v>1.83</v>
      </c>
      <c r="CE174" s="4">
        <v>3018060</v>
      </c>
      <c r="CF174" s="3">
        <v>2.19</v>
      </c>
      <c r="CG174" s="4">
        <v>1059616</v>
      </c>
      <c r="CH174" s="4">
        <v>1958444</v>
      </c>
      <c r="CI174" s="3">
        <v>3.37</v>
      </c>
      <c r="CJ174" s="4">
        <v>2632040</v>
      </c>
      <c r="CK174" s="3">
        <v>2.74</v>
      </c>
      <c r="CL174" s="4">
        <v>725123</v>
      </c>
      <c r="CM174" s="4">
        <v>1906917</v>
      </c>
      <c r="CN174" s="3">
        <v>3.79</v>
      </c>
      <c r="CO174" s="4">
        <v>2857155</v>
      </c>
      <c r="CP174" s="3">
        <v>1.77</v>
      </c>
      <c r="CQ174" s="4">
        <v>1434836</v>
      </c>
      <c r="CR174" s="4">
        <v>1422319</v>
      </c>
      <c r="CS174" s="3">
        <v>3.54</v>
      </c>
      <c r="CT174" s="4">
        <v>3799311</v>
      </c>
      <c r="CU174" s="3">
        <v>0.86</v>
      </c>
      <c r="CV174" s="4">
        <v>2071793</v>
      </c>
      <c r="CW174" s="4">
        <v>1727518</v>
      </c>
      <c r="CX174" s="3">
        <v>1.88</v>
      </c>
      <c r="CY174" s="4">
        <v>934956</v>
      </c>
      <c r="CZ174" s="3">
        <v>1.23</v>
      </c>
      <c r="DA174" s="4">
        <v>560601</v>
      </c>
      <c r="DB174" s="4">
        <v>374355</v>
      </c>
      <c r="DC174" s="3">
        <v>3.07</v>
      </c>
      <c r="DD174" s="4">
        <v>8380507</v>
      </c>
      <c r="DE174" s="3">
        <v>0.22</v>
      </c>
      <c r="DF174" s="4">
        <v>3926043</v>
      </c>
      <c r="DG174" s="4">
        <v>4454464</v>
      </c>
      <c r="DH174" s="3">
        <v>0.42</v>
      </c>
      <c r="DI174" s="4">
        <v>10837245</v>
      </c>
      <c r="DJ174" s="3">
        <v>1.1200000000000001</v>
      </c>
      <c r="DK174" s="4">
        <v>8392129</v>
      </c>
      <c r="DL174" s="4">
        <v>2445116</v>
      </c>
      <c r="DM174" s="3">
        <v>5</v>
      </c>
      <c r="DN174" s="4">
        <v>8955324</v>
      </c>
      <c r="DO174" s="3">
        <v>0.84</v>
      </c>
      <c r="DP174" s="4">
        <v>3511446</v>
      </c>
      <c r="DQ174" s="4">
        <v>5443878</v>
      </c>
      <c r="DR174" s="3">
        <v>1.38</v>
      </c>
      <c r="DS174" s="4">
        <v>5939357</v>
      </c>
      <c r="DT174" s="3">
        <v>1.34</v>
      </c>
      <c r="DU174" s="4">
        <v>2597889</v>
      </c>
      <c r="DV174" s="4">
        <v>3341468</v>
      </c>
      <c r="DW174" s="3">
        <v>2.39</v>
      </c>
      <c r="DX174" s="4">
        <v>1812668</v>
      </c>
      <c r="DY174" s="3">
        <v>1.5</v>
      </c>
      <c r="DZ174" s="4">
        <v>1184310</v>
      </c>
      <c r="EA174" s="4">
        <v>628358</v>
      </c>
      <c r="EB174" s="5">
        <v>4.34</v>
      </c>
      <c r="EC174" s="4">
        <v>6106994</v>
      </c>
      <c r="ED174" s="3">
        <v>1</v>
      </c>
      <c r="EE174" s="4">
        <v>3319434</v>
      </c>
      <c r="EF174" s="4">
        <v>2787560</v>
      </c>
      <c r="EG174" s="3">
        <v>2.2000000000000002</v>
      </c>
      <c r="EH174" s="4">
        <v>502675</v>
      </c>
      <c r="EI174" s="3">
        <v>0.75</v>
      </c>
      <c r="EJ174" s="4">
        <v>237836</v>
      </c>
      <c r="EK174" s="4">
        <v>264839</v>
      </c>
      <c r="EL174" s="3">
        <v>1.41</v>
      </c>
      <c r="EM174" s="4">
        <v>2460066</v>
      </c>
      <c r="EN174" s="3">
        <v>3.88</v>
      </c>
      <c r="EO174" s="4">
        <v>166559</v>
      </c>
      <c r="EP174" s="4">
        <v>2293507</v>
      </c>
      <c r="EQ174" s="3">
        <v>4.17</v>
      </c>
      <c r="ER174" s="4">
        <v>2348351</v>
      </c>
      <c r="ES174" s="3">
        <v>0.01</v>
      </c>
      <c r="ET174" s="4">
        <v>558682</v>
      </c>
      <c r="EU174" s="4">
        <v>1789669</v>
      </c>
      <c r="EV174" s="3">
        <v>0.02</v>
      </c>
      <c r="EW174" s="4">
        <v>1556798</v>
      </c>
      <c r="EX174" s="3">
        <v>0.2</v>
      </c>
      <c r="EY174" s="4">
        <v>1355684</v>
      </c>
      <c r="EZ174" s="4">
        <v>201114</v>
      </c>
      <c r="FA174" s="3">
        <v>1.54</v>
      </c>
      <c r="FB174" s="4">
        <v>8881302</v>
      </c>
      <c r="FC174" s="3">
        <v>0.93</v>
      </c>
      <c r="FD174" s="4">
        <v>5173149</v>
      </c>
      <c r="FE174" s="4">
        <v>3708153</v>
      </c>
      <c r="FF174" s="3">
        <v>2.2400000000000002</v>
      </c>
      <c r="FG174" s="4">
        <v>1716719</v>
      </c>
      <c r="FH174" s="3">
        <v>0.95</v>
      </c>
      <c r="FI174" s="4">
        <v>1000357</v>
      </c>
      <c r="FJ174" s="4">
        <v>716362</v>
      </c>
      <c r="FK174" s="3">
        <v>2.29</v>
      </c>
      <c r="FL174" s="4">
        <v>49721905</v>
      </c>
      <c r="FM174" s="3">
        <v>0.28000000000000003</v>
      </c>
      <c r="FN174" s="4">
        <v>21076326</v>
      </c>
      <c r="FO174" s="4">
        <v>28645579</v>
      </c>
      <c r="FP174" s="3">
        <v>0.47</v>
      </c>
      <c r="FQ174" s="4">
        <v>9832182</v>
      </c>
      <c r="FR174" s="3">
        <v>1.27</v>
      </c>
      <c r="FS174" s="4">
        <v>4714569</v>
      </c>
      <c r="FT174" s="4">
        <v>5117613</v>
      </c>
      <c r="FU174" s="3">
        <v>2.42</v>
      </c>
      <c r="FV174" s="4">
        <v>560946</v>
      </c>
      <c r="FW174" s="3">
        <v>0.12</v>
      </c>
      <c r="FX174" s="4">
        <v>194999</v>
      </c>
      <c r="FY174" s="4">
        <v>365947</v>
      </c>
      <c r="FZ174" s="3">
        <v>0.18</v>
      </c>
      <c r="GA174" s="4">
        <v>7964926</v>
      </c>
      <c r="GB174" s="3">
        <v>0.56999999999999995</v>
      </c>
      <c r="GC174" s="4">
        <v>4595417</v>
      </c>
      <c r="GD174" s="4">
        <v>3369509</v>
      </c>
      <c r="GE174" s="3">
        <v>1.34</v>
      </c>
      <c r="GF174" s="4">
        <v>2304711</v>
      </c>
      <c r="GG174" s="3">
        <v>1.96</v>
      </c>
      <c r="GH174" s="4">
        <v>763732</v>
      </c>
      <c r="GI174" s="4">
        <v>1540979</v>
      </c>
      <c r="GJ174" s="3">
        <v>2.93</v>
      </c>
      <c r="GK174" s="4">
        <v>4404316</v>
      </c>
      <c r="GL174" s="3">
        <v>2.9</v>
      </c>
      <c r="GM174" s="4">
        <v>999818</v>
      </c>
      <c r="GN174" s="4">
        <v>3404498</v>
      </c>
      <c r="GO174" s="3">
        <v>3.75</v>
      </c>
      <c r="GP174" s="4">
        <v>14605459</v>
      </c>
      <c r="GQ174" s="3">
        <v>7.39</v>
      </c>
      <c r="GR174" s="4">
        <v>6301676</v>
      </c>
      <c r="GS174" s="4">
        <v>8303783</v>
      </c>
      <c r="GT174" s="3">
        <v>13</v>
      </c>
      <c r="GU174" s="4">
        <v>1951289</v>
      </c>
      <c r="GV174" s="3">
        <v>0.08</v>
      </c>
      <c r="GW174" s="4">
        <v>1678503</v>
      </c>
      <c r="GX174" s="4">
        <v>272786</v>
      </c>
      <c r="GY174" s="3">
        <v>0.53</v>
      </c>
      <c r="GZ174" s="4">
        <v>5081292</v>
      </c>
      <c r="HA174" s="3">
        <v>1.1200000000000001</v>
      </c>
      <c r="HB174" s="4">
        <v>2056590</v>
      </c>
      <c r="HC174" s="4">
        <v>3024702</v>
      </c>
      <c r="HD174" s="3">
        <v>1.88</v>
      </c>
      <c r="HE174" s="4">
        <v>799768</v>
      </c>
      <c r="HF174" s="3">
        <v>0.75</v>
      </c>
      <c r="HG174" s="4">
        <v>484512</v>
      </c>
      <c r="HH174" s="4">
        <v>315256</v>
      </c>
      <c r="HI174" s="3">
        <v>1.91</v>
      </c>
      <c r="HJ174" s="4">
        <v>4047383</v>
      </c>
      <c r="HK174" s="3">
        <v>2</v>
      </c>
      <c r="HL174" s="4">
        <v>1034461</v>
      </c>
      <c r="HM174" s="4">
        <v>3012922</v>
      </c>
      <c r="HN174" s="3">
        <v>2.69</v>
      </c>
      <c r="HO174" s="4">
        <v>38034538</v>
      </c>
      <c r="HP174" s="3">
        <v>1.21</v>
      </c>
      <c r="HQ174" s="4">
        <v>8250626</v>
      </c>
      <c r="HR174" s="4">
        <v>29783912</v>
      </c>
      <c r="HS174" s="3">
        <v>1.53</v>
      </c>
      <c r="HT174" s="4">
        <v>3724035</v>
      </c>
      <c r="HU174" s="3">
        <v>0.42</v>
      </c>
      <c r="HV174" s="4">
        <v>1328401</v>
      </c>
      <c r="HW174" s="4">
        <v>2395634</v>
      </c>
      <c r="HX174" s="3">
        <v>0.66</v>
      </c>
      <c r="HY174" s="4">
        <v>518745</v>
      </c>
      <c r="HZ174" s="3">
        <v>1.26</v>
      </c>
      <c r="IA174" s="4">
        <v>364173</v>
      </c>
      <c r="IB174" s="4">
        <v>154572</v>
      </c>
      <c r="IC174" s="3">
        <v>4.2300000000000004</v>
      </c>
      <c r="ID174" s="4">
        <v>9004368</v>
      </c>
      <c r="IE174" s="3">
        <v>1.1499999999999999</v>
      </c>
      <c r="IF174" s="4">
        <v>4943683</v>
      </c>
      <c r="IG174" s="4">
        <v>4060685</v>
      </c>
      <c r="IH174" s="3">
        <v>2.56</v>
      </c>
      <c r="II174" s="4">
        <v>12226848</v>
      </c>
      <c r="IJ174" s="3">
        <v>0.69</v>
      </c>
      <c r="IK174" s="4">
        <v>5085593</v>
      </c>
      <c r="IL174" s="4">
        <v>7141255</v>
      </c>
      <c r="IM174" s="3">
        <v>1.18</v>
      </c>
      <c r="IN174" s="4">
        <v>1188805</v>
      </c>
      <c r="IO174" s="3">
        <v>2.67</v>
      </c>
      <c r="IP174" s="4">
        <v>861884</v>
      </c>
      <c r="IQ174" s="4">
        <v>326921</v>
      </c>
      <c r="IR174" s="3">
        <v>9.69</v>
      </c>
      <c r="IS174" s="4">
        <v>7950224</v>
      </c>
      <c r="IT174" s="3">
        <v>1.85</v>
      </c>
      <c r="IU174" s="4">
        <v>3773014</v>
      </c>
      <c r="IV174" s="4">
        <v>4177210</v>
      </c>
      <c r="IW174" s="3">
        <v>3.51</v>
      </c>
      <c r="IX174" s="4">
        <v>317954</v>
      </c>
      <c r="IY174" s="3">
        <v>1.01</v>
      </c>
      <c r="IZ174" s="4">
        <v>200475</v>
      </c>
      <c r="JA174" s="4">
        <v>117479</v>
      </c>
      <c r="JB174" s="5">
        <v>2.72</v>
      </c>
    </row>
    <row r="175" spans="1:262" x14ac:dyDescent="0.2">
      <c r="A175" s="20">
        <f t="shared" si="60"/>
        <v>166</v>
      </c>
      <c r="B175" t="s">
        <v>116</v>
      </c>
      <c r="C175" s="4">
        <v>357913519</v>
      </c>
      <c r="D175" s="3">
        <v>0.22</v>
      </c>
      <c r="E175" s="4">
        <v>149999331</v>
      </c>
      <c r="F175" s="4">
        <v>207914188</v>
      </c>
      <c r="G175" s="3">
        <v>0.37</v>
      </c>
      <c r="H175" s="4">
        <v>3356453</v>
      </c>
      <c r="I175" s="3">
        <v>2.5299999999999998</v>
      </c>
      <c r="J175" s="4">
        <v>1163594</v>
      </c>
      <c r="K175" s="4">
        <v>2192859</v>
      </c>
      <c r="L175" s="3">
        <v>3.87</v>
      </c>
      <c r="M175" s="4">
        <v>1347993</v>
      </c>
      <c r="N175" s="3">
        <v>0.12</v>
      </c>
      <c r="O175" s="4">
        <v>808730</v>
      </c>
      <c r="P175" s="4">
        <v>539263</v>
      </c>
      <c r="Q175" s="3">
        <v>0.28999999999999998</v>
      </c>
      <c r="R175" s="4">
        <v>5898421</v>
      </c>
      <c r="S175" s="3">
        <v>0.81</v>
      </c>
      <c r="T175" s="4">
        <v>2897007</v>
      </c>
      <c r="U175" s="4">
        <v>3001414</v>
      </c>
      <c r="V175" s="3">
        <v>1.59</v>
      </c>
      <c r="W175" s="4">
        <v>1805013</v>
      </c>
      <c r="X175" s="3">
        <v>2.2200000000000002</v>
      </c>
      <c r="Y175" s="4">
        <v>530953</v>
      </c>
      <c r="Z175" s="4">
        <v>1274060</v>
      </c>
      <c r="AA175" s="3">
        <v>3.15</v>
      </c>
      <c r="AB175" s="4">
        <v>46412443</v>
      </c>
      <c r="AC175" s="3">
        <v>0.79</v>
      </c>
      <c r="AD175" s="4">
        <v>17124189</v>
      </c>
      <c r="AE175" s="4">
        <v>29288254</v>
      </c>
      <c r="AF175" s="3">
        <v>1.27</v>
      </c>
      <c r="AG175" s="4">
        <v>6536759</v>
      </c>
      <c r="AH175" s="3">
        <v>2.08</v>
      </c>
      <c r="AI175" s="4">
        <v>1859075</v>
      </c>
      <c r="AJ175" s="4">
        <v>4677684</v>
      </c>
      <c r="AK175" s="3">
        <v>2.91</v>
      </c>
      <c r="AL175" s="4">
        <v>3803414</v>
      </c>
      <c r="AM175" s="3">
        <v>1.31</v>
      </c>
      <c r="AN175" s="4">
        <v>2322903</v>
      </c>
      <c r="AO175" s="4">
        <v>1480511</v>
      </c>
      <c r="AP175" s="3">
        <v>3.36</v>
      </c>
      <c r="AQ175" s="4">
        <v>992525</v>
      </c>
      <c r="AR175" s="3">
        <v>0.08</v>
      </c>
      <c r="AS175" s="4">
        <v>734174</v>
      </c>
      <c r="AT175" s="4">
        <v>258351</v>
      </c>
      <c r="AU175" s="3">
        <v>0.31</v>
      </c>
      <c r="AV175" s="4">
        <v>475633</v>
      </c>
      <c r="AW175" s="3">
        <v>0</v>
      </c>
      <c r="AX175" s="4">
        <v>0</v>
      </c>
      <c r="AY175" s="4">
        <v>475633</v>
      </c>
      <c r="AZ175" s="3">
        <v>0</v>
      </c>
      <c r="BA175" s="4">
        <v>18043342</v>
      </c>
      <c r="BB175" s="3">
        <v>1.89</v>
      </c>
      <c r="BC175" s="4">
        <v>5939188</v>
      </c>
      <c r="BD175" s="4">
        <v>12104154</v>
      </c>
      <c r="BE175" s="3">
        <v>2.81</v>
      </c>
      <c r="BF175" s="4">
        <v>5642744</v>
      </c>
      <c r="BG175" s="3">
        <v>2.48</v>
      </c>
      <c r="BH175" s="4">
        <v>1638044</v>
      </c>
      <c r="BI175" s="4">
        <v>4004700</v>
      </c>
      <c r="BJ175" s="3">
        <v>3.5</v>
      </c>
      <c r="BK175" s="4">
        <v>2192949</v>
      </c>
      <c r="BL175" s="3">
        <v>0</v>
      </c>
      <c r="BM175" s="4">
        <v>1105368</v>
      </c>
      <c r="BN175" s="4">
        <v>1087581</v>
      </c>
      <c r="BO175" s="3">
        <v>0</v>
      </c>
      <c r="BP175" s="4">
        <v>1189491</v>
      </c>
      <c r="BQ175" s="3">
        <v>0.44</v>
      </c>
      <c r="BR175" s="4">
        <v>793633</v>
      </c>
      <c r="BS175" s="4">
        <v>395858</v>
      </c>
      <c r="BT175" s="3">
        <v>1.33</v>
      </c>
      <c r="BU175" s="4">
        <v>13579389</v>
      </c>
      <c r="BV175" s="3">
        <v>1.06</v>
      </c>
      <c r="BW175" s="4">
        <v>4193180</v>
      </c>
      <c r="BX175" s="4">
        <v>9386209</v>
      </c>
      <c r="BY175" s="3">
        <v>1.54</v>
      </c>
      <c r="BZ175" s="4">
        <v>4877590</v>
      </c>
      <c r="CA175" s="3">
        <v>0.25</v>
      </c>
      <c r="CB175" s="4">
        <v>2555794</v>
      </c>
      <c r="CC175" s="4">
        <v>2321796</v>
      </c>
      <c r="CD175" s="3">
        <v>0.52</v>
      </c>
      <c r="CE175" s="4">
        <v>2402258</v>
      </c>
      <c r="CF175" s="3">
        <v>2.0099999999999998</v>
      </c>
      <c r="CG175" s="4">
        <v>791469</v>
      </c>
      <c r="CH175" s="4">
        <v>1610789</v>
      </c>
      <c r="CI175" s="3">
        <v>3</v>
      </c>
      <c r="CJ175" s="4">
        <v>3169553</v>
      </c>
      <c r="CK175" s="3">
        <v>0.78</v>
      </c>
      <c r="CL175" s="4">
        <v>814331</v>
      </c>
      <c r="CM175" s="4">
        <v>2355222</v>
      </c>
      <c r="CN175" s="3">
        <v>1.05</v>
      </c>
      <c r="CO175" s="4">
        <v>3038863</v>
      </c>
      <c r="CP175" s="3">
        <v>1.1200000000000001</v>
      </c>
      <c r="CQ175" s="4">
        <v>1562788</v>
      </c>
      <c r="CR175" s="4">
        <v>1476075</v>
      </c>
      <c r="CS175" s="3">
        <v>2.31</v>
      </c>
      <c r="CT175" s="4">
        <v>4231658</v>
      </c>
      <c r="CU175" s="3">
        <v>1.28</v>
      </c>
      <c r="CV175" s="4">
        <v>2307241</v>
      </c>
      <c r="CW175" s="4">
        <v>1924417</v>
      </c>
      <c r="CX175" s="3">
        <v>2.82</v>
      </c>
      <c r="CY175" s="4">
        <v>1182842</v>
      </c>
      <c r="CZ175" s="3">
        <v>0.96</v>
      </c>
      <c r="DA175" s="4">
        <v>791679</v>
      </c>
      <c r="DB175" s="4">
        <v>391163</v>
      </c>
      <c r="DC175" s="3">
        <v>2.9</v>
      </c>
      <c r="DD175" s="4">
        <v>6791150</v>
      </c>
      <c r="DE175" s="3">
        <v>0.31</v>
      </c>
      <c r="DF175" s="4">
        <v>3671407</v>
      </c>
      <c r="DG175" s="4">
        <v>3119743</v>
      </c>
      <c r="DH175" s="3">
        <v>0.67</v>
      </c>
      <c r="DI175" s="4">
        <v>13735053</v>
      </c>
      <c r="DJ175" s="3">
        <v>0.71</v>
      </c>
      <c r="DK175" s="4">
        <v>11523754</v>
      </c>
      <c r="DL175" s="4">
        <v>2211299</v>
      </c>
      <c r="DM175" s="3">
        <v>4.4000000000000004</v>
      </c>
      <c r="DN175" s="4">
        <v>8973476</v>
      </c>
      <c r="DO175" s="3">
        <v>0.71</v>
      </c>
      <c r="DP175" s="4">
        <v>3858698</v>
      </c>
      <c r="DQ175" s="4">
        <v>5114778</v>
      </c>
      <c r="DR175" s="3">
        <v>1.24</v>
      </c>
      <c r="DS175" s="4">
        <v>5406683</v>
      </c>
      <c r="DT175" s="3">
        <v>1.24</v>
      </c>
      <c r="DU175" s="4">
        <v>2255363</v>
      </c>
      <c r="DV175" s="4">
        <v>3151320</v>
      </c>
      <c r="DW175" s="3">
        <v>2.12</v>
      </c>
      <c r="DX175" s="4">
        <v>2313922</v>
      </c>
      <c r="DY175" s="3">
        <v>1.54</v>
      </c>
      <c r="DZ175" s="4">
        <v>1266546</v>
      </c>
      <c r="EA175" s="4">
        <v>1047376</v>
      </c>
      <c r="EB175" s="5">
        <v>3.4</v>
      </c>
      <c r="EC175" s="4">
        <v>6917271</v>
      </c>
      <c r="ED175" s="3">
        <v>0.99</v>
      </c>
      <c r="EE175" s="4">
        <v>4290614</v>
      </c>
      <c r="EF175" s="4">
        <v>2626657</v>
      </c>
      <c r="EG175" s="3">
        <v>2.6</v>
      </c>
      <c r="EH175" s="4">
        <v>900516</v>
      </c>
      <c r="EI175" s="3">
        <v>0.39</v>
      </c>
      <c r="EJ175" s="4">
        <v>674773</v>
      </c>
      <c r="EK175" s="4">
        <v>225743</v>
      </c>
      <c r="EL175" s="3">
        <v>1.58</v>
      </c>
      <c r="EM175" s="4">
        <v>2629097</v>
      </c>
      <c r="EN175" s="3">
        <v>3.64</v>
      </c>
      <c r="EO175" s="4">
        <v>393401</v>
      </c>
      <c r="EP175" s="4">
        <v>2235696</v>
      </c>
      <c r="EQ175" s="3">
        <v>4.2699999999999996</v>
      </c>
      <c r="ER175" s="4">
        <v>2730580</v>
      </c>
      <c r="ES175" s="3">
        <v>0.06</v>
      </c>
      <c r="ET175" s="4">
        <v>845648</v>
      </c>
      <c r="EU175" s="4">
        <v>1884932</v>
      </c>
      <c r="EV175" s="3">
        <v>0.08</v>
      </c>
      <c r="EW175" s="4">
        <v>935464</v>
      </c>
      <c r="EX175" s="3">
        <v>0.66</v>
      </c>
      <c r="EY175" s="4">
        <v>623845</v>
      </c>
      <c r="EZ175" s="4">
        <v>311619</v>
      </c>
      <c r="FA175" s="3">
        <v>1.98</v>
      </c>
      <c r="FB175" s="4">
        <v>9804182</v>
      </c>
      <c r="FC175" s="3">
        <v>1.1399999999999999</v>
      </c>
      <c r="FD175" s="4">
        <v>5765065</v>
      </c>
      <c r="FE175" s="4">
        <v>4039117</v>
      </c>
      <c r="FF175" s="3">
        <v>2.78</v>
      </c>
      <c r="FG175" s="4">
        <v>2170617</v>
      </c>
      <c r="FH175" s="3">
        <v>1.28</v>
      </c>
      <c r="FI175" s="4">
        <v>1317076</v>
      </c>
      <c r="FJ175" s="4">
        <v>853541</v>
      </c>
      <c r="FK175" s="3">
        <v>3.24</v>
      </c>
      <c r="FL175" s="4">
        <v>46877542</v>
      </c>
      <c r="FM175" s="3">
        <v>0.27</v>
      </c>
      <c r="FN175" s="4">
        <v>21003488</v>
      </c>
      <c r="FO175" s="4">
        <v>25874054</v>
      </c>
      <c r="FP175" s="3">
        <v>0.5</v>
      </c>
      <c r="FQ175" s="4">
        <v>9476409</v>
      </c>
      <c r="FR175" s="3">
        <v>1.1299999999999999</v>
      </c>
      <c r="FS175" s="4">
        <v>4162046</v>
      </c>
      <c r="FT175" s="4">
        <v>5314363</v>
      </c>
      <c r="FU175" s="3">
        <v>2.02</v>
      </c>
      <c r="FV175" s="4">
        <v>769181</v>
      </c>
      <c r="FW175" s="3">
        <v>0.24</v>
      </c>
      <c r="FX175" s="4">
        <v>441482</v>
      </c>
      <c r="FY175" s="4">
        <v>327699</v>
      </c>
      <c r="FZ175" s="3">
        <v>0.56999999999999995</v>
      </c>
      <c r="GA175" s="4">
        <v>8650790</v>
      </c>
      <c r="GB175" s="3">
        <v>1.36</v>
      </c>
      <c r="GC175" s="4">
        <v>4985241</v>
      </c>
      <c r="GD175" s="4">
        <v>3665549</v>
      </c>
      <c r="GE175" s="3">
        <v>3.22</v>
      </c>
      <c r="GF175" s="4">
        <v>2704296</v>
      </c>
      <c r="GG175" s="3">
        <v>1.79</v>
      </c>
      <c r="GH175" s="4">
        <v>1232410</v>
      </c>
      <c r="GI175" s="4">
        <v>1471886</v>
      </c>
      <c r="GJ175" s="3">
        <v>3.29</v>
      </c>
      <c r="GK175" s="4">
        <v>4084726</v>
      </c>
      <c r="GL175" s="3">
        <v>2.25</v>
      </c>
      <c r="GM175" s="4">
        <v>1321366</v>
      </c>
      <c r="GN175" s="4">
        <v>2763360</v>
      </c>
      <c r="GO175" s="3">
        <v>3.31</v>
      </c>
      <c r="GP175" s="4">
        <v>14182256</v>
      </c>
      <c r="GQ175" s="3">
        <v>1.02</v>
      </c>
      <c r="GR175" s="4">
        <v>5400506</v>
      </c>
      <c r="GS175" s="4">
        <v>8781750</v>
      </c>
      <c r="GT175" s="3">
        <v>1.65</v>
      </c>
      <c r="GU175" s="4">
        <v>1759700</v>
      </c>
      <c r="GV175" s="3">
        <v>0.1</v>
      </c>
      <c r="GW175" s="4">
        <v>1540307</v>
      </c>
      <c r="GX175" s="4">
        <v>219393</v>
      </c>
      <c r="GY175" s="3">
        <v>0.8</v>
      </c>
      <c r="GZ175" s="4">
        <v>4501759</v>
      </c>
      <c r="HA175" s="3">
        <v>0.62</v>
      </c>
      <c r="HB175" s="4">
        <v>1916844</v>
      </c>
      <c r="HC175" s="4">
        <v>2584915</v>
      </c>
      <c r="HD175" s="3">
        <v>1.06</v>
      </c>
      <c r="HE175" s="4">
        <v>897792</v>
      </c>
      <c r="HF175" s="3">
        <v>0.13</v>
      </c>
      <c r="HG175" s="4">
        <v>666733</v>
      </c>
      <c r="HH175" s="4">
        <v>231059</v>
      </c>
      <c r="HI175" s="3">
        <v>0.51</v>
      </c>
      <c r="HJ175" s="4">
        <v>4847469</v>
      </c>
      <c r="HK175" s="3">
        <v>1.17</v>
      </c>
      <c r="HL175" s="4">
        <v>972580</v>
      </c>
      <c r="HM175" s="4">
        <v>3874889</v>
      </c>
      <c r="HN175" s="3">
        <v>1.47</v>
      </c>
      <c r="HO175" s="4">
        <v>32312738</v>
      </c>
      <c r="HP175" s="3">
        <v>1.03</v>
      </c>
      <c r="HQ175" s="4">
        <v>4831793</v>
      </c>
      <c r="HR175" s="4">
        <v>27480945</v>
      </c>
      <c r="HS175" s="3">
        <v>1.21</v>
      </c>
      <c r="HT175" s="4">
        <v>3706361</v>
      </c>
      <c r="HU175" s="3">
        <v>0.36</v>
      </c>
      <c r="HV175" s="4">
        <v>1347256</v>
      </c>
      <c r="HW175" s="4">
        <v>2359105</v>
      </c>
      <c r="HX175" s="3">
        <v>0.56000000000000005</v>
      </c>
      <c r="HY175" s="4">
        <v>572996</v>
      </c>
      <c r="HZ175" s="3">
        <v>0.72</v>
      </c>
      <c r="IA175" s="4">
        <v>443534</v>
      </c>
      <c r="IB175" s="4">
        <v>129462</v>
      </c>
      <c r="IC175" s="3">
        <v>3.17</v>
      </c>
      <c r="ID175" s="4">
        <v>8894426</v>
      </c>
      <c r="IE175" s="3">
        <v>1.68</v>
      </c>
      <c r="IF175" s="4">
        <v>4717040</v>
      </c>
      <c r="IG175" s="4">
        <v>4177386</v>
      </c>
      <c r="IH175" s="3">
        <v>3.58</v>
      </c>
      <c r="II175" s="4">
        <v>10646825</v>
      </c>
      <c r="IJ175" s="3">
        <v>0.68</v>
      </c>
      <c r="IK175" s="4">
        <v>3701482</v>
      </c>
      <c r="IL175" s="4">
        <v>6945343</v>
      </c>
      <c r="IM175" s="3">
        <v>1.04</v>
      </c>
      <c r="IN175" s="4">
        <v>1196148</v>
      </c>
      <c r="IO175" s="3">
        <v>0.36</v>
      </c>
      <c r="IP175" s="4">
        <v>813010</v>
      </c>
      <c r="IQ175" s="4">
        <v>383138</v>
      </c>
      <c r="IR175" s="3">
        <v>1.1200000000000001</v>
      </c>
      <c r="IS175" s="4">
        <v>7675882</v>
      </c>
      <c r="IT175" s="3">
        <v>1.08</v>
      </c>
      <c r="IU175" s="4">
        <v>3580950</v>
      </c>
      <c r="IV175" s="4">
        <v>4094932</v>
      </c>
      <c r="IW175" s="3">
        <v>2.02</v>
      </c>
      <c r="IX175" s="4">
        <v>668879</v>
      </c>
      <c r="IY175" s="3">
        <v>1.26</v>
      </c>
      <c r="IZ175" s="4">
        <v>501733</v>
      </c>
      <c r="JA175" s="4">
        <v>167146</v>
      </c>
      <c r="JB175" s="5">
        <v>5.05</v>
      </c>
    </row>
    <row r="176" spans="1:262" x14ac:dyDescent="0.2">
      <c r="A176" s="20">
        <f t="shared" si="60"/>
        <v>167</v>
      </c>
      <c r="C176" s="4"/>
      <c r="D176" s="3"/>
      <c r="E176" s="4"/>
      <c r="F176" s="4"/>
      <c r="G176" s="3"/>
      <c r="H176" s="4"/>
      <c r="I176" s="3"/>
      <c r="J176" s="4"/>
      <c r="K176" s="4"/>
      <c r="L176" s="3"/>
      <c r="M176" s="4"/>
      <c r="N176" s="3"/>
      <c r="O176" s="4"/>
      <c r="P176" s="4"/>
      <c r="Q176" s="3"/>
      <c r="R176" s="4"/>
      <c r="S176" s="3"/>
      <c r="T176" s="4"/>
      <c r="U176" s="4"/>
      <c r="V176" s="3"/>
      <c r="W176" s="4"/>
      <c r="X176" s="3"/>
      <c r="Y176" s="4"/>
      <c r="Z176" s="4"/>
      <c r="AA176" s="3"/>
      <c r="AB176" s="4"/>
      <c r="AC176" s="3"/>
      <c r="AD176" s="4"/>
      <c r="AE176" s="4"/>
      <c r="AF176" s="3"/>
      <c r="AG176" s="4"/>
      <c r="AH176" s="3"/>
      <c r="AI176" s="4"/>
      <c r="AJ176" s="4"/>
      <c r="AK176" s="3"/>
      <c r="AL176" s="4"/>
      <c r="AM176" s="3"/>
      <c r="AN176" s="4"/>
      <c r="AO176" s="4"/>
      <c r="AP176" s="3"/>
      <c r="AQ176" s="4"/>
      <c r="AR176" s="3"/>
      <c r="AS176" s="4"/>
      <c r="AT176" s="4"/>
      <c r="AU176" s="3"/>
      <c r="AV176" s="4"/>
      <c r="AW176" s="3"/>
      <c r="AX176" s="4"/>
      <c r="AY176" s="4"/>
      <c r="AZ176" s="3"/>
      <c r="BA176" s="4"/>
      <c r="BB176" s="3"/>
      <c r="BC176" s="4"/>
      <c r="BD176" s="4"/>
      <c r="BE176" s="3"/>
      <c r="BF176" s="4"/>
      <c r="BG176" s="3"/>
      <c r="BH176" s="4"/>
      <c r="BI176" s="4"/>
      <c r="BJ176" s="3"/>
      <c r="BK176" s="4"/>
      <c r="BL176" s="3"/>
      <c r="BM176" s="4"/>
      <c r="BN176" s="4"/>
      <c r="BO176" s="3"/>
      <c r="BP176" s="4"/>
      <c r="BQ176" s="3"/>
      <c r="BR176" s="4"/>
      <c r="BS176" s="4"/>
      <c r="BT176" s="3"/>
      <c r="BU176" s="4"/>
      <c r="BV176" s="3"/>
      <c r="BW176" s="4"/>
      <c r="BX176" s="4"/>
      <c r="BY176" s="3"/>
      <c r="BZ176" s="4"/>
      <c r="CA176" s="3"/>
      <c r="CB176" s="4"/>
      <c r="CC176" s="4"/>
      <c r="CD176" s="3"/>
      <c r="CE176" s="4"/>
      <c r="CF176" s="3"/>
      <c r="CG176" s="4"/>
      <c r="CH176" s="4"/>
      <c r="CI176" s="3"/>
      <c r="CJ176" s="4"/>
      <c r="CK176" s="3"/>
      <c r="CL176" s="4"/>
      <c r="CM176" s="4"/>
      <c r="CN176" s="3"/>
      <c r="CO176" s="4"/>
      <c r="CP176" s="3"/>
      <c r="CQ176" s="4"/>
      <c r="CR176" s="4"/>
      <c r="CS176" s="3"/>
      <c r="CT176" s="4"/>
      <c r="CU176" s="3"/>
      <c r="CV176" s="4"/>
      <c r="CW176" s="4"/>
      <c r="CX176" s="3"/>
      <c r="CY176" s="4"/>
      <c r="CZ176" s="3"/>
      <c r="DA176" s="4"/>
      <c r="DB176" s="4"/>
      <c r="DC176" s="3"/>
      <c r="DD176" s="4"/>
      <c r="DE176" s="3"/>
      <c r="DF176" s="4"/>
      <c r="DG176" s="4"/>
      <c r="DH176" s="3"/>
      <c r="DI176" s="4"/>
      <c r="DJ176" s="3"/>
      <c r="DK176" s="4"/>
      <c r="DL176" s="4"/>
      <c r="DM176" s="3"/>
      <c r="DN176" s="4"/>
      <c r="DO176" s="3"/>
      <c r="DP176" s="4"/>
      <c r="DQ176" s="4"/>
      <c r="DR176" s="3"/>
      <c r="DS176" s="4"/>
      <c r="DT176" s="3"/>
      <c r="DU176" s="4"/>
      <c r="DV176" s="4"/>
      <c r="DW176" s="3"/>
      <c r="DX176" s="4"/>
      <c r="DY176" s="3"/>
      <c r="DZ176" s="4"/>
      <c r="EA176" s="4"/>
      <c r="EB176" s="5"/>
      <c r="EC176" s="4"/>
      <c r="ED176" s="3"/>
      <c r="EE176" s="4"/>
      <c r="EF176" s="4"/>
      <c r="EG176" s="3"/>
      <c r="EH176" s="4"/>
      <c r="EI176" s="3"/>
      <c r="EJ176" s="4"/>
      <c r="EK176" s="4"/>
      <c r="EL176" s="3"/>
      <c r="EM176" s="4"/>
      <c r="EN176" s="3"/>
      <c r="EO176" s="4"/>
      <c r="EP176" s="4"/>
      <c r="EQ176" s="3"/>
      <c r="ER176" s="4"/>
      <c r="ES176" s="3"/>
      <c r="ET176" s="4"/>
      <c r="EU176" s="4"/>
      <c r="EV176" s="3"/>
      <c r="EW176" s="4"/>
      <c r="EX176" s="3"/>
      <c r="EY176" s="4"/>
      <c r="EZ176" s="4"/>
      <c r="FA176" s="3"/>
      <c r="FB176" s="4"/>
      <c r="FC176" s="3"/>
      <c r="FD176" s="4"/>
      <c r="FE176" s="4"/>
      <c r="FF176" s="3"/>
      <c r="FG176" s="4"/>
      <c r="FH176" s="3"/>
      <c r="FI176" s="4"/>
      <c r="FJ176" s="4"/>
      <c r="FK176" s="3"/>
      <c r="FL176" s="4"/>
      <c r="FM176" s="3"/>
      <c r="FN176" s="4"/>
      <c r="FO176" s="4"/>
      <c r="FP176" s="3"/>
      <c r="FQ176" s="4"/>
      <c r="FR176" s="3"/>
      <c r="FS176" s="4"/>
      <c r="FT176" s="4"/>
      <c r="FU176" s="3"/>
      <c r="FV176" s="4"/>
      <c r="FW176" s="3"/>
      <c r="FX176" s="4"/>
      <c r="FY176" s="4"/>
      <c r="FZ176" s="3"/>
      <c r="GA176" s="4"/>
      <c r="GB176" s="3"/>
      <c r="GC176" s="4"/>
      <c r="GD176" s="4"/>
      <c r="GE176" s="3"/>
      <c r="GF176" s="4"/>
      <c r="GG176" s="3"/>
      <c r="GH176" s="4"/>
      <c r="GI176" s="4"/>
      <c r="GJ176" s="3"/>
      <c r="GK176" s="4"/>
      <c r="GL176" s="3"/>
      <c r="GM176" s="4"/>
      <c r="GN176" s="4"/>
      <c r="GO176" s="3"/>
      <c r="GP176" s="4"/>
      <c r="GQ176" s="3"/>
      <c r="GR176" s="4"/>
      <c r="GS176" s="4"/>
      <c r="GT176" s="3"/>
      <c r="GU176" s="4"/>
      <c r="GV176" s="3"/>
      <c r="GW176" s="4"/>
      <c r="GX176" s="4"/>
      <c r="GY176" s="3"/>
      <c r="GZ176" s="4"/>
      <c r="HA176" s="3"/>
      <c r="HB176" s="4"/>
      <c r="HC176" s="4"/>
      <c r="HD176" s="3"/>
      <c r="HE176" s="4"/>
      <c r="HF176" s="3"/>
      <c r="HG176" s="4"/>
      <c r="HH176" s="4"/>
      <c r="HI176" s="3"/>
      <c r="HJ176" s="4"/>
      <c r="HK176" s="3"/>
      <c r="HL176" s="4"/>
      <c r="HM176" s="4"/>
      <c r="HN176" s="3"/>
      <c r="HO176" s="4"/>
      <c r="HP176" s="3"/>
      <c r="HQ176" s="4"/>
      <c r="HR176" s="4"/>
      <c r="HS176" s="3"/>
      <c r="HT176" s="4"/>
      <c r="HU176" s="3"/>
      <c r="HV176" s="4"/>
      <c r="HW176" s="4"/>
      <c r="HX176" s="3"/>
      <c r="HY176" s="4"/>
      <c r="HZ176" s="3"/>
      <c r="IA176" s="4"/>
      <c r="IB176" s="4"/>
      <c r="IC176" s="3"/>
      <c r="ID176" s="4"/>
      <c r="IE176" s="3"/>
      <c r="IF176" s="4"/>
      <c r="IG176" s="4"/>
      <c r="IH176" s="3"/>
      <c r="II176" s="4"/>
      <c r="IJ176" s="3"/>
      <c r="IK176" s="4"/>
      <c r="IL176" s="4"/>
      <c r="IM176" s="3"/>
      <c r="IN176" s="4"/>
      <c r="IO176" s="3"/>
      <c r="IP176" s="4"/>
      <c r="IQ176" s="4"/>
      <c r="IR176" s="3"/>
      <c r="IS176" s="4"/>
      <c r="IT176" s="3"/>
      <c r="IU176" s="4"/>
      <c r="IV176" s="4"/>
      <c r="IW176" s="3"/>
      <c r="IX176" s="4"/>
      <c r="IY176" s="3"/>
      <c r="IZ176" s="4"/>
      <c r="JA176" s="4"/>
      <c r="JB176" s="5"/>
    </row>
    <row r="177" spans="1:262" x14ac:dyDescent="0.2">
      <c r="A177" s="20">
        <f t="shared" si="60"/>
        <v>168</v>
      </c>
      <c r="B177" t="s">
        <v>117</v>
      </c>
      <c r="C177" s="4">
        <v>5588528355</v>
      </c>
      <c r="D177" s="3">
        <v>0.08</v>
      </c>
      <c r="E177" s="4">
        <v>3920918491</v>
      </c>
      <c r="F177" s="4">
        <v>1667609864</v>
      </c>
      <c r="G177" s="3">
        <v>0.27</v>
      </c>
      <c r="H177" s="4">
        <v>54586304</v>
      </c>
      <c r="I177" s="3">
        <v>0.52</v>
      </c>
      <c r="J177" s="4">
        <v>41215961</v>
      </c>
      <c r="K177" s="4">
        <v>13370343</v>
      </c>
      <c r="L177" s="3">
        <v>2.11</v>
      </c>
      <c r="M177" s="4">
        <v>84404155</v>
      </c>
      <c r="N177" s="3">
        <v>0.05</v>
      </c>
      <c r="O177" s="4">
        <v>80069321</v>
      </c>
      <c r="P177" s="4">
        <v>4334834</v>
      </c>
      <c r="Q177" s="3">
        <v>1.05</v>
      </c>
      <c r="R177" s="4">
        <v>79886585</v>
      </c>
      <c r="S177" s="3">
        <v>0.48</v>
      </c>
      <c r="T177" s="4">
        <v>52547107</v>
      </c>
      <c r="U177" s="4">
        <v>27339478</v>
      </c>
      <c r="V177" s="3">
        <v>1.41</v>
      </c>
      <c r="W177" s="4">
        <v>36890728</v>
      </c>
      <c r="X177" s="3">
        <v>0.64</v>
      </c>
      <c r="Y177" s="4">
        <v>28683338</v>
      </c>
      <c r="Z177" s="4">
        <v>8207390</v>
      </c>
      <c r="AA177" s="3">
        <v>2.88</v>
      </c>
      <c r="AB177" s="4">
        <v>927213094</v>
      </c>
      <c r="AC177" s="3">
        <v>0.25</v>
      </c>
      <c r="AD177" s="4">
        <v>559188608</v>
      </c>
      <c r="AE177" s="4">
        <v>368024486</v>
      </c>
      <c r="AF177" s="3">
        <v>0.63</v>
      </c>
      <c r="AG177" s="4">
        <v>94079758</v>
      </c>
      <c r="AH177" s="3">
        <v>0.96</v>
      </c>
      <c r="AI177" s="4">
        <v>68509434</v>
      </c>
      <c r="AJ177" s="4">
        <v>25570324</v>
      </c>
      <c r="AK177" s="3">
        <v>3.54</v>
      </c>
      <c r="AL177" s="4">
        <v>54659778</v>
      </c>
      <c r="AM177" s="3">
        <v>0.14000000000000001</v>
      </c>
      <c r="AN177" s="4">
        <v>42877801</v>
      </c>
      <c r="AO177" s="4">
        <v>11781977</v>
      </c>
      <c r="AP177" s="3">
        <v>0.67</v>
      </c>
      <c r="AQ177" s="4">
        <v>17056789</v>
      </c>
      <c r="AR177" s="3">
        <v>0.45</v>
      </c>
      <c r="AS177" s="4">
        <v>14932946</v>
      </c>
      <c r="AT177" s="4">
        <v>2123843</v>
      </c>
      <c r="AU177" s="3">
        <v>3.62</v>
      </c>
      <c r="AV177" s="4">
        <v>13016210</v>
      </c>
      <c r="AW177" s="3">
        <v>0</v>
      </c>
      <c r="AX177" s="4">
        <v>0</v>
      </c>
      <c r="AY177" s="4">
        <v>13016210</v>
      </c>
      <c r="AZ177" s="3">
        <v>0</v>
      </c>
      <c r="BA177" s="4">
        <v>308916212</v>
      </c>
      <c r="BB177" s="3">
        <v>0.57999999999999996</v>
      </c>
      <c r="BC177" s="4">
        <v>202800626</v>
      </c>
      <c r="BD177" s="4">
        <v>106115586</v>
      </c>
      <c r="BE177" s="3">
        <v>1.68</v>
      </c>
      <c r="BF177" s="4">
        <v>127045125</v>
      </c>
      <c r="BG177" s="3">
        <v>0.53</v>
      </c>
      <c r="BH177" s="4">
        <v>86554185</v>
      </c>
      <c r="BI177" s="4">
        <v>40490940</v>
      </c>
      <c r="BJ177" s="3">
        <v>1.66</v>
      </c>
      <c r="BK177" s="4">
        <v>19619515</v>
      </c>
      <c r="BL177" s="3">
        <v>0</v>
      </c>
      <c r="BM177" s="4">
        <v>16242691</v>
      </c>
      <c r="BN177" s="4">
        <v>3376824</v>
      </c>
      <c r="BO177" s="3">
        <v>0</v>
      </c>
      <c r="BP177" s="4">
        <v>22791447</v>
      </c>
      <c r="BQ177" s="3">
        <v>0.34</v>
      </c>
      <c r="BR177" s="4">
        <v>20043910</v>
      </c>
      <c r="BS177" s="4">
        <v>2747537</v>
      </c>
      <c r="BT177" s="3">
        <v>2.84</v>
      </c>
      <c r="BU177" s="4">
        <v>223406533</v>
      </c>
      <c r="BV177" s="3">
        <v>0.32</v>
      </c>
      <c r="BW177" s="4">
        <v>134202495</v>
      </c>
      <c r="BX177" s="4">
        <v>89204038</v>
      </c>
      <c r="BY177" s="3">
        <v>0.8</v>
      </c>
      <c r="BZ177" s="4">
        <v>78911633</v>
      </c>
      <c r="CA177" s="3">
        <v>0.56999999999999995</v>
      </c>
      <c r="CB177" s="4">
        <v>60982161</v>
      </c>
      <c r="CC177" s="4">
        <v>17929472</v>
      </c>
      <c r="CD177" s="3">
        <v>2.52</v>
      </c>
      <c r="CE177" s="4">
        <v>50127465</v>
      </c>
      <c r="CF177" s="3">
        <v>0.35</v>
      </c>
      <c r="CG177" s="4">
        <v>40693313</v>
      </c>
      <c r="CH177" s="4">
        <v>9434152</v>
      </c>
      <c r="CI177" s="3">
        <v>1.85</v>
      </c>
      <c r="CJ177" s="4">
        <v>34773710</v>
      </c>
      <c r="CK177" s="3">
        <v>0.46</v>
      </c>
      <c r="CL177" s="4">
        <v>19908397</v>
      </c>
      <c r="CM177" s="4">
        <v>14865313</v>
      </c>
      <c r="CN177" s="3">
        <v>1.08</v>
      </c>
      <c r="CO177" s="4">
        <v>53602987</v>
      </c>
      <c r="CP177" s="3">
        <v>0.21</v>
      </c>
      <c r="CQ177" s="4">
        <v>38547646</v>
      </c>
      <c r="CR177" s="4">
        <v>15055341</v>
      </c>
      <c r="CS177" s="3">
        <v>0.77</v>
      </c>
      <c r="CT177" s="4">
        <v>83065207</v>
      </c>
      <c r="CU177" s="3">
        <v>0.25</v>
      </c>
      <c r="CV177" s="4">
        <v>58148954</v>
      </c>
      <c r="CW177" s="4">
        <v>24916253</v>
      </c>
      <c r="CX177" s="3">
        <v>0.83</v>
      </c>
      <c r="CY177" s="4">
        <v>19878812</v>
      </c>
      <c r="CZ177" s="3">
        <v>0.47</v>
      </c>
      <c r="DA177" s="4">
        <v>17911201</v>
      </c>
      <c r="DB177" s="4">
        <v>1967611</v>
      </c>
      <c r="DC177" s="3">
        <v>4.7300000000000004</v>
      </c>
      <c r="DD177" s="4">
        <v>87604000</v>
      </c>
      <c r="DE177" s="3">
        <v>0.16</v>
      </c>
      <c r="DF177" s="4">
        <v>61077592</v>
      </c>
      <c r="DG177" s="4">
        <v>26526408</v>
      </c>
      <c r="DH177" s="3">
        <v>0.53</v>
      </c>
      <c r="DI177" s="4">
        <v>119966211</v>
      </c>
      <c r="DJ177" s="3">
        <v>0.61</v>
      </c>
      <c r="DK177" s="4">
        <v>91615367</v>
      </c>
      <c r="DL177" s="4">
        <v>28350844</v>
      </c>
      <c r="DM177" s="3">
        <v>2.58</v>
      </c>
      <c r="DN177" s="4">
        <v>127285621</v>
      </c>
      <c r="DO177" s="3">
        <v>0.31</v>
      </c>
      <c r="DP177" s="4">
        <v>82937888</v>
      </c>
      <c r="DQ177" s="4">
        <v>44347733</v>
      </c>
      <c r="DR177" s="3">
        <v>0.89</v>
      </c>
      <c r="DS177" s="4">
        <v>92770175</v>
      </c>
      <c r="DT177" s="3">
        <v>0.3</v>
      </c>
      <c r="DU177" s="4">
        <v>66050563</v>
      </c>
      <c r="DV177" s="4">
        <v>26719612</v>
      </c>
      <c r="DW177" s="3">
        <v>1.04</v>
      </c>
      <c r="DX177" s="4">
        <v>34469468</v>
      </c>
      <c r="DY177" s="3">
        <v>0.44</v>
      </c>
      <c r="DZ177" s="4">
        <v>28226413</v>
      </c>
      <c r="EA177" s="4">
        <v>6243055</v>
      </c>
      <c r="EB177" s="5">
        <v>2.44</v>
      </c>
      <c r="EC177" s="4">
        <v>100115904</v>
      </c>
      <c r="ED177" s="3">
        <v>0.34</v>
      </c>
      <c r="EE177" s="4">
        <v>73883942</v>
      </c>
      <c r="EF177" s="4">
        <v>26231962</v>
      </c>
      <c r="EG177" s="3">
        <v>1.29</v>
      </c>
      <c r="EH177" s="4">
        <v>20739259</v>
      </c>
      <c r="EI177" s="3">
        <v>0.21</v>
      </c>
      <c r="EJ177" s="4">
        <v>17770312</v>
      </c>
      <c r="EK177" s="4">
        <v>2968947</v>
      </c>
      <c r="EL177" s="3">
        <v>1.44</v>
      </c>
      <c r="EM177" s="4">
        <v>26608869</v>
      </c>
      <c r="EN177" s="3">
        <v>0.61</v>
      </c>
      <c r="EO177" s="4">
        <v>15852112</v>
      </c>
      <c r="EP177" s="4">
        <v>10756757</v>
      </c>
      <c r="EQ177" s="3">
        <v>1.52</v>
      </c>
      <c r="ER177" s="4">
        <v>42088067</v>
      </c>
      <c r="ES177" s="3">
        <v>0.05</v>
      </c>
      <c r="ET177" s="4">
        <v>31311152</v>
      </c>
      <c r="EU177" s="4">
        <v>10776915</v>
      </c>
      <c r="EV177" s="3">
        <v>0.19</v>
      </c>
      <c r="EW177" s="4">
        <v>16698319</v>
      </c>
      <c r="EX177" s="3">
        <v>0.4</v>
      </c>
      <c r="EY177" s="4">
        <v>13918492</v>
      </c>
      <c r="EZ177" s="4">
        <v>2779827</v>
      </c>
      <c r="FA177" s="3">
        <v>2.41</v>
      </c>
      <c r="FB177" s="4">
        <v>132061510</v>
      </c>
      <c r="FC177" s="3">
        <v>0.28999999999999998</v>
      </c>
      <c r="FD177" s="4">
        <v>114394182</v>
      </c>
      <c r="FE177" s="4">
        <v>17667328</v>
      </c>
      <c r="FF177" s="3">
        <v>2.2000000000000002</v>
      </c>
      <c r="FG177" s="4">
        <v>53103173</v>
      </c>
      <c r="FH177" s="3">
        <v>0.8</v>
      </c>
      <c r="FI177" s="4">
        <v>46722585</v>
      </c>
      <c r="FJ177" s="4">
        <v>6380588</v>
      </c>
      <c r="FK177" s="3">
        <v>6.66</v>
      </c>
      <c r="FL177" s="4">
        <v>527760026</v>
      </c>
      <c r="FM177" s="3">
        <v>0.14000000000000001</v>
      </c>
      <c r="FN177" s="4">
        <v>318359510</v>
      </c>
      <c r="FO177" s="4">
        <v>209400516</v>
      </c>
      <c r="FP177" s="3">
        <v>0.36</v>
      </c>
      <c r="FQ177" s="4">
        <v>118202228</v>
      </c>
      <c r="FR177" s="3">
        <v>0.12</v>
      </c>
      <c r="FS177" s="4">
        <v>101336221</v>
      </c>
      <c r="FT177" s="4">
        <v>16866007</v>
      </c>
      <c r="FU177" s="3">
        <v>0.81</v>
      </c>
      <c r="FV177" s="4">
        <v>24117662</v>
      </c>
      <c r="FW177" s="3">
        <v>0.19</v>
      </c>
      <c r="FX177" s="4">
        <v>20740270</v>
      </c>
      <c r="FY177" s="4">
        <v>3377392</v>
      </c>
      <c r="FZ177" s="3">
        <v>1.35</v>
      </c>
      <c r="GA177" s="4">
        <v>271254350</v>
      </c>
      <c r="GB177" s="3">
        <v>0.55000000000000004</v>
      </c>
      <c r="GC177" s="4">
        <v>220914699</v>
      </c>
      <c r="GD177" s="4">
        <v>50339651</v>
      </c>
      <c r="GE177" s="3">
        <v>2.96</v>
      </c>
      <c r="GF177" s="4">
        <v>52593496</v>
      </c>
      <c r="GG177" s="3">
        <v>1.24</v>
      </c>
      <c r="GH177" s="4">
        <v>41591838</v>
      </c>
      <c r="GI177" s="4">
        <v>11001658</v>
      </c>
      <c r="GJ177" s="3">
        <v>5.92</v>
      </c>
      <c r="GK177" s="4">
        <v>89191993</v>
      </c>
      <c r="GL177" s="3">
        <v>0.87</v>
      </c>
      <c r="GM177" s="4">
        <v>75145441</v>
      </c>
      <c r="GN177" s="4">
        <v>14046552</v>
      </c>
      <c r="GO177" s="3">
        <v>5.54</v>
      </c>
      <c r="GP177" s="4">
        <v>196611600</v>
      </c>
      <c r="GQ177" s="3">
        <v>0.59</v>
      </c>
      <c r="GR177" s="4">
        <v>126791252</v>
      </c>
      <c r="GS177" s="4">
        <v>69820348</v>
      </c>
      <c r="GT177" s="3">
        <v>1.66</v>
      </c>
      <c r="GU177" s="4">
        <v>18581360</v>
      </c>
      <c r="GV177" s="3">
        <v>0.05</v>
      </c>
      <c r="GW177" s="4">
        <v>16474732</v>
      </c>
      <c r="GX177" s="4">
        <v>2106628</v>
      </c>
      <c r="GY177" s="3">
        <v>0.45</v>
      </c>
      <c r="GZ177" s="4">
        <v>57570195</v>
      </c>
      <c r="HA177" s="3">
        <v>0.23</v>
      </c>
      <c r="HB177" s="4">
        <v>41024628</v>
      </c>
      <c r="HC177" s="4">
        <v>16545567</v>
      </c>
      <c r="HD177" s="3">
        <v>0.82</v>
      </c>
      <c r="HE177" s="4">
        <v>17027956</v>
      </c>
      <c r="HF177" s="3">
        <v>0.15</v>
      </c>
      <c r="HG177" s="4">
        <v>14201763</v>
      </c>
      <c r="HH177" s="4">
        <v>2826193</v>
      </c>
      <c r="HI177" s="3">
        <v>0.91</v>
      </c>
      <c r="HJ177" s="4">
        <v>70225462</v>
      </c>
      <c r="HK177" s="3">
        <v>0.51</v>
      </c>
      <c r="HL177" s="4">
        <v>47293346</v>
      </c>
      <c r="HM177" s="4">
        <v>22932116</v>
      </c>
      <c r="HN177" s="3">
        <v>1.56</v>
      </c>
      <c r="HO177" s="4">
        <v>449959957</v>
      </c>
      <c r="HP177" s="3">
        <v>0.28999999999999998</v>
      </c>
      <c r="HQ177" s="4">
        <v>306664255</v>
      </c>
      <c r="HR177" s="4">
        <v>143295702</v>
      </c>
      <c r="HS177" s="3">
        <v>0.9</v>
      </c>
      <c r="HT177" s="4">
        <v>37475257</v>
      </c>
      <c r="HU177" s="3">
        <v>0.28000000000000003</v>
      </c>
      <c r="HV177" s="4">
        <v>29360710</v>
      </c>
      <c r="HW177" s="4">
        <v>8114547</v>
      </c>
      <c r="HX177" s="3">
        <v>1.27</v>
      </c>
      <c r="HY177" s="4">
        <v>8309918</v>
      </c>
      <c r="HZ177" s="3">
        <v>0.28999999999999998</v>
      </c>
      <c r="IA177" s="4">
        <v>7476113</v>
      </c>
      <c r="IB177" s="4">
        <v>833805</v>
      </c>
      <c r="IC177" s="3">
        <v>2.91</v>
      </c>
      <c r="ID177" s="4">
        <v>117425796</v>
      </c>
      <c r="IE177" s="3">
        <v>0.27</v>
      </c>
      <c r="IF177" s="4">
        <v>81916648</v>
      </c>
      <c r="IG177" s="4">
        <v>35509148</v>
      </c>
      <c r="IH177" s="3">
        <v>0.89</v>
      </c>
      <c r="II177" s="4">
        <v>118613691</v>
      </c>
      <c r="IJ177" s="3">
        <v>0.3</v>
      </c>
      <c r="IK177" s="4">
        <v>92193109</v>
      </c>
      <c r="IL177" s="4">
        <v>26420582</v>
      </c>
      <c r="IM177" s="3">
        <v>1.36</v>
      </c>
      <c r="IN177" s="4">
        <v>24318063</v>
      </c>
      <c r="IO177" s="3">
        <v>0.5</v>
      </c>
      <c r="IP177" s="4">
        <v>21396404</v>
      </c>
      <c r="IQ177" s="4">
        <v>2921659</v>
      </c>
      <c r="IR177" s="3">
        <v>4.12</v>
      </c>
      <c r="IS177" s="4">
        <v>121227009</v>
      </c>
      <c r="IT177" s="3">
        <v>0.21</v>
      </c>
      <c r="IU177" s="4">
        <v>102404400</v>
      </c>
      <c r="IV177" s="4">
        <v>18822609</v>
      </c>
      <c r="IW177" s="3">
        <v>1.37</v>
      </c>
      <c r="IX177" s="4">
        <v>30619713</v>
      </c>
      <c r="IY177" s="3">
        <v>0.2</v>
      </c>
      <c r="IZ177" s="4">
        <v>27812457</v>
      </c>
      <c r="JA177" s="4">
        <v>2807256</v>
      </c>
      <c r="JB177" s="5">
        <v>2.12</v>
      </c>
    </row>
    <row r="178" spans="1:262" x14ac:dyDescent="0.2">
      <c r="A178" s="20">
        <f t="shared" si="60"/>
        <v>169</v>
      </c>
      <c r="C178" s="4"/>
      <c r="D178" s="3"/>
      <c r="E178" s="4"/>
      <c r="F178" s="4"/>
      <c r="G178" s="3"/>
      <c r="H178" s="4"/>
      <c r="I178" s="3"/>
      <c r="J178" s="4"/>
      <c r="K178" s="4"/>
      <c r="L178" s="3"/>
      <c r="M178" s="4"/>
      <c r="N178" s="3"/>
      <c r="O178" s="4"/>
      <c r="P178" s="4"/>
      <c r="Q178" s="3"/>
      <c r="R178" s="4"/>
      <c r="S178" s="3"/>
      <c r="T178" s="4"/>
      <c r="U178" s="4"/>
      <c r="V178" s="3"/>
      <c r="W178" s="4"/>
      <c r="X178" s="3"/>
      <c r="Y178" s="4"/>
      <c r="Z178" s="4"/>
      <c r="AA178" s="3"/>
      <c r="AB178" s="4"/>
      <c r="AC178" s="3"/>
      <c r="AD178" s="4"/>
      <c r="AE178" s="4"/>
      <c r="AF178" s="3"/>
      <c r="AG178" s="4"/>
      <c r="AH178" s="3"/>
      <c r="AI178" s="4"/>
      <c r="AJ178" s="4"/>
      <c r="AK178" s="3"/>
      <c r="AL178" s="4"/>
      <c r="AM178" s="3"/>
      <c r="AN178" s="4"/>
      <c r="AO178" s="4"/>
      <c r="AP178" s="3"/>
      <c r="AQ178" s="4"/>
      <c r="AR178" s="3"/>
      <c r="AS178" s="4"/>
      <c r="AT178" s="4"/>
      <c r="AU178" s="3"/>
      <c r="AV178" s="4"/>
      <c r="AW178" s="3"/>
      <c r="AX178" s="4"/>
      <c r="AY178" s="4"/>
      <c r="AZ178" s="3"/>
      <c r="BA178" s="4"/>
      <c r="BB178" s="3"/>
      <c r="BC178" s="4"/>
      <c r="BD178" s="4"/>
      <c r="BE178" s="3"/>
      <c r="BF178" s="4"/>
      <c r="BG178" s="3"/>
      <c r="BH178" s="4"/>
      <c r="BI178" s="4"/>
      <c r="BJ178" s="3"/>
      <c r="BK178" s="4"/>
      <c r="BL178" s="3"/>
      <c r="BM178" s="4"/>
      <c r="BN178" s="4"/>
      <c r="BO178" s="3"/>
      <c r="BP178" s="4"/>
      <c r="BQ178" s="3"/>
      <c r="BR178" s="4"/>
      <c r="BS178" s="4"/>
      <c r="BT178" s="3"/>
      <c r="BU178" s="4"/>
      <c r="BV178" s="3"/>
      <c r="BW178" s="4"/>
      <c r="BX178" s="4"/>
      <c r="BY178" s="3"/>
      <c r="BZ178" s="4"/>
      <c r="CA178" s="3"/>
      <c r="CB178" s="4"/>
      <c r="CC178" s="4"/>
      <c r="CD178" s="3"/>
      <c r="CE178" s="4"/>
      <c r="CF178" s="3"/>
      <c r="CG178" s="4"/>
      <c r="CH178" s="4"/>
      <c r="CI178" s="3"/>
      <c r="CJ178" s="4"/>
      <c r="CK178" s="3"/>
      <c r="CL178" s="4"/>
      <c r="CM178" s="4"/>
      <c r="CN178" s="3"/>
      <c r="CO178" s="4"/>
      <c r="CP178" s="3"/>
      <c r="CQ178" s="4"/>
      <c r="CR178" s="4"/>
      <c r="CS178" s="3"/>
      <c r="CT178" s="4"/>
      <c r="CU178" s="3"/>
      <c r="CV178" s="4"/>
      <c r="CW178" s="4"/>
      <c r="CX178" s="3"/>
      <c r="CY178" s="4"/>
      <c r="CZ178" s="3"/>
      <c r="DA178" s="4"/>
      <c r="DB178" s="4"/>
      <c r="DC178" s="3"/>
      <c r="DD178" s="4"/>
      <c r="DE178" s="3"/>
      <c r="DF178" s="4"/>
      <c r="DG178" s="4"/>
      <c r="DH178" s="3"/>
      <c r="DI178" s="4"/>
      <c r="DJ178" s="3"/>
      <c r="DK178" s="4"/>
      <c r="DL178" s="4"/>
      <c r="DM178" s="3"/>
      <c r="DN178" s="4"/>
      <c r="DO178" s="3"/>
      <c r="DP178" s="4"/>
      <c r="DQ178" s="4"/>
      <c r="DR178" s="3"/>
      <c r="DS178" s="4"/>
      <c r="DT178" s="3"/>
      <c r="DU178" s="4"/>
      <c r="DV178" s="4"/>
      <c r="DW178" s="3"/>
      <c r="DX178" s="4"/>
      <c r="DY178" s="3"/>
      <c r="DZ178" s="4"/>
      <c r="EA178" s="4"/>
      <c r="EB178" s="5"/>
      <c r="EC178" s="4"/>
      <c r="ED178" s="3"/>
      <c r="EE178" s="4"/>
      <c r="EF178" s="4"/>
      <c r="EG178" s="3"/>
      <c r="EH178" s="4"/>
      <c r="EI178" s="3"/>
      <c r="EJ178" s="4"/>
      <c r="EK178" s="4"/>
      <c r="EL178" s="3"/>
      <c r="EM178" s="4"/>
      <c r="EN178" s="3"/>
      <c r="EO178" s="4"/>
      <c r="EP178" s="4"/>
      <c r="EQ178" s="3"/>
      <c r="ER178" s="4"/>
      <c r="ES178" s="3"/>
      <c r="ET178" s="4"/>
      <c r="EU178" s="4"/>
      <c r="EV178" s="3"/>
      <c r="EW178" s="4"/>
      <c r="EX178" s="3"/>
      <c r="EY178" s="4"/>
      <c r="EZ178" s="4"/>
      <c r="FA178" s="3"/>
      <c r="FB178" s="4"/>
      <c r="FC178" s="3"/>
      <c r="FD178" s="4"/>
      <c r="FE178" s="4"/>
      <c r="FF178" s="3"/>
      <c r="FG178" s="4"/>
      <c r="FH178" s="3"/>
      <c r="FI178" s="4"/>
      <c r="FJ178" s="4"/>
      <c r="FK178" s="3"/>
      <c r="FL178" s="4"/>
      <c r="FM178" s="3"/>
      <c r="FN178" s="4"/>
      <c r="FO178" s="4"/>
      <c r="FP178" s="3"/>
      <c r="FQ178" s="4"/>
      <c r="FR178" s="3"/>
      <c r="FS178" s="4"/>
      <c r="FT178" s="4"/>
      <c r="FU178" s="3"/>
      <c r="FV178" s="4"/>
      <c r="FW178" s="3"/>
      <c r="FX178" s="4"/>
      <c r="FY178" s="4"/>
      <c r="FZ178" s="3"/>
      <c r="GA178" s="4"/>
      <c r="GB178" s="3"/>
      <c r="GC178" s="4"/>
      <c r="GD178" s="4"/>
      <c r="GE178" s="3"/>
      <c r="GF178" s="4"/>
      <c r="GG178" s="3"/>
      <c r="GH178" s="4"/>
      <c r="GI178" s="4"/>
      <c r="GJ178" s="3"/>
      <c r="GK178" s="4"/>
      <c r="GL178" s="3"/>
      <c r="GM178" s="4"/>
      <c r="GN178" s="4"/>
      <c r="GO178" s="3"/>
      <c r="GP178" s="4"/>
      <c r="GQ178" s="3"/>
      <c r="GR178" s="4"/>
      <c r="GS178" s="4"/>
      <c r="GT178" s="3"/>
      <c r="GU178" s="4"/>
      <c r="GV178" s="3"/>
      <c r="GW178" s="4"/>
      <c r="GX178" s="4"/>
      <c r="GY178" s="3"/>
      <c r="GZ178" s="4"/>
      <c r="HA178" s="3"/>
      <c r="HB178" s="4"/>
      <c r="HC178" s="4"/>
      <c r="HD178" s="3"/>
      <c r="HE178" s="4"/>
      <c r="HF178" s="3"/>
      <c r="HG178" s="4"/>
      <c r="HH178" s="4"/>
      <c r="HI178" s="3"/>
      <c r="HJ178" s="4"/>
      <c r="HK178" s="3"/>
      <c r="HL178" s="4"/>
      <c r="HM178" s="4"/>
      <c r="HN178" s="3"/>
      <c r="HO178" s="4"/>
      <c r="HP178" s="3"/>
      <c r="HQ178" s="4"/>
      <c r="HR178" s="4"/>
      <c r="HS178" s="3"/>
      <c r="HT178" s="4"/>
      <c r="HU178" s="3"/>
      <c r="HV178" s="4"/>
      <c r="HW178" s="4"/>
      <c r="HX178" s="3"/>
      <c r="HY178" s="4"/>
      <c r="HZ178" s="3"/>
      <c r="IA178" s="4"/>
      <c r="IB178" s="4"/>
      <c r="IC178" s="3"/>
      <c r="ID178" s="4"/>
      <c r="IE178" s="3"/>
      <c r="IF178" s="4"/>
      <c r="IG178" s="4"/>
      <c r="IH178" s="3"/>
      <c r="II178" s="4"/>
      <c r="IJ178" s="3"/>
      <c r="IK178" s="4"/>
      <c r="IL178" s="4"/>
      <c r="IM178" s="3"/>
      <c r="IN178" s="4"/>
      <c r="IO178" s="3"/>
      <c r="IP178" s="4"/>
      <c r="IQ178" s="4"/>
      <c r="IR178" s="3"/>
      <c r="IS178" s="4"/>
      <c r="IT178" s="3"/>
      <c r="IU178" s="4"/>
      <c r="IV178" s="4"/>
      <c r="IW178" s="3"/>
      <c r="IX178" s="4"/>
      <c r="IY178" s="3"/>
      <c r="IZ178" s="4"/>
      <c r="JA178" s="4"/>
      <c r="JB178" s="5"/>
    </row>
    <row r="179" spans="1:262" x14ac:dyDescent="0.2">
      <c r="A179" s="20">
        <f t="shared" si="60"/>
        <v>170</v>
      </c>
      <c r="B179" t="s">
        <v>118</v>
      </c>
      <c r="C179" s="4">
        <v>3273927398</v>
      </c>
      <c r="D179" s="3">
        <v>0.02</v>
      </c>
      <c r="E179" s="4">
        <v>2728341554</v>
      </c>
      <c r="F179" s="4">
        <v>545585844</v>
      </c>
      <c r="G179" s="3">
        <v>0.12</v>
      </c>
      <c r="H179" s="4">
        <v>30559463</v>
      </c>
      <c r="I179" s="3">
        <v>0</v>
      </c>
      <c r="J179" s="4">
        <v>28180295</v>
      </c>
      <c r="K179" s="4">
        <v>2379168</v>
      </c>
      <c r="L179" s="3">
        <v>0</v>
      </c>
      <c r="M179" s="4">
        <v>10195732</v>
      </c>
      <c r="N179" s="3">
        <v>0</v>
      </c>
      <c r="O179" s="4">
        <v>9863435</v>
      </c>
      <c r="P179" s="4">
        <v>332297</v>
      </c>
      <c r="Q179" s="3">
        <v>0</v>
      </c>
      <c r="R179" s="4">
        <v>42253988</v>
      </c>
      <c r="S179" s="3">
        <v>0</v>
      </c>
      <c r="T179" s="4">
        <v>38558137</v>
      </c>
      <c r="U179" s="4">
        <v>3695851</v>
      </c>
      <c r="V179" s="3">
        <v>0</v>
      </c>
      <c r="W179" s="4">
        <v>22035213</v>
      </c>
      <c r="X179" s="3">
        <v>0</v>
      </c>
      <c r="Y179" s="4">
        <v>21786655</v>
      </c>
      <c r="Z179" s="4">
        <v>248558</v>
      </c>
      <c r="AA179" s="3">
        <v>0</v>
      </c>
      <c r="AB179" s="4">
        <v>630066237</v>
      </c>
      <c r="AC179" s="3">
        <v>0</v>
      </c>
      <c r="AD179" s="4">
        <v>455453048</v>
      </c>
      <c r="AE179" s="4">
        <v>174613189</v>
      </c>
      <c r="AF179" s="3">
        <v>0.01</v>
      </c>
      <c r="AG179" s="4">
        <v>48687716</v>
      </c>
      <c r="AH179" s="3">
        <v>0.7</v>
      </c>
      <c r="AI179" s="4">
        <v>45352630</v>
      </c>
      <c r="AJ179" s="4">
        <v>3335086</v>
      </c>
      <c r="AK179" s="3">
        <v>10.26</v>
      </c>
      <c r="AL179" s="4">
        <v>32389416</v>
      </c>
      <c r="AM179" s="3">
        <v>0.04</v>
      </c>
      <c r="AN179" s="4">
        <v>25354738</v>
      </c>
      <c r="AO179" s="4">
        <v>7034678</v>
      </c>
      <c r="AP179" s="3">
        <v>0.17</v>
      </c>
      <c r="AQ179" s="4">
        <v>8620407</v>
      </c>
      <c r="AR179" s="3">
        <v>0</v>
      </c>
      <c r="AS179" s="4">
        <v>8059642</v>
      </c>
      <c r="AT179" s="4">
        <v>560765</v>
      </c>
      <c r="AU179" s="3">
        <v>0</v>
      </c>
      <c r="AV179" s="4">
        <v>8245894</v>
      </c>
      <c r="AW179" s="3">
        <v>0</v>
      </c>
      <c r="AX179" s="4">
        <v>0</v>
      </c>
      <c r="AY179" s="4">
        <v>8245894</v>
      </c>
      <c r="AZ179" s="3">
        <v>0</v>
      </c>
      <c r="BA179" s="4">
        <v>155379516</v>
      </c>
      <c r="BB179" s="3">
        <v>0.15</v>
      </c>
      <c r="BC179" s="4">
        <v>129081799</v>
      </c>
      <c r="BD179" s="4">
        <v>26297717</v>
      </c>
      <c r="BE179" s="3">
        <v>0.87</v>
      </c>
      <c r="BF179" s="4">
        <v>82364811</v>
      </c>
      <c r="BG179" s="3">
        <v>0</v>
      </c>
      <c r="BH179" s="4">
        <v>75476175</v>
      </c>
      <c r="BI179" s="4">
        <v>6888636</v>
      </c>
      <c r="BJ179" s="3">
        <v>0</v>
      </c>
      <c r="BK179" s="4">
        <v>11001399</v>
      </c>
      <c r="BL179" s="3">
        <v>0</v>
      </c>
      <c r="BM179" s="4">
        <v>11001399</v>
      </c>
      <c r="BN179" s="4">
        <v>0</v>
      </c>
      <c r="BO179" s="3">
        <v>0</v>
      </c>
      <c r="BP179" s="4">
        <v>13255826</v>
      </c>
      <c r="BQ179" s="3">
        <v>0</v>
      </c>
      <c r="BR179" s="4">
        <v>13237626</v>
      </c>
      <c r="BS179" s="4">
        <v>18200</v>
      </c>
      <c r="BT179" s="3">
        <v>0</v>
      </c>
      <c r="BU179" s="4">
        <v>129577712</v>
      </c>
      <c r="BV179" s="3">
        <v>0.28000000000000003</v>
      </c>
      <c r="BW179" s="4">
        <v>88995604</v>
      </c>
      <c r="BX179" s="4">
        <v>40582108</v>
      </c>
      <c r="BY179" s="3">
        <v>0.9</v>
      </c>
      <c r="BZ179" s="4">
        <v>26907239</v>
      </c>
      <c r="CA179" s="3">
        <v>0.01</v>
      </c>
      <c r="CB179" s="4">
        <v>26634978</v>
      </c>
      <c r="CC179" s="4">
        <v>272261</v>
      </c>
      <c r="CD179" s="3">
        <v>0.63</v>
      </c>
      <c r="CE179" s="4">
        <v>28235068</v>
      </c>
      <c r="CF179" s="3">
        <v>0</v>
      </c>
      <c r="CG179" s="4">
        <v>28193524</v>
      </c>
      <c r="CH179" s="4">
        <v>41544</v>
      </c>
      <c r="CI179" s="3">
        <v>0</v>
      </c>
      <c r="CJ179" s="4">
        <v>15540790</v>
      </c>
      <c r="CK179" s="3">
        <v>0</v>
      </c>
      <c r="CL179" s="4">
        <v>14170633</v>
      </c>
      <c r="CM179" s="4">
        <v>1370157</v>
      </c>
      <c r="CN179" s="3">
        <v>0</v>
      </c>
      <c r="CO179" s="4">
        <v>27432346</v>
      </c>
      <c r="CP179" s="3">
        <v>0</v>
      </c>
      <c r="CQ179" s="4">
        <v>26852189</v>
      </c>
      <c r="CR179" s="4">
        <v>580157</v>
      </c>
      <c r="CS179" s="3">
        <v>0</v>
      </c>
      <c r="CT179" s="4">
        <v>40904258</v>
      </c>
      <c r="CU179" s="3">
        <v>0</v>
      </c>
      <c r="CV179" s="4">
        <v>38668149</v>
      </c>
      <c r="CW179" s="4">
        <v>2236109</v>
      </c>
      <c r="CX179" s="3">
        <v>0</v>
      </c>
      <c r="CY179" s="4">
        <v>11722001</v>
      </c>
      <c r="CZ179" s="3">
        <v>0</v>
      </c>
      <c r="DA179" s="4">
        <v>11722001</v>
      </c>
      <c r="DB179" s="4">
        <v>0</v>
      </c>
      <c r="DC179" s="3">
        <v>0</v>
      </c>
      <c r="DD179" s="4">
        <v>57108775</v>
      </c>
      <c r="DE179" s="3">
        <v>0</v>
      </c>
      <c r="DF179" s="4">
        <v>43648298</v>
      </c>
      <c r="DG179" s="4">
        <v>13460477</v>
      </c>
      <c r="DH179" s="3">
        <v>0</v>
      </c>
      <c r="DI179" s="4">
        <v>63273604</v>
      </c>
      <c r="DJ179" s="3">
        <v>0.19</v>
      </c>
      <c r="DK179" s="4">
        <v>47038609</v>
      </c>
      <c r="DL179" s="4">
        <v>16234995</v>
      </c>
      <c r="DM179" s="3">
        <v>0.75</v>
      </c>
      <c r="DN179" s="4">
        <v>70844294</v>
      </c>
      <c r="DO179" s="3">
        <v>0.09</v>
      </c>
      <c r="DP179" s="4">
        <v>53331141</v>
      </c>
      <c r="DQ179" s="4">
        <v>17513153</v>
      </c>
      <c r="DR179" s="3">
        <v>0.37</v>
      </c>
      <c r="DS179" s="4">
        <v>53854995</v>
      </c>
      <c r="DT179" s="3">
        <v>0.01</v>
      </c>
      <c r="DU179" s="4">
        <v>51658471</v>
      </c>
      <c r="DV179" s="4">
        <v>2196524</v>
      </c>
      <c r="DW179" s="3">
        <v>0.28000000000000003</v>
      </c>
      <c r="DX179" s="4">
        <v>21677541</v>
      </c>
      <c r="DY179" s="3">
        <v>0</v>
      </c>
      <c r="DZ179" s="4">
        <v>21677541</v>
      </c>
      <c r="EA179" s="4">
        <v>0</v>
      </c>
      <c r="EB179" s="5">
        <v>0</v>
      </c>
      <c r="EC179" s="4">
        <v>58307774</v>
      </c>
      <c r="ED179" s="3">
        <v>0.31</v>
      </c>
      <c r="EE179" s="4">
        <v>50868234</v>
      </c>
      <c r="EF179" s="4">
        <v>7439540</v>
      </c>
      <c r="EG179" s="3">
        <v>2.4300000000000002</v>
      </c>
      <c r="EH179" s="4">
        <v>10295732</v>
      </c>
      <c r="EI179" s="3">
        <v>0</v>
      </c>
      <c r="EJ179" s="4">
        <v>10295732</v>
      </c>
      <c r="EK179" s="4">
        <v>0</v>
      </c>
      <c r="EL179" s="3">
        <v>0</v>
      </c>
      <c r="EM179" s="4">
        <v>12792262</v>
      </c>
      <c r="EN179" s="3">
        <v>0</v>
      </c>
      <c r="EO179" s="4">
        <v>9838870</v>
      </c>
      <c r="EP179" s="4">
        <v>2953392</v>
      </c>
      <c r="EQ179" s="3">
        <v>0</v>
      </c>
      <c r="ER179" s="4">
        <v>27545887</v>
      </c>
      <c r="ES179" s="3">
        <v>0</v>
      </c>
      <c r="ET179" s="4">
        <v>27545887</v>
      </c>
      <c r="EU179" s="4">
        <v>0</v>
      </c>
      <c r="EV179" s="3">
        <v>0</v>
      </c>
      <c r="EW179" s="4">
        <v>6585509</v>
      </c>
      <c r="EX179" s="3">
        <v>0</v>
      </c>
      <c r="EY179" s="4">
        <v>6413139</v>
      </c>
      <c r="EZ179" s="4">
        <v>172370</v>
      </c>
      <c r="FA179" s="3">
        <v>0</v>
      </c>
      <c r="FB179" s="4">
        <v>74321413</v>
      </c>
      <c r="FC179" s="3">
        <v>0</v>
      </c>
      <c r="FD179" s="4">
        <v>74232232</v>
      </c>
      <c r="FE179" s="4">
        <v>89181</v>
      </c>
      <c r="FF179" s="3">
        <v>0</v>
      </c>
      <c r="FG179" s="4">
        <v>23257662</v>
      </c>
      <c r="FH179" s="3">
        <v>0</v>
      </c>
      <c r="FI179" s="4">
        <v>23257662</v>
      </c>
      <c r="FJ179" s="4">
        <v>0</v>
      </c>
      <c r="FK179" s="3">
        <v>0</v>
      </c>
      <c r="FL179" s="4">
        <v>378954313</v>
      </c>
      <c r="FM179" s="3">
        <v>0</v>
      </c>
      <c r="FN179" s="4">
        <v>251148249</v>
      </c>
      <c r="FO179" s="4">
        <v>127806064</v>
      </c>
      <c r="FP179" s="3">
        <v>0</v>
      </c>
      <c r="FQ179" s="4">
        <v>78279661</v>
      </c>
      <c r="FR179" s="3">
        <v>0</v>
      </c>
      <c r="FS179" s="4">
        <v>77783504</v>
      </c>
      <c r="FT179" s="4">
        <v>496157</v>
      </c>
      <c r="FU179" s="3">
        <v>0</v>
      </c>
      <c r="FV179" s="4">
        <v>5352059</v>
      </c>
      <c r="FW179" s="3">
        <v>0</v>
      </c>
      <c r="FX179" s="4">
        <v>5103247</v>
      </c>
      <c r="FY179" s="4">
        <v>248812</v>
      </c>
      <c r="FZ179" s="3">
        <v>0</v>
      </c>
      <c r="GA179" s="4">
        <v>180605747</v>
      </c>
      <c r="GB179" s="3">
        <v>0</v>
      </c>
      <c r="GC179" s="4">
        <v>178506915</v>
      </c>
      <c r="GD179" s="4">
        <v>2098832</v>
      </c>
      <c r="GE179" s="3">
        <v>0</v>
      </c>
      <c r="GF179" s="4">
        <v>28863555</v>
      </c>
      <c r="GG179" s="3">
        <v>0</v>
      </c>
      <c r="GH179" s="4">
        <v>27680680</v>
      </c>
      <c r="GI179" s="4">
        <v>1182875</v>
      </c>
      <c r="GJ179" s="3">
        <v>0</v>
      </c>
      <c r="GK179" s="4">
        <v>63185018</v>
      </c>
      <c r="GL179" s="3">
        <v>0</v>
      </c>
      <c r="GM179" s="4">
        <v>62782893</v>
      </c>
      <c r="GN179" s="4">
        <v>402125</v>
      </c>
      <c r="GO179" s="3">
        <v>0</v>
      </c>
      <c r="GP179" s="4">
        <v>97505355</v>
      </c>
      <c r="GQ179" s="3">
        <v>0.28000000000000003</v>
      </c>
      <c r="GR179" s="4">
        <v>78356847</v>
      </c>
      <c r="GS179" s="4">
        <v>19148508</v>
      </c>
      <c r="GT179" s="3">
        <v>1.42</v>
      </c>
      <c r="GU179" s="4">
        <v>8468339</v>
      </c>
      <c r="GV179" s="3">
        <v>0</v>
      </c>
      <c r="GW179" s="4">
        <v>7543080</v>
      </c>
      <c r="GX179" s="4">
        <v>925259</v>
      </c>
      <c r="GY179" s="3">
        <v>0</v>
      </c>
      <c r="GZ179" s="4">
        <v>27810362</v>
      </c>
      <c r="HA179" s="3">
        <v>0</v>
      </c>
      <c r="HB179" s="4">
        <v>27764027</v>
      </c>
      <c r="HC179" s="4">
        <v>46335</v>
      </c>
      <c r="HD179" s="3">
        <v>0</v>
      </c>
      <c r="HE179" s="4">
        <v>9606540</v>
      </c>
      <c r="HF179" s="3">
        <v>0</v>
      </c>
      <c r="HG179" s="4">
        <v>9240392</v>
      </c>
      <c r="HH179" s="4">
        <v>366148</v>
      </c>
      <c r="HI179" s="3">
        <v>0</v>
      </c>
      <c r="HJ179" s="4">
        <v>43765389</v>
      </c>
      <c r="HK179" s="3">
        <v>0</v>
      </c>
      <c r="HL179" s="4">
        <v>36293468</v>
      </c>
      <c r="HM179" s="4">
        <v>7471921</v>
      </c>
      <c r="HN179" s="3">
        <v>0</v>
      </c>
      <c r="HO179" s="4">
        <v>217442162</v>
      </c>
      <c r="HP179" s="3">
        <v>0.04</v>
      </c>
      <c r="HQ179" s="4">
        <v>192170442</v>
      </c>
      <c r="HR179" s="4">
        <v>25271720</v>
      </c>
      <c r="HS179" s="3">
        <v>0.36</v>
      </c>
      <c r="HT179" s="4">
        <v>22149515</v>
      </c>
      <c r="HU179" s="3">
        <v>0</v>
      </c>
      <c r="HV179" s="4">
        <v>22032005</v>
      </c>
      <c r="HW179" s="4">
        <v>117510</v>
      </c>
      <c r="HX179" s="3">
        <v>0</v>
      </c>
      <c r="HY179" s="4">
        <v>3626185</v>
      </c>
      <c r="HZ179" s="3">
        <v>0</v>
      </c>
      <c r="IA179" s="4">
        <v>3478200</v>
      </c>
      <c r="IB179" s="4">
        <v>147985</v>
      </c>
      <c r="IC179" s="3">
        <v>0</v>
      </c>
      <c r="ID179" s="4">
        <v>65852468</v>
      </c>
      <c r="IE179" s="3">
        <v>0</v>
      </c>
      <c r="IF179" s="4">
        <v>53958022</v>
      </c>
      <c r="IG179" s="4">
        <v>11894446</v>
      </c>
      <c r="IH179" s="3">
        <v>0</v>
      </c>
      <c r="II179" s="4">
        <v>77110173</v>
      </c>
      <c r="IJ179" s="3">
        <v>0</v>
      </c>
      <c r="IK179" s="4">
        <v>73658289</v>
      </c>
      <c r="IL179" s="4">
        <v>3451884</v>
      </c>
      <c r="IM179" s="3">
        <v>0</v>
      </c>
      <c r="IN179" s="4">
        <v>13060976</v>
      </c>
      <c r="IO179" s="3">
        <v>0</v>
      </c>
      <c r="IP179" s="4">
        <v>12780380</v>
      </c>
      <c r="IQ179" s="4">
        <v>280596</v>
      </c>
      <c r="IR179" s="3">
        <v>0</v>
      </c>
      <c r="IS179" s="4">
        <v>88418226</v>
      </c>
      <c r="IT179" s="3">
        <v>0</v>
      </c>
      <c r="IU179" s="4">
        <v>82981566</v>
      </c>
      <c r="IV179" s="4">
        <v>5436660</v>
      </c>
      <c r="IW179" s="3">
        <v>0</v>
      </c>
      <c r="IX179" s="4">
        <v>8630875</v>
      </c>
      <c r="IY179" s="3">
        <v>0</v>
      </c>
      <c r="IZ179" s="4">
        <v>8630875</v>
      </c>
      <c r="JA179" s="4">
        <v>0</v>
      </c>
      <c r="JB179" s="5">
        <v>0</v>
      </c>
    </row>
    <row r="180" spans="1:262" x14ac:dyDescent="0.2">
      <c r="A180" s="20">
        <f t="shared" si="60"/>
        <v>171</v>
      </c>
      <c r="B180" t="s">
        <v>50</v>
      </c>
      <c r="C180" s="4">
        <v>4051731</v>
      </c>
      <c r="D180" s="3">
        <v>0</v>
      </c>
      <c r="E180" s="4">
        <v>3723399</v>
      </c>
      <c r="F180" s="4">
        <v>328332</v>
      </c>
      <c r="G180" s="3">
        <v>0</v>
      </c>
      <c r="H180" s="4">
        <v>245566</v>
      </c>
      <c r="I180" s="3">
        <v>0</v>
      </c>
      <c r="J180" s="4">
        <v>245566</v>
      </c>
      <c r="K180" s="4">
        <v>0</v>
      </c>
      <c r="L180" s="3">
        <v>0</v>
      </c>
      <c r="M180" s="4">
        <v>291395</v>
      </c>
      <c r="N180" s="3">
        <v>0</v>
      </c>
      <c r="O180" s="4">
        <v>291395</v>
      </c>
      <c r="P180" s="4">
        <v>0</v>
      </c>
      <c r="Q180" s="3">
        <v>0</v>
      </c>
      <c r="R180" s="4">
        <v>-98675</v>
      </c>
      <c r="S180" s="3">
        <v>0</v>
      </c>
      <c r="T180" s="4">
        <v>-98675</v>
      </c>
      <c r="U180" s="4">
        <v>0</v>
      </c>
      <c r="V180" s="3">
        <v>0</v>
      </c>
      <c r="W180" s="4">
        <v>140335</v>
      </c>
      <c r="X180" s="3">
        <v>0</v>
      </c>
      <c r="Y180" s="4">
        <v>140335</v>
      </c>
      <c r="Z180" s="4">
        <v>0</v>
      </c>
      <c r="AA180" s="3">
        <v>0</v>
      </c>
      <c r="AB180" s="4">
        <v>-8505392</v>
      </c>
      <c r="AC180" s="3">
        <v>0</v>
      </c>
      <c r="AD180" s="4">
        <v>-8505392</v>
      </c>
      <c r="AE180" s="4">
        <v>0</v>
      </c>
      <c r="AF180" s="3">
        <v>0</v>
      </c>
      <c r="AG180" s="4">
        <v>576339</v>
      </c>
      <c r="AH180" s="3">
        <v>0</v>
      </c>
      <c r="AI180" s="4">
        <v>576339</v>
      </c>
      <c r="AJ180" s="4">
        <v>0</v>
      </c>
      <c r="AK180" s="3">
        <v>0</v>
      </c>
      <c r="AL180" s="4">
        <v>-135965</v>
      </c>
      <c r="AM180" s="3">
        <v>0</v>
      </c>
      <c r="AN180" s="4">
        <v>-135965</v>
      </c>
      <c r="AO180" s="4">
        <v>0</v>
      </c>
      <c r="AP180" s="3">
        <v>0</v>
      </c>
      <c r="AQ180" s="4">
        <v>-23988</v>
      </c>
      <c r="AR180" s="3">
        <v>0</v>
      </c>
      <c r="AS180" s="4">
        <v>-23988</v>
      </c>
      <c r="AT180" s="4">
        <v>0</v>
      </c>
      <c r="AU180" s="3">
        <v>0</v>
      </c>
      <c r="AV180" s="4">
        <v>328332</v>
      </c>
      <c r="AW180" s="3">
        <v>0</v>
      </c>
      <c r="AX180" s="4">
        <v>0</v>
      </c>
      <c r="AY180" s="4">
        <v>328332</v>
      </c>
      <c r="AZ180" s="3">
        <v>0</v>
      </c>
      <c r="BA180" s="4">
        <v>671438</v>
      </c>
      <c r="BB180" s="3">
        <v>0</v>
      </c>
      <c r="BC180" s="4">
        <v>671438</v>
      </c>
      <c r="BD180" s="4">
        <v>0</v>
      </c>
      <c r="BE180" s="3">
        <v>0</v>
      </c>
      <c r="BF180" s="4">
        <v>222940</v>
      </c>
      <c r="BG180" s="3">
        <v>0</v>
      </c>
      <c r="BH180" s="4">
        <v>222940</v>
      </c>
      <c r="BI180" s="4">
        <v>0</v>
      </c>
      <c r="BJ180" s="3">
        <v>0</v>
      </c>
      <c r="BK180" s="4">
        <v>193257</v>
      </c>
      <c r="BL180" s="3">
        <v>0</v>
      </c>
      <c r="BM180" s="4">
        <v>193257</v>
      </c>
      <c r="BN180" s="4">
        <v>0</v>
      </c>
      <c r="BO180" s="3">
        <v>0</v>
      </c>
      <c r="BP180" s="4">
        <v>349666</v>
      </c>
      <c r="BQ180" s="3">
        <v>0</v>
      </c>
      <c r="BR180" s="4">
        <v>349666</v>
      </c>
      <c r="BS180" s="4">
        <v>0</v>
      </c>
      <c r="BT180" s="3">
        <v>0</v>
      </c>
      <c r="BU180" s="4">
        <v>1104399</v>
      </c>
      <c r="BV180" s="3">
        <v>0</v>
      </c>
      <c r="BW180" s="4">
        <v>1104399</v>
      </c>
      <c r="BX180" s="4">
        <v>0</v>
      </c>
      <c r="BY180" s="3">
        <v>0</v>
      </c>
      <c r="BZ180" s="4">
        <v>-1360374</v>
      </c>
      <c r="CA180" s="3">
        <v>0</v>
      </c>
      <c r="CB180" s="4">
        <v>-1360374</v>
      </c>
      <c r="CC180" s="4">
        <v>0</v>
      </c>
      <c r="CD180" s="3">
        <v>0</v>
      </c>
      <c r="CE180" s="4">
        <v>733976</v>
      </c>
      <c r="CF180" s="3">
        <v>0</v>
      </c>
      <c r="CG180" s="4">
        <v>733976</v>
      </c>
      <c r="CH180" s="4">
        <v>0</v>
      </c>
      <c r="CI180" s="3">
        <v>0</v>
      </c>
      <c r="CJ180" s="4">
        <v>263181</v>
      </c>
      <c r="CK180" s="3">
        <v>0</v>
      </c>
      <c r="CL180" s="4">
        <v>263181</v>
      </c>
      <c r="CM180" s="4">
        <v>0</v>
      </c>
      <c r="CN180" s="3">
        <v>0</v>
      </c>
      <c r="CO180" s="4">
        <v>-620757</v>
      </c>
      <c r="CP180" s="3">
        <v>0</v>
      </c>
      <c r="CQ180" s="4">
        <v>-620757</v>
      </c>
      <c r="CR180" s="4">
        <v>0</v>
      </c>
      <c r="CS180" s="3">
        <v>0</v>
      </c>
      <c r="CT180" s="4">
        <v>835977</v>
      </c>
      <c r="CU180" s="3">
        <v>0</v>
      </c>
      <c r="CV180" s="4">
        <v>835977</v>
      </c>
      <c r="CW180" s="4">
        <v>0</v>
      </c>
      <c r="CX180" s="3">
        <v>0</v>
      </c>
      <c r="CY180" s="4">
        <v>279287</v>
      </c>
      <c r="CZ180" s="3">
        <v>0</v>
      </c>
      <c r="DA180" s="4">
        <v>279287</v>
      </c>
      <c r="DB180" s="4">
        <v>0</v>
      </c>
      <c r="DC180" s="3">
        <v>0</v>
      </c>
      <c r="DD180" s="4">
        <v>986763</v>
      </c>
      <c r="DE180" s="3">
        <v>0</v>
      </c>
      <c r="DF180" s="4">
        <v>986763</v>
      </c>
      <c r="DG180" s="4">
        <v>0</v>
      </c>
      <c r="DH180" s="3">
        <v>0</v>
      </c>
      <c r="DI180" s="4">
        <v>1397924</v>
      </c>
      <c r="DJ180" s="3">
        <v>0</v>
      </c>
      <c r="DK180" s="4">
        <v>1397924</v>
      </c>
      <c r="DL180" s="4">
        <v>0</v>
      </c>
      <c r="DM180" s="3">
        <v>0</v>
      </c>
      <c r="DN180" s="4">
        <v>1456728</v>
      </c>
      <c r="DO180" s="3">
        <v>0</v>
      </c>
      <c r="DP180" s="4">
        <v>1456728</v>
      </c>
      <c r="DQ180" s="4">
        <v>0</v>
      </c>
      <c r="DR180" s="3">
        <v>0</v>
      </c>
      <c r="DS180" s="4">
        <v>710766</v>
      </c>
      <c r="DT180" s="3">
        <v>0</v>
      </c>
      <c r="DU180" s="4">
        <v>710766</v>
      </c>
      <c r="DV180" s="4">
        <v>0</v>
      </c>
      <c r="DW180" s="3">
        <v>0</v>
      </c>
      <c r="DX180" s="4">
        <v>503169</v>
      </c>
      <c r="DY180" s="3">
        <v>0</v>
      </c>
      <c r="DZ180" s="4">
        <v>503169</v>
      </c>
      <c r="EA180" s="4">
        <v>0</v>
      </c>
      <c r="EB180" s="5">
        <v>0</v>
      </c>
      <c r="EC180" s="4">
        <v>-283170</v>
      </c>
      <c r="ED180" s="3">
        <v>0</v>
      </c>
      <c r="EE180" s="4">
        <v>-283170</v>
      </c>
      <c r="EF180" s="4">
        <v>0</v>
      </c>
      <c r="EG180" s="3">
        <v>0</v>
      </c>
      <c r="EH180" s="4">
        <v>172699</v>
      </c>
      <c r="EI180" s="3">
        <v>0</v>
      </c>
      <c r="EJ180" s="4">
        <v>172699</v>
      </c>
      <c r="EK180" s="4">
        <v>0</v>
      </c>
      <c r="EL180" s="3">
        <v>0</v>
      </c>
      <c r="EM180" s="4">
        <v>360847</v>
      </c>
      <c r="EN180" s="3">
        <v>0</v>
      </c>
      <c r="EO180" s="4">
        <v>360847</v>
      </c>
      <c r="EP180" s="4">
        <v>0</v>
      </c>
      <c r="EQ180" s="3">
        <v>0</v>
      </c>
      <c r="ER180" s="4">
        <v>-548474</v>
      </c>
      <c r="ES180" s="3">
        <v>0</v>
      </c>
      <c r="ET180" s="4">
        <v>-548474</v>
      </c>
      <c r="EU180" s="4">
        <v>0</v>
      </c>
      <c r="EV180" s="3">
        <v>0</v>
      </c>
      <c r="EW180" s="4">
        <v>225220</v>
      </c>
      <c r="EX180" s="3">
        <v>0</v>
      </c>
      <c r="EY180" s="4">
        <v>225220</v>
      </c>
      <c r="EZ180" s="4">
        <v>0</v>
      </c>
      <c r="FA180" s="3">
        <v>0</v>
      </c>
      <c r="FB180" s="4">
        <v>-286234</v>
      </c>
      <c r="FC180" s="3">
        <v>0</v>
      </c>
      <c r="FD180" s="4">
        <v>-286234</v>
      </c>
      <c r="FE180" s="4">
        <v>0</v>
      </c>
      <c r="FF180" s="3">
        <v>0</v>
      </c>
      <c r="FG180" s="4">
        <v>67257</v>
      </c>
      <c r="FH180" s="3">
        <v>0</v>
      </c>
      <c r="FI180" s="4">
        <v>67257</v>
      </c>
      <c r="FJ180" s="4">
        <v>0</v>
      </c>
      <c r="FK180" s="3">
        <v>0</v>
      </c>
      <c r="FL180" s="4">
        <v>-2635849</v>
      </c>
      <c r="FM180" s="3">
        <v>0</v>
      </c>
      <c r="FN180" s="4">
        <v>-2635849</v>
      </c>
      <c r="FO180" s="4">
        <v>0</v>
      </c>
      <c r="FP180" s="3">
        <v>0</v>
      </c>
      <c r="FQ180" s="4">
        <v>-1707057</v>
      </c>
      <c r="FR180" s="3">
        <v>0</v>
      </c>
      <c r="FS180" s="4">
        <v>-1707057</v>
      </c>
      <c r="FT180" s="4">
        <v>0</v>
      </c>
      <c r="FU180" s="3">
        <v>0</v>
      </c>
      <c r="FV180" s="4">
        <v>139525</v>
      </c>
      <c r="FW180" s="3">
        <v>0</v>
      </c>
      <c r="FX180" s="4">
        <v>139525</v>
      </c>
      <c r="FY180" s="4">
        <v>0</v>
      </c>
      <c r="FZ180" s="3">
        <v>0</v>
      </c>
      <c r="GA180" s="4">
        <v>-1167960</v>
      </c>
      <c r="GB180" s="3">
        <v>0</v>
      </c>
      <c r="GC180" s="4">
        <v>-1167960</v>
      </c>
      <c r="GD180" s="4">
        <v>0</v>
      </c>
      <c r="GE180" s="3">
        <v>0</v>
      </c>
      <c r="GF180" s="4">
        <v>937470</v>
      </c>
      <c r="GG180" s="3">
        <v>0</v>
      </c>
      <c r="GH180" s="4">
        <v>937470</v>
      </c>
      <c r="GI180" s="4">
        <v>0</v>
      </c>
      <c r="GJ180" s="3">
        <v>0</v>
      </c>
      <c r="GK180" s="4">
        <v>1577952</v>
      </c>
      <c r="GL180" s="3">
        <v>0</v>
      </c>
      <c r="GM180" s="4">
        <v>1577952</v>
      </c>
      <c r="GN180" s="4">
        <v>0</v>
      </c>
      <c r="GO180" s="3">
        <v>0</v>
      </c>
      <c r="GP180" s="4">
        <v>649762</v>
      </c>
      <c r="GQ180" s="3">
        <v>0</v>
      </c>
      <c r="GR180" s="4">
        <v>649762</v>
      </c>
      <c r="GS180" s="4">
        <v>0</v>
      </c>
      <c r="GT180" s="3">
        <v>0</v>
      </c>
      <c r="GU180" s="4">
        <v>-154295</v>
      </c>
      <c r="GV180" s="3">
        <v>0</v>
      </c>
      <c r="GW180" s="4">
        <v>-154295</v>
      </c>
      <c r="GX180" s="4">
        <v>0</v>
      </c>
      <c r="GY180" s="3">
        <v>0</v>
      </c>
      <c r="GZ180" s="4">
        <v>-110274</v>
      </c>
      <c r="HA180" s="3">
        <v>0</v>
      </c>
      <c r="HB180" s="4">
        <v>-110274</v>
      </c>
      <c r="HC180" s="4">
        <v>0</v>
      </c>
      <c r="HD180" s="3">
        <v>0</v>
      </c>
      <c r="HE180" s="4">
        <v>55788</v>
      </c>
      <c r="HF180" s="3">
        <v>0</v>
      </c>
      <c r="HG180" s="4">
        <v>55788</v>
      </c>
      <c r="HH180" s="4">
        <v>0</v>
      </c>
      <c r="HI180" s="3">
        <v>0</v>
      </c>
      <c r="HJ180" s="4">
        <v>774775</v>
      </c>
      <c r="HK180" s="3">
        <v>0</v>
      </c>
      <c r="HL180" s="4">
        <v>774775</v>
      </c>
      <c r="HM180" s="4">
        <v>0</v>
      </c>
      <c r="HN180" s="3">
        <v>0</v>
      </c>
      <c r="HO180" s="4">
        <v>1744442</v>
      </c>
      <c r="HP180" s="3">
        <v>0</v>
      </c>
      <c r="HQ180" s="4">
        <v>1744442</v>
      </c>
      <c r="HR180" s="4">
        <v>0</v>
      </c>
      <c r="HS180" s="3">
        <v>0</v>
      </c>
      <c r="HT180" s="4">
        <v>568678</v>
      </c>
      <c r="HU180" s="3">
        <v>0</v>
      </c>
      <c r="HV180" s="4">
        <v>568678</v>
      </c>
      <c r="HW180" s="4">
        <v>0</v>
      </c>
      <c r="HX180" s="3">
        <v>0</v>
      </c>
      <c r="HY180" s="4">
        <v>168133</v>
      </c>
      <c r="HZ180" s="3">
        <v>0</v>
      </c>
      <c r="IA180" s="4">
        <v>168133</v>
      </c>
      <c r="IB180" s="4">
        <v>0</v>
      </c>
      <c r="IC180" s="3">
        <v>0</v>
      </c>
      <c r="ID180" s="4">
        <v>279571</v>
      </c>
      <c r="IE180" s="3">
        <v>0</v>
      </c>
      <c r="IF180" s="4">
        <v>279571</v>
      </c>
      <c r="IG180" s="4">
        <v>0</v>
      </c>
      <c r="IH180" s="3">
        <v>0</v>
      </c>
      <c r="II180" s="4">
        <v>2823808</v>
      </c>
      <c r="IJ180" s="3">
        <v>0</v>
      </c>
      <c r="IK180" s="4">
        <v>2823808</v>
      </c>
      <c r="IL180" s="4">
        <v>0</v>
      </c>
      <c r="IM180" s="3">
        <v>0</v>
      </c>
      <c r="IN180" s="4">
        <v>121833</v>
      </c>
      <c r="IO180" s="3">
        <v>0</v>
      </c>
      <c r="IP180" s="4">
        <v>121833</v>
      </c>
      <c r="IQ180" s="4">
        <v>0</v>
      </c>
      <c r="IR180" s="3">
        <v>0</v>
      </c>
      <c r="IS180" s="4">
        <v>-521356</v>
      </c>
      <c r="IT180" s="3">
        <v>0</v>
      </c>
      <c r="IU180" s="4">
        <v>-521356</v>
      </c>
      <c r="IV180" s="4">
        <v>0</v>
      </c>
      <c r="IW180" s="3">
        <v>0</v>
      </c>
      <c r="IX180" s="4">
        <v>252353</v>
      </c>
      <c r="IY180" s="3">
        <v>0</v>
      </c>
      <c r="IZ180" s="4">
        <v>252353</v>
      </c>
      <c r="JA180" s="4">
        <v>0</v>
      </c>
      <c r="JB180" s="5">
        <v>0</v>
      </c>
    </row>
    <row r="181" spans="1:262" x14ac:dyDescent="0.2">
      <c r="A181" s="20">
        <f t="shared" si="60"/>
        <v>172</v>
      </c>
      <c r="B181" t="s">
        <v>51</v>
      </c>
      <c r="C181" s="4">
        <v>3160946468</v>
      </c>
      <c r="D181" s="3">
        <v>0.02</v>
      </c>
      <c r="E181" s="4">
        <v>2615688956</v>
      </c>
      <c r="F181" s="4">
        <v>545257512</v>
      </c>
      <c r="G181" s="3">
        <v>0.12</v>
      </c>
      <c r="H181" s="4">
        <v>30313897</v>
      </c>
      <c r="I181" s="3">
        <v>0</v>
      </c>
      <c r="J181" s="4">
        <v>27934729</v>
      </c>
      <c r="K181" s="4">
        <v>2379168</v>
      </c>
      <c r="L181" s="3">
        <v>0</v>
      </c>
      <c r="M181" s="4">
        <v>9886124</v>
      </c>
      <c r="N181" s="3">
        <v>0</v>
      </c>
      <c r="O181" s="4">
        <v>9553827</v>
      </c>
      <c r="P181" s="4">
        <v>332297</v>
      </c>
      <c r="Q181" s="3">
        <v>0</v>
      </c>
      <c r="R181" s="4">
        <v>38763868</v>
      </c>
      <c r="S181" s="3">
        <v>0</v>
      </c>
      <c r="T181" s="4">
        <v>35068017</v>
      </c>
      <c r="U181" s="4">
        <v>3695851</v>
      </c>
      <c r="V181" s="3">
        <v>0</v>
      </c>
      <c r="W181" s="4">
        <v>21760610</v>
      </c>
      <c r="X181" s="3">
        <v>0</v>
      </c>
      <c r="Y181" s="4">
        <v>21512052</v>
      </c>
      <c r="Z181" s="4">
        <v>248558</v>
      </c>
      <c r="AA181" s="3">
        <v>0</v>
      </c>
      <c r="AB181" s="4">
        <v>611243461</v>
      </c>
      <c r="AC181" s="3">
        <v>0</v>
      </c>
      <c r="AD181" s="4">
        <v>436630272</v>
      </c>
      <c r="AE181" s="4">
        <v>174613189</v>
      </c>
      <c r="AF181" s="3">
        <v>0.01</v>
      </c>
      <c r="AG181" s="4">
        <v>45881513</v>
      </c>
      <c r="AH181" s="3">
        <v>0.75</v>
      </c>
      <c r="AI181" s="4">
        <v>42546427</v>
      </c>
      <c r="AJ181" s="4">
        <v>3335086</v>
      </c>
      <c r="AK181" s="3">
        <v>10.26</v>
      </c>
      <c r="AL181" s="4">
        <v>32495622</v>
      </c>
      <c r="AM181" s="3">
        <v>0.04</v>
      </c>
      <c r="AN181" s="4">
        <v>25460944</v>
      </c>
      <c r="AO181" s="4">
        <v>7034678</v>
      </c>
      <c r="AP181" s="3">
        <v>0.17</v>
      </c>
      <c r="AQ181" s="4">
        <v>8642790</v>
      </c>
      <c r="AR181" s="3">
        <v>0</v>
      </c>
      <c r="AS181" s="4">
        <v>8082025</v>
      </c>
      <c r="AT181" s="4">
        <v>560765</v>
      </c>
      <c r="AU181" s="3">
        <v>0</v>
      </c>
      <c r="AV181" s="4">
        <v>7917562</v>
      </c>
      <c r="AW181" s="3">
        <v>0</v>
      </c>
      <c r="AX181" s="4">
        <v>0</v>
      </c>
      <c r="AY181" s="4">
        <v>7917562</v>
      </c>
      <c r="AZ181" s="3">
        <v>0</v>
      </c>
      <c r="BA181" s="4">
        <v>154503987</v>
      </c>
      <c r="BB181" s="3">
        <v>0.15</v>
      </c>
      <c r="BC181" s="4">
        <v>128206270</v>
      </c>
      <c r="BD181" s="4">
        <v>26297717</v>
      </c>
      <c r="BE181" s="3">
        <v>0.87</v>
      </c>
      <c r="BF181" s="4">
        <v>82136342</v>
      </c>
      <c r="BG181" s="3">
        <v>0</v>
      </c>
      <c r="BH181" s="4">
        <v>75247706</v>
      </c>
      <c r="BI181" s="4">
        <v>6888636</v>
      </c>
      <c r="BJ181" s="3">
        <v>0</v>
      </c>
      <c r="BK181" s="4">
        <v>10808142</v>
      </c>
      <c r="BL181" s="3">
        <v>0</v>
      </c>
      <c r="BM181" s="4">
        <v>10808142</v>
      </c>
      <c r="BN181" s="4">
        <v>0</v>
      </c>
      <c r="BO181" s="3">
        <v>0</v>
      </c>
      <c r="BP181" s="4">
        <v>12272952</v>
      </c>
      <c r="BQ181" s="3">
        <v>0</v>
      </c>
      <c r="BR181" s="4">
        <v>12254752</v>
      </c>
      <c r="BS181" s="4">
        <v>18200</v>
      </c>
      <c r="BT181" s="3">
        <v>0</v>
      </c>
      <c r="BU181" s="4">
        <v>128439852</v>
      </c>
      <c r="BV181" s="3">
        <v>0.28999999999999998</v>
      </c>
      <c r="BW181" s="4">
        <v>87857744</v>
      </c>
      <c r="BX181" s="4">
        <v>40582108</v>
      </c>
      <c r="BY181" s="3">
        <v>0.9</v>
      </c>
      <c r="BZ181" s="4">
        <v>28263753</v>
      </c>
      <c r="CA181" s="3">
        <v>0.01</v>
      </c>
      <c r="CB181" s="4">
        <v>27991492</v>
      </c>
      <c r="CC181" s="4">
        <v>272261</v>
      </c>
      <c r="CD181" s="3">
        <v>0.63</v>
      </c>
      <c r="CE181" s="4">
        <v>27499096</v>
      </c>
      <c r="CF181" s="3">
        <v>0</v>
      </c>
      <c r="CG181" s="4">
        <v>27457552</v>
      </c>
      <c r="CH181" s="4">
        <v>41544</v>
      </c>
      <c r="CI181" s="3">
        <v>0</v>
      </c>
      <c r="CJ181" s="4">
        <v>15268537</v>
      </c>
      <c r="CK181" s="3">
        <v>0</v>
      </c>
      <c r="CL181" s="4">
        <v>13898380</v>
      </c>
      <c r="CM181" s="4">
        <v>1370157</v>
      </c>
      <c r="CN181" s="3">
        <v>0</v>
      </c>
      <c r="CO181" s="4">
        <v>26978152</v>
      </c>
      <c r="CP181" s="3">
        <v>0</v>
      </c>
      <c r="CQ181" s="4">
        <v>26397995</v>
      </c>
      <c r="CR181" s="4">
        <v>580157</v>
      </c>
      <c r="CS181" s="3">
        <v>0</v>
      </c>
      <c r="CT181" s="4">
        <v>39757705</v>
      </c>
      <c r="CU181" s="3">
        <v>0</v>
      </c>
      <c r="CV181" s="4">
        <v>37521596</v>
      </c>
      <c r="CW181" s="4">
        <v>2236109</v>
      </c>
      <c r="CX181" s="3">
        <v>0</v>
      </c>
      <c r="CY181" s="4">
        <v>11432765</v>
      </c>
      <c r="CZ181" s="3">
        <v>0</v>
      </c>
      <c r="DA181" s="4">
        <v>11432765</v>
      </c>
      <c r="DB181" s="4">
        <v>0</v>
      </c>
      <c r="DC181" s="3">
        <v>0</v>
      </c>
      <c r="DD181" s="4">
        <v>54046573</v>
      </c>
      <c r="DE181" s="3">
        <v>0</v>
      </c>
      <c r="DF181" s="4">
        <v>40586096</v>
      </c>
      <c r="DG181" s="4">
        <v>13460477</v>
      </c>
      <c r="DH181" s="3">
        <v>0</v>
      </c>
      <c r="DI181" s="4">
        <v>61805203</v>
      </c>
      <c r="DJ181" s="3">
        <v>0.2</v>
      </c>
      <c r="DK181" s="4">
        <v>45570208</v>
      </c>
      <c r="DL181" s="4">
        <v>16234995</v>
      </c>
      <c r="DM181" s="3">
        <v>0.75</v>
      </c>
      <c r="DN181" s="4">
        <v>69363847</v>
      </c>
      <c r="DO181" s="3">
        <v>0.1</v>
      </c>
      <c r="DP181" s="4">
        <v>51850694</v>
      </c>
      <c r="DQ181" s="4">
        <v>17513153</v>
      </c>
      <c r="DR181" s="3">
        <v>0.37</v>
      </c>
      <c r="DS181" s="4">
        <v>53101456</v>
      </c>
      <c r="DT181" s="3">
        <v>0.01</v>
      </c>
      <c r="DU181" s="4">
        <v>50904932</v>
      </c>
      <c r="DV181" s="4">
        <v>2196524</v>
      </c>
      <c r="DW181" s="3">
        <v>0.28000000000000003</v>
      </c>
      <c r="DX181" s="4">
        <v>21174372</v>
      </c>
      <c r="DY181" s="3">
        <v>0</v>
      </c>
      <c r="DZ181" s="4">
        <v>21174372</v>
      </c>
      <c r="EA181" s="4">
        <v>0</v>
      </c>
      <c r="EB181" s="5">
        <v>0</v>
      </c>
      <c r="EC181" s="4">
        <v>58587877</v>
      </c>
      <c r="ED181" s="3">
        <v>0.31</v>
      </c>
      <c r="EE181" s="4">
        <v>51148337</v>
      </c>
      <c r="EF181" s="4">
        <v>7439540</v>
      </c>
      <c r="EG181" s="3">
        <v>2.4300000000000002</v>
      </c>
      <c r="EH181" s="4">
        <v>8772244</v>
      </c>
      <c r="EI181" s="3">
        <v>0</v>
      </c>
      <c r="EJ181" s="4">
        <v>8772244</v>
      </c>
      <c r="EK181" s="4">
        <v>0</v>
      </c>
      <c r="EL181" s="3">
        <v>0</v>
      </c>
      <c r="EM181" s="4">
        <v>12429381</v>
      </c>
      <c r="EN181" s="3">
        <v>0</v>
      </c>
      <c r="EO181" s="4">
        <v>9475989</v>
      </c>
      <c r="EP181" s="4">
        <v>2953392</v>
      </c>
      <c r="EQ181" s="3">
        <v>0</v>
      </c>
      <c r="ER181" s="4">
        <v>28094361</v>
      </c>
      <c r="ES181" s="3">
        <v>0</v>
      </c>
      <c r="ET181" s="4">
        <v>28094361</v>
      </c>
      <c r="EU181" s="4">
        <v>0</v>
      </c>
      <c r="EV181" s="3">
        <v>0</v>
      </c>
      <c r="EW181" s="4">
        <v>6360289</v>
      </c>
      <c r="EX181" s="3">
        <v>0</v>
      </c>
      <c r="EY181" s="4">
        <v>6187919</v>
      </c>
      <c r="EZ181" s="4">
        <v>172370</v>
      </c>
      <c r="FA181" s="3">
        <v>0</v>
      </c>
      <c r="FB181" s="4">
        <v>74449190</v>
      </c>
      <c r="FC181" s="3">
        <v>0</v>
      </c>
      <c r="FD181" s="4">
        <v>74360009</v>
      </c>
      <c r="FE181" s="4">
        <v>89181</v>
      </c>
      <c r="FF181" s="3">
        <v>0</v>
      </c>
      <c r="FG181" s="4">
        <v>23139872</v>
      </c>
      <c r="FH181" s="3">
        <v>0</v>
      </c>
      <c r="FI181" s="4">
        <v>23139872</v>
      </c>
      <c r="FJ181" s="4">
        <v>0</v>
      </c>
      <c r="FK181" s="3">
        <v>0</v>
      </c>
      <c r="FL181" s="4">
        <v>365951217</v>
      </c>
      <c r="FM181" s="3">
        <v>0</v>
      </c>
      <c r="FN181" s="4">
        <v>238145153</v>
      </c>
      <c r="FO181" s="4">
        <v>127806064</v>
      </c>
      <c r="FP181" s="3">
        <v>0</v>
      </c>
      <c r="FQ181" s="4">
        <v>79986718</v>
      </c>
      <c r="FR181" s="3">
        <v>0</v>
      </c>
      <c r="FS181" s="4">
        <v>79490561</v>
      </c>
      <c r="FT181" s="4">
        <v>496157</v>
      </c>
      <c r="FU181" s="3">
        <v>0</v>
      </c>
      <c r="FV181" s="4">
        <v>3660868</v>
      </c>
      <c r="FW181" s="3">
        <v>0</v>
      </c>
      <c r="FX181" s="4">
        <v>3412056</v>
      </c>
      <c r="FY181" s="4">
        <v>248812</v>
      </c>
      <c r="FZ181" s="3">
        <v>0</v>
      </c>
      <c r="GA181" s="4">
        <v>159749953</v>
      </c>
      <c r="GB181" s="3">
        <v>0</v>
      </c>
      <c r="GC181" s="4">
        <v>157651121</v>
      </c>
      <c r="GD181" s="4">
        <v>2098832</v>
      </c>
      <c r="GE181" s="3">
        <v>0</v>
      </c>
      <c r="GF181" s="4">
        <v>26590566</v>
      </c>
      <c r="GG181" s="3">
        <v>0</v>
      </c>
      <c r="GH181" s="4">
        <v>25407691</v>
      </c>
      <c r="GI181" s="4">
        <v>1182875</v>
      </c>
      <c r="GJ181" s="3">
        <v>0</v>
      </c>
      <c r="GK181" s="4">
        <v>57406870</v>
      </c>
      <c r="GL181" s="3">
        <v>0</v>
      </c>
      <c r="GM181" s="4">
        <v>57004745</v>
      </c>
      <c r="GN181" s="4">
        <v>402125</v>
      </c>
      <c r="GO181" s="3">
        <v>0</v>
      </c>
      <c r="GP181" s="4">
        <v>95243502</v>
      </c>
      <c r="GQ181" s="3">
        <v>0.28999999999999998</v>
      </c>
      <c r="GR181" s="4">
        <v>76094994</v>
      </c>
      <c r="GS181" s="4">
        <v>19148508</v>
      </c>
      <c r="GT181" s="3">
        <v>1.42</v>
      </c>
      <c r="GU181" s="4">
        <v>8511634</v>
      </c>
      <c r="GV181" s="3">
        <v>0</v>
      </c>
      <c r="GW181" s="4">
        <v>7586375</v>
      </c>
      <c r="GX181" s="4">
        <v>925259</v>
      </c>
      <c r="GY181" s="3">
        <v>0</v>
      </c>
      <c r="GZ181" s="4">
        <v>27627880</v>
      </c>
      <c r="HA181" s="3">
        <v>0</v>
      </c>
      <c r="HB181" s="4">
        <v>27581545</v>
      </c>
      <c r="HC181" s="4">
        <v>46335</v>
      </c>
      <c r="HD181" s="3">
        <v>0</v>
      </c>
      <c r="HE181" s="4">
        <v>9549375</v>
      </c>
      <c r="HF181" s="3">
        <v>0</v>
      </c>
      <c r="HG181" s="4">
        <v>9183227</v>
      </c>
      <c r="HH181" s="4">
        <v>366148</v>
      </c>
      <c r="HI181" s="3">
        <v>0</v>
      </c>
      <c r="HJ181" s="4">
        <v>42990614</v>
      </c>
      <c r="HK181" s="3">
        <v>0</v>
      </c>
      <c r="HL181" s="4">
        <v>35518693</v>
      </c>
      <c r="HM181" s="4">
        <v>7471921</v>
      </c>
      <c r="HN181" s="3">
        <v>0</v>
      </c>
      <c r="HO181" s="4">
        <v>210898790</v>
      </c>
      <c r="HP181" s="3">
        <v>0.04</v>
      </c>
      <c r="HQ181" s="4">
        <v>185627070</v>
      </c>
      <c r="HR181" s="4">
        <v>25271720</v>
      </c>
      <c r="HS181" s="3">
        <v>0.36</v>
      </c>
      <c r="HT181" s="4">
        <v>19897080</v>
      </c>
      <c r="HU181" s="3">
        <v>0</v>
      </c>
      <c r="HV181" s="4">
        <v>19779570</v>
      </c>
      <c r="HW181" s="4">
        <v>117510</v>
      </c>
      <c r="HX181" s="3">
        <v>0</v>
      </c>
      <c r="HY181" s="4">
        <v>3458052</v>
      </c>
      <c r="HZ181" s="3">
        <v>0</v>
      </c>
      <c r="IA181" s="4">
        <v>3310067</v>
      </c>
      <c r="IB181" s="4">
        <v>147985</v>
      </c>
      <c r="IC181" s="3">
        <v>0</v>
      </c>
      <c r="ID181" s="4">
        <v>65566828</v>
      </c>
      <c r="IE181" s="3">
        <v>0</v>
      </c>
      <c r="IF181" s="4">
        <v>53672382</v>
      </c>
      <c r="IG181" s="4">
        <v>11894446</v>
      </c>
      <c r="IH181" s="3">
        <v>0</v>
      </c>
      <c r="II181" s="4">
        <v>60892702</v>
      </c>
      <c r="IJ181" s="3">
        <v>0</v>
      </c>
      <c r="IK181" s="4">
        <v>57440818</v>
      </c>
      <c r="IL181" s="4">
        <v>3451884</v>
      </c>
      <c r="IM181" s="3">
        <v>0</v>
      </c>
      <c r="IN181" s="4">
        <v>11584678</v>
      </c>
      <c r="IO181" s="3">
        <v>0</v>
      </c>
      <c r="IP181" s="4">
        <v>11304082</v>
      </c>
      <c r="IQ181" s="4">
        <v>280596</v>
      </c>
      <c r="IR181" s="3">
        <v>0</v>
      </c>
      <c r="IS181" s="4">
        <v>88936720</v>
      </c>
      <c r="IT181" s="3">
        <v>0</v>
      </c>
      <c r="IU181" s="4">
        <v>83500060</v>
      </c>
      <c r="IV181" s="4">
        <v>5436660</v>
      </c>
      <c r="IW181" s="3">
        <v>0</v>
      </c>
      <c r="IX181" s="4">
        <v>6851026</v>
      </c>
      <c r="IY181" s="3">
        <v>0</v>
      </c>
      <c r="IZ181" s="4">
        <v>6851026</v>
      </c>
      <c r="JA181" s="4">
        <v>0</v>
      </c>
      <c r="JB181" s="5">
        <v>0</v>
      </c>
    </row>
    <row r="182" spans="1:262" x14ac:dyDescent="0.2">
      <c r="A182" s="20">
        <f t="shared" si="60"/>
        <v>173</v>
      </c>
      <c r="B182" t="s">
        <v>52</v>
      </c>
      <c r="C182" s="4">
        <v>100857668</v>
      </c>
      <c r="D182" s="3">
        <v>0</v>
      </c>
      <c r="E182" s="4">
        <v>100857668</v>
      </c>
      <c r="F182" s="4">
        <v>0</v>
      </c>
      <c r="G182" s="3">
        <v>0</v>
      </c>
      <c r="H182" s="4">
        <v>0</v>
      </c>
      <c r="I182" s="3">
        <v>0</v>
      </c>
      <c r="J182" s="4">
        <v>0</v>
      </c>
      <c r="K182" s="4">
        <v>0</v>
      </c>
      <c r="L182" s="3">
        <v>0</v>
      </c>
      <c r="M182" s="4">
        <v>18213</v>
      </c>
      <c r="N182" s="3">
        <v>0</v>
      </c>
      <c r="O182" s="4">
        <v>18213</v>
      </c>
      <c r="P182" s="4">
        <v>0</v>
      </c>
      <c r="Q182" s="3">
        <v>0</v>
      </c>
      <c r="R182" s="4">
        <v>3588795</v>
      </c>
      <c r="S182" s="3">
        <v>0</v>
      </c>
      <c r="T182" s="4">
        <v>3588795</v>
      </c>
      <c r="U182" s="4">
        <v>0</v>
      </c>
      <c r="V182" s="3">
        <v>0</v>
      </c>
      <c r="W182" s="4">
        <v>134268</v>
      </c>
      <c r="X182" s="3">
        <v>0</v>
      </c>
      <c r="Y182" s="4">
        <v>134268</v>
      </c>
      <c r="Z182" s="4">
        <v>0</v>
      </c>
      <c r="AA182" s="3">
        <v>0</v>
      </c>
      <c r="AB182" s="4">
        <v>20214264</v>
      </c>
      <c r="AC182" s="3">
        <v>0</v>
      </c>
      <c r="AD182" s="4">
        <v>20214264</v>
      </c>
      <c r="AE182" s="4">
        <v>0</v>
      </c>
      <c r="AF182" s="3">
        <v>0</v>
      </c>
      <c r="AG182" s="4">
        <v>1994522</v>
      </c>
      <c r="AH182" s="3">
        <v>0</v>
      </c>
      <c r="AI182" s="4">
        <v>1994522</v>
      </c>
      <c r="AJ182" s="4">
        <v>0</v>
      </c>
      <c r="AK182" s="3">
        <v>0</v>
      </c>
      <c r="AL182" s="4">
        <v>29759</v>
      </c>
      <c r="AM182" s="3">
        <v>0</v>
      </c>
      <c r="AN182" s="4">
        <v>29759</v>
      </c>
      <c r="AO182" s="4">
        <v>0</v>
      </c>
      <c r="AP182" s="3">
        <v>0</v>
      </c>
      <c r="AQ182" s="4">
        <v>1605</v>
      </c>
      <c r="AR182" s="3">
        <v>0</v>
      </c>
      <c r="AS182" s="4">
        <v>1605</v>
      </c>
      <c r="AT182" s="4">
        <v>0</v>
      </c>
      <c r="AU182" s="3">
        <v>0</v>
      </c>
      <c r="AV182" s="4">
        <v>0</v>
      </c>
      <c r="AW182" s="3">
        <v>0</v>
      </c>
      <c r="AX182" s="4">
        <v>0</v>
      </c>
      <c r="AY182" s="4">
        <v>0</v>
      </c>
      <c r="AZ182" s="3">
        <v>0</v>
      </c>
      <c r="BA182" s="4">
        <v>204091</v>
      </c>
      <c r="BB182" s="3">
        <v>0</v>
      </c>
      <c r="BC182" s="4">
        <v>204091</v>
      </c>
      <c r="BD182" s="4">
        <v>0</v>
      </c>
      <c r="BE182" s="3">
        <v>0</v>
      </c>
      <c r="BF182" s="4">
        <v>0</v>
      </c>
      <c r="BG182" s="3">
        <v>0</v>
      </c>
      <c r="BH182" s="4">
        <v>0</v>
      </c>
      <c r="BI182" s="4">
        <v>0</v>
      </c>
      <c r="BJ182" s="3">
        <v>0</v>
      </c>
      <c r="BK182" s="4">
        <v>0</v>
      </c>
      <c r="BL182" s="3">
        <v>0</v>
      </c>
      <c r="BM182" s="4">
        <v>0</v>
      </c>
      <c r="BN182" s="4">
        <v>0</v>
      </c>
      <c r="BO182" s="3">
        <v>0</v>
      </c>
      <c r="BP182" s="4">
        <v>633208</v>
      </c>
      <c r="BQ182" s="3">
        <v>0</v>
      </c>
      <c r="BR182" s="4">
        <v>633208</v>
      </c>
      <c r="BS182" s="4">
        <v>0</v>
      </c>
      <c r="BT182" s="3">
        <v>0</v>
      </c>
      <c r="BU182" s="4">
        <v>6160</v>
      </c>
      <c r="BV182" s="3">
        <v>0</v>
      </c>
      <c r="BW182" s="4">
        <v>6160</v>
      </c>
      <c r="BX182" s="4">
        <v>0</v>
      </c>
      <c r="BY182" s="3">
        <v>0</v>
      </c>
      <c r="BZ182" s="4">
        <v>3860</v>
      </c>
      <c r="CA182" s="3">
        <v>0</v>
      </c>
      <c r="CB182" s="4">
        <v>3860</v>
      </c>
      <c r="CC182" s="4">
        <v>0</v>
      </c>
      <c r="CD182" s="3">
        <v>0</v>
      </c>
      <c r="CE182" s="4">
        <v>1996</v>
      </c>
      <c r="CF182" s="3">
        <v>0</v>
      </c>
      <c r="CG182" s="4">
        <v>1996</v>
      </c>
      <c r="CH182" s="4">
        <v>0</v>
      </c>
      <c r="CI182" s="3">
        <v>0</v>
      </c>
      <c r="CJ182" s="4">
        <v>9072</v>
      </c>
      <c r="CK182" s="3">
        <v>0</v>
      </c>
      <c r="CL182" s="4">
        <v>9072</v>
      </c>
      <c r="CM182" s="4">
        <v>0</v>
      </c>
      <c r="CN182" s="3">
        <v>0</v>
      </c>
      <c r="CO182" s="4">
        <v>1074951</v>
      </c>
      <c r="CP182" s="3">
        <v>0</v>
      </c>
      <c r="CQ182" s="4">
        <v>1074951</v>
      </c>
      <c r="CR182" s="4">
        <v>0</v>
      </c>
      <c r="CS182" s="3">
        <v>0</v>
      </c>
      <c r="CT182" s="4">
        <v>42356</v>
      </c>
      <c r="CU182" s="3">
        <v>0</v>
      </c>
      <c r="CV182" s="4">
        <v>42356</v>
      </c>
      <c r="CW182" s="4">
        <v>0</v>
      </c>
      <c r="CX182" s="3">
        <v>0</v>
      </c>
      <c r="CY182" s="4">
        <v>9949</v>
      </c>
      <c r="CZ182" s="3">
        <v>0</v>
      </c>
      <c r="DA182" s="4">
        <v>9949</v>
      </c>
      <c r="DB182" s="4">
        <v>0</v>
      </c>
      <c r="DC182" s="3">
        <v>0</v>
      </c>
      <c r="DD182" s="4">
        <v>1845127</v>
      </c>
      <c r="DE182" s="3">
        <v>0</v>
      </c>
      <c r="DF182" s="4">
        <v>1845127</v>
      </c>
      <c r="DG182" s="4">
        <v>0</v>
      </c>
      <c r="DH182" s="3">
        <v>0</v>
      </c>
      <c r="DI182" s="4">
        <v>41260</v>
      </c>
      <c r="DJ182" s="3">
        <v>0</v>
      </c>
      <c r="DK182" s="4">
        <v>41260</v>
      </c>
      <c r="DL182" s="4">
        <v>0</v>
      </c>
      <c r="DM182" s="3">
        <v>0</v>
      </c>
      <c r="DN182" s="4">
        <v>23719</v>
      </c>
      <c r="DO182" s="3">
        <v>0</v>
      </c>
      <c r="DP182" s="4">
        <v>23719</v>
      </c>
      <c r="DQ182" s="4">
        <v>0</v>
      </c>
      <c r="DR182" s="3">
        <v>0</v>
      </c>
      <c r="DS182" s="4">
        <v>42773</v>
      </c>
      <c r="DT182" s="3">
        <v>0</v>
      </c>
      <c r="DU182" s="4">
        <v>42773</v>
      </c>
      <c r="DV182" s="4">
        <v>0</v>
      </c>
      <c r="DW182" s="3">
        <v>0</v>
      </c>
      <c r="DX182" s="4">
        <v>0</v>
      </c>
      <c r="DY182" s="3">
        <v>0</v>
      </c>
      <c r="DZ182" s="4">
        <v>0</v>
      </c>
      <c r="EA182" s="4">
        <v>0</v>
      </c>
      <c r="EB182" s="5">
        <v>0</v>
      </c>
      <c r="EC182" s="4">
        <v>3067</v>
      </c>
      <c r="ED182" s="3">
        <v>0</v>
      </c>
      <c r="EE182" s="4">
        <v>3067</v>
      </c>
      <c r="EF182" s="4">
        <v>0</v>
      </c>
      <c r="EG182" s="3">
        <v>0</v>
      </c>
      <c r="EH182" s="4">
        <v>1350789</v>
      </c>
      <c r="EI182" s="3">
        <v>0</v>
      </c>
      <c r="EJ182" s="4">
        <v>1350789</v>
      </c>
      <c r="EK182" s="4">
        <v>0</v>
      </c>
      <c r="EL182" s="3">
        <v>0</v>
      </c>
      <c r="EM182" s="4">
        <v>2034</v>
      </c>
      <c r="EN182" s="3">
        <v>0</v>
      </c>
      <c r="EO182" s="4">
        <v>2034</v>
      </c>
      <c r="EP182" s="4">
        <v>0</v>
      </c>
      <c r="EQ182" s="3">
        <v>0</v>
      </c>
      <c r="ER182" s="4">
        <v>0</v>
      </c>
      <c r="ES182" s="3">
        <v>0</v>
      </c>
      <c r="ET182" s="4">
        <v>0</v>
      </c>
      <c r="EU182" s="4">
        <v>0</v>
      </c>
      <c r="EV182" s="3">
        <v>0</v>
      </c>
      <c r="EW182" s="4">
        <v>0</v>
      </c>
      <c r="EX182" s="3">
        <v>0</v>
      </c>
      <c r="EY182" s="4">
        <v>0</v>
      </c>
      <c r="EZ182" s="4">
        <v>0</v>
      </c>
      <c r="FA182" s="3">
        <v>0</v>
      </c>
      <c r="FB182" s="4">
        <v>107751</v>
      </c>
      <c r="FC182" s="3">
        <v>0</v>
      </c>
      <c r="FD182" s="4">
        <v>107751</v>
      </c>
      <c r="FE182" s="4">
        <v>0</v>
      </c>
      <c r="FF182" s="3">
        <v>0</v>
      </c>
      <c r="FG182" s="4">
        <v>50533</v>
      </c>
      <c r="FH182" s="3">
        <v>0</v>
      </c>
      <c r="FI182" s="4">
        <v>50533</v>
      </c>
      <c r="FJ182" s="4">
        <v>0</v>
      </c>
      <c r="FK182" s="3">
        <v>0</v>
      </c>
      <c r="FL182" s="4">
        <v>15638945</v>
      </c>
      <c r="FM182" s="3">
        <v>0</v>
      </c>
      <c r="FN182" s="4">
        <v>15638945</v>
      </c>
      <c r="FO182" s="4">
        <v>0</v>
      </c>
      <c r="FP182" s="3">
        <v>0</v>
      </c>
      <c r="FQ182" s="4">
        <v>0</v>
      </c>
      <c r="FR182" s="3">
        <v>0</v>
      </c>
      <c r="FS182" s="4">
        <v>0</v>
      </c>
      <c r="FT182" s="4">
        <v>0</v>
      </c>
      <c r="FU182" s="3">
        <v>0</v>
      </c>
      <c r="FV182" s="4">
        <v>1551666</v>
      </c>
      <c r="FW182" s="3">
        <v>0</v>
      </c>
      <c r="FX182" s="4">
        <v>1551666</v>
      </c>
      <c r="FY182" s="4">
        <v>0</v>
      </c>
      <c r="FZ182" s="3">
        <v>0</v>
      </c>
      <c r="GA182" s="4">
        <v>22023754</v>
      </c>
      <c r="GB182" s="3">
        <v>0</v>
      </c>
      <c r="GC182" s="4">
        <v>22023754</v>
      </c>
      <c r="GD182" s="4">
        <v>0</v>
      </c>
      <c r="GE182" s="3">
        <v>0</v>
      </c>
      <c r="GF182" s="4">
        <v>1335519</v>
      </c>
      <c r="GG182" s="3">
        <v>0</v>
      </c>
      <c r="GH182" s="4">
        <v>1335519</v>
      </c>
      <c r="GI182" s="4">
        <v>0</v>
      </c>
      <c r="GJ182" s="3">
        <v>0</v>
      </c>
      <c r="GK182" s="4">
        <v>4200196</v>
      </c>
      <c r="GL182" s="3">
        <v>0</v>
      </c>
      <c r="GM182" s="4">
        <v>4200196</v>
      </c>
      <c r="GN182" s="4">
        <v>0</v>
      </c>
      <c r="GO182" s="3">
        <v>0</v>
      </c>
      <c r="GP182" s="4">
        <v>1612091</v>
      </c>
      <c r="GQ182" s="3">
        <v>0</v>
      </c>
      <c r="GR182" s="4">
        <v>1612091</v>
      </c>
      <c r="GS182" s="4">
        <v>0</v>
      </c>
      <c r="GT182" s="3">
        <v>0</v>
      </c>
      <c r="GU182" s="4">
        <v>0</v>
      </c>
      <c r="GV182" s="3">
        <v>0</v>
      </c>
      <c r="GW182" s="4">
        <v>0</v>
      </c>
      <c r="GX182" s="4">
        <v>0</v>
      </c>
      <c r="GY182" s="3">
        <v>0</v>
      </c>
      <c r="GZ182" s="4">
        <v>292756</v>
      </c>
      <c r="HA182" s="3">
        <v>0</v>
      </c>
      <c r="HB182" s="4">
        <v>292756</v>
      </c>
      <c r="HC182" s="4">
        <v>0</v>
      </c>
      <c r="HD182" s="3">
        <v>0</v>
      </c>
      <c r="HE182" s="4">
        <v>1377</v>
      </c>
      <c r="HF182" s="3">
        <v>0</v>
      </c>
      <c r="HG182" s="4">
        <v>1377</v>
      </c>
      <c r="HH182" s="4">
        <v>0</v>
      </c>
      <c r="HI182" s="3">
        <v>0</v>
      </c>
      <c r="HJ182" s="4">
        <v>0</v>
      </c>
      <c r="HK182" s="3">
        <v>0</v>
      </c>
      <c r="HL182" s="4">
        <v>0</v>
      </c>
      <c r="HM182" s="4">
        <v>0</v>
      </c>
      <c r="HN182" s="3">
        <v>0</v>
      </c>
      <c r="HO182" s="4">
        <v>4798930</v>
      </c>
      <c r="HP182" s="3">
        <v>0</v>
      </c>
      <c r="HQ182" s="4">
        <v>4798930</v>
      </c>
      <c r="HR182" s="4">
        <v>0</v>
      </c>
      <c r="HS182" s="3">
        <v>0</v>
      </c>
      <c r="HT182" s="4">
        <v>1683757</v>
      </c>
      <c r="HU182" s="3">
        <v>0</v>
      </c>
      <c r="HV182" s="4">
        <v>1683757</v>
      </c>
      <c r="HW182" s="4">
        <v>0</v>
      </c>
      <c r="HX182" s="3">
        <v>0</v>
      </c>
      <c r="HY182" s="4">
        <v>0</v>
      </c>
      <c r="HZ182" s="3">
        <v>0</v>
      </c>
      <c r="IA182" s="4">
        <v>0</v>
      </c>
      <c r="IB182" s="4">
        <v>0</v>
      </c>
      <c r="IC182" s="3">
        <v>0</v>
      </c>
      <c r="ID182" s="4">
        <v>6069</v>
      </c>
      <c r="IE182" s="3">
        <v>0</v>
      </c>
      <c r="IF182" s="4">
        <v>6069</v>
      </c>
      <c r="IG182" s="4">
        <v>0</v>
      </c>
      <c r="IH182" s="3">
        <v>0</v>
      </c>
      <c r="II182" s="4">
        <v>13393663</v>
      </c>
      <c r="IJ182" s="3">
        <v>0</v>
      </c>
      <c r="IK182" s="4">
        <v>13393663</v>
      </c>
      <c r="IL182" s="4">
        <v>0</v>
      </c>
      <c r="IM182" s="3">
        <v>0</v>
      </c>
      <c r="IN182" s="4">
        <v>1354465</v>
      </c>
      <c r="IO182" s="3">
        <v>0</v>
      </c>
      <c r="IP182" s="4">
        <v>1354465</v>
      </c>
      <c r="IQ182" s="4">
        <v>0</v>
      </c>
      <c r="IR182" s="3">
        <v>0</v>
      </c>
      <c r="IS182" s="4">
        <v>2862</v>
      </c>
      <c r="IT182" s="3">
        <v>0</v>
      </c>
      <c r="IU182" s="4">
        <v>2862</v>
      </c>
      <c r="IV182" s="4">
        <v>0</v>
      </c>
      <c r="IW182" s="3">
        <v>0</v>
      </c>
      <c r="IX182" s="4">
        <v>1527496</v>
      </c>
      <c r="IY182" s="3">
        <v>0</v>
      </c>
      <c r="IZ182" s="4">
        <v>1527496</v>
      </c>
      <c r="JA182" s="4">
        <v>0</v>
      </c>
      <c r="JB182" s="5">
        <v>0</v>
      </c>
    </row>
    <row r="183" spans="1:262" x14ac:dyDescent="0.2">
      <c r="A183" s="20">
        <f t="shared" si="60"/>
        <v>174</v>
      </c>
      <c r="B183" t="s">
        <v>119</v>
      </c>
      <c r="C183" s="4">
        <v>8071531</v>
      </c>
      <c r="D183" s="3">
        <v>0</v>
      </c>
      <c r="E183" s="4">
        <v>8071531</v>
      </c>
      <c r="F183" s="4">
        <v>0</v>
      </c>
      <c r="G183" s="3">
        <v>0</v>
      </c>
      <c r="H183" s="4">
        <v>0</v>
      </c>
      <c r="I183" s="3">
        <v>0</v>
      </c>
      <c r="J183" s="4">
        <v>0</v>
      </c>
      <c r="K183" s="4">
        <v>0</v>
      </c>
      <c r="L183" s="3">
        <v>0</v>
      </c>
      <c r="M183" s="4">
        <v>0</v>
      </c>
      <c r="N183" s="3">
        <v>0</v>
      </c>
      <c r="O183" s="4">
        <v>0</v>
      </c>
      <c r="P183" s="4">
        <v>0</v>
      </c>
      <c r="Q183" s="3">
        <v>0</v>
      </c>
      <c r="R183" s="4">
        <v>0</v>
      </c>
      <c r="S183" s="3">
        <v>0</v>
      </c>
      <c r="T183" s="4">
        <v>0</v>
      </c>
      <c r="U183" s="4">
        <v>0</v>
      </c>
      <c r="V183" s="3">
        <v>0</v>
      </c>
      <c r="W183" s="4">
        <v>0</v>
      </c>
      <c r="X183" s="3">
        <v>0</v>
      </c>
      <c r="Y183" s="4">
        <v>0</v>
      </c>
      <c r="Z183" s="4">
        <v>0</v>
      </c>
      <c r="AA183" s="3">
        <v>0</v>
      </c>
      <c r="AB183" s="4">
        <v>7113904</v>
      </c>
      <c r="AC183" s="3">
        <v>0</v>
      </c>
      <c r="AD183" s="4">
        <v>7113904</v>
      </c>
      <c r="AE183" s="4">
        <v>0</v>
      </c>
      <c r="AF183" s="3">
        <v>0</v>
      </c>
      <c r="AG183" s="4">
        <v>235342</v>
      </c>
      <c r="AH183" s="3">
        <v>0</v>
      </c>
      <c r="AI183" s="4">
        <v>235342</v>
      </c>
      <c r="AJ183" s="4">
        <v>0</v>
      </c>
      <c r="AK183" s="3">
        <v>0</v>
      </c>
      <c r="AL183" s="4">
        <v>0</v>
      </c>
      <c r="AM183" s="3">
        <v>0</v>
      </c>
      <c r="AN183" s="4">
        <v>0</v>
      </c>
      <c r="AO183" s="4">
        <v>0</v>
      </c>
      <c r="AP183" s="3">
        <v>0</v>
      </c>
      <c r="AQ183" s="4">
        <v>0</v>
      </c>
      <c r="AR183" s="3">
        <v>0</v>
      </c>
      <c r="AS183" s="4">
        <v>0</v>
      </c>
      <c r="AT183" s="4">
        <v>0</v>
      </c>
      <c r="AU183" s="3">
        <v>0</v>
      </c>
      <c r="AV183" s="4">
        <v>0</v>
      </c>
      <c r="AW183" s="3">
        <v>0</v>
      </c>
      <c r="AX183" s="4">
        <v>0</v>
      </c>
      <c r="AY183" s="4">
        <v>0</v>
      </c>
      <c r="AZ183" s="3">
        <v>0</v>
      </c>
      <c r="BA183" s="4">
        <v>0</v>
      </c>
      <c r="BB183" s="3">
        <v>0</v>
      </c>
      <c r="BC183" s="4">
        <v>0</v>
      </c>
      <c r="BD183" s="4">
        <v>0</v>
      </c>
      <c r="BE183" s="3">
        <v>0</v>
      </c>
      <c r="BF183" s="4">
        <v>5529</v>
      </c>
      <c r="BG183" s="3">
        <v>0</v>
      </c>
      <c r="BH183" s="4">
        <v>5529</v>
      </c>
      <c r="BI183" s="4">
        <v>0</v>
      </c>
      <c r="BJ183" s="3">
        <v>0</v>
      </c>
      <c r="BK183" s="4">
        <v>0</v>
      </c>
      <c r="BL183" s="3">
        <v>0</v>
      </c>
      <c r="BM183" s="4">
        <v>0</v>
      </c>
      <c r="BN183" s="4">
        <v>0</v>
      </c>
      <c r="BO183" s="3">
        <v>0</v>
      </c>
      <c r="BP183" s="4">
        <v>0</v>
      </c>
      <c r="BQ183" s="3">
        <v>0</v>
      </c>
      <c r="BR183" s="4">
        <v>0</v>
      </c>
      <c r="BS183" s="4">
        <v>0</v>
      </c>
      <c r="BT183" s="3">
        <v>0</v>
      </c>
      <c r="BU183" s="4">
        <v>27301</v>
      </c>
      <c r="BV183" s="3">
        <v>0</v>
      </c>
      <c r="BW183" s="4">
        <v>27301</v>
      </c>
      <c r="BX183" s="4">
        <v>0</v>
      </c>
      <c r="BY183" s="3">
        <v>0</v>
      </c>
      <c r="BZ183" s="4">
        <v>0</v>
      </c>
      <c r="CA183" s="3">
        <v>0</v>
      </c>
      <c r="CB183" s="4">
        <v>0</v>
      </c>
      <c r="CC183" s="4">
        <v>0</v>
      </c>
      <c r="CD183" s="3">
        <v>0</v>
      </c>
      <c r="CE183" s="4">
        <v>0</v>
      </c>
      <c r="CF183" s="3">
        <v>0</v>
      </c>
      <c r="CG183" s="4">
        <v>0</v>
      </c>
      <c r="CH183" s="4">
        <v>0</v>
      </c>
      <c r="CI183" s="3">
        <v>0</v>
      </c>
      <c r="CJ183" s="4">
        <v>0</v>
      </c>
      <c r="CK183" s="3">
        <v>0</v>
      </c>
      <c r="CL183" s="4">
        <v>0</v>
      </c>
      <c r="CM183" s="4">
        <v>0</v>
      </c>
      <c r="CN183" s="3">
        <v>0</v>
      </c>
      <c r="CO183" s="4">
        <v>0</v>
      </c>
      <c r="CP183" s="3">
        <v>0</v>
      </c>
      <c r="CQ183" s="4">
        <v>0</v>
      </c>
      <c r="CR183" s="4">
        <v>0</v>
      </c>
      <c r="CS183" s="3">
        <v>0</v>
      </c>
      <c r="CT183" s="4">
        <v>268220</v>
      </c>
      <c r="CU183" s="3">
        <v>0</v>
      </c>
      <c r="CV183" s="4">
        <v>268220</v>
      </c>
      <c r="CW183" s="4">
        <v>0</v>
      </c>
      <c r="CX183" s="3">
        <v>0</v>
      </c>
      <c r="CY183" s="4">
        <v>0</v>
      </c>
      <c r="CZ183" s="3">
        <v>0</v>
      </c>
      <c r="DA183" s="4">
        <v>0</v>
      </c>
      <c r="DB183" s="4">
        <v>0</v>
      </c>
      <c r="DC183" s="3">
        <v>0</v>
      </c>
      <c r="DD183" s="4">
        <v>230312</v>
      </c>
      <c r="DE183" s="3">
        <v>0</v>
      </c>
      <c r="DF183" s="4">
        <v>230312</v>
      </c>
      <c r="DG183" s="4">
        <v>0</v>
      </c>
      <c r="DH183" s="3">
        <v>0</v>
      </c>
      <c r="DI183" s="4">
        <v>29217</v>
      </c>
      <c r="DJ183" s="3">
        <v>0</v>
      </c>
      <c r="DK183" s="4">
        <v>29217</v>
      </c>
      <c r="DL183" s="4">
        <v>0</v>
      </c>
      <c r="DM183" s="3">
        <v>0</v>
      </c>
      <c r="DN183" s="4">
        <v>0</v>
      </c>
      <c r="DO183" s="3">
        <v>0</v>
      </c>
      <c r="DP183" s="4">
        <v>0</v>
      </c>
      <c r="DQ183" s="4">
        <v>0</v>
      </c>
      <c r="DR183" s="3">
        <v>0</v>
      </c>
      <c r="DS183" s="4">
        <v>0</v>
      </c>
      <c r="DT183" s="3">
        <v>0</v>
      </c>
      <c r="DU183" s="4">
        <v>0</v>
      </c>
      <c r="DV183" s="4">
        <v>0</v>
      </c>
      <c r="DW183" s="3">
        <v>0</v>
      </c>
      <c r="DX183" s="4">
        <v>0</v>
      </c>
      <c r="DY183" s="3">
        <v>0</v>
      </c>
      <c r="DZ183" s="4">
        <v>0</v>
      </c>
      <c r="EA183" s="4">
        <v>0</v>
      </c>
      <c r="EB183" s="5">
        <v>0</v>
      </c>
      <c r="EC183" s="4">
        <v>0</v>
      </c>
      <c r="ED183" s="3">
        <v>0</v>
      </c>
      <c r="EE183" s="4">
        <v>0</v>
      </c>
      <c r="EF183" s="4">
        <v>0</v>
      </c>
      <c r="EG183" s="3">
        <v>0</v>
      </c>
      <c r="EH183" s="4">
        <v>0</v>
      </c>
      <c r="EI183" s="3">
        <v>0</v>
      </c>
      <c r="EJ183" s="4">
        <v>0</v>
      </c>
      <c r="EK183" s="4">
        <v>0</v>
      </c>
      <c r="EL183" s="3">
        <v>0</v>
      </c>
      <c r="EM183" s="4">
        <v>0</v>
      </c>
      <c r="EN183" s="3">
        <v>0</v>
      </c>
      <c r="EO183" s="4">
        <v>0</v>
      </c>
      <c r="EP183" s="4">
        <v>0</v>
      </c>
      <c r="EQ183" s="3">
        <v>0</v>
      </c>
      <c r="ER183" s="4">
        <v>0</v>
      </c>
      <c r="ES183" s="3">
        <v>0</v>
      </c>
      <c r="ET183" s="4">
        <v>0</v>
      </c>
      <c r="EU183" s="4">
        <v>0</v>
      </c>
      <c r="EV183" s="3">
        <v>0</v>
      </c>
      <c r="EW183" s="4">
        <v>0</v>
      </c>
      <c r="EX183" s="3">
        <v>0</v>
      </c>
      <c r="EY183" s="4">
        <v>0</v>
      </c>
      <c r="EZ183" s="4">
        <v>0</v>
      </c>
      <c r="FA183" s="3">
        <v>0</v>
      </c>
      <c r="FB183" s="4">
        <v>50706</v>
      </c>
      <c r="FC183" s="3">
        <v>0</v>
      </c>
      <c r="FD183" s="4">
        <v>50706</v>
      </c>
      <c r="FE183" s="4">
        <v>0</v>
      </c>
      <c r="FF183" s="3">
        <v>0</v>
      </c>
      <c r="FG183" s="4">
        <v>0</v>
      </c>
      <c r="FH183" s="3">
        <v>0</v>
      </c>
      <c r="FI183" s="4">
        <v>0</v>
      </c>
      <c r="FJ183" s="4">
        <v>0</v>
      </c>
      <c r="FK183" s="3">
        <v>0</v>
      </c>
      <c r="FL183" s="4">
        <v>0</v>
      </c>
      <c r="FM183" s="3">
        <v>0</v>
      </c>
      <c r="FN183" s="4">
        <v>0</v>
      </c>
      <c r="FO183" s="4">
        <v>0</v>
      </c>
      <c r="FP183" s="3">
        <v>0</v>
      </c>
      <c r="FQ183" s="4">
        <v>0</v>
      </c>
      <c r="FR183" s="3">
        <v>0</v>
      </c>
      <c r="FS183" s="4">
        <v>0</v>
      </c>
      <c r="FT183" s="4">
        <v>0</v>
      </c>
      <c r="FU183" s="3">
        <v>0</v>
      </c>
      <c r="FV183" s="4">
        <v>0</v>
      </c>
      <c r="FW183" s="3">
        <v>0</v>
      </c>
      <c r="FX183" s="4">
        <v>0</v>
      </c>
      <c r="FY183" s="4">
        <v>0</v>
      </c>
      <c r="FZ183" s="3">
        <v>0</v>
      </c>
      <c r="GA183" s="4">
        <v>0</v>
      </c>
      <c r="GB183" s="3">
        <v>0</v>
      </c>
      <c r="GC183" s="4">
        <v>0</v>
      </c>
      <c r="GD183" s="4">
        <v>0</v>
      </c>
      <c r="GE183" s="3">
        <v>0</v>
      </c>
      <c r="GF183" s="4">
        <v>0</v>
      </c>
      <c r="GG183" s="3">
        <v>0</v>
      </c>
      <c r="GH183" s="4">
        <v>0</v>
      </c>
      <c r="GI183" s="4">
        <v>0</v>
      </c>
      <c r="GJ183" s="3">
        <v>0</v>
      </c>
      <c r="GK183" s="4">
        <v>0</v>
      </c>
      <c r="GL183" s="3">
        <v>0</v>
      </c>
      <c r="GM183" s="4">
        <v>0</v>
      </c>
      <c r="GN183" s="4">
        <v>0</v>
      </c>
      <c r="GO183" s="3">
        <v>0</v>
      </c>
      <c r="GP183" s="4">
        <v>0</v>
      </c>
      <c r="GQ183" s="3">
        <v>0</v>
      </c>
      <c r="GR183" s="4">
        <v>0</v>
      </c>
      <c r="GS183" s="4">
        <v>0</v>
      </c>
      <c r="GT183" s="3">
        <v>0</v>
      </c>
      <c r="GU183" s="4">
        <v>111000</v>
      </c>
      <c r="GV183" s="3">
        <v>0</v>
      </c>
      <c r="GW183" s="4">
        <v>111000</v>
      </c>
      <c r="GX183" s="4">
        <v>0</v>
      </c>
      <c r="GY183" s="3">
        <v>0</v>
      </c>
      <c r="GZ183" s="4">
        <v>0</v>
      </c>
      <c r="HA183" s="3">
        <v>0</v>
      </c>
      <c r="HB183" s="4">
        <v>0</v>
      </c>
      <c r="HC183" s="4">
        <v>0</v>
      </c>
      <c r="HD183" s="3">
        <v>0</v>
      </c>
      <c r="HE183" s="4">
        <v>0</v>
      </c>
      <c r="HF183" s="3">
        <v>0</v>
      </c>
      <c r="HG183" s="4">
        <v>0</v>
      </c>
      <c r="HH183" s="4">
        <v>0</v>
      </c>
      <c r="HI183" s="3">
        <v>0</v>
      </c>
      <c r="HJ183" s="4">
        <v>0</v>
      </c>
      <c r="HK183" s="3">
        <v>0</v>
      </c>
      <c r="HL183" s="4">
        <v>0</v>
      </c>
      <c r="HM183" s="4">
        <v>0</v>
      </c>
      <c r="HN183" s="3">
        <v>0</v>
      </c>
      <c r="HO183" s="4">
        <v>0</v>
      </c>
      <c r="HP183" s="3">
        <v>0</v>
      </c>
      <c r="HQ183" s="4">
        <v>0</v>
      </c>
      <c r="HR183" s="4">
        <v>0</v>
      </c>
      <c r="HS183" s="3">
        <v>0</v>
      </c>
      <c r="HT183" s="4">
        <v>0</v>
      </c>
      <c r="HU183" s="3">
        <v>0</v>
      </c>
      <c r="HV183" s="4">
        <v>0</v>
      </c>
      <c r="HW183" s="4">
        <v>0</v>
      </c>
      <c r="HX183" s="3">
        <v>0</v>
      </c>
      <c r="HY183" s="4">
        <v>0</v>
      </c>
      <c r="HZ183" s="3">
        <v>0</v>
      </c>
      <c r="IA183" s="4">
        <v>0</v>
      </c>
      <c r="IB183" s="4">
        <v>0</v>
      </c>
      <c r="IC183" s="3">
        <v>0</v>
      </c>
      <c r="ID183" s="4">
        <v>0</v>
      </c>
      <c r="IE183" s="3">
        <v>0</v>
      </c>
      <c r="IF183" s="4">
        <v>0</v>
      </c>
      <c r="IG183" s="4">
        <v>0</v>
      </c>
      <c r="IH183" s="3">
        <v>0</v>
      </c>
      <c r="II183" s="4">
        <v>0</v>
      </c>
      <c r="IJ183" s="3">
        <v>0</v>
      </c>
      <c r="IK183" s="4">
        <v>0</v>
      </c>
      <c r="IL183" s="4">
        <v>0</v>
      </c>
      <c r="IM183" s="3">
        <v>0</v>
      </c>
      <c r="IN183" s="4">
        <v>0</v>
      </c>
      <c r="IO183" s="3">
        <v>0</v>
      </c>
      <c r="IP183" s="4">
        <v>0</v>
      </c>
      <c r="IQ183" s="4">
        <v>0</v>
      </c>
      <c r="IR183" s="3">
        <v>0</v>
      </c>
      <c r="IS183" s="4">
        <v>0</v>
      </c>
      <c r="IT183" s="3">
        <v>0</v>
      </c>
      <c r="IU183" s="4">
        <v>0</v>
      </c>
      <c r="IV183" s="4">
        <v>0</v>
      </c>
      <c r="IW183" s="3">
        <v>0</v>
      </c>
      <c r="IX183" s="4">
        <v>0</v>
      </c>
      <c r="IY183" s="3">
        <v>0</v>
      </c>
      <c r="IZ183" s="4">
        <v>0</v>
      </c>
      <c r="JA183" s="4">
        <v>0</v>
      </c>
      <c r="JB183" s="5">
        <v>0</v>
      </c>
    </row>
    <row r="184" spans="1:262" x14ac:dyDescent="0.2">
      <c r="A184" s="20">
        <f t="shared" si="60"/>
        <v>175</v>
      </c>
      <c r="C184" s="4"/>
      <c r="D184" s="3"/>
      <c r="E184" s="4"/>
      <c r="F184" s="4"/>
      <c r="G184" s="3"/>
      <c r="H184" s="4"/>
      <c r="I184" s="3"/>
      <c r="J184" s="4"/>
      <c r="K184" s="4"/>
      <c r="L184" s="3"/>
      <c r="M184" s="4"/>
      <c r="N184" s="3"/>
      <c r="O184" s="4"/>
      <c r="P184" s="4"/>
      <c r="Q184" s="3"/>
      <c r="R184" s="4"/>
      <c r="S184" s="3"/>
      <c r="T184" s="4"/>
      <c r="U184" s="4"/>
      <c r="V184" s="3"/>
      <c r="W184" s="4"/>
      <c r="X184" s="3"/>
      <c r="Y184" s="4"/>
      <c r="Z184" s="4"/>
      <c r="AA184" s="3"/>
      <c r="AB184" s="4"/>
      <c r="AC184" s="3"/>
      <c r="AD184" s="4"/>
      <c r="AE184" s="4"/>
      <c r="AF184" s="3"/>
      <c r="AG184" s="4"/>
      <c r="AH184" s="3"/>
      <c r="AI184" s="4"/>
      <c r="AJ184" s="4"/>
      <c r="AK184" s="3"/>
      <c r="AL184" s="4"/>
      <c r="AM184" s="3"/>
      <c r="AN184" s="4"/>
      <c r="AO184" s="4"/>
      <c r="AP184" s="3"/>
      <c r="AQ184" s="4"/>
      <c r="AR184" s="3"/>
      <c r="AS184" s="4"/>
      <c r="AT184" s="4"/>
      <c r="AU184" s="3"/>
      <c r="AV184" s="4"/>
      <c r="AW184" s="3"/>
      <c r="AX184" s="4"/>
      <c r="AY184" s="4"/>
      <c r="AZ184" s="3"/>
      <c r="BA184" s="4"/>
      <c r="BB184" s="3"/>
      <c r="BC184" s="4"/>
      <c r="BD184" s="4"/>
      <c r="BE184" s="3"/>
      <c r="BF184" s="4"/>
      <c r="BG184" s="3"/>
      <c r="BH184" s="4"/>
      <c r="BI184" s="4"/>
      <c r="BJ184" s="3"/>
      <c r="BK184" s="4"/>
      <c r="BL184" s="3"/>
      <c r="BM184" s="4"/>
      <c r="BN184" s="4"/>
      <c r="BO184" s="3"/>
      <c r="BP184" s="4"/>
      <c r="BQ184" s="3"/>
      <c r="BR184" s="4"/>
      <c r="BS184" s="4"/>
      <c r="BT184" s="3"/>
      <c r="BU184" s="4"/>
      <c r="BV184" s="3"/>
      <c r="BW184" s="4"/>
      <c r="BX184" s="4"/>
      <c r="BY184" s="3"/>
      <c r="BZ184" s="4"/>
      <c r="CA184" s="3"/>
      <c r="CB184" s="4"/>
      <c r="CC184" s="4"/>
      <c r="CD184" s="3"/>
      <c r="CE184" s="4"/>
      <c r="CF184" s="3"/>
      <c r="CG184" s="4"/>
      <c r="CH184" s="4"/>
      <c r="CI184" s="3"/>
      <c r="CJ184" s="4"/>
      <c r="CK184" s="3"/>
      <c r="CL184" s="4"/>
      <c r="CM184" s="4"/>
      <c r="CN184" s="3"/>
      <c r="CO184" s="4"/>
      <c r="CP184" s="3"/>
      <c r="CQ184" s="4"/>
      <c r="CR184" s="4"/>
      <c r="CS184" s="3"/>
      <c r="CT184" s="4"/>
      <c r="CU184" s="3"/>
      <c r="CV184" s="4"/>
      <c r="CW184" s="4"/>
      <c r="CX184" s="3"/>
      <c r="CY184" s="4"/>
      <c r="CZ184" s="3"/>
      <c r="DA184" s="4"/>
      <c r="DB184" s="4"/>
      <c r="DC184" s="3"/>
      <c r="DD184" s="4"/>
      <c r="DE184" s="3"/>
      <c r="DF184" s="4"/>
      <c r="DG184" s="4"/>
      <c r="DH184" s="3"/>
      <c r="DI184" s="4"/>
      <c r="DJ184" s="3"/>
      <c r="DK184" s="4"/>
      <c r="DL184" s="4"/>
      <c r="DM184" s="3"/>
      <c r="DN184" s="4"/>
      <c r="DO184" s="3"/>
      <c r="DP184" s="4"/>
      <c r="DQ184" s="4"/>
      <c r="DR184" s="3"/>
      <c r="DS184" s="4"/>
      <c r="DT184" s="3"/>
      <c r="DU184" s="4"/>
      <c r="DV184" s="4"/>
      <c r="DW184" s="3"/>
      <c r="DX184" s="4"/>
      <c r="DY184" s="3"/>
      <c r="DZ184" s="4"/>
      <c r="EA184" s="4"/>
      <c r="EB184" s="5"/>
      <c r="EC184" s="4"/>
      <c r="ED184" s="3"/>
      <c r="EE184" s="4"/>
      <c r="EF184" s="4"/>
      <c r="EG184" s="3"/>
      <c r="EH184" s="4"/>
      <c r="EI184" s="3"/>
      <c r="EJ184" s="4"/>
      <c r="EK184" s="4"/>
      <c r="EL184" s="3"/>
      <c r="EM184" s="4"/>
      <c r="EN184" s="3"/>
      <c r="EO184" s="4"/>
      <c r="EP184" s="4"/>
      <c r="EQ184" s="3"/>
      <c r="ER184" s="4"/>
      <c r="ES184" s="3"/>
      <c r="ET184" s="4"/>
      <c r="EU184" s="4"/>
      <c r="EV184" s="3"/>
      <c r="EW184" s="4"/>
      <c r="EX184" s="3"/>
      <c r="EY184" s="4"/>
      <c r="EZ184" s="4"/>
      <c r="FA184" s="3"/>
      <c r="FB184" s="4"/>
      <c r="FC184" s="3"/>
      <c r="FD184" s="4"/>
      <c r="FE184" s="4"/>
      <c r="FF184" s="3"/>
      <c r="FG184" s="4"/>
      <c r="FH184" s="3"/>
      <c r="FI184" s="4"/>
      <c r="FJ184" s="4"/>
      <c r="FK184" s="3"/>
      <c r="FL184" s="4"/>
      <c r="FM184" s="3"/>
      <c r="FN184" s="4"/>
      <c r="FO184" s="4"/>
      <c r="FP184" s="3"/>
      <c r="FQ184" s="4"/>
      <c r="FR184" s="3"/>
      <c r="FS184" s="4"/>
      <c r="FT184" s="4"/>
      <c r="FU184" s="3"/>
      <c r="FV184" s="4"/>
      <c r="FW184" s="3"/>
      <c r="FX184" s="4"/>
      <c r="FY184" s="4"/>
      <c r="FZ184" s="3"/>
      <c r="GA184" s="4"/>
      <c r="GB184" s="3"/>
      <c r="GC184" s="4"/>
      <c r="GD184" s="4"/>
      <c r="GE184" s="3"/>
      <c r="GF184" s="4"/>
      <c r="GG184" s="3"/>
      <c r="GH184" s="4"/>
      <c r="GI184" s="4"/>
      <c r="GJ184" s="3"/>
      <c r="GK184" s="4"/>
      <c r="GL184" s="3"/>
      <c r="GM184" s="4"/>
      <c r="GN184" s="4"/>
      <c r="GO184" s="3"/>
      <c r="GP184" s="4"/>
      <c r="GQ184" s="3"/>
      <c r="GR184" s="4"/>
      <c r="GS184" s="4"/>
      <c r="GT184" s="3"/>
      <c r="GU184" s="4"/>
      <c r="GV184" s="3"/>
      <c r="GW184" s="4"/>
      <c r="GX184" s="4"/>
      <c r="GY184" s="3"/>
      <c r="GZ184" s="4"/>
      <c r="HA184" s="3"/>
      <c r="HB184" s="4"/>
      <c r="HC184" s="4"/>
      <c r="HD184" s="3"/>
      <c r="HE184" s="4"/>
      <c r="HF184" s="3"/>
      <c r="HG184" s="4"/>
      <c r="HH184" s="4"/>
      <c r="HI184" s="3"/>
      <c r="HJ184" s="4"/>
      <c r="HK184" s="3"/>
      <c r="HL184" s="4"/>
      <c r="HM184" s="4"/>
      <c r="HN184" s="3"/>
      <c r="HO184" s="4"/>
      <c r="HP184" s="3"/>
      <c r="HQ184" s="4"/>
      <c r="HR184" s="4"/>
      <c r="HS184" s="3"/>
      <c r="HT184" s="4"/>
      <c r="HU184" s="3"/>
      <c r="HV184" s="4"/>
      <c r="HW184" s="4"/>
      <c r="HX184" s="3"/>
      <c r="HY184" s="4"/>
      <c r="HZ184" s="3"/>
      <c r="IA184" s="4"/>
      <c r="IB184" s="4"/>
      <c r="IC184" s="3"/>
      <c r="ID184" s="4"/>
      <c r="IE184" s="3"/>
      <c r="IF184" s="4"/>
      <c r="IG184" s="4"/>
      <c r="IH184" s="3"/>
      <c r="II184" s="4"/>
      <c r="IJ184" s="3"/>
      <c r="IK184" s="4"/>
      <c r="IL184" s="4"/>
      <c r="IM184" s="3"/>
      <c r="IN184" s="4"/>
      <c r="IO184" s="3"/>
      <c r="IP184" s="4"/>
      <c r="IQ184" s="4"/>
      <c r="IR184" s="3"/>
      <c r="IS184" s="4"/>
      <c r="IT184" s="3"/>
      <c r="IU184" s="4"/>
      <c r="IV184" s="4"/>
      <c r="IW184" s="3"/>
      <c r="IX184" s="4"/>
      <c r="IY184" s="3"/>
      <c r="IZ184" s="4"/>
      <c r="JA184" s="4"/>
      <c r="JB184" s="5"/>
    </row>
    <row r="185" spans="1:262" x14ac:dyDescent="0.2">
      <c r="A185" s="20">
        <f t="shared" si="60"/>
        <v>176</v>
      </c>
      <c r="B185" t="s">
        <v>120</v>
      </c>
      <c r="C185" s="4">
        <v>2314600957</v>
      </c>
      <c r="D185" s="3">
        <v>0.19</v>
      </c>
      <c r="E185" s="4">
        <v>1192576937</v>
      </c>
      <c r="F185" s="4">
        <v>1122024020</v>
      </c>
      <c r="G185" s="3">
        <v>0.39</v>
      </c>
      <c r="H185" s="4">
        <v>24026841</v>
      </c>
      <c r="I185" s="3">
        <v>1.17</v>
      </c>
      <c r="J185" s="4">
        <v>13035666</v>
      </c>
      <c r="K185" s="4">
        <v>10991175</v>
      </c>
      <c r="L185" s="3">
        <v>2.57</v>
      </c>
      <c r="M185" s="4">
        <v>74208423</v>
      </c>
      <c r="N185" s="3">
        <v>0.06</v>
      </c>
      <c r="O185" s="4">
        <v>70205886</v>
      </c>
      <c r="P185" s="4">
        <v>4002537</v>
      </c>
      <c r="Q185" s="3">
        <v>1.1399999999999999</v>
      </c>
      <c r="R185" s="4">
        <v>37632597</v>
      </c>
      <c r="S185" s="3">
        <v>1.03</v>
      </c>
      <c r="T185" s="4">
        <v>13988970</v>
      </c>
      <c r="U185" s="4">
        <v>23643627</v>
      </c>
      <c r="V185" s="3">
        <v>1.64</v>
      </c>
      <c r="W185" s="4">
        <v>14855515</v>
      </c>
      <c r="X185" s="3">
        <v>1.59</v>
      </c>
      <c r="Y185" s="4">
        <v>6896683</v>
      </c>
      <c r="Z185" s="4">
        <v>7958832</v>
      </c>
      <c r="AA185" s="3">
        <v>2.97</v>
      </c>
      <c r="AB185" s="4">
        <v>297146857</v>
      </c>
      <c r="AC185" s="3">
        <v>0.79</v>
      </c>
      <c r="AD185" s="4">
        <v>103735560</v>
      </c>
      <c r="AE185" s="4">
        <v>193411297</v>
      </c>
      <c r="AF185" s="3">
        <v>1.21</v>
      </c>
      <c r="AG185" s="4">
        <v>45392042</v>
      </c>
      <c r="AH185" s="3">
        <v>1.85</v>
      </c>
      <c r="AI185" s="4">
        <v>23156804</v>
      </c>
      <c r="AJ185" s="4">
        <v>22235238</v>
      </c>
      <c r="AK185" s="3">
        <v>3.77</v>
      </c>
      <c r="AL185" s="4">
        <v>22270362</v>
      </c>
      <c r="AM185" s="3">
        <v>0.35</v>
      </c>
      <c r="AN185" s="4">
        <v>17523063</v>
      </c>
      <c r="AO185" s="4">
        <v>4747299</v>
      </c>
      <c r="AP185" s="3">
        <v>1.65</v>
      </c>
      <c r="AQ185" s="4">
        <v>8436382</v>
      </c>
      <c r="AR185" s="3">
        <v>0.91</v>
      </c>
      <c r="AS185" s="4">
        <v>6873304</v>
      </c>
      <c r="AT185" s="4">
        <v>1563078</v>
      </c>
      <c r="AU185" s="3">
        <v>4.92</v>
      </c>
      <c r="AV185" s="4">
        <v>4770316</v>
      </c>
      <c r="AW185" s="3">
        <v>0</v>
      </c>
      <c r="AX185" s="4">
        <v>0</v>
      </c>
      <c r="AY185" s="4">
        <v>4770316</v>
      </c>
      <c r="AZ185" s="3">
        <v>0</v>
      </c>
      <c r="BA185" s="4">
        <v>153536696</v>
      </c>
      <c r="BB185" s="3">
        <v>1.1499999999999999</v>
      </c>
      <c r="BC185" s="4">
        <v>73718827</v>
      </c>
      <c r="BD185" s="4">
        <v>79817869</v>
      </c>
      <c r="BE185" s="3">
        <v>2.2200000000000002</v>
      </c>
      <c r="BF185" s="4">
        <v>44680314</v>
      </c>
      <c r="BG185" s="3">
        <v>1.5</v>
      </c>
      <c r="BH185" s="4">
        <v>11078010</v>
      </c>
      <c r="BI185" s="4">
        <v>33602304</v>
      </c>
      <c r="BJ185" s="3">
        <v>2</v>
      </c>
      <c r="BK185" s="4">
        <v>8618116</v>
      </c>
      <c r="BL185" s="3">
        <v>0</v>
      </c>
      <c r="BM185" s="4">
        <v>5241292</v>
      </c>
      <c r="BN185" s="4">
        <v>3376824</v>
      </c>
      <c r="BO185" s="3">
        <v>0</v>
      </c>
      <c r="BP185" s="4">
        <v>9535621</v>
      </c>
      <c r="BQ185" s="3">
        <v>0.82</v>
      </c>
      <c r="BR185" s="4">
        <v>6806284</v>
      </c>
      <c r="BS185" s="4">
        <v>2729337</v>
      </c>
      <c r="BT185" s="3">
        <v>2.86</v>
      </c>
      <c r="BU185" s="4">
        <v>93828821</v>
      </c>
      <c r="BV185" s="3">
        <v>0.66</v>
      </c>
      <c r="BW185" s="4">
        <v>45206891</v>
      </c>
      <c r="BX185" s="4">
        <v>48621930</v>
      </c>
      <c r="BY185" s="3">
        <v>1.27</v>
      </c>
      <c r="BZ185" s="4">
        <v>52004394</v>
      </c>
      <c r="CA185" s="3">
        <v>0.87</v>
      </c>
      <c r="CB185" s="4">
        <v>34347183</v>
      </c>
      <c r="CC185" s="4">
        <v>17657211</v>
      </c>
      <c r="CD185" s="3">
        <v>2.56</v>
      </c>
      <c r="CE185" s="4">
        <v>21892397</v>
      </c>
      <c r="CF185" s="3">
        <v>0.8</v>
      </c>
      <c r="CG185" s="4">
        <v>12499789</v>
      </c>
      <c r="CH185" s="4">
        <v>9392608</v>
      </c>
      <c r="CI185" s="3">
        <v>1.86</v>
      </c>
      <c r="CJ185" s="4">
        <v>19232920</v>
      </c>
      <c r="CK185" s="3">
        <v>0.83</v>
      </c>
      <c r="CL185" s="4">
        <v>5737764</v>
      </c>
      <c r="CM185" s="4">
        <v>13495156</v>
      </c>
      <c r="CN185" s="3">
        <v>1.18</v>
      </c>
      <c r="CO185" s="4">
        <v>26170641</v>
      </c>
      <c r="CP185" s="3">
        <v>0.44</v>
      </c>
      <c r="CQ185" s="4">
        <v>11695457</v>
      </c>
      <c r="CR185" s="4">
        <v>14475184</v>
      </c>
      <c r="CS185" s="3">
        <v>0.8</v>
      </c>
      <c r="CT185" s="4">
        <v>42160949</v>
      </c>
      <c r="CU185" s="3">
        <v>0.49</v>
      </c>
      <c r="CV185" s="4">
        <v>19480805</v>
      </c>
      <c r="CW185" s="4">
        <v>22680144</v>
      </c>
      <c r="CX185" s="3">
        <v>0.91</v>
      </c>
      <c r="CY185" s="4">
        <v>8156811</v>
      </c>
      <c r="CZ185" s="3">
        <v>1.1399999999999999</v>
      </c>
      <c r="DA185" s="4">
        <v>6189200</v>
      </c>
      <c r="DB185" s="4">
        <v>1967611</v>
      </c>
      <c r="DC185" s="3">
        <v>4.7300000000000004</v>
      </c>
      <c r="DD185" s="4">
        <v>30495225</v>
      </c>
      <c r="DE185" s="3">
        <v>0.46</v>
      </c>
      <c r="DF185" s="4">
        <v>17429294</v>
      </c>
      <c r="DG185" s="4">
        <v>13065931</v>
      </c>
      <c r="DH185" s="3">
        <v>1.07</v>
      </c>
      <c r="DI185" s="4">
        <v>56692607</v>
      </c>
      <c r="DJ185" s="3">
        <v>1.27</v>
      </c>
      <c r="DK185" s="4">
        <v>44576758</v>
      </c>
      <c r="DL185" s="4">
        <v>12115849</v>
      </c>
      <c r="DM185" s="3">
        <v>5.95</v>
      </c>
      <c r="DN185" s="4">
        <v>56441327</v>
      </c>
      <c r="DO185" s="3">
        <v>0.69</v>
      </c>
      <c r="DP185" s="4">
        <v>29606747</v>
      </c>
      <c r="DQ185" s="4">
        <v>26834580</v>
      </c>
      <c r="DR185" s="3">
        <v>1.45</v>
      </c>
      <c r="DS185" s="4">
        <v>38915180</v>
      </c>
      <c r="DT185" s="3">
        <v>0.72</v>
      </c>
      <c r="DU185" s="4">
        <v>14392092</v>
      </c>
      <c r="DV185" s="4">
        <v>24523088</v>
      </c>
      <c r="DW185" s="3">
        <v>1.1399999999999999</v>
      </c>
      <c r="DX185" s="4">
        <v>12791927</v>
      </c>
      <c r="DY185" s="3">
        <v>1.19</v>
      </c>
      <c r="DZ185" s="4">
        <v>6548872</v>
      </c>
      <c r="EA185" s="4">
        <v>6243055</v>
      </c>
      <c r="EB185" s="5">
        <v>2.44</v>
      </c>
      <c r="EC185" s="4">
        <v>41808130</v>
      </c>
      <c r="ED185" s="3">
        <v>0.68</v>
      </c>
      <c r="EE185" s="4">
        <v>23015708</v>
      </c>
      <c r="EF185" s="4">
        <v>18792422</v>
      </c>
      <c r="EG185" s="3">
        <v>1.53</v>
      </c>
      <c r="EH185" s="4">
        <v>10443527</v>
      </c>
      <c r="EI185" s="3">
        <v>0.41</v>
      </c>
      <c r="EJ185" s="4">
        <v>7474580</v>
      </c>
      <c r="EK185" s="4">
        <v>2968947</v>
      </c>
      <c r="EL185" s="3">
        <v>1.44</v>
      </c>
      <c r="EM185" s="4">
        <v>13816607</v>
      </c>
      <c r="EN185" s="3">
        <v>1.18</v>
      </c>
      <c r="EO185" s="4">
        <v>6013242</v>
      </c>
      <c r="EP185" s="4">
        <v>7803365</v>
      </c>
      <c r="EQ185" s="3">
        <v>2.09</v>
      </c>
      <c r="ER185" s="4">
        <v>14542180</v>
      </c>
      <c r="ES185" s="3">
        <v>0.14000000000000001</v>
      </c>
      <c r="ET185" s="4">
        <v>3765265</v>
      </c>
      <c r="EU185" s="4">
        <v>10776915</v>
      </c>
      <c r="EV185" s="3">
        <v>0.19</v>
      </c>
      <c r="EW185" s="4">
        <v>10112810</v>
      </c>
      <c r="EX185" s="3">
        <v>0.66</v>
      </c>
      <c r="EY185" s="4">
        <v>7505353</v>
      </c>
      <c r="EZ185" s="4">
        <v>2607457</v>
      </c>
      <c r="FA185" s="3">
        <v>2.56</v>
      </c>
      <c r="FB185" s="4">
        <v>57740097</v>
      </c>
      <c r="FC185" s="3">
        <v>0.67</v>
      </c>
      <c r="FD185" s="4">
        <v>40161950</v>
      </c>
      <c r="FE185" s="4">
        <v>17578147</v>
      </c>
      <c r="FF185" s="3">
        <v>2.2200000000000002</v>
      </c>
      <c r="FG185" s="4">
        <v>29845511</v>
      </c>
      <c r="FH185" s="3">
        <v>1.42</v>
      </c>
      <c r="FI185" s="4">
        <v>23464923</v>
      </c>
      <c r="FJ185" s="4">
        <v>6380588</v>
      </c>
      <c r="FK185" s="3">
        <v>6.66</v>
      </c>
      <c r="FL185" s="4">
        <v>148805713</v>
      </c>
      <c r="FM185" s="3">
        <v>0.51</v>
      </c>
      <c r="FN185" s="4">
        <v>67211261</v>
      </c>
      <c r="FO185" s="4">
        <v>81594452</v>
      </c>
      <c r="FP185" s="3">
        <v>0.93</v>
      </c>
      <c r="FQ185" s="4">
        <v>39922567</v>
      </c>
      <c r="FR185" s="3">
        <v>0.34</v>
      </c>
      <c r="FS185" s="4">
        <v>23552717</v>
      </c>
      <c r="FT185" s="4">
        <v>16369850</v>
      </c>
      <c r="FU185" s="3">
        <v>0.84</v>
      </c>
      <c r="FV185" s="4">
        <v>18765603</v>
      </c>
      <c r="FW185" s="3">
        <v>0.24</v>
      </c>
      <c r="FX185" s="4">
        <v>15637023</v>
      </c>
      <c r="FY185" s="4">
        <v>3128580</v>
      </c>
      <c r="FZ185" s="3">
        <v>1.46</v>
      </c>
      <c r="GA185" s="4">
        <v>90648603</v>
      </c>
      <c r="GB185" s="3">
        <v>1.65</v>
      </c>
      <c r="GC185" s="4">
        <v>42407784</v>
      </c>
      <c r="GD185" s="4">
        <v>48240819</v>
      </c>
      <c r="GE185" s="3">
        <v>3.09</v>
      </c>
      <c r="GF185" s="4">
        <v>23729941</v>
      </c>
      <c r="GG185" s="3">
        <v>2.75</v>
      </c>
      <c r="GH185" s="4">
        <v>13911158</v>
      </c>
      <c r="GI185" s="4">
        <v>9818783</v>
      </c>
      <c r="GJ185" s="3">
        <v>6.63</v>
      </c>
      <c r="GK185" s="4">
        <v>26006975</v>
      </c>
      <c r="GL185" s="3">
        <v>2.99</v>
      </c>
      <c r="GM185" s="4">
        <v>12362548</v>
      </c>
      <c r="GN185" s="4">
        <v>13644427</v>
      </c>
      <c r="GO185" s="3">
        <v>5.7</v>
      </c>
      <c r="GP185" s="4">
        <v>99106245</v>
      </c>
      <c r="GQ185" s="3">
        <v>1.1299999999999999</v>
      </c>
      <c r="GR185" s="4">
        <v>48434405</v>
      </c>
      <c r="GS185" s="4">
        <v>50671840</v>
      </c>
      <c r="GT185" s="3">
        <v>2.2200000000000002</v>
      </c>
      <c r="GU185" s="4">
        <v>10113021</v>
      </c>
      <c r="GV185" s="3">
        <v>0.09</v>
      </c>
      <c r="GW185" s="4">
        <v>8931652</v>
      </c>
      <c r="GX185" s="4">
        <v>1181369</v>
      </c>
      <c r="GY185" s="3">
        <v>0.81</v>
      </c>
      <c r="GZ185" s="4">
        <v>29759833</v>
      </c>
      <c r="HA185" s="3">
        <v>0.45</v>
      </c>
      <c r="HB185" s="4">
        <v>13260601</v>
      </c>
      <c r="HC185" s="4">
        <v>16499232</v>
      </c>
      <c r="HD185" s="3">
        <v>0.82</v>
      </c>
      <c r="HE185" s="4">
        <v>7421416</v>
      </c>
      <c r="HF185" s="3">
        <v>0.35</v>
      </c>
      <c r="HG185" s="4">
        <v>4961371</v>
      </c>
      <c r="HH185" s="4">
        <v>2460045</v>
      </c>
      <c r="HI185" s="3">
        <v>1.05</v>
      </c>
      <c r="HJ185" s="4">
        <v>26460073</v>
      </c>
      <c r="HK185" s="3">
        <v>1.35</v>
      </c>
      <c r="HL185" s="4">
        <v>10999878</v>
      </c>
      <c r="HM185" s="4">
        <v>15460195</v>
      </c>
      <c r="HN185" s="3">
        <v>2.31</v>
      </c>
      <c r="HO185" s="4">
        <v>232517795</v>
      </c>
      <c r="HP185" s="3">
        <v>0.56000000000000005</v>
      </c>
      <c r="HQ185" s="4">
        <v>114493813</v>
      </c>
      <c r="HR185" s="4">
        <v>118023982</v>
      </c>
      <c r="HS185" s="3">
        <v>1.0900000000000001</v>
      </c>
      <c r="HT185" s="4">
        <v>15325742</v>
      </c>
      <c r="HU185" s="3">
        <v>0.68</v>
      </c>
      <c r="HV185" s="4">
        <v>7328705</v>
      </c>
      <c r="HW185" s="4">
        <v>7997037</v>
      </c>
      <c r="HX185" s="3">
        <v>1.29</v>
      </c>
      <c r="HY185" s="4">
        <v>4683733</v>
      </c>
      <c r="HZ185" s="3">
        <v>0.52</v>
      </c>
      <c r="IA185" s="4">
        <v>3997913</v>
      </c>
      <c r="IB185" s="4">
        <v>685820</v>
      </c>
      <c r="IC185" s="3">
        <v>3.54</v>
      </c>
      <c r="ID185" s="4">
        <v>51573328</v>
      </c>
      <c r="IE185" s="3">
        <v>0.62</v>
      </c>
      <c r="IF185" s="4">
        <v>27958626</v>
      </c>
      <c r="IG185" s="4">
        <v>23614702</v>
      </c>
      <c r="IH185" s="3">
        <v>1.34</v>
      </c>
      <c r="II185" s="4">
        <v>41503518</v>
      </c>
      <c r="IJ185" s="3">
        <v>0.87</v>
      </c>
      <c r="IK185" s="4">
        <v>18534820</v>
      </c>
      <c r="IL185" s="4">
        <v>22968698</v>
      </c>
      <c r="IM185" s="3">
        <v>1.57</v>
      </c>
      <c r="IN185" s="4">
        <v>11257087</v>
      </c>
      <c r="IO185" s="3">
        <v>1.07</v>
      </c>
      <c r="IP185" s="4">
        <v>8616024</v>
      </c>
      <c r="IQ185" s="4">
        <v>2641063</v>
      </c>
      <c r="IR185" s="3">
        <v>4.5599999999999996</v>
      </c>
      <c r="IS185" s="4">
        <v>32808783</v>
      </c>
      <c r="IT185" s="3">
        <v>0.79</v>
      </c>
      <c r="IU185" s="4">
        <v>19422834</v>
      </c>
      <c r="IV185" s="4">
        <v>13385949</v>
      </c>
      <c r="IW185" s="3">
        <v>1.92</v>
      </c>
      <c r="IX185" s="4">
        <v>21988838</v>
      </c>
      <c r="IY185" s="3">
        <v>0.27</v>
      </c>
      <c r="IZ185" s="4">
        <v>19181582</v>
      </c>
      <c r="JA185" s="4">
        <v>2807256</v>
      </c>
      <c r="JB185" s="5">
        <v>2.12</v>
      </c>
    </row>
    <row r="186" spans="1:262" x14ac:dyDescent="0.2">
      <c r="A186" s="20">
        <f t="shared" si="60"/>
        <v>177</v>
      </c>
      <c r="B186" t="s">
        <v>121</v>
      </c>
      <c r="C186" s="4"/>
      <c r="D186" s="3"/>
      <c r="E186" s="4"/>
      <c r="F186" s="4"/>
      <c r="G186" s="3"/>
      <c r="H186" s="4"/>
      <c r="I186" s="3"/>
      <c r="J186" s="4"/>
      <c r="K186" s="4"/>
      <c r="L186" s="3"/>
      <c r="M186" s="4"/>
      <c r="N186" s="3"/>
      <c r="O186" s="4"/>
      <c r="P186" s="4"/>
      <c r="Q186" s="3"/>
      <c r="R186" s="4"/>
      <c r="S186" s="3"/>
      <c r="T186" s="4"/>
      <c r="U186" s="4"/>
      <c r="V186" s="3"/>
      <c r="W186" s="4"/>
      <c r="X186" s="3"/>
      <c r="Y186" s="4"/>
      <c r="Z186" s="4"/>
      <c r="AA186" s="3"/>
      <c r="AB186" s="4"/>
      <c r="AC186" s="3"/>
      <c r="AD186" s="4"/>
      <c r="AE186" s="4"/>
      <c r="AF186" s="3"/>
      <c r="AG186" s="4"/>
      <c r="AH186" s="3"/>
      <c r="AI186" s="4"/>
      <c r="AJ186" s="4"/>
      <c r="AK186" s="3"/>
      <c r="AL186" s="4"/>
      <c r="AM186" s="3"/>
      <c r="AN186" s="4"/>
      <c r="AO186" s="4"/>
      <c r="AP186" s="3"/>
      <c r="AQ186" s="4"/>
      <c r="AR186" s="3"/>
      <c r="AS186" s="4"/>
      <c r="AT186" s="4"/>
      <c r="AU186" s="3"/>
      <c r="AV186" s="4"/>
      <c r="AW186" s="3"/>
      <c r="AX186" s="4"/>
      <c r="AY186" s="4"/>
      <c r="AZ186" s="3"/>
      <c r="BA186" s="4"/>
      <c r="BB186" s="3"/>
      <c r="BC186" s="4"/>
      <c r="BD186" s="4"/>
      <c r="BE186" s="3"/>
      <c r="BF186" s="4"/>
      <c r="BG186" s="3"/>
      <c r="BH186" s="4"/>
      <c r="BI186" s="4"/>
      <c r="BJ186" s="3"/>
      <c r="BK186" s="4"/>
      <c r="BL186" s="3"/>
      <c r="BM186" s="4"/>
      <c r="BN186" s="4"/>
      <c r="BO186" s="3"/>
      <c r="BP186" s="4"/>
      <c r="BQ186" s="3"/>
      <c r="BR186" s="4"/>
      <c r="BS186" s="4"/>
      <c r="BT186" s="3"/>
      <c r="BU186" s="4"/>
      <c r="BV186" s="3"/>
      <c r="BW186" s="4"/>
      <c r="BX186" s="4"/>
      <c r="BY186" s="3"/>
      <c r="BZ186" s="4"/>
      <c r="CA186" s="3"/>
      <c r="CB186" s="4"/>
      <c r="CC186" s="4"/>
      <c r="CD186" s="3"/>
      <c r="CE186" s="4"/>
      <c r="CF186" s="3"/>
      <c r="CG186" s="4"/>
      <c r="CH186" s="4"/>
      <c r="CI186" s="3"/>
      <c r="CJ186" s="4"/>
      <c r="CK186" s="3"/>
      <c r="CL186" s="4"/>
      <c r="CM186" s="4"/>
      <c r="CN186" s="3"/>
      <c r="CO186" s="4"/>
      <c r="CP186" s="3"/>
      <c r="CQ186" s="4"/>
      <c r="CR186" s="4"/>
      <c r="CS186" s="3"/>
      <c r="CT186" s="4"/>
      <c r="CU186" s="3"/>
      <c r="CV186" s="4"/>
      <c r="CW186" s="4"/>
      <c r="CX186" s="3"/>
      <c r="CY186" s="4"/>
      <c r="CZ186" s="3"/>
      <c r="DA186" s="4"/>
      <c r="DB186" s="4"/>
      <c r="DC186" s="3"/>
      <c r="DD186" s="4"/>
      <c r="DE186" s="3"/>
      <c r="DF186" s="4"/>
      <c r="DG186" s="4"/>
      <c r="DH186" s="3"/>
      <c r="DI186" s="4"/>
      <c r="DJ186" s="3"/>
      <c r="DK186" s="4"/>
      <c r="DL186" s="4"/>
      <c r="DM186" s="3"/>
      <c r="DN186" s="4"/>
      <c r="DO186" s="3"/>
      <c r="DP186" s="4"/>
      <c r="DQ186" s="4"/>
      <c r="DR186" s="3"/>
      <c r="DS186" s="4"/>
      <c r="DT186" s="3"/>
      <c r="DU186" s="4"/>
      <c r="DV186" s="4"/>
      <c r="DW186" s="3"/>
      <c r="DX186" s="4"/>
      <c r="DY186" s="3"/>
      <c r="DZ186" s="4"/>
      <c r="EA186" s="4"/>
      <c r="EB186" s="5"/>
      <c r="EC186" s="4"/>
      <c r="ED186" s="3"/>
      <c r="EE186" s="4"/>
      <c r="EF186" s="4"/>
      <c r="EG186" s="3"/>
      <c r="EH186" s="4"/>
      <c r="EI186" s="3"/>
      <c r="EJ186" s="4"/>
      <c r="EK186" s="4"/>
      <c r="EL186" s="3"/>
      <c r="EM186" s="4"/>
      <c r="EN186" s="3"/>
      <c r="EO186" s="4"/>
      <c r="EP186" s="4"/>
      <c r="EQ186" s="3"/>
      <c r="ER186" s="4"/>
      <c r="ES186" s="3"/>
      <c r="ET186" s="4"/>
      <c r="EU186" s="4"/>
      <c r="EV186" s="3"/>
      <c r="EW186" s="4"/>
      <c r="EX186" s="3"/>
      <c r="EY186" s="4"/>
      <c r="EZ186" s="4"/>
      <c r="FA186" s="3"/>
      <c r="FB186" s="4"/>
      <c r="FC186" s="3"/>
      <c r="FD186" s="4"/>
      <c r="FE186" s="4"/>
      <c r="FF186" s="3"/>
      <c r="FG186" s="4"/>
      <c r="FH186" s="3"/>
      <c r="FI186" s="4"/>
      <c r="FJ186" s="4"/>
      <c r="FK186" s="3"/>
      <c r="FL186" s="4"/>
      <c r="FM186" s="3"/>
      <c r="FN186" s="4"/>
      <c r="FO186" s="4"/>
      <c r="FP186" s="3"/>
      <c r="FQ186" s="4"/>
      <c r="FR186" s="3"/>
      <c r="FS186" s="4"/>
      <c r="FT186" s="4"/>
      <c r="FU186" s="3"/>
      <c r="FV186" s="4"/>
      <c r="FW186" s="3"/>
      <c r="FX186" s="4"/>
      <c r="FY186" s="4"/>
      <c r="FZ186" s="3"/>
      <c r="GA186" s="4"/>
      <c r="GB186" s="3"/>
      <c r="GC186" s="4"/>
      <c r="GD186" s="4"/>
      <c r="GE186" s="3"/>
      <c r="GF186" s="4"/>
      <c r="GG186" s="3"/>
      <c r="GH186" s="4"/>
      <c r="GI186" s="4"/>
      <c r="GJ186" s="3"/>
      <c r="GK186" s="4"/>
      <c r="GL186" s="3"/>
      <c r="GM186" s="4"/>
      <c r="GN186" s="4"/>
      <c r="GO186" s="3"/>
      <c r="GP186" s="4"/>
      <c r="GQ186" s="3"/>
      <c r="GR186" s="4"/>
      <c r="GS186" s="4"/>
      <c r="GT186" s="3"/>
      <c r="GU186" s="4"/>
      <c r="GV186" s="3"/>
      <c r="GW186" s="4"/>
      <c r="GX186" s="4"/>
      <c r="GY186" s="3"/>
      <c r="GZ186" s="4"/>
      <c r="HA186" s="3"/>
      <c r="HB186" s="4"/>
      <c r="HC186" s="4"/>
      <c r="HD186" s="3"/>
      <c r="HE186" s="4"/>
      <c r="HF186" s="3"/>
      <c r="HG186" s="4"/>
      <c r="HH186" s="4"/>
      <c r="HI186" s="3"/>
      <c r="HJ186" s="4"/>
      <c r="HK186" s="3"/>
      <c r="HL186" s="4"/>
      <c r="HM186" s="4"/>
      <c r="HN186" s="3"/>
      <c r="HO186" s="4"/>
      <c r="HP186" s="3"/>
      <c r="HQ186" s="4"/>
      <c r="HR186" s="4"/>
      <c r="HS186" s="3"/>
      <c r="HT186" s="4"/>
      <c r="HU186" s="3"/>
      <c r="HV186" s="4"/>
      <c r="HW186" s="4"/>
      <c r="HX186" s="3"/>
      <c r="HY186" s="4"/>
      <c r="HZ186" s="3"/>
      <c r="IA186" s="4"/>
      <c r="IB186" s="4"/>
      <c r="IC186" s="3"/>
      <c r="ID186" s="4"/>
      <c r="IE186" s="3"/>
      <c r="IF186" s="4"/>
      <c r="IG186" s="4"/>
      <c r="IH186" s="3"/>
      <c r="II186" s="4"/>
      <c r="IJ186" s="3"/>
      <c r="IK186" s="4"/>
      <c r="IL186" s="4"/>
      <c r="IM186" s="3"/>
      <c r="IN186" s="4"/>
      <c r="IO186" s="3"/>
      <c r="IP186" s="4"/>
      <c r="IQ186" s="4"/>
      <c r="IR186" s="3"/>
      <c r="IS186" s="4"/>
      <c r="IT186" s="3"/>
      <c r="IU186" s="4"/>
      <c r="IV186" s="4"/>
      <c r="IW186" s="3"/>
      <c r="IX186" s="4"/>
      <c r="IY186" s="3"/>
      <c r="IZ186" s="4"/>
      <c r="JA186" s="4"/>
      <c r="JB186" s="5"/>
    </row>
    <row r="187" spans="1:262" x14ac:dyDescent="0.2">
      <c r="A187" s="20">
        <f t="shared" si="60"/>
        <v>178</v>
      </c>
      <c r="B187" t="s">
        <v>122</v>
      </c>
      <c r="C187" s="4">
        <v>770861224</v>
      </c>
      <c r="D187" s="3">
        <v>0.28999999999999998</v>
      </c>
      <c r="E187" s="4">
        <v>458510770</v>
      </c>
      <c r="F187" s="4">
        <v>312350454</v>
      </c>
      <c r="G187" s="3">
        <v>0.73</v>
      </c>
      <c r="H187" s="4">
        <v>3571709</v>
      </c>
      <c r="I187" s="3">
        <v>3.28</v>
      </c>
      <c r="J187" s="4">
        <v>1817526</v>
      </c>
      <c r="K187" s="4">
        <v>1754183</v>
      </c>
      <c r="L187" s="3">
        <v>6.68</v>
      </c>
      <c r="M187" s="4">
        <v>3781295</v>
      </c>
      <c r="N187" s="3">
        <v>0</v>
      </c>
      <c r="O187" s="4">
        <v>3658373</v>
      </c>
      <c r="P187" s="4">
        <v>122922</v>
      </c>
      <c r="Q187" s="3">
        <v>0</v>
      </c>
      <c r="R187" s="4">
        <v>11067488</v>
      </c>
      <c r="S187" s="3">
        <v>1.82</v>
      </c>
      <c r="T187" s="4">
        <v>4024738</v>
      </c>
      <c r="U187" s="4">
        <v>7042750</v>
      </c>
      <c r="V187" s="3">
        <v>2.86</v>
      </c>
      <c r="W187" s="4">
        <v>5058168</v>
      </c>
      <c r="X187" s="3">
        <v>2.2000000000000002</v>
      </c>
      <c r="Y187" s="4">
        <v>1546179</v>
      </c>
      <c r="Z187" s="4">
        <v>3511989</v>
      </c>
      <c r="AA187" s="3">
        <v>3.17</v>
      </c>
      <c r="AB187" s="4">
        <v>61129184</v>
      </c>
      <c r="AC187" s="3">
        <v>0.92</v>
      </c>
      <c r="AD187" s="4">
        <v>31420407</v>
      </c>
      <c r="AE187" s="4">
        <v>29708777</v>
      </c>
      <c r="AF187" s="3">
        <v>1.88</v>
      </c>
      <c r="AG187" s="4">
        <v>17224462</v>
      </c>
      <c r="AH187" s="3">
        <v>0.73</v>
      </c>
      <c r="AI187" s="4">
        <v>12076149</v>
      </c>
      <c r="AJ187" s="4">
        <v>5148313</v>
      </c>
      <c r="AK187" s="3">
        <v>2.4300000000000002</v>
      </c>
      <c r="AL187" s="4">
        <v>14850707</v>
      </c>
      <c r="AM187" s="3">
        <v>0.02</v>
      </c>
      <c r="AN187" s="4">
        <v>14490833</v>
      </c>
      <c r="AO187" s="4">
        <v>359874</v>
      </c>
      <c r="AP187" s="3">
        <v>0.64</v>
      </c>
      <c r="AQ187" s="4">
        <v>2909179</v>
      </c>
      <c r="AR187" s="3">
        <v>2.6</v>
      </c>
      <c r="AS187" s="4">
        <v>2440810</v>
      </c>
      <c r="AT187" s="4">
        <v>468369</v>
      </c>
      <c r="AU187" s="3">
        <v>16.13</v>
      </c>
      <c r="AV187" s="4">
        <v>1110236</v>
      </c>
      <c r="AW187" s="3">
        <v>0</v>
      </c>
      <c r="AX187" s="4">
        <v>0</v>
      </c>
      <c r="AY187" s="4">
        <v>1110236</v>
      </c>
      <c r="AZ187" s="3">
        <v>0</v>
      </c>
      <c r="BA187" s="4">
        <v>30194759</v>
      </c>
      <c r="BB187" s="3">
        <v>3.72</v>
      </c>
      <c r="BC187" s="4">
        <v>7224203</v>
      </c>
      <c r="BD187" s="4">
        <v>22970556</v>
      </c>
      <c r="BE187" s="3">
        <v>4.8899999999999997</v>
      </c>
      <c r="BF187" s="4">
        <v>9650329</v>
      </c>
      <c r="BG187" s="3">
        <v>5.92</v>
      </c>
      <c r="BH187" s="4">
        <v>3213436</v>
      </c>
      <c r="BI187" s="4">
        <v>6436893</v>
      </c>
      <c r="BJ187" s="3">
        <v>8.8800000000000008</v>
      </c>
      <c r="BK187" s="4">
        <v>896183</v>
      </c>
      <c r="BL187" s="3">
        <v>0</v>
      </c>
      <c r="BM187" s="4">
        <v>798588</v>
      </c>
      <c r="BN187" s="4">
        <v>97595</v>
      </c>
      <c r="BO187" s="3">
        <v>0</v>
      </c>
      <c r="BP187" s="4">
        <v>3118716</v>
      </c>
      <c r="BQ187" s="3">
        <v>0.46</v>
      </c>
      <c r="BR187" s="4">
        <v>2917596</v>
      </c>
      <c r="BS187" s="4">
        <v>201120</v>
      </c>
      <c r="BT187" s="3">
        <v>7.09</v>
      </c>
      <c r="BU187" s="4">
        <v>36066948</v>
      </c>
      <c r="BV187" s="3">
        <v>0.15</v>
      </c>
      <c r="BW187" s="4">
        <v>30187820</v>
      </c>
      <c r="BX187" s="4">
        <v>5879128</v>
      </c>
      <c r="BY187" s="3">
        <v>0.9</v>
      </c>
      <c r="BZ187" s="4">
        <v>21907577</v>
      </c>
      <c r="CA187" s="3">
        <v>0.52</v>
      </c>
      <c r="CB187" s="4">
        <v>19651792</v>
      </c>
      <c r="CC187" s="4">
        <v>2255785</v>
      </c>
      <c r="CD187" s="3">
        <v>5.0199999999999996</v>
      </c>
      <c r="CE187" s="4">
        <v>6815900</v>
      </c>
      <c r="CF187" s="3">
        <v>0.6</v>
      </c>
      <c r="CG187" s="4">
        <v>5573005</v>
      </c>
      <c r="CH187" s="4">
        <v>1242895</v>
      </c>
      <c r="CI187" s="3">
        <v>3.27</v>
      </c>
      <c r="CJ187" s="4">
        <v>10437579</v>
      </c>
      <c r="CK187" s="3">
        <v>0.23</v>
      </c>
      <c r="CL187" s="4">
        <v>3067872</v>
      </c>
      <c r="CM187" s="4">
        <v>7369707</v>
      </c>
      <c r="CN187" s="3">
        <v>0.33</v>
      </c>
      <c r="CO187" s="4">
        <v>15119635</v>
      </c>
      <c r="CP187" s="3">
        <v>0.37</v>
      </c>
      <c r="CQ187" s="4">
        <v>5878690</v>
      </c>
      <c r="CR187" s="4">
        <v>9240945</v>
      </c>
      <c r="CS187" s="3">
        <v>0.61</v>
      </c>
      <c r="CT187" s="4">
        <v>18391796</v>
      </c>
      <c r="CU187" s="3">
        <v>0.28000000000000003</v>
      </c>
      <c r="CV187" s="4">
        <v>8141748</v>
      </c>
      <c r="CW187" s="4">
        <v>10250048</v>
      </c>
      <c r="CX187" s="3">
        <v>0.51</v>
      </c>
      <c r="CY187" s="4">
        <v>4192120</v>
      </c>
      <c r="CZ187" s="3">
        <v>0.12</v>
      </c>
      <c r="DA187" s="4">
        <v>4126080</v>
      </c>
      <c r="DB187" s="4">
        <v>66040</v>
      </c>
      <c r="DC187" s="3">
        <v>7.88</v>
      </c>
      <c r="DD187" s="4">
        <v>14003887</v>
      </c>
      <c r="DE187" s="3">
        <v>0</v>
      </c>
      <c r="DF187" s="4">
        <v>12145705</v>
      </c>
      <c r="DG187" s="4">
        <v>1858182</v>
      </c>
      <c r="DH187" s="3">
        <v>0</v>
      </c>
      <c r="DI187" s="4">
        <v>33962800</v>
      </c>
      <c r="DJ187" s="3">
        <v>1.31</v>
      </c>
      <c r="DK187" s="4">
        <v>33132493</v>
      </c>
      <c r="DL187" s="4">
        <v>830307</v>
      </c>
      <c r="DM187" s="3">
        <v>53.72</v>
      </c>
      <c r="DN187" s="4">
        <v>18745358</v>
      </c>
      <c r="DO187" s="3">
        <v>0.27</v>
      </c>
      <c r="DP187" s="4">
        <v>15132762</v>
      </c>
      <c r="DQ187" s="4">
        <v>3612596</v>
      </c>
      <c r="DR187" s="3">
        <v>1.41</v>
      </c>
      <c r="DS187" s="4">
        <v>16944171</v>
      </c>
      <c r="DT187" s="3">
        <v>0.56000000000000005</v>
      </c>
      <c r="DU187" s="4">
        <v>6070814</v>
      </c>
      <c r="DV187" s="4">
        <v>10873357</v>
      </c>
      <c r="DW187" s="3">
        <v>0.87</v>
      </c>
      <c r="DX187" s="4">
        <v>2819281</v>
      </c>
      <c r="DY187" s="3">
        <v>1.57</v>
      </c>
      <c r="DZ187" s="4">
        <v>1487782</v>
      </c>
      <c r="EA187" s="4">
        <v>1331499</v>
      </c>
      <c r="EB187" s="5">
        <v>3.33</v>
      </c>
      <c r="EC187" s="4">
        <v>18035900</v>
      </c>
      <c r="ED187" s="3">
        <v>0.71</v>
      </c>
      <c r="EE187" s="4">
        <v>14022754</v>
      </c>
      <c r="EF187" s="4">
        <v>4013146</v>
      </c>
      <c r="EG187" s="3">
        <v>3.21</v>
      </c>
      <c r="EH187" s="4">
        <v>3743046</v>
      </c>
      <c r="EI187" s="3">
        <v>0.09</v>
      </c>
      <c r="EJ187" s="4">
        <v>3293117</v>
      </c>
      <c r="EK187" s="4">
        <v>449929</v>
      </c>
      <c r="EL187" s="3">
        <v>0.72</v>
      </c>
      <c r="EM187" s="4">
        <v>2567917</v>
      </c>
      <c r="EN187" s="3">
        <v>3.34</v>
      </c>
      <c r="EO187" s="4">
        <v>1452116</v>
      </c>
      <c r="EP187" s="4">
        <v>1115801</v>
      </c>
      <c r="EQ187" s="3">
        <v>7.69</v>
      </c>
      <c r="ER187" s="4">
        <v>3637645</v>
      </c>
      <c r="ES187" s="3">
        <v>0.35</v>
      </c>
      <c r="ET187" s="4">
        <v>1114124</v>
      </c>
      <c r="EU187" s="4">
        <v>2523521</v>
      </c>
      <c r="EV187" s="3">
        <v>0.5</v>
      </c>
      <c r="EW187" s="4">
        <v>5851504</v>
      </c>
      <c r="EX187" s="3">
        <v>0</v>
      </c>
      <c r="EY187" s="4">
        <v>5823227</v>
      </c>
      <c r="EZ187" s="4">
        <v>28277</v>
      </c>
      <c r="FA187" s="3">
        <v>0.46</v>
      </c>
      <c r="FB187" s="4">
        <v>24184874</v>
      </c>
      <c r="FC187" s="3">
        <v>0.44</v>
      </c>
      <c r="FD187" s="4">
        <v>21448791</v>
      </c>
      <c r="FE187" s="4">
        <v>2736083</v>
      </c>
      <c r="FF187" s="3">
        <v>3.85</v>
      </c>
      <c r="FG187" s="4">
        <v>4342139</v>
      </c>
      <c r="FH187" s="3">
        <v>9.58</v>
      </c>
      <c r="FI187" s="4">
        <v>3047007</v>
      </c>
      <c r="FJ187" s="4">
        <v>1295132</v>
      </c>
      <c r="FK187" s="3">
        <v>32.130000000000003</v>
      </c>
      <c r="FL187" s="4">
        <v>81063877</v>
      </c>
      <c r="FM187" s="3">
        <v>0.7</v>
      </c>
      <c r="FN187" s="4">
        <v>41752289</v>
      </c>
      <c r="FO187" s="4">
        <v>39311588</v>
      </c>
      <c r="FP187" s="3">
        <v>1.45</v>
      </c>
      <c r="FQ187" s="4">
        <v>14132728</v>
      </c>
      <c r="FR187" s="3">
        <v>0.47</v>
      </c>
      <c r="FS187" s="4">
        <v>10990671</v>
      </c>
      <c r="FT187" s="4">
        <v>3142057</v>
      </c>
      <c r="FU187" s="3">
        <v>2.11</v>
      </c>
      <c r="FV187" s="4">
        <v>2220080</v>
      </c>
      <c r="FW187" s="3">
        <v>0.96</v>
      </c>
      <c r="FX187" s="4">
        <v>1080504</v>
      </c>
      <c r="FY187" s="4">
        <v>1139576</v>
      </c>
      <c r="FZ187" s="3">
        <v>1.87</v>
      </c>
      <c r="GA187" s="4">
        <v>40953136</v>
      </c>
      <c r="GB187" s="3">
        <v>3.37</v>
      </c>
      <c r="GC187" s="4">
        <v>19207057</v>
      </c>
      <c r="GD187" s="4">
        <v>21746079</v>
      </c>
      <c r="GE187" s="3">
        <v>6.34</v>
      </c>
      <c r="GF187" s="4">
        <v>5622560</v>
      </c>
      <c r="GG187" s="3">
        <v>0.81</v>
      </c>
      <c r="GH187" s="4">
        <v>3537628</v>
      </c>
      <c r="GI187" s="4">
        <v>2084932</v>
      </c>
      <c r="GJ187" s="3">
        <v>2.17</v>
      </c>
      <c r="GK187" s="4">
        <v>7826967</v>
      </c>
      <c r="GL187" s="3">
        <v>0.26</v>
      </c>
      <c r="GM187" s="4">
        <v>4498825</v>
      </c>
      <c r="GN187" s="4">
        <v>3328142</v>
      </c>
      <c r="GO187" s="3">
        <v>0.61</v>
      </c>
      <c r="GP187" s="4">
        <v>47409180</v>
      </c>
      <c r="GQ187" s="3">
        <v>0.36</v>
      </c>
      <c r="GR187" s="4">
        <v>22396551</v>
      </c>
      <c r="GS187" s="4">
        <v>25012629</v>
      </c>
      <c r="GT187" s="3">
        <v>0.68</v>
      </c>
      <c r="GU187" s="4">
        <v>6853358</v>
      </c>
      <c r="GV187" s="3">
        <v>0.01</v>
      </c>
      <c r="GW187" s="4">
        <v>6808794</v>
      </c>
      <c r="GX187" s="4">
        <v>44564</v>
      </c>
      <c r="GY187" s="3">
        <v>1.71</v>
      </c>
      <c r="GZ187" s="4">
        <v>10055332</v>
      </c>
      <c r="HA187" s="3">
        <v>0.47</v>
      </c>
      <c r="HB187" s="4">
        <v>4100508</v>
      </c>
      <c r="HC187" s="4">
        <v>5954824</v>
      </c>
      <c r="HD187" s="3">
        <v>0.8</v>
      </c>
      <c r="HE187" s="4">
        <v>2983794</v>
      </c>
      <c r="HF187" s="3">
        <v>0.22</v>
      </c>
      <c r="HG187" s="4">
        <v>2577814</v>
      </c>
      <c r="HH187" s="4">
        <v>405980</v>
      </c>
      <c r="HI187" s="3">
        <v>1.62</v>
      </c>
      <c r="HJ187" s="4">
        <v>9803002</v>
      </c>
      <c r="HK187" s="3">
        <v>1.49</v>
      </c>
      <c r="HL187" s="4">
        <v>4080222</v>
      </c>
      <c r="HM187" s="4">
        <v>5722780</v>
      </c>
      <c r="HN187" s="3">
        <v>2.5499999999999998</v>
      </c>
      <c r="HO187" s="4">
        <v>53707317</v>
      </c>
      <c r="HP187" s="3">
        <v>1.18</v>
      </c>
      <c r="HQ187" s="4">
        <v>8886884</v>
      </c>
      <c r="HR187" s="4">
        <v>44820433</v>
      </c>
      <c r="HS187" s="3">
        <v>1.41</v>
      </c>
      <c r="HT187" s="4">
        <v>3938262</v>
      </c>
      <c r="HU187" s="3">
        <v>0.47</v>
      </c>
      <c r="HV187" s="4">
        <v>2744945</v>
      </c>
      <c r="HW187" s="4">
        <v>1193317</v>
      </c>
      <c r="HX187" s="3">
        <v>1.55</v>
      </c>
      <c r="HY187" s="4">
        <v>2259186</v>
      </c>
      <c r="HZ187" s="3">
        <v>0.18</v>
      </c>
      <c r="IA187" s="4">
        <v>2206551</v>
      </c>
      <c r="IB187" s="4">
        <v>52635</v>
      </c>
      <c r="IC187" s="3">
        <v>7.8</v>
      </c>
      <c r="ID187" s="4">
        <v>21069412</v>
      </c>
      <c r="IE187" s="3">
        <v>0.7</v>
      </c>
      <c r="IF187" s="4">
        <v>14330590</v>
      </c>
      <c r="IG187" s="4">
        <v>6738822</v>
      </c>
      <c r="IH187" s="3">
        <v>2.1800000000000002</v>
      </c>
      <c r="II187" s="4">
        <v>12578798</v>
      </c>
      <c r="IJ187" s="3">
        <v>0.12</v>
      </c>
      <c r="IK187" s="4">
        <v>9492812</v>
      </c>
      <c r="IL187" s="4">
        <v>3085986</v>
      </c>
      <c r="IM187" s="3">
        <v>0.5</v>
      </c>
      <c r="IN187" s="4">
        <v>5130641</v>
      </c>
      <c r="IO187" s="3">
        <v>1.35</v>
      </c>
      <c r="IP187" s="4">
        <v>4200230</v>
      </c>
      <c r="IQ187" s="4">
        <v>930411</v>
      </c>
      <c r="IR187" s="3">
        <v>7.45</v>
      </c>
      <c r="IS187" s="4">
        <v>15923650</v>
      </c>
      <c r="IT187" s="3">
        <v>0.42</v>
      </c>
      <c r="IU187" s="4">
        <v>14308383</v>
      </c>
      <c r="IV187" s="4">
        <v>1615267</v>
      </c>
      <c r="IW187" s="3">
        <v>4.1500000000000004</v>
      </c>
      <c r="IX187" s="4">
        <v>997452</v>
      </c>
      <c r="IY187" s="3">
        <v>0.08</v>
      </c>
      <c r="IZ187" s="4">
        <v>882975</v>
      </c>
      <c r="JA187" s="4">
        <v>114477</v>
      </c>
      <c r="JB187" s="5">
        <v>0.71</v>
      </c>
    </row>
    <row r="188" spans="1:262" x14ac:dyDescent="0.2">
      <c r="A188" s="20">
        <f t="shared" si="60"/>
        <v>179</v>
      </c>
      <c r="B188" t="s">
        <v>123</v>
      </c>
      <c r="C188" s="4">
        <v>183698004</v>
      </c>
      <c r="D188" s="3">
        <v>0.57999999999999996</v>
      </c>
      <c r="E188" s="4">
        <v>38548777</v>
      </c>
      <c r="F188" s="4">
        <v>145149227</v>
      </c>
      <c r="G188" s="3">
        <v>0.74</v>
      </c>
      <c r="H188" s="4">
        <v>2171168</v>
      </c>
      <c r="I188" s="3">
        <v>2.42</v>
      </c>
      <c r="J188" s="4">
        <v>633989</v>
      </c>
      <c r="K188" s="4">
        <v>1537179</v>
      </c>
      <c r="L188" s="3">
        <v>3.42</v>
      </c>
      <c r="M188" s="4">
        <v>501155</v>
      </c>
      <c r="N188" s="3">
        <v>1.79</v>
      </c>
      <c r="O188" s="4">
        <v>63454</v>
      </c>
      <c r="P188" s="4">
        <v>437701</v>
      </c>
      <c r="Q188" s="3">
        <v>2.0499999999999998</v>
      </c>
      <c r="R188" s="4">
        <v>4709724</v>
      </c>
      <c r="S188" s="3">
        <v>0.75</v>
      </c>
      <c r="T188" s="4">
        <v>734796</v>
      </c>
      <c r="U188" s="4">
        <v>3974928</v>
      </c>
      <c r="V188" s="3">
        <v>0.89</v>
      </c>
      <c r="W188" s="4">
        <v>1356792</v>
      </c>
      <c r="X188" s="3">
        <v>4.07</v>
      </c>
      <c r="Y188" s="4">
        <v>323162</v>
      </c>
      <c r="Z188" s="4">
        <v>1033630</v>
      </c>
      <c r="AA188" s="3">
        <v>5.34</v>
      </c>
      <c r="AB188" s="4">
        <v>33093080</v>
      </c>
      <c r="AC188" s="3">
        <v>0.79</v>
      </c>
      <c r="AD188" s="4">
        <v>9318788</v>
      </c>
      <c r="AE188" s="4">
        <v>23774292</v>
      </c>
      <c r="AF188" s="3">
        <v>1.1000000000000001</v>
      </c>
      <c r="AG188" s="4">
        <v>2752473</v>
      </c>
      <c r="AH188" s="3">
        <v>1.95</v>
      </c>
      <c r="AI188" s="4">
        <v>325112</v>
      </c>
      <c r="AJ188" s="4">
        <v>2427361</v>
      </c>
      <c r="AK188" s="3">
        <v>2.21</v>
      </c>
      <c r="AL188" s="4">
        <v>1317866</v>
      </c>
      <c r="AM188" s="3">
        <v>1.67</v>
      </c>
      <c r="AN188" s="4">
        <v>633147</v>
      </c>
      <c r="AO188" s="4">
        <v>684719</v>
      </c>
      <c r="AP188" s="3">
        <v>3.21</v>
      </c>
      <c r="AQ188" s="4">
        <v>513051</v>
      </c>
      <c r="AR188" s="3">
        <v>0</v>
      </c>
      <c r="AS188" s="4">
        <v>360376</v>
      </c>
      <c r="AT188" s="4">
        <v>152675</v>
      </c>
      <c r="AU188" s="3">
        <v>0</v>
      </c>
      <c r="AV188" s="4">
        <v>575780</v>
      </c>
      <c r="AW188" s="3">
        <v>0</v>
      </c>
      <c r="AX188" s="4">
        <v>0</v>
      </c>
      <c r="AY188" s="4">
        <v>575780</v>
      </c>
      <c r="AZ188" s="3">
        <v>0</v>
      </c>
      <c r="BA188" s="4">
        <v>9899484</v>
      </c>
      <c r="BB188" s="3">
        <v>2.72</v>
      </c>
      <c r="BC188" s="4">
        <v>2638763</v>
      </c>
      <c r="BD188" s="4">
        <v>7260721</v>
      </c>
      <c r="BE188" s="3">
        <v>3.71</v>
      </c>
      <c r="BF188" s="4">
        <v>8666061</v>
      </c>
      <c r="BG188" s="3">
        <v>0.51</v>
      </c>
      <c r="BH188" s="4">
        <v>844853</v>
      </c>
      <c r="BI188" s="4">
        <v>7821208</v>
      </c>
      <c r="BJ188" s="3">
        <v>0.56000000000000005</v>
      </c>
      <c r="BK188" s="4">
        <v>465512</v>
      </c>
      <c r="BL188" s="3">
        <v>0</v>
      </c>
      <c r="BM188" s="4">
        <v>147252</v>
      </c>
      <c r="BN188" s="4">
        <v>318260</v>
      </c>
      <c r="BO188" s="3">
        <v>0</v>
      </c>
      <c r="BP188" s="4">
        <v>387199</v>
      </c>
      <c r="BQ188" s="3">
        <v>3.64</v>
      </c>
      <c r="BR188" s="4">
        <v>227055</v>
      </c>
      <c r="BS188" s="4">
        <v>160144</v>
      </c>
      <c r="BT188" s="3">
        <v>8.8000000000000007</v>
      </c>
      <c r="BU188" s="4">
        <v>7739317</v>
      </c>
      <c r="BV188" s="3">
        <v>1.66</v>
      </c>
      <c r="BW188" s="4">
        <v>1540618</v>
      </c>
      <c r="BX188" s="4">
        <v>6198699</v>
      </c>
      <c r="BY188" s="3">
        <v>2.08</v>
      </c>
      <c r="BZ188" s="4">
        <v>1723545</v>
      </c>
      <c r="CA188" s="3">
        <v>5.75</v>
      </c>
      <c r="CB188" s="4">
        <v>156093</v>
      </c>
      <c r="CC188" s="4">
        <v>1567452</v>
      </c>
      <c r="CD188" s="3">
        <v>6.32</v>
      </c>
      <c r="CE188" s="4">
        <v>1284813</v>
      </c>
      <c r="CF188" s="3">
        <v>4.25</v>
      </c>
      <c r="CG188" s="4">
        <v>352180</v>
      </c>
      <c r="CH188" s="4">
        <v>932633</v>
      </c>
      <c r="CI188" s="3">
        <v>5.85</v>
      </c>
      <c r="CJ188" s="4">
        <v>1332732</v>
      </c>
      <c r="CK188" s="3">
        <v>5.41</v>
      </c>
      <c r="CL188" s="4">
        <v>72526</v>
      </c>
      <c r="CM188" s="4">
        <v>1260206</v>
      </c>
      <c r="CN188" s="3">
        <v>5.72</v>
      </c>
      <c r="CO188" s="4">
        <v>964705</v>
      </c>
      <c r="CP188" s="3">
        <v>4.29</v>
      </c>
      <c r="CQ188" s="4">
        <v>346816</v>
      </c>
      <c r="CR188" s="4">
        <v>617889</v>
      </c>
      <c r="CS188" s="3">
        <v>6.7</v>
      </c>
      <c r="CT188" s="4">
        <v>3183513</v>
      </c>
      <c r="CU188" s="3">
        <v>1.4</v>
      </c>
      <c r="CV188" s="4">
        <v>918077</v>
      </c>
      <c r="CW188" s="4">
        <v>2265436</v>
      </c>
      <c r="CX188" s="3">
        <v>1.97</v>
      </c>
      <c r="CY188" s="4">
        <v>291985</v>
      </c>
      <c r="CZ188" s="3">
        <v>2.27</v>
      </c>
      <c r="DA188" s="4">
        <v>95145</v>
      </c>
      <c r="DB188" s="4">
        <v>196840</v>
      </c>
      <c r="DC188" s="3">
        <v>3.37</v>
      </c>
      <c r="DD188" s="4">
        <v>2000436</v>
      </c>
      <c r="DE188" s="3">
        <v>1.31</v>
      </c>
      <c r="DF188" s="4">
        <v>119723</v>
      </c>
      <c r="DG188" s="4">
        <v>1880713</v>
      </c>
      <c r="DH188" s="3">
        <v>1.39</v>
      </c>
      <c r="DI188" s="4">
        <v>2162479</v>
      </c>
      <c r="DJ188" s="3">
        <v>2.97</v>
      </c>
      <c r="DK188" s="4">
        <v>635335</v>
      </c>
      <c r="DL188" s="4">
        <v>1527144</v>
      </c>
      <c r="DM188" s="3">
        <v>4.2</v>
      </c>
      <c r="DN188" s="4">
        <v>6680335</v>
      </c>
      <c r="DO188" s="3">
        <v>0.38</v>
      </c>
      <c r="DP188" s="4">
        <v>1029014</v>
      </c>
      <c r="DQ188" s="4">
        <v>5651321</v>
      </c>
      <c r="DR188" s="3">
        <v>0.45</v>
      </c>
      <c r="DS188" s="4">
        <v>2810613</v>
      </c>
      <c r="DT188" s="3">
        <v>1.96</v>
      </c>
      <c r="DU188" s="4">
        <v>1256110</v>
      </c>
      <c r="DV188" s="4">
        <v>1554503</v>
      </c>
      <c r="DW188" s="3">
        <v>3.54</v>
      </c>
      <c r="DX188" s="4">
        <v>655085</v>
      </c>
      <c r="DY188" s="3">
        <v>2.41</v>
      </c>
      <c r="DZ188" s="4">
        <v>124296</v>
      </c>
      <c r="EA188" s="4">
        <v>530789</v>
      </c>
      <c r="EB188" s="5">
        <v>2.98</v>
      </c>
      <c r="EC188" s="4">
        <v>2302667</v>
      </c>
      <c r="ED188" s="3">
        <v>1.47</v>
      </c>
      <c r="EE188" s="4">
        <v>1122562</v>
      </c>
      <c r="EF188" s="4">
        <v>1180105</v>
      </c>
      <c r="EG188" s="3">
        <v>2.88</v>
      </c>
      <c r="EH188" s="4">
        <v>265491</v>
      </c>
      <c r="EI188" s="3">
        <v>1.57</v>
      </c>
      <c r="EJ188" s="4">
        <v>46357</v>
      </c>
      <c r="EK188" s="4">
        <v>219134</v>
      </c>
      <c r="EL188" s="3">
        <v>1.9</v>
      </c>
      <c r="EM188" s="4">
        <v>788087</v>
      </c>
      <c r="EN188" s="3">
        <v>1.87</v>
      </c>
      <c r="EO188" s="4">
        <v>181954</v>
      </c>
      <c r="EP188" s="4">
        <v>606133</v>
      </c>
      <c r="EQ188" s="3">
        <v>2.4300000000000002</v>
      </c>
      <c r="ER188" s="4">
        <v>2767466</v>
      </c>
      <c r="ES188" s="3">
        <v>0</v>
      </c>
      <c r="ET188" s="4">
        <v>321726</v>
      </c>
      <c r="EU188" s="4">
        <v>2445740</v>
      </c>
      <c r="EV188" s="3">
        <v>0</v>
      </c>
      <c r="EW188" s="4">
        <v>207538</v>
      </c>
      <c r="EX188" s="3">
        <v>1.05</v>
      </c>
      <c r="EY188" s="4">
        <v>141214</v>
      </c>
      <c r="EZ188" s="4">
        <v>66324</v>
      </c>
      <c r="FA188" s="3">
        <v>3.28</v>
      </c>
      <c r="FB188" s="4">
        <v>4756589</v>
      </c>
      <c r="FC188" s="3">
        <v>2.88</v>
      </c>
      <c r="FD188" s="4">
        <v>1431573</v>
      </c>
      <c r="FE188" s="4">
        <v>3325016</v>
      </c>
      <c r="FF188" s="3">
        <v>4.12</v>
      </c>
      <c r="FG188" s="4">
        <v>1675224</v>
      </c>
      <c r="FH188" s="3">
        <v>1.92</v>
      </c>
      <c r="FI188" s="4">
        <v>99227</v>
      </c>
      <c r="FJ188" s="4">
        <v>1575997</v>
      </c>
      <c r="FK188" s="3">
        <v>2.04</v>
      </c>
      <c r="FL188" s="4">
        <v>11173237</v>
      </c>
      <c r="FM188" s="3">
        <v>1.76</v>
      </c>
      <c r="FN188" s="4">
        <v>3180171</v>
      </c>
      <c r="FO188" s="4">
        <v>7993066</v>
      </c>
      <c r="FP188" s="3">
        <v>2.4700000000000002</v>
      </c>
      <c r="FQ188" s="4">
        <v>2623695</v>
      </c>
      <c r="FR188" s="3">
        <v>1.83</v>
      </c>
      <c r="FS188" s="4">
        <v>946704</v>
      </c>
      <c r="FT188" s="4">
        <v>1676991</v>
      </c>
      <c r="FU188" s="3">
        <v>2.87</v>
      </c>
      <c r="FV188" s="4">
        <v>135145</v>
      </c>
      <c r="FW188" s="3">
        <v>3.58</v>
      </c>
      <c r="FX188" s="4">
        <v>15137</v>
      </c>
      <c r="FY188" s="4">
        <v>120008</v>
      </c>
      <c r="FZ188" s="3">
        <v>4.03</v>
      </c>
      <c r="GA188" s="4">
        <v>5354692</v>
      </c>
      <c r="GB188" s="3">
        <v>0.79</v>
      </c>
      <c r="GC188" s="4">
        <v>1065658</v>
      </c>
      <c r="GD188" s="4">
        <v>4289034</v>
      </c>
      <c r="GE188" s="3">
        <v>0.98</v>
      </c>
      <c r="GF188" s="4">
        <v>1149710</v>
      </c>
      <c r="GG188" s="3">
        <v>2.4300000000000002</v>
      </c>
      <c r="GH188" s="4">
        <v>246256</v>
      </c>
      <c r="GI188" s="4">
        <v>903454</v>
      </c>
      <c r="GJ188" s="3">
        <v>3.09</v>
      </c>
      <c r="GK188" s="4">
        <v>2028585</v>
      </c>
      <c r="GL188" s="3">
        <v>1.95</v>
      </c>
      <c r="GM188" s="4">
        <v>77118</v>
      </c>
      <c r="GN188" s="4">
        <v>1951467</v>
      </c>
      <c r="GO188" s="3">
        <v>2.0299999999999998</v>
      </c>
      <c r="GP188" s="4">
        <v>8815504</v>
      </c>
      <c r="GQ188" s="3">
        <v>9.24</v>
      </c>
      <c r="GR188" s="4">
        <v>2093468</v>
      </c>
      <c r="GS188" s="4">
        <v>6722036</v>
      </c>
      <c r="GT188" s="3">
        <v>12.11</v>
      </c>
      <c r="GU188" s="4">
        <v>377151</v>
      </c>
      <c r="GV188" s="3">
        <v>0</v>
      </c>
      <c r="GW188" s="4">
        <v>239974</v>
      </c>
      <c r="GX188" s="4">
        <v>137177</v>
      </c>
      <c r="GY188" s="3">
        <v>0</v>
      </c>
      <c r="GZ188" s="4">
        <v>2016493</v>
      </c>
      <c r="HA188" s="3">
        <v>1.89</v>
      </c>
      <c r="HB188" s="4">
        <v>283763</v>
      </c>
      <c r="HC188" s="4">
        <v>1732730</v>
      </c>
      <c r="HD188" s="3">
        <v>2.2000000000000002</v>
      </c>
      <c r="HE188" s="4">
        <v>203925</v>
      </c>
      <c r="HF188" s="3">
        <v>1.91</v>
      </c>
      <c r="HG188" s="4">
        <v>9661</v>
      </c>
      <c r="HH188" s="4">
        <v>194264</v>
      </c>
      <c r="HI188" s="3">
        <v>2</v>
      </c>
      <c r="HJ188" s="4">
        <v>2328743</v>
      </c>
      <c r="HK188" s="3">
        <v>6.15</v>
      </c>
      <c r="HL188" s="4">
        <v>792700</v>
      </c>
      <c r="HM188" s="4">
        <v>1536043</v>
      </c>
      <c r="HN188" s="3">
        <v>9.32</v>
      </c>
      <c r="HO188" s="4">
        <v>24391410</v>
      </c>
      <c r="HP188" s="3">
        <v>1.68</v>
      </c>
      <c r="HQ188" s="4">
        <v>1864987</v>
      </c>
      <c r="HR188" s="4">
        <v>22526423</v>
      </c>
      <c r="HS188" s="3">
        <v>1.82</v>
      </c>
      <c r="HT188" s="4">
        <v>1537898</v>
      </c>
      <c r="HU188" s="3">
        <v>2.2999999999999998</v>
      </c>
      <c r="HV188" s="4">
        <v>152410</v>
      </c>
      <c r="HW188" s="4">
        <v>1385488</v>
      </c>
      <c r="HX188" s="3">
        <v>2.5499999999999998</v>
      </c>
      <c r="HY188" s="4">
        <v>153805</v>
      </c>
      <c r="HZ188" s="3">
        <v>0.2</v>
      </c>
      <c r="IA188" s="4">
        <v>79172</v>
      </c>
      <c r="IB188" s="4">
        <v>74633</v>
      </c>
      <c r="IC188" s="3">
        <v>0.41</v>
      </c>
      <c r="ID188" s="4">
        <v>4186383</v>
      </c>
      <c r="IE188" s="3">
        <v>2.83</v>
      </c>
      <c r="IF188" s="4">
        <v>490502</v>
      </c>
      <c r="IG188" s="4">
        <v>3695881</v>
      </c>
      <c r="IH188" s="3">
        <v>3.21</v>
      </c>
      <c r="II188" s="4">
        <v>4755429</v>
      </c>
      <c r="IJ188" s="3">
        <v>0.77</v>
      </c>
      <c r="IK188" s="4">
        <v>97149</v>
      </c>
      <c r="IL188" s="4">
        <v>4658280</v>
      </c>
      <c r="IM188" s="3">
        <v>0.78</v>
      </c>
      <c r="IN188" s="4">
        <v>617204</v>
      </c>
      <c r="IO188" s="3">
        <v>0.34</v>
      </c>
      <c r="IP188" s="4">
        <v>441877</v>
      </c>
      <c r="IQ188" s="4">
        <v>175327</v>
      </c>
      <c r="IR188" s="3">
        <v>1.19</v>
      </c>
      <c r="IS188" s="4">
        <v>1461685</v>
      </c>
      <c r="IT188" s="3">
        <v>4.7300000000000004</v>
      </c>
      <c r="IU188" s="4">
        <v>111363</v>
      </c>
      <c r="IV188" s="4">
        <v>1350322</v>
      </c>
      <c r="IW188" s="3">
        <v>5.12</v>
      </c>
      <c r="IX188" s="4">
        <v>385345</v>
      </c>
      <c r="IY188" s="3">
        <v>1.1100000000000001</v>
      </c>
      <c r="IZ188" s="4">
        <v>119414</v>
      </c>
      <c r="JA188" s="4">
        <v>265931</v>
      </c>
      <c r="JB188" s="5">
        <v>1.61</v>
      </c>
    </row>
    <row r="189" spans="1:262" ht="13.5" thickBot="1" x14ac:dyDescent="0.25">
      <c r="A189" s="20">
        <f t="shared" si="60"/>
        <v>180</v>
      </c>
      <c r="B189" s="6" t="s">
        <v>124</v>
      </c>
      <c r="C189" s="7">
        <v>1360041729</v>
      </c>
      <c r="D189" s="8">
        <v>0.26</v>
      </c>
      <c r="E189" s="7">
        <v>695517390</v>
      </c>
      <c r="F189" s="7">
        <v>664524339</v>
      </c>
      <c r="G189" s="8">
        <v>0.54</v>
      </c>
      <c r="H189" s="7">
        <v>18283964</v>
      </c>
      <c r="I189" s="8">
        <v>1.37</v>
      </c>
      <c r="J189" s="7">
        <v>10584151</v>
      </c>
      <c r="K189" s="7">
        <v>7699813</v>
      </c>
      <c r="L189" s="8">
        <v>3.26</v>
      </c>
      <c r="M189" s="7">
        <v>69925973</v>
      </c>
      <c r="N189" s="8">
        <v>0.06</v>
      </c>
      <c r="O189" s="7">
        <v>66484059</v>
      </c>
      <c r="P189" s="7">
        <v>3441914</v>
      </c>
      <c r="Q189" s="8">
        <v>1.3</v>
      </c>
      <c r="R189" s="7">
        <v>21855385</v>
      </c>
      <c r="S189" s="8">
        <v>1.5</v>
      </c>
      <c r="T189" s="7">
        <v>9229436</v>
      </c>
      <c r="U189" s="7">
        <v>12625949</v>
      </c>
      <c r="V189" s="8">
        <v>2.6</v>
      </c>
      <c r="W189" s="7">
        <v>8440555</v>
      </c>
      <c r="X189" s="8">
        <v>2.38</v>
      </c>
      <c r="Y189" s="7">
        <v>5027342</v>
      </c>
      <c r="Z189" s="7">
        <v>3413213</v>
      </c>
      <c r="AA189" s="8">
        <v>5.88</v>
      </c>
      <c r="AB189" s="7">
        <v>202924593</v>
      </c>
      <c r="AC189" s="8">
        <v>1.1100000000000001</v>
      </c>
      <c r="AD189" s="7">
        <v>62996365</v>
      </c>
      <c r="AE189" s="7">
        <v>139928228</v>
      </c>
      <c r="AF189" s="8">
        <v>1.61</v>
      </c>
      <c r="AG189" s="7">
        <v>25415107</v>
      </c>
      <c r="AH189" s="8">
        <v>3.26</v>
      </c>
      <c r="AI189" s="7">
        <v>10755543</v>
      </c>
      <c r="AJ189" s="7">
        <v>14659564</v>
      </c>
      <c r="AK189" s="8">
        <v>5.64</v>
      </c>
      <c r="AL189" s="7">
        <v>6101789</v>
      </c>
      <c r="AM189" s="8">
        <v>1.23</v>
      </c>
      <c r="AN189" s="7">
        <v>2399083</v>
      </c>
      <c r="AO189" s="7">
        <v>3702706</v>
      </c>
      <c r="AP189" s="8">
        <v>2.0299999999999998</v>
      </c>
      <c r="AQ189" s="7">
        <v>5014152</v>
      </c>
      <c r="AR189" s="8">
        <v>0.28999999999999998</v>
      </c>
      <c r="AS189" s="7">
        <v>4072118</v>
      </c>
      <c r="AT189" s="7">
        <v>942034</v>
      </c>
      <c r="AU189" s="8">
        <v>1.55</v>
      </c>
      <c r="AV189" s="7">
        <v>3084300</v>
      </c>
      <c r="AW189" s="8">
        <v>0</v>
      </c>
      <c r="AX189" s="7">
        <v>0</v>
      </c>
      <c r="AY189" s="7">
        <v>3084300</v>
      </c>
      <c r="AZ189" s="8">
        <v>0</v>
      </c>
      <c r="BA189" s="7">
        <v>113442453</v>
      </c>
      <c r="BB189" s="8">
        <v>1.18</v>
      </c>
      <c r="BC189" s="7">
        <v>63855861</v>
      </c>
      <c r="BD189" s="7">
        <v>49586592</v>
      </c>
      <c r="BE189" s="8">
        <v>2.7</v>
      </c>
      <c r="BF189" s="7">
        <v>26363924</v>
      </c>
      <c r="BG189" s="8">
        <v>1.32</v>
      </c>
      <c r="BH189" s="7">
        <v>7019721</v>
      </c>
      <c r="BI189" s="7">
        <v>19344203</v>
      </c>
      <c r="BJ189" s="8">
        <v>1.8</v>
      </c>
      <c r="BK189" s="7">
        <v>7256421</v>
      </c>
      <c r="BL189" s="8">
        <v>0</v>
      </c>
      <c r="BM189" s="7">
        <v>4295452</v>
      </c>
      <c r="BN189" s="7">
        <v>2960969</v>
      </c>
      <c r="BO189" s="8">
        <v>0</v>
      </c>
      <c r="BP189" s="7">
        <v>6029706</v>
      </c>
      <c r="BQ189" s="8">
        <v>1.25</v>
      </c>
      <c r="BR189" s="7">
        <v>3661633</v>
      </c>
      <c r="BS189" s="7">
        <v>2368073</v>
      </c>
      <c r="BT189" s="8">
        <v>3.19</v>
      </c>
      <c r="BU189" s="7">
        <v>50022556</v>
      </c>
      <c r="BV189" s="8">
        <v>1.2</v>
      </c>
      <c r="BW189" s="7">
        <v>13478453</v>
      </c>
      <c r="BX189" s="7">
        <v>36544103</v>
      </c>
      <c r="BY189" s="8">
        <v>1.64</v>
      </c>
      <c r="BZ189" s="7">
        <v>28373272</v>
      </c>
      <c r="CA189" s="8">
        <v>1.5</v>
      </c>
      <c r="CB189" s="7">
        <v>14539298</v>
      </c>
      <c r="CC189" s="7">
        <v>13833974</v>
      </c>
      <c r="CD189" s="8">
        <v>3.08</v>
      </c>
      <c r="CE189" s="7">
        <v>13791684</v>
      </c>
      <c r="CF189" s="8">
        <v>1.17</v>
      </c>
      <c r="CG189" s="7">
        <v>6574604</v>
      </c>
      <c r="CH189" s="7">
        <v>7217080</v>
      </c>
      <c r="CI189" s="8">
        <v>2.23</v>
      </c>
      <c r="CJ189" s="7">
        <v>7462609</v>
      </c>
      <c r="CK189" s="8">
        <v>1.88</v>
      </c>
      <c r="CL189" s="7">
        <v>2597366</v>
      </c>
      <c r="CM189" s="7">
        <v>4865243</v>
      </c>
      <c r="CN189" s="8">
        <v>2.89</v>
      </c>
      <c r="CO189" s="7">
        <v>10086301</v>
      </c>
      <c r="CP189" s="8">
        <v>0.91</v>
      </c>
      <c r="CQ189" s="7">
        <v>5469951</v>
      </c>
      <c r="CR189" s="7">
        <v>4616350</v>
      </c>
      <c r="CS189" s="8">
        <v>2</v>
      </c>
      <c r="CT189" s="7">
        <v>20585640</v>
      </c>
      <c r="CU189" s="8">
        <v>0.95</v>
      </c>
      <c r="CV189" s="7">
        <v>10420980</v>
      </c>
      <c r="CW189" s="7">
        <v>10164660</v>
      </c>
      <c r="CX189" s="8">
        <v>1.92</v>
      </c>
      <c r="CY189" s="7">
        <v>3672706</v>
      </c>
      <c r="CZ189" s="8">
        <v>2.52</v>
      </c>
      <c r="DA189" s="7">
        <v>1967975</v>
      </c>
      <c r="DB189" s="7">
        <v>1704731</v>
      </c>
      <c r="DC189" s="8">
        <v>5.44</v>
      </c>
      <c r="DD189" s="7">
        <v>14490902</v>
      </c>
      <c r="DE189" s="8">
        <v>0.95</v>
      </c>
      <c r="DF189" s="7">
        <v>5163866</v>
      </c>
      <c r="DG189" s="7">
        <v>9327036</v>
      </c>
      <c r="DH189" s="8">
        <v>1.47</v>
      </c>
      <c r="DI189" s="7">
        <v>20567328</v>
      </c>
      <c r="DJ189" s="8">
        <v>2.73</v>
      </c>
      <c r="DK189" s="7">
        <v>10808930</v>
      </c>
      <c r="DL189" s="7">
        <v>9758398</v>
      </c>
      <c r="DM189" s="8">
        <v>5.76</v>
      </c>
      <c r="DN189" s="7">
        <v>31015634</v>
      </c>
      <c r="DO189" s="8">
        <v>1.24</v>
      </c>
      <c r="DP189" s="7">
        <v>13444971</v>
      </c>
      <c r="DQ189" s="7">
        <v>17570663</v>
      </c>
      <c r="DR189" s="8">
        <v>2.19</v>
      </c>
      <c r="DS189" s="7">
        <v>19160396</v>
      </c>
      <c r="DT189" s="8">
        <v>1.34</v>
      </c>
      <c r="DU189" s="7">
        <v>7065168</v>
      </c>
      <c r="DV189" s="7">
        <v>12095228</v>
      </c>
      <c r="DW189" s="8">
        <v>2.12</v>
      </c>
      <c r="DX189" s="7">
        <v>9317561</v>
      </c>
      <c r="DY189" s="8">
        <v>1.55</v>
      </c>
      <c r="DZ189" s="7">
        <v>4936794</v>
      </c>
      <c r="EA189" s="7">
        <v>4380767</v>
      </c>
      <c r="EB189" s="9">
        <v>3.3</v>
      </c>
      <c r="EC189" s="7">
        <v>21469563</v>
      </c>
      <c r="ED189" s="8">
        <v>1.18</v>
      </c>
      <c r="EE189" s="7">
        <v>7870392</v>
      </c>
      <c r="EF189" s="7">
        <v>13599171</v>
      </c>
      <c r="EG189" s="8">
        <v>1.87</v>
      </c>
      <c r="EH189" s="7">
        <v>6434990</v>
      </c>
      <c r="EI189" s="8">
        <v>0.66</v>
      </c>
      <c r="EJ189" s="7">
        <v>4135106</v>
      </c>
      <c r="EK189" s="7">
        <v>2299884</v>
      </c>
      <c r="EL189" s="8">
        <v>1.85</v>
      </c>
      <c r="EM189" s="7">
        <v>10460603</v>
      </c>
      <c r="EN189" s="8">
        <v>1.32</v>
      </c>
      <c r="EO189" s="7">
        <v>4379172</v>
      </c>
      <c r="EP189" s="7">
        <v>6081431</v>
      </c>
      <c r="EQ189" s="8">
        <v>2.27</v>
      </c>
      <c r="ER189" s="7">
        <v>8137069</v>
      </c>
      <c r="ES189" s="8">
        <v>0.2</v>
      </c>
      <c r="ET189" s="7">
        <v>2329415</v>
      </c>
      <c r="EU189" s="7">
        <v>5807654</v>
      </c>
      <c r="EV189" s="8">
        <v>0.27</v>
      </c>
      <c r="EW189" s="7">
        <v>4053768</v>
      </c>
      <c r="EX189" s="8">
        <v>1.65</v>
      </c>
      <c r="EY189" s="7">
        <v>1540912</v>
      </c>
      <c r="EZ189" s="7">
        <v>2512856</v>
      </c>
      <c r="FA189" s="8">
        <v>2.66</v>
      </c>
      <c r="FB189" s="7">
        <v>28798634</v>
      </c>
      <c r="FC189" s="8">
        <v>1.21</v>
      </c>
      <c r="FD189" s="7">
        <v>17281586</v>
      </c>
      <c r="FE189" s="7">
        <v>11517048</v>
      </c>
      <c r="FF189" s="8">
        <v>3.03</v>
      </c>
      <c r="FG189" s="7">
        <v>23828148</v>
      </c>
      <c r="FH189" s="8">
        <v>0.33</v>
      </c>
      <c r="FI189" s="7">
        <v>20318689</v>
      </c>
      <c r="FJ189" s="7">
        <v>3509459</v>
      </c>
      <c r="FK189" s="8">
        <v>2.2599999999999998</v>
      </c>
      <c r="FL189" s="7">
        <v>56568599</v>
      </c>
      <c r="FM189" s="8">
        <v>0.82</v>
      </c>
      <c r="FN189" s="7">
        <v>22278801</v>
      </c>
      <c r="FO189" s="7">
        <v>34289798</v>
      </c>
      <c r="FP189" s="8">
        <v>1.36</v>
      </c>
      <c r="FQ189" s="7">
        <v>23166144</v>
      </c>
      <c r="FR189" s="8">
        <v>0.47</v>
      </c>
      <c r="FS189" s="7">
        <v>11615342</v>
      </c>
      <c r="FT189" s="7">
        <v>11550802</v>
      </c>
      <c r="FU189" s="8">
        <v>0.95</v>
      </c>
      <c r="FV189" s="7">
        <v>16410378</v>
      </c>
      <c r="FW189" s="8">
        <v>0.24</v>
      </c>
      <c r="FX189" s="7">
        <v>14541382</v>
      </c>
      <c r="FY189" s="7">
        <v>1868996</v>
      </c>
      <c r="FZ189" s="8">
        <v>2.14</v>
      </c>
      <c r="GA189" s="7">
        <v>44340775</v>
      </c>
      <c r="GB189" s="8">
        <v>1.27</v>
      </c>
      <c r="GC189" s="7">
        <v>22135069</v>
      </c>
      <c r="GD189" s="7">
        <v>22205706</v>
      </c>
      <c r="GE189" s="8">
        <v>2.54</v>
      </c>
      <c r="GF189" s="7">
        <v>16957671</v>
      </c>
      <c r="GG189" s="8">
        <v>3.83</v>
      </c>
      <c r="GH189" s="7">
        <v>10127274</v>
      </c>
      <c r="GI189" s="7">
        <v>6830397</v>
      </c>
      <c r="GJ189" s="8">
        <v>9.5</v>
      </c>
      <c r="GK189" s="7">
        <v>16151423</v>
      </c>
      <c r="GL189" s="8">
        <v>4.8099999999999996</v>
      </c>
      <c r="GM189" s="7">
        <v>7786605</v>
      </c>
      <c r="GN189" s="7">
        <v>8364818</v>
      </c>
      <c r="GO189" s="8">
        <v>9.2799999999999994</v>
      </c>
      <c r="GP189" s="7">
        <v>42881561</v>
      </c>
      <c r="GQ189" s="8">
        <v>1.76</v>
      </c>
      <c r="GR189" s="7">
        <v>23944386</v>
      </c>
      <c r="GS189" s="7">
        <v>18937175</v>
      </c>
      <c r="GT189" s="8">
        <v>3.99</v>
      </c>
      <c r="GU189" s="7">
        <v>2882512</v>
      </c>
      <c r="GV189" s="8">
        <v>0.33</v>
      </c>
      <c r="GW189" s="7">
        <v>1882884</v>
      </c>
      <c r="GX189" s="7">
        <v>999628</v>
      </c>
      <c r="GY189" s="8">
        <v>0.95</v>
      </c>
      <c r="GZ189" s="7">
        <v>17688008</v>
      </c>
      <c r="HA189" s="8">
        <v>0.68</v>
      </c>
      <c r="HB189" s="7">
        <v>8876330</v>
      </c>
      <c r="HC189" s="7">
        <v>8811678</v>
      </c>
      <c r="HD189" s="8">
        <v>1.37</v>
      </c>
      <c r="HE189" s="7">
        <v>4233697</v>
      </c>
      <c r="HF189" s="8">
        <v>0.57999999999999996</v>
      </c>
      <c r="HG189" s="7">
        <v>2373896</v>
      </c>
      <c r="HH189" s="7">
        <v>1859801</v>
      </c>
      <c r="HI189" s="8">
        <v>1.32</v>
      </c>
      <c r="HJ189" s="7">
        <v>14328328</v>
      </c>
      <c r="HK189" s="8">
        <v>2.0499999999999998</v>
      </c>
      <c r="HL189" s="7">
        <v>6126956</v>
      </c>
      <c r="HM189" s="7">
        <v>8201372</v>
      </c>
      <c r="HN189" s="8">
        <v>3.57</v>
      </c>
      <c r="HO189" s="7">
        <v>154419068</v>
      </c>
      <c r="HP189" s="8">
        <v>0.68</v>
      </c>
      <c r="HQ189" s="7">
        <v>103741942</v>
      </c>
      <c r="HR189" s="7">
        <v>50677126</v>
      </c>
      <c r="HS189" s="8">
        <v>2.06</v>
      </c>
      <c r="HT189" s="7">
        <v>9849582</v>
      </c>
      <c r="HU189" s="8">
        <v>0.97</v>
      </c>
      <c r="HV189" s="7">
        <v>4431350</v>
      </c>
      <c r="HW189" s="7">
        <v>5418232</v>
      </c>
      <c r="HX189" s="8">
        <v>1.76</v>
      </c>
      <c r="HY189" s="7">
        <v>2270742</v>
      </c>
      <c r="HZ189" s="8">
        <v>1.05</v>
      </c>
      <c r="IA189" s="7">
        <v>1712190</v>
      </c>
      <c r="IB189" s="7">
        <v>558552</v>
      </c>
      <c r="IC189" s="8">
        <v>4.28</v>
      </c>
      <c r="ID189" s="7">
        <v>26317533</v>
      </c>
      <c r="IE189" s="8">
        <v>0.97</v>
      </c>
      <c r="IF189" s="7">
        <v>13137534</v>
      </c>
      <c r="IG189" s="7">
        <v>13179999</v>
      </c>
      <c r="IH189" s="8">
        <v>1.93</v>
      </c>
      <c r="II189" s="7">
        <v>24169291</v>
      </c>
      <c r="IJ189" s="8">
        <v>1.48</v>
      </c>
      <c r="IK189" s="7">
        <v>8944859</v>
      </c>
      <c r="IL189" s="7">
        <v>15224432</v>
      </c>
      <c r="IM189" s="8">
        <v>2.35</v>
      </c>
      <c r="IN189" s="7">
        <v>5509242</v>
      </c>
      <c r="IO189" s="8">
        <v>1.79</v>
      </c>
      <c r="IP189" s="7">
        <v>3973917</v>
      </c>
      <c r="IQ189" s="7">
        <v>1535325</v>
      </c>
      <c r="IR189" s="8">
        <v>6.41</v>
      </c>
      <c r="IS189" s="7">
        <v>15423448</v>
      </c>
      <c r="IT189" s="8">
        <v>1.55</v>
      </c>
      <c r="IU189" s="7">
        <v>5003088</v>
      </c>
      <c r="IV189" s="7">
        <v>10420360</v>
      </c>
      <c r="IW189" s="8">
        <v>2.29</v>
      </c>
      <c r="IX189" s="7">
        <v>20606041</v>
      </c>
      <c r="IY189" s="8">
        <v>0.28999999999999998</v>
      </c>
      <c r="IZ189" s="7">
        <v>18179193</v>
      </c>
      <c r="JA189" s="7">
        <v>2426848</v>
      </c>
      <c r="JB189" s="9">
        <v>2.4500000000000002</v>
      </c>
    </row>
    <row r="190" spans="1:262" x14ac:dyDescent="0.2">
      <c r="A190" s="20">
        <f t="shared" si="60"/>
        <v>181</v>
      </c>
      <c r="B190" s="38" t="s">
        <v>169</v>
      </c>
    </row>
    <row r="191" spans="1:262" x14ac:dyDescent="0.2">
      <c r="B191" s="39"/>
    </row>
    <row r="192" spans="1:262" x14ac:dyDescent="0.2">
      <c r="B192" s="40" t="s">
        <v>170</v>
      </c>
    </row>
    <row r="193" spans="2:2" x14ac:dyDescent="0.2">
      <c r="B193" s="40" t="s">
        <v>171</v>
      </c>
    </row>
    <row r="194" spans="2:2" x14ac:dyDescent="0.2">
      <c r="B194" s="41" t="s">
        <v>172</v>
      </c>
    </row>
    <row r="195" spans="2:2" x14ac:dyDescent="0.2">
      <c r="B195" s="41" t="s">
        <v>173</v>
      </c>
    </row>
    <row r="196" spans="2:2" x14ac:dyDescent="0.2">
      <c r="B196" s="39"/>
    </row>
    <row r="197" spans="2:2" x14ac:dyDescent="0.2">
      <c r="B197" s="39" t="s">
        <v>174</v>
      </c>
    </row>
  </sheetData>
  <mergeCells count="5">
    <mergeCell ref="B1:EB1"/>
    <mergeCell ref="B2:EB2"/>
    <mergeCell ref="B3:EB3"/>
    <mergeCell ref="B9:C9"/>
    <mergeCell ref="E9:J9"/>
  </mergeCells>
  <hyperlinks>
    <hyperlink ref="B9:C9" r:id="rId1" display="http://www2.census.gov/govs/state/11_methodology.pdf"/>
    <hyperlink ref="E9:J9" r:id="rId2" display="http://www2.census.gov/govs/local/2011_local_finance_methodology.pdf"/>
    <hyperlink ref="B9" r:id="rId3"/>
    <hyperlink ref="E9" r:id="rId4"/>
  </hyperlinks>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2:I73"/>
  <sheetViews>
    <sheetView zoomScale="106" zoomScaleNormal="106" workbookViewId="0">
      <pane ySplit="10" topLeftCell="A36" activePane="bottomLeft" state="frozen"/>
      <selection activeCell="F42" sqref="F42"/>
      <selection pane="bottomLeft" activeCell="F42" sqref="F42"/>
    </sheetView>
  </sheetViews>
  <sheetFormatPr defaultRowHeight="12.75" x14ac:dyDescent="0.2"/>
  <cols>
    <col min="1" max="1" width="28.7109375" style="57" customWidth="1"/>
    <col min="2" max="7" width="17.85546875" style="57" customWidth="1"/>
    <col min="8" max="9" width="10.85546875" style="57" bestFit="1" customWidth="1"/>
    <col min="10" max="256" width="9.140625" style="57"/>
    <col min="257" max="257" width="28.7109375" style="57" customWidth="1"/>
    <col min="258" max="263" width="17.85546875" style="57" customWidth="1"/>
    <col min="264" max="512" width="9.140625" style="57"/>
    <col min="513" max="513" width="28.7109375" style="57" customWidth="1"/>
    <col min="514" max="519" width="17.85546875" style="57" customWidth="1"/>
    <col min="520" max="768" width="9.140625" style="57"/>
    <col min="769" max="769" width="28.7109375" style="57" customWidth="1"/>
    <col min="770" max="775" width="17.85546875" style="57" customWidth="1"/>
    <col min="776" max="1024" width="9.140625" style="57"/>
    <col min="1025" max="1025" width="28.7109375" style="57" customWidth="1"/>
    <col min="1026" max="1031" width="17.85546875" style="57" customWidth="1"/>
    <col min="1032" max="1280" width="9.140625" style="57"/>
    <col min="1281" max="1281" width="28.7109375" style="57" customWidth="1"/>
    <col min="1282" max="1287" width="17.85546875" style="57" customWidth="1"/>
    <col min="1288" max="1536" width="9.140625" style="57"/>
    <col min="1537" max="1537" width="28.7109375" style="57" customWidth="1"/>
    <col min="1538" max="1543" width="17.85546875" style="57" customWidth="1"/>
    <col min="1544" max="1792" width="9.140625" style="57"/>
    <col min="1793" max="1793" width="28.7109375" style="57" customWidth="1"/>
    <col min="1794" max="1799" width="17.85546875" style="57" customWidth="1"/>
    <col min="1800" max="2048" width="9.140625" style="57"/>
    <col min="2049" max="2049" width="28.7109375" style="57" customWidth="1"/>
    <col min="2050" max="2055" width="17.85546875" style="57" customWidth="1"/>
    <col min="2056" max="2304" width="9.140625" style="57"/>
    <col min="2305" max="2305" width="28.7109375" style="57" customWidth="1"/>
    <col min="2306" max="2311" width="17.85546875" style="57" customWidth="1"/>
    <col min="2312" max="2560" width="9.140625" style="57"/>
    <col min="2561" max="2561" width="28.7109375" style="57" customWidth="1"/>
    <col min="2562" max="2567" width="17.85546875" style="57" customWidth="1"/>
    <col min="2568" max="2816" width="9.140625" style="57"/>
    <col min="2817" max="2817" width="28.7109375" style="57" customWidth="1"/>
    <col min="2818" max="2823" width="17.85546875" style="57" customWidth="1"/>
    <col min="2824" max="3072" width="9.140625" style="57"/>
    <col min="3073" max="3073" width="28.7109375" style="57" customWidth="1"/>
    <col min="3074" max="3079" width="17.85546875" style="57" customWidth="1"/>
    <col min="3080" max="3328" width="9.140625" style="57"/>
    <col min="3329" max="3329" width="28.7109375" style="57" customWidth="1"/>
    <col min="3330" max="3335" width="17.85546875" style="57" customWidth="1"/>
    <col min="3336" max="3584" width="9.140625" style="57"/>
    <col min="3585" max="3585" width="28.7109375" style="57" customWidth="1"/>
    <col min="3586" max="3591" width="17.85546875" style="57" customWidth="1"/>
    <col min="3592" max="3840" width="9.140625" style="57"/>
    <col min="3841" max="3841" width="28.7109375" style="57" customWidth="1"/>
    <col min="3842" max="3847" width="17.85546875" style="57" customWidth="1"/>
    <col min="3848" max="4096" width="9.140625" style="57"/>
    <col min="4097" max="4097" width="28.7109375" style="57" customWidth="1"/>
    <col min="4098" max="4103" width="17.85546875" style="57" customWidth="1"/>
    <col min="4104" max="4352" width="9.140625" style="57"/>
    <col min="4353" max="4353" width="28.7109375" style="57" customWidth="1"/>
    <col min="4354" max="4359" width="17.85546875" style="57" customWidth="1"/>
    <col min="4360" max="4608" width="9.140625" style="57"/>
    <col min="4609" max="4609" width="28.7109375" style="57" customWidth="1"/>
    <col min="4610" max="4615" width="17.85546875" style="57" customWidth="1"/>
    <col min="4616" max="4864" width="9.140625" style="57"/>
    <col min="4865" max="4865" width="28.7109375" style="57" customWidth="1"/>
    <col min="4866" max="4871" width="17.85546875" style="57" customWidth="1"/>
    <col min="4872" max="5120" width="9.140625" style="57"/>
    <col min="5121" max="5121" width="28.7109375" style="57" customWidth="1"/>
    <col min="5122" max="5127" width="17.85546875" style="57" customWidth="1"/>
    <col min="5128" max="5376" width="9.140625" style="57"/>
    <col min="5377" max="5377" width="28.7109375" style="57" customWidth="1"/>
    <col min="5378" max="5383" width="17.85546875" style="57" customWidth="1"/>
    <col min="5384" max="5632" width="9.140625" style="57"/>
    <col min="5633" max="5633" width="28.7109375" style="57" customWidth="1"/>
    <col min="5634" max="5639" width="17.85546875" style="57" customWidth="1"/>
    <col min="5640" max="5888" width="9.140625" style="57"/>
    <col min="5889" max="5889" width="28.7109375" style="57" customWidth="1"/>
    <col min="5890" max="5895" width="17.85546875" style="57" customWidth="1"/>
    <col min="5896" max="6144" width="9.140625" style="57"/>
    <col min="6145" max="6145" width="28.7109375" style="57" customWidth="1"/>
    <col min="6146" max="6151" width="17.85546875" style="57" customWidth="1"/>
    <col min="6152" max="6400" width="9.140625" style="57"/>
    <col min="6401" max="6401" width="28.7109375" style="57" customWidth="1"/>
    <col min="6402" max="6407" width="17.85546875" style="57" customWidth="1"/>
    <col min="6408" max="6656" width="9.140625" style="57"/>
    <col min="6657" max="6657" width="28.7109375" style="57" customWidth="1"/>
    <col min="6658" max="6663" width="17.85546875" style="57" customWidth="1"/>
    <col min="6664" max="6912" width="9.140625" style="57"/>
    <col min="6913" max="6913" width="28.7109375" style="57" customWidth="1"/>
    <col min="6914" max="6919" width="17.85546875" style="57" customWidth="1"/>
    <col min="6920" max="7168" width="9.140625" style="57"/>
    <col min="7169" max="7169" width="28.7109375" style="57" customWidth="1"/>
    <col min="7170" max="7175" width="17.85546875" style="57" customWidth="1"/>
    <col min="7176" max="7424" width="9.140625" style="57"/>
    <col min="7425" max="7425" width="28.7109375" style="57" customWidth="1"/>
    <col min="7426" max="7431" width="17.85546875" style="57" customWidth="1"/>
    <col min="7432" max="7680" width="9.140625" style="57"/>
    <col min="7681" max="7681" width="28.7109375" style="57" customWidth="1"/>
    <col min="7682" max="7687" width="17.85546875" style="57" customWidth="1"/>
    <col min="7688" max="7936" width="9.140625" style="57"/>
    <col min="7937" max="7937" width="28.7109375" style="57" customWidth="1"/>
    <col min="7938" max="7943" width="17.85546875" style="57" customWidth="1"/>
    <col min="7944" max="8192" width="9.140625" style="57"/>
    <col min="8193" max="8193" width="28.7109375" style="57" customWidth="1"/>
    <col min="8194" max="8199" width="17.85546875" style="57" customWidth="1"/>
    <col min="8200" max="8448" width="9.140625" style="57"/>
    <col min="8449" max="8449" width="28.7109375" style="57" customWidth="1"/>
    <col min="8450" max="8455" width="17.85546875" style="57" customWidth="1"/>
    <col min="8456" max="8704" width="9.140625" style="57"/>
    <col min="8705" max="8705" width="28.7109375" style="57" customWidth="1"/>
    <col min="8706" max="8711" width="17.85546875" style="57" customWidth="1"/>
    <col min="8712" max="8960" width="9.140625" style="57"/>
    <col min="8961" max="8961" width="28.7109375" style="57" customWidth="1"/>
    <col min="8962" max="8967" width="17.85546875" style="57" customWidth="1"/>
    <col min="8968" max="9216" width="9.140625" style="57"/>
    <col min="9217" max="9217" width="28.7109375" style="57" customWidth="1"/>
    <col min="9218" max="9223" width="17.85546875" style="57" customWidth="1"/>
    <col min="9224" max="9472" width="9.140625" style="57"/>
    <col min="9473" max="9473" width="28.7109375" style="57" customWidth="1"/>
    <col min="9474" max="9479" width="17.85546875" style="57" customWidth="1"/>
    <col min="9480" max="9728" width="9.140625" style="57"/>
    <col min="9729" max="9729" width="28.7109375" style="57" customWidth="1"/>
    <col min="9730" max="9735" width="17.85546875" style="57" customWidth="1"/>
    <col min="9736" max="9984" width="9.140625" style="57"/>
    <col min="9985" max="9985" width="28.7109375" style="57" customWidth="1"/>
    <col min="9986" max="9991" width="17.85546875" style="57" customWidth="1"/>
    <col min="9992" max="10240" width="9.140625" style="57"/>
    <col min="10241" max="10241" width="28.7109375" style="57" customWidth="1"/>
    <col min="10242" max="10247" width="17.85546875" style="57" customWidth="1"/>
    <col min="10248" max="10496" width="9.140625" style="57"/>
    <col min="10497" max="10497" width="28.7109375" style="57" customWidth="1"/>
    <col min="10498" max="10503" width="17.85546875" style="57" customWidth="1"/>
    <col min="10504" max="10752" width="9.140625" style="57"/>
    <col min="10753" max="10753" width="28.7109375" style="57" customWidth="1"/>
    <col min="10754" max="10759" width="17.85546875" style="57" customWidth="1"/>
    <col min="10760" max="11008" width="9.140625" style="57"/>
    <col min="11009" max="11009" width="28.7109375" style="57" customWidth="1"/>
    <col min="11010" max="11015" width="17.85546875" style="57" customWidth="1"/>
    <col min="11016" max="11264" width="9.140625" style="57"/>
    <col min="11265" max="11265" width="28.7109375" style="57" customWidth="1"/>
    <col min="11266" max="11271" width="17.85546875" style="57" customWidth="1"/>
    <col min="11272" max="11520" width="9.140625" style="57"/>
    <col min="11521" max="11521" width="28.7109375" style="57" customWidth="1"/>
    <col min="11522" max="11527" width="17.85546875" style="57" customWidth="1"/>
    <col min="11528" max="11776" width="9.140625" style="57"/>
    <col min="11777" max="11777" width="28.7109375" style="57" customWidth="1"/>
    <col min="11778" max="11783" width="17.85546875" style="57" customWidth="1"/>
    <col min="11784" max="12032" width="9.140625" style="57"/>
    <col min="12033" max="12033" width="28.7109375" style="57" customWidth="1"/>
    <col min="12034" max="12039" width="17.85546875" style="57" customWidth="1"/>
    <col min="12040" max="12288" width="9.140625" style="57"/>
    <col min="12289" max="12289" width="28.7109375" style="57" customWidth="1"/>
    <col min="12290" max="12295" width="17.85546875" style="57" customWidth="1"/>
    <col min="12296" max="12544" width="9.140625" style="57"/>
    <col min="12545" max="12545" width="28.7109375" style="57" customWidth="1"/>
    <col min="12546" max="12551" width="17.85546875" style="57" customWidth="1"/>
    <col min="12552" max="12800" width="9.140625" style="57"/>
    <col min="12801" max="12801" width="28.7109375" style="57" customWidth="1"/>
    <col min="12802" max="12807" width="17.85546875" style="57" customWidth="1"/>
    <col min="12808" max="13056" width="9.140625" style="57"/>
    <col min="13057" max="13057" width="28.7109375" style="57" customWidth="1"/>
    <col min="13058" max="13063" width="17.85546875" style="57" customWidth="1"/>
    <col min="13064" max="13312" width="9.140625" style="57"/>
    <col min="13313" max="13313" width="28.7109375" style="57" customWidth="1"/>
    <col min="13314" max="13319" width="17.85546875" style="57" customWidth="1"/>
    <col min="13320" max="13568" width="9.140625" style="57"/>
    <col min="13569" max="13569" width="28.7109375" style="57" customWidth="1"/>
    <col min="13570" max="13575" width="17.85546875" style="57" customWidth="1"/>
    <col min="13576" max="13824" width="9.140625" style="57"/>
    <col min="13825" max="13825" width="28.7109375" style="57" customWidth="1"/>
    <col min="13826" max="13831" width="17.85546875" style="57" customWidth="1"/>
    <col min="13832" max="14080" width="9.140625" style="57"/>
    <col min="14081" max="14081" width="28.7109375" style="57" customWidth="1"/>
    <col min="14082" max="14087" width="17.85546875" style="57" customWidth="1"/>
    <col min="14088" max="14336" width="9.140625" style="57"/>
    <col min="14337" max="14337" width="28.7109375" style="57" customWidth="1"/>
    <col min="14338" max="14343" width="17.85546875" style="57" customWidth="1"/>
    <col min="14344" max="14592" width="9.140625" style="57"/>
    <col min="14593" max="14593" width="28.7109375" style="57" customWidth="1"/>
    <col min="14594" max="14599" width="17.85546875" style="57" customWidth="1"/>
    <col min="14600" max="14848" width="9.140625" style="57"/>
    <col min="14849" max="14849" width="28.7109375" style="57" customWidth="1"/>
    <col min="14850" max="14855" width="17.85546875" style="57" customWidth="1"/>
    <col min="14856" max="15104" width="9.140625" style="57"/>
    <col min="15105" max="15105" width="28.7109375" style="57" customWidth="1"/>
    <col min="15106" max="15111" width="17.85546875" style="57" customWidth="1"/>
    <col min="15112" max="15360" width="9.140625" style="57"/>
    <col min="15361" max="15361" width="28.7109375" style="57" customWidth="1"/>
    <col min="15362" max="15367" width="17.85546875" style="57" customWidth="1"/>
    <col min="15368" max="15616" width="9.140625" style="57"/>
    <col min="15617" max="15617" width="28.7109375" style="57" customWidth="1"/>
    <col min="15618" max="15623" width="17.85546875" style="57" customWidth="1"/>
    <col min="15624" max="15872" width="9.140625" style="57"/>
    <col min="15873" max="15873" width="28.7109375" style="57" customWidth="1"/>
    <col min="15874" max="15879" width="17.85546875" style="57" customWidth="1"/>
    <col min="15880" max="16128" width="9.140625" style="57"/>
    <col min="16129" max="16129" width="28.7109375" style="57" customWidth="1"/>
    <col min="16130" max="16135" width="17.85546875" style="57" customWidth="1"/>
    <col min="16136" max="16384" width="9.140625" style="57"/>
  </cols>
  <sheetData>
    <row r="2" spans="1:9" ht="15" x14ac:dyDescent="0.25">
      <c r="A2" s="56" t="s">
        <v>229</v>
      </c>
      <c r="C2" s="58" t="s">
        <v>186</v>
      </c>
    </row>
    <row r="6" spans="1:9" ht="12" customHeight="1" x14ac:dyDescent="0.2">
      <c r="A6" s="59" t="s">
        <v>187</v>
      </c>
      <c r="B6" s="59"/>
      <c r="C6" s="59"/>
      <c r="D6" s="59"/>
      <c r="E6" s="59"/>
      <c r="F6" s="59"/>
      <c r="G6" s="59"/>
    </row>
    <row r="7" spans="1:9" ht="14.25" customHeight="1" x14ac:dyDescent="0.2">
      <c r="A7" s="60">
        <v>1</v>
      </c>
      <c r="B7" s="60">
        <v>2</v>
      </c>
      <c r="C7" s="60">
        <v>3</v>
      </c>
      <c r="D7" s="60">
        <v>4</v>
      </c>
      <c r="E7" s="60">
        <v>5</v>
      </c>
      <c r="F7" s="60">
        <v>6</v>
      </c>
      <c r="G7" s="60">
        <v>7</v>
      </c>
      <c r="H7" s="60">
        <v>8</v>
      </c>
      <c r="I7" s="60">
        <v>9</v>
      </c>
    </row>
    <row r="8" spans="1:9" ht="25.5" customHeight="1" x14ac:dyDescent="0.2">
      <c r="A8" s="61" t="s">
        <v>188</v>
      </c>
      <c r="B8" s="62"/>
      <c r="C8" s="62"/>
      <c r="D8" s="62"/>
      <c r="E8" s="62"/>
      <c r="F8" s="62"/>
      <c r="G8" s="62"/>
      <c r="H8" s="62"/>
      <c r="I8" s="63"/>
    </row>
    <row r="9" spans="1:9" s="70" customFormat="1" ht="12.6" customHeight="1" x14ac:dyDescent="0.2">
      <c r="A9" s="64" t="s">
        <v>189</v>
      </c>
      <c r="B9" s="65">
        <v>40269</v>
      </c>
      <c r="C9" s="66"/>
      <c r="D9" s="67" t="s">
        <v>190</v>
      </c>
      <c r="E9" s="68"/>
      <c r="F9" s="68"/>
      <c r="G9" s="68"/>
      <c r="H9" s="68"/>
      <c r="I9" s="69"/>
    </row>
    <row r="10" spans="1:9" s="73" customFormat="1" x14ac:dyDescent="0.2">
      <c r="A10" s="71"/>
      <c r="B10" s="72" t="s">
        <v>191</v>
      </c>
      <c r="C10" s="72" t="s">
        <v>192</v>
      </c>
      <c r="D10" s="72">
        <v>2010</v>
      </c>
      <c r="E10" s="72">
        <v>2011</v>
      </c>
      <c r="F10" s="72">
        <v>2012</v>
      </c>
      <c r="G10" s="72">
        <v>2013</v>
      </c>
      <c r="H10" s="72">
        <v>2014</v>
      </c>
      <c r="I10" s="72">
        <v>2015</v>
      </c>
    </row>
    <row r="11" spans="1:9" x14ac:dyDescent="0.2">
      <c r="A11" s="74" t="s">
        <v>137</v>
      </c>
      <c r="B11" s="75">
        <v>4779736</v>
      </c>
      <c r="C11" s="75">
        <v>4780127</v>
      </c>
      <c r="D11" s="75">
        <v>4785161</v>
      </c>
      <c r="E11" s="75">
        <v>4801108</v>
      </c>
      <c r="F11" s="75">
        <v>4816089</v>
      </c>
      <c r="G11" s="75">
        <v>4830533</v>
      </c>
      <c r="H11" s="75">
        <v>4846411</v>
      </c>
      <c r="I11" s="75">
        <v>4858979</v>
      </c>
    </row>
    <row r="12" spans="1:9" x14ac:dyDescent="0.2">
      <c r="A12" s="74" t="s">
        <v>138</v>
      </c>
      <c r="B12" s="75">
        <v>710231</v>
      </c>
      <c r="C12" s="75">
        <v>710249</v>
      </c>
      <c r="D12" s="75">
        <v>714021</v>
      </c>
      <c r="E12" s="75">
        <v>722720</v>
      </c>
      <c r="F12" s="75">
        <v>731228</v>
      </c>
      <c r="G12" s="75">
        <v>737442</v>
      </c>
      <c r="H12" s="75">
        <v>737046</v>
      </c>
      <c r="I12" s="75">
        <v>738432</v>
      </c>
    </row>
    <row r="13" spans="1:9" x14ac:dyDescent="0.2">
      <c r="A13" s="74" t="s">
        <v>139</v>
      </c>
      <c r="B13" s="75">
        <v>6392017</v>
      </c>
      <c r="C13" s="75">
        <v>6392307</v>
      </c>
      <c r="D13" s="75">
        <v>6408208</v>
      </c>
      <c r="E13" s="75">
        <v>6468732</v>
      </c>
      <c r="F13" s="75">
        <v>6553262</v>
      </c>
      <c r="G13" s="75">
        <v>6630799</v>
      </c>
      <c r="H13" s="75">
        <v>6728783</v>
      </c>
      <c r="I13" s="75">
        <v>6828065</v>
      </c>
    </row>
    <row r="14" spans="1:9" x14ac:dyDescent="0.2">
      <c r="A14" s="74" t="s">
        <v>140</v>
      </c>
      <c r="B14" s="75">
        <v>2915918</v>
      </c>
      <c r="C14" s="75">
        <v>2915958</v>
      </c>
      <c r="D14" s="75">
        <v>2922394</v>
      </c>
      <c r="E14" s="75">
        <v>2938538</v>
      </c>
      <c r="F14" s="75">
        <v>2949499</v>
      </c>
      <c r="G14" s="75">
        <v>2957957</v>
      </c>
      <c r="H14" s="75">
        <v>2966835</v>
      </c>
      <c r="I14" s="75">
        <v>2978204</v>
      </c>
    </row>
    <row r="15" spans="1:9" x14ac:dyDescent="0.2">
      <c r="A15" s="74" t="s">
        <v>141</v>
      </c>
      <c r="B15" s="75">
        <v>37253956</v>
      </c>
      <c r="C15" s="75">
        <v>37254503</v>
      </c>
      <c r="D15" s="75">
        <v>37334079</v>
      </c>
      <c r="E15" s="75">
        <v>37700034</v>
      </c>
      <c r="F15" s="75">
        <v>38056055</v>
      </c>
      <c r="G15" s="75">
        <v>38414128</v>
      </c>
      <c r="H15" s="75">
        <v>38792291</v>
      </c>
      <c r="I15" s="75">
        <v>39144818</v>
      </c>
    </row>
    <row r="16" spans="1:9" x14ac:dyDescent="0.2">
      <c r="A16" s="74" t="s">
        <v>142</v>
      </c>
      <c r="B16" s="75">
        <v>5029196</v>
      </c>
      <c r="C16" s="75">
        <v>5029324</v>
      </c>
      <c r="D16" s="75">
        <v>5048254</v>
      </c>
      <c r="E16" s="75">
        <v>5119480</v>
      </c>
      <c r="F16" s="75">
        <v>5191731</v>
      </c>
      <c r="G16" s="75">
        <v>5271132</v>
      </c>
      <c r="H16" s="75">
        <v>5355588</v>
      </c>
      <c r="I16" s="75">
        <v>5456574</v>
      </c>
    </row>
    <row r="17" spans="1:9" x14ac:dyDescent="0.2">
      <c r="A17" s="74" t="s">
        <v>143</v>
      </c>
      <c r="B17" s="75">
        <v>3574097</v>
      </c>
      <c r="C17" s="75">
        <v>3574118</v>
      </c>
      <c r="D17" s="75">
        <v>3579717</v>
      </c>
      <c r="E17" s="75">
        <v>3589759</v>
      </c>
      <c r="F17" s="75">
        <v>3593541</v>
      </c>
      <c r="G17" s="75">
        <v>3597168</v>
      </c>
      <c r="H17" s="75">
        <v>3594762</v>
      </c>
      <c r="I17" s="75">
        <v>3590886</v>
      </c>
    </row>
    <row r="18" spans="1:9" x14ac:dyDescent="0.2">
      <c r="A18" s="74" t="s">
        <v>144</v>
      </c>
      <c r="B18" s="75">
        <v>897934</v>
      </c>
      <c r="C18" s="75">
        <v>897936</v>
      </c>
      <c r="D18" s="75">
        <v>899791</v>
      </c>
      <c r="E18" s="75">
        <v>907916</v>
      </c>
      <c r="F18" s="75">
        <v>917099</v>
      </c>
      <c r="G18" s="75">
        <v>925353</v>
      </c>
      <c r="H18" s="75">
        <v>935968</v>
      </c>
      <c r="I18" s="75">
        <v>945934</v>
      </c>
    </row>
    <row r="19" spans="1:9" x14ac:dyDescent="0.2">
      <c r="A19" s="74" t="s">
        <v>145</v>
      </c>
      <c r="B19" s="75">
        <v>601723</v>
      </c>
      <c r="C19" s="75">
        <v>601767</v>
      </c>
      <c r="D19" s="75">
        <v>605126</v>
      </c>
      <c r="E19" s="75">
        <v>620472</v>
      </c>
      <c r="F19" s="75">
        <v>635342</v>
      </c>
      <c r="G19" s="75">
        <v>649540</v>
      </c>
      <c r="H19" s="75">
        <v>659836</v>
      </c>
      <c r="I19" s="75">
        <v>672228</v>
      </c>
    </row>
    <row r="20" spans="1:9" x14ac:dyDescent="0.2">
      <c r="A20" s="74" t="s">
        <v>146</v>
      </c>
      <c r="B20" s="75">
        <v>18801310</v>
      </c>
      <c r="C20" s="75">
        <v>18804623</v>
      </c>
      <c r="D20" s="75">
        <v>18849890</v>
      </c>
      <c r="E20" s="75">
        <v>19105533</v>
      </c>
      <c r="F20" s="75">
        <v>19352021</v>
      </c>
      <c r="G20" s="75">
        <v>19594467</v>
      </c>
      <c r="H20" s="75">
        <v>19905569</v>
      </c>
      <c r="I20" s="75">
        <v>20271272</v>
      </c>
    </row>
    <row r="21" spans="1:9" x14ac:dyDescent="0.2">
      <c r="A21" s="74" t="s">
        <v>147</v>
      </c>
      <c r="B21" s="75">
        <v>9687653</v>
      </c>
      <c r="C21" s="75">
        <v>9688681</v>
      </c>
      <c r="D21" s="75">
        <v>9713454</v>
      </c>
      <c r="E21" s="75">
        <v>9812280</v>
      </c>
      <c r="F21" s="75">
        <v>9917639</v>
      </c>
      <c r="G21" s="75">
        <v>9991562</v>
      </c>
      <c r="H21" s="75">
        <v>10097132</v>
      </c>
      <c r="I21" s="75">
        <v>10214860</v>
      </c>
    </row>
    <row r="22" spans="1:9" x14ac:dyDescent="0.2">
      <c r="A22" s="74" t="s">
        <v>148</v>
      </c>
      <c r="B22" s="75">
        <v>1360301</v>
      </c>
      <c r="C22" s="75">
        <v>1360301</v>
      </c>
      <c r="D22" s="75">
        <v>1363980</v>
      </c>
      <c r="E22" s="75">
        <v>1378227</v>
      </c>
      <c r="F22" s="75">
        <v>1392641</v>
      </c>
      <c r="G22" s="75">
        <v>1408765</v>
      </c>
      <c r="H22" s="75">
        <v>1420257</v>
      </c>
      <c r="I22" s="75">
        <v>1431603</v>
      </c>
    </row>
    <row r="23" spans="1:9" x14ac:dyDescent="0.2">
      <c r="A23" s="74" t="s">
        <v>149</v>
      </c>
      <c r="B23" s="75">
        <v>1567582</v>
      </c>
      <c r="C23" s="75">
        <v>1567652</v>
      </c>
      <c r="D23" s="75">
        <v>1570986</v>
      </c>
      <c r="E23" s="75">
        <v>1584134</v>
      </c>
      <c r="F23" s="75">
        <v>1596097</v>
      </c>
      <c r="G23" s="75">
        <v>1612785</v>
      </c>
      <c r="H23" s="75">
        <v>1634806</v>
      </c>
      <c r="I23" s="75">
        <v>1654930</v>
      </c>
    </row>
    <row r="24" spans="1:9" x14ac:dyDescent="0.2">
      <c r="A24" s="74" t="s">
        <v>150</v>
      </c>
      <c r="B24" s="75">
        <v>12830632</v>
      </c>
      <c r="C24" s="75">
        <v>12831549</v>
      </c>
      <c r="D24" s="75">
        <v>12841249</v>
      </c>
      <c r="E24" s="75">
        <v>12861882</v>
      </c>
      <c r="F24" s="75">
        <v>12875167</v>
      </c>
      <c r="G24" s="75">
        <v>12889580</v>
      </c>
      <c r="H24" s="75">
        <v>12882189</v>
      </c>
      <c r="I24" s="75">
        <v>12859995</v>
      </c>
    </row>
    <row r="25" spans="1:9" x14ac:dyDescent="0.2">
      <c r="A25" s="74" t="s">
        <v>151</v>
      </c>
      <c r="B25" s="75">
        <v>6483802</v>
      </c>
      <c r="C25" s="75">
        <v>6484229</v>
      </c>
      <c r="D25" s="75">
        <v>6490590</v>
      </c>
      <c r="E25" s="75">
        <v>6516845</v>
      </c>
      <c r="F25" s="75">
        <v>6538283</v>
      </c>
      <c r="G25" s="75">
        <v>6570518</v>
      </c>
      <c r="H25" s="75">
        <v>6597880</v>
      </c>
      <c r="I25" s="75">
        <v>6619680</v>
      </c>
    </row>
    <row r="26" spans="1:9" x14ac:dyDescent="0.2">
      <c r="A26" s="74" t="s">
        <v>152</v>
      </c>
      <c r="B26" s="75">
        <v>3046355</v>
      </c>
      <c r="C26" s="75">
        <v>3046869</v>
      </c>
      <c r="D26" s="75">
        <v>3050694</v>
      </c>
      <c r="E26" s="75">
        <v>3065389</v>
      </c>
      <c r="F26" s="75">
        <v>3076636</v>
      </c>
      <c r="G26" s="75">
        <v>3092224</v>
      </c>
      <c r="H26" s="75">
        <v>3109481</v>
      </c>
      <c r="I26" s="75">
        <v>3123899</v>
      </c>
    </row>
    <row r="27" spans="1:9" x14ac:dyDescent="0.2">
      <c r="A27" s="74" t="s">
        <v>153</v>
      </c>
      <c r="B27" s="75">
        <v>2853118</v>
      </c>
      <c r="C27" s="75">
        <v>2853132</v>
      </c>
      <c r="D27" s="75">
        <v>2858824</v>
      </c>
      <c r="E27" s="75">
        <v>2869917</v>
      </c>
      <c r="F27" s="75">
        <v>2886281</v>
      </c>
      <c r="G27" s="75">
        <v>2894630</v>
      </c>
      <c r="H27" s="75">
        <v>2902507</v>
      </c>
      <c r="I27" s="75">
        <v>2911641</v>
      </c>
    </row>
    <row r="28" spans="1:9" x14ac:dyDescent="0.2">
      <c r="A28" s="74" t="s">
        <v>154</v>
      </c>
      <c r="B28" s="75">
        <v>4339367</v>
      </c>
      <c r="C28" s="75">
        <v>4339349</v>
      </c>
      <c r="D28" s="75">
        <v>4347937</v>
      </c>
      <c r="E28" s="75">
        <v>4367882</v>
      </c>
      <c r="F28" s="75">
        <v>4382667</v>
      </c>
      <c r="G28" s="75">
        <v>4398500</v>
      </c>
      <c r="H28" s="75">
        <v>4412617</v>
      </c>
      <c r="I28" s="75">
        <v>4425092</v>
      </c>
    </row>
    <row r="29" spans="1:9" x14ac:dyDescent="0.2">
      <c r="A29" s="74" t="s">
        <v>155</v>
      </c>
      <c r="B29" s="75">
        <v>4533372</v>
      </c>
      <c r="C29" s="75">
        <v>4533479</v>
      </c>
      <c r="D29" s="75">
        <v>4544951</v>
      </c>
      <c r="E29" s="75">
        <v>4575381</v>
      </c>
      <c r="F29" s="75">
        <v>4603676</v>
      </c>
      <c r="G29" s="75">
        <v>4627491</v>
      </c>
      <c r="H29" s="75">
        <v>4648990</v>
      </c>
      <c r="I29" s="75">
        <v>4670724</v>
      </c>
    </row>
    <row r="30" spans="1:9" x14ac:dyDescent="0.2">
      <c r="A30" s="74" t="s">
        <v>156</v>
      </c>
      <c r="B30" s="75">
        <v>1328361</v>
      </c>
      <c r="C30" s="75">
        <v>1328361</v>
      </c>
      <c r="D30" s="75">
        <v>1327695</v>
      </c>
      <c r="E30" s="75">
        <v>1328257</v>
      </c>
      <c r="F30" s="75">
        <v>1328888</v>
      </c>
      <c r="G30" s="75">
        <v>1328778</v>
      </c>
      <c r="H30" s="75">
        <v>1330256</v>
      </c>
      <c r="I30" s="75">
        <v>1329328</v>
      </c>
    </row>
    <row r="31" spans="1:9" x14ac:dyDescent="0.2">
      <c r="A31" s="74" t="s">
        <v>157</v>
      </c>
      <c r="B31" s="75">
        <v>5773552</v>
      </c>
      <c r="C31" s="75">
        <v>5773785</v>
      </c>
      <c r="D31" s="75">
        <v>5788409</v>
      </c>
      <c r="E31" s="75">
        <v>5844171</v>
      </c>
      <c r="F31" s="75">
        <v>5890740</v>
      </c>
      <c r="G31" s="75">
        <v>5936040</v>
      </c>
      <c r="H31" s="75">
        <v>5975346</v>
      </c>
      <c r="I31" s="75">
        <v>6006401</v>
      </c>
    </row>
    <row r="32" spans="1:9" x14ac:dyDescent="0.2">
      <c r="A32" s="74" t="s">
        <v>158</v>
      </c>
      <c r="B32" s="75">
        <v>6547629</v>
      </c>
      <c r="C32" s="75">
        <v>6547817</v>
      </c>
      <c r="D32" s="75">
        <v>6565036</v>
      </c>
      <c r="E32" s="75">
        <v>6611797</v>
      </c>
      <c r="F32" s="75">
        <v>6657780</v>
      </c>
      <c r="G32" s="75">
        <v>6708810</v>
      </c>
      <c r="H32" s="75">
        <v>6755124</v>
      </c>
      <c r="I32" s="75">
        <v>6794422</v>
      </c>
    </row>
    <row r="33" spans="1:9" x14ac:dyDescent="0.2">
      <c r="A33" s="74" t="s">
        <v>159</v>
      </c>
      <c r="B33" s="75">
        <v>9883640</v>
      </c>
      <c r="C33" s="75">
        <v>9884129</v>
      </c>
      <c r="D33" s="75">
        <v>9877369</v>
      </c>
      <c r="E33" s="75">
        <v>9876589</v>
      </c>
      <c r="F33" s="75">
        <v>9886879</v>
      </c>
      <c r="G33" s="75">
        <v>9900506</v>
      </c>
      <c r="H33" s="75">
        <v>9916306</v>
      </c>
      <c r="I33" s="75">
        <v>9922576</v>
      </c>
    </row>
    <row r="34" spans="1:9" x14ac:dyDescent="0.2">
      <c r="A34" s="74" t="s">
        <v>160</v>
      </c>
      <c r="B34" s="75">
        <v>5303925</v>
      </c>
      <c r="C34" s="75">
        <v>5303925</v>
      </c>
      <c r="D34" s="75">
        <v>5310903</v>
      </c>
      <c r="E34" s="75">
        <v>5348119</v>
      </c>
      <c r="F34" s="75">
        <v>5380443</v>
      </c>
      <c r="G34" s="75">
        <v>5420541</v>
      </c>
      <c r="H34" s="75">
        <v>5457125</v>
      </c>
      <c r="I34" s="75">
        <v>5489594</v>
      </c>
    </row>
    <row r="35" spans="1:9" x14ac:dyDescent="0.2">
      <c r="A35" s="74" t="s">
        <v>161</v>
      </c>
      <c r="B35" s="75">
        <v>2967297</v>
      </c>
      <c r="C35" s="75">
        <v>2968103</v>
      </c>
      <c r="D35" s="75">
        <v>2970316</v>
      </c>
      <c r="E35" s="75">
        <v>2977999</v>
      </c>
      <c r="F35" s="75">
        <v>2985660</v>
      </c>
      <c r="G35" s="75">
        <v>2990976</v>
      </c>
      <c r="H35" s="75">
        <v>2993443</v>
      </c>
      <c r="I35" s="75">
        <v>2992333</v>
      </c>
    </row>
    <row r="36" spans="1:9" x14ac:dyDescent="0.2">
      <c r="A36" s="74" t="s">
        <v>193</v>
      </c>
      <c r="B36" s="75">
        <v>5988927</v>
      </c>
      <c r="C36" s="75">
        <v>5988927</v>
      </c>
      <c r="D36" s="75">
        <v>5996052</v>
      </c>
      <c r="E36" s="75">
        <v>6010587</v>
      </c>
      <c r="F36" s="75">
        <v>6025468</v>
      </c>
      <c r="G36" s="75">
        <v>6043708</v>
      </c>
      <c r="H36" s="75">
        <v>6063827</v>
      </c>
      <c r="I36" s="75">
        <v>6083672</v>
      </c>
    </row>
    <row r="37" spans="1:9" x14ac:dyDescent="0.2">
      <c r="A37" s="74" t="s">
        <v>194</v>
      </c>
      <c r="B37" s="75">
        <v>989415</v>
      </c>
      <c r="C37" s="75">
        <v>989417</v>
      </c>
      <c r="D37" s="75">
        <v>990643</v>
      </c>
      <c r="E37" s="75">
        <v>997746</v>
      </c>
      <c r="F37" s="75">
        <v>1005157</v>
      </c>
      <c r="G37" s="75">
        <v>1014402</v>
      </c>
      <c r="H37" s="75">
        <v>1023252</v>
      </c>
      <c r="I37" s="75">
        <v>1032949</v>
      </c>
    </row>
    <row r="38" spans="1:9" x14ac:dyDescent="0.2">
      <c r="A38" s="74" t="s">
        <v>195</v>
      </c>
      <c r="B38" s="75">
        <v>1826341</v>
      </c>
      <c r="C38" s="75">
        <v>1826341</v>
      </c>
      <c r="D38" s="75">
        <v>1830025</v>
      </c>
      <c r="E38" s="75">
        <v>1842383</v>
      </c>
      <c r="F38" s="75">
        <v>1855973</v>
      </c>
      <c r="G38" s="75">
        <v>1869300</v>
      </c>
      <c r="H38" s="75">
        <v>1882980</v>
      </c>
      <c r="I38" s="75">
        <v>1896190</v>
      </c>
    </row>
    <row r="39" spans="1:9" x14ac:dyDescent="0.2">
      <c r="A39" s="74" t="s">
        <v>196</v>
      </c>
      <c r="B39" s="75">
        <v>2700551</v>
      </c>
      <c r="C39" s="75">
        <v>2700691</v>
      </c>
      <c r="D39" s="75">
        <v>2703440</v>
      </c>
      <c r="E39" s="75">
        <v>2718819</v>
      </c>
      <c r="F39" s="75">
        <v>2754874</v>
      </c>
      <c r="G39" s="75">
        <v>2790366</v>
      </c>
      <c r="H39" s="75">
        <v>2838281</v>
      </c>
      <c r="I39" s="75">
        <v>2890845</v>
      </c>
    </row>
    <row r="40" spans="1:9" x14ac:dyDescent="0.2">
      <c r="A40" s="74" t="s">
        <v>197</v>
      </c>
      <c r="B40" s="75">
        <v>1316470</v>
      </c>
      <c r="C40" s="75">
        <v>1316466</v>
      </c>
      <c r="D40" s="75">
        <v>1316708</v>
      </c>
      <c r="E40" s="75">
        <v>1318344</v>
      </c>
      <c r="F40" s="75">
        <v>1321393</v>
      </c>
      <c r="G40" s="75">
        <v>1322660</v>
      </c>
      <c r="H40" s="75">
        <v>1327996</v>
      </c>
      <c r="I40" s="75">
        <v>1330608</v>
      </c>
    </row>
    <row r="41" spans="1:9" x14ac:dyDescent="0.2">
      <c r="A41" s="74" t="s">
        <v>198</v>
      </c>
      <c r="B41" s="75">
        <v>8791894</v>
      </c>
      <c r="C41" s="75">
        <v>8791936</v>
      </c>
      <c r="D41" s="75">
        <v>8803881</v>
      </c>
      <c r="E41" s="75">
        <v>8842934</v>
      </c>
      <c r="F41" s="75">
        <v>8874893</v>
      </c>
      <c r="G41" s="75">
        <v>8907384</v>
      </c>
      <c r="H41" s="75">
        <v>8938844</v>
      </c>
      <c r="I41" s="75">
        <v>8958013</v>
      </c>
    </row>
    <row r="42" spans="1:9" x14ac:dyDescent="0.2">
      <c r="A42" s="74" t="s">
        <v>199</v>
      </c>
      <c r="B42" s="75">
        <v>2059179</v>
      </c>
      <c r="C42" s="75">
        <v>2059192</v>
      </c>
      <c r="D42" s="75">
        <v>2064741</v>
      </c>
      <c r="E42" s="75">
        <v>2078226</v>
      </c>
      <c r="F42" s="75">
        <v>2084792</v>
      </c>
      <c r="G42" s="75">
        <v>2086890</v>
      </c>
      <c r="H42" s="75">
        <v>2085567</v>
      </c>
      <c r="I42" s="75">
        <v>2085109</v>
      </c>
    </row>
    <row r="43" spans="1:9" x14ac:dyDescent="0.2">
      <c r="A43" s="74" t="s">
        <v>200</v>
      </c>
      <c r="B43" s="75">
        <v>19378102</v>
      </c>
      <c r="C43" s="75">
        <v>19378087</v>
      </c>
      <c r="D43" s="75">
        <v>19402920</v>
      </c>
      <c r="E43" s="75">
        <v>19523202</v>
      </c>
      <c r="F43" s="75">
        <v>19606981</v>
      </c>
      <c r="G43" s="75">
        <v>19691032</v>
      </c>
      <c r="H43" s="75">
        <v>19748858</v>
      </c>
      <c r="I43" s="75">
        <v>19795791</v>
      </c>
    </row>
    <row r="44" spans="1:9" x14ac:dyDescent="0.2">
      <c r="A44" s="74" t="s">
        <v>201</v>
      </c>
      <c r="B44" s="75">
        <v>9535483</v>
      </c>
      <c r="C44" s="75">
        <v>9535692</v>
      </c>
      <c r="D44" s="75">
        <v>9558979</v>
      </c>
      <c r="E44" s="75">
        <v>9651025</v>
      </c>
      <c r="F44" s="75">
        <v>9747021</v>
      </c>
      <c r="G44" s="75">
        <v>9845432</v>
      </c>
      <c r="H44" s="75">
        <v>9940387</v>
      </c>
      <c r="I44" s="75">
        <v>10042802</v>
      </c>
    </row>
    <row r="45" spans="1:9" x14ac:dyDescent="0.2">
      <c r="A45" s="74" t="s">
        <v>202</v>
      </c>
      <c r="B45" s="75">
        <v>672591</v>
      </c>
      <c r="C45" s="75">
        <v>672591</v>
      </c>
      <c r="D45" s="75">
        <v>674530</v>
      </c>
      <c r="E45" s="75">
        <v>685326</v>
      </c>
      <c r="F45" s="75">
        <v>702265</v>
      </c>
      <c r="G45" s="75">
        <v>723626</v>
      </c>
      <c r="H45" s="75">
        <v>740040</v>
      </c>
      <c r="I45" s="75">
        <v>756927</v>
      </c>
    </row>
    <row r="46" spans="1:9" x14ac:dyDescent="0.2">
      <c r="A46" s="74" t="s">
        <v>203</v>
      </c>
      <c r="B46" s="75">
        <v>11536504</v>
      </c>
      <c r="C46" s="75">
        <v>11536725</v>
      </c>
      <c r="D46" s="75">
        <v>11540766</v>
      </c>
      <c r="E46" s="75">
        <v>11545442</v>
      </c>
      <c r="F46" s="75">
        <v>11551783</v>
      </c>
      <c r="G46" s="75">
        <v>11572232</v>
      </c>
      <c r="H46" s="75">
        <v>11596998</v>
      </c>
      <c r="I46" s="75">
        <v>11613423</v>
      </c>
    </row>
    <row r="47" spans="1:9" x14ac:dyDescent="0.2">
      <c r="A47" s="74" t="s">
        <v>204</v>
      </c>
      <c r="B47" s="75">
        <v>3751351</v>
      </c>
      <c r="C47" s="75">
        <v>3751616</v>
      </c>
      <c r="D47" s="75">
        <v>3759596</v>
      </c>
      <c r="E47" s="75">
        <v>3786626</v>
      </c>
      <c r="F47" s="75">
        <v>3817679</v>
      </c>
      <c r="G47" s="75">
        <v>3853405</v>
      </c>
      <c r="H47" s="75">
        <v>3879610</v>
      </c>
      <c r="I47" s="75">
        <v>3911338</v>
      </c>
    </row>
    <row r="48" spans="1:9" x14ac:dyDescent="0.2">
      <c r="A48" s="74" t="s">
        <v>205</v>
      </c>
      <c r="B48" s="75">
        <v>3831074</v>
      </c>
      <c r="C48" s="75">
        <v>3831073</v>
      </c>
      <c r="D48" s="75">
        <v>3837972</v>
      </c>
      <c r="E48" s="75">
        <v>3868509</v>
      </c>
      <c r="F48" s="75">
        <v>3899444</v>
      </c>
      <c r="G48" s="75">
        <v>3928030</v>
      </c>
      <c r="H48" s="75">
        <v>3971202</v>
      </c>
      <c r="I48" s="75">
        <v>4028977</v>
      </c>
    </row>
    <row r="49" spans="1:9" x14ac:dyDescent="0.2">
      <c r="A49" s="74" t="s">
        <v>206</v>
      </c>
      <c r="B49" s="75">
        <v>12702379</v>
      </c>
      <c r="C49" s="75">
        <v>12702887</v>
      </c>
      <c r="D49" s="75">
        <v>12712014</v>
      </c>
      <c r="E49" s="75">
        <v>12745202</v>
      </c>
      <c r="F49" s="75">
        <v>12772789</v>
      </c>
      <c r="G49" s="75">
        <v>12783536</v>
      </c>
      <c r="H49" s="75">
        <v>12793767</v>
      </c>
      <c r="I49" s="75">
        <v>12802503</v>
      </c>
    </row>
    <row r="50" spans="1:9" x14ac:dyDescent="0.2">
      <c r="A50" s="74" t="s">
        <v>207</v>
      </c>
      <c r="B50" s="75">
        <v>1052567</v>
      </c>
      <c r="C50" s="75">
        <v>1052931</v>
      </c>
      <c r="D50" s="75">
        <v>1053219</v>
      </c>
      <c r="E50" s="75">
        <v>1051856</v>
      </c>
      <c r="F50" s="75">
        <v>1052393</v>
      </c>
      <c r="G50" s="75">
        <v>1052856</v>
      </c>
      <c r="H50" s="75">
        <v>1054907</v>
      </c>
      <c r="I50" s="75">
        <v>1056298</v>
      </c>
    </row>
    <row r="51" spans="1:9" x14ac:dyDescent="0.2">
      <c r="A51" s="74" t="s">
        <v>208</v>
      </c>
      <c r="B51" s="75">
        <v>4625364</v>
      </c>
      <c r="C51" s="75">
        <v>4625401</v>
      </c>
      <c r="D51" s="75">
        <v>4635894</v>
      </c>
      <c r="E51" s="75">
        <v>4672733</v>
      </c>
      <c r="F51" s="75">
        <v>4721341</v>
      </c>
      <c r="G51" s="75">
        <v>4768498</v>
      </c>
      <c r="H51" s="75">
        <v>4829160</v>
      </c>
      <c r="I51" s="75">
        <v>4896146</v>
      </c>
    </row>
    <row r="52" spans="1:9" x14ac:dyDescent="0.2">
      <c r="A52" s="74" t="s">
        <v>209</v>
      </c>
      <c r="B52" s="75">
        <v>814180</v>
      </c>
      <c r="C52" s="75">
        <v>814191</v>
      </c>
      <c r="D52" s="75">
        <v>816299</v>
      </c>
      <c r="E52" s="75">
        <v>824289</v>
      </c>
      <c r="F52" s="75">
        <v>834631</v>
      </c>
      <c r="G52" s="75">
        <v>845270</v>
      </c>
      <c r="H52" s="75">
        <v>853304</v>
      </c>
      <c r="I52" s="75">
        <v>858469</v>
      </c>
    </row>
    <row r="53" spans="1:9" x14ac:dyDescent="0.2">
      <c r="A53" s="74" t="s">
        <v>210</v>
      </c>
      <c r="B53" s="75">
        <v>6346105</v>
      </c>
      <c r="C53" s="75">
        <v>6346275</v>
      </c>
      <c r="D53" s="75">
        <v>6356585</v>
      </c>
      <c r="E53" s="75">
        <v>6398408</v>
      </c>
      <c r="F53" s="75">
        <v>6455469</v>
      </c>
      <c r="G53" s="75">
        <v>6496130</v>
      </c>
      <c r="H53" s="75">
        <v>6547779</v>
      </c>
      <c r="I53" s="75">
        <v>6600299</v>
      </c>
    </row>
    <row r="54" spans="1:9" x14ac:dyDescent="0.2">
      <c r="A54" s="74" t="s">
        <v>211</v>
      </c>
      <c r="B54" s="75">
        <v>25145561</v>
      </c>
      <c r="C54" s="75">
        <v>25146105</v>
      </c>
      <c r="D54" s="75">
        <v>25244363</v>
      </c>
      <c r="E54" s="75">
        <v>25654464</v>
      </c>
      <c r="F54" s="75">
        <v>26089741</v>
      </c>
      <c r="G54" s="75">
        <v>26500674</v>
      </c>
      <c r="H54" s="75">
        <v>26979078</v>
      </c>
      <c r="I54" s="75">
        <v>27469114</v>
      </c>
    </row>
    <row r="55" spans="1:9" x14ac:dyDescent="0.2">
      <c r="A55" s="74" t="s">
        <v>212</v>
      </c>
      <c r="B55" s="75">
        <v>2763885</v>
      </c>
      <c r="C55" s="75">
        <v>2763888</v>
      </c>
      <c r="D55" s="75">
        <v>2775426</v>
      </c>
      <c r="E55" s="75">
        <v>2816440</v>
      </c>
      <c r="F55" s="75">
        <v>2856343</v>
      </c>
      <c r="G55" s="75">
        <v>2903685</v>
      </c>
      <c r="H55" s="75">
        <v>2944498</v>
      </c>
      <c r="I55" s="75">
        <v>2995919</v>
      </c>
    </row>
    <row r="56" spans="1:9" x14ac:dyDescent="0.2">
      <c r="A56" s="74" t="s">
        <v>213</v>
      </c>
      <c r="B56" s="75">
        <v>625741</v>
      </c>
      <c r="C56" s="75">
        <v>625745</v>
      </c>
      <c r="D56" s="75">
        <v>625984</v>
      </c>
      <c r="E56" s="75">
        <v>626687</v>
      </c>
      <c r="F56" s="75">
        <v>626398</v>
      </c>
      <c r="G56" s="75">
        <v>627129</v>
      </c>
      <c r="H56" s="75">
        <v>626767</v>
      </c>
      <c r="I56" s="75">
        <v>626042</v>
      </c>
    </row>
    <row r="57" spans="1:9" x14ac:dyDescent="0.2">
      <c r="A57" s="74" t="s">
        <v>214</v>
      </c>
      <c r="B57" s="75">
        <v>8001024</v>
      </c>
      <c r="C57" s="75">
        <v>8001045</v>
      </c>
      <c r="D57" s="75">
        <v>8025787</v>
      </c>
      <c r="E57" s="75">
        <v>8110783</v>
      </c>
      <c r="F57" s="75">
        <v>8193374</v>
      </c>
      <c r="G57" s="75">
        <v>8267875</v>
      </c>
      <c r="H57" s="75">
        <v>8328098</v>
      </c>
      <c r="I57" s="75">
        <v>8382993</v>
      </c>
    </row>
    <row r="58" spans="1:9" x14ac:dyDescent="0.2">
      <c r="A58" s="74" t="s">
        <v>215</v>
      </c>
      <c r="B58" s="75">
        <v>6724540</v>
      </c>
      <c r="C58" s="75">
        <v>6724543</v>
      </c>
      <c r="D58" s="75">
        <v>6743060</v>
      </c>
      <c r="E58" s="75">
        <v>6823229</v>
      </c>
      <c r="F58" s="75">
        <v>6897292</v>
      </c>
      <c r="G58" s="75">
        <v>6973281</v>
      </c>
      <c r="H58" s="75">
        <v>7063166</v>
      </c>
      <c r="I58" s="75">
        <v>7170351</v>
      </c>
    </row>
    <row r="59" spans="1:9" x14ac:dyDescent="0.2">
      <c r="A59" s="74" t="s">
        <v>216</v>
      </c>
      <c r="B59" s="75">
        <v>1852994</v>
      </c>
      <c r="C59" s="75">
        <v>1853011</v>
      </c>
      <c r="D59" s="75">
        <v>1854225</v>
      </c>
      <c r="E59" s="75">
        <v>1854948</v>
      </c>
      <c r="F59" s="75">
        <v>1856283</v>
      </c>
      <c r="G59" s="75">
        <v>1852985</v>
      </c>
      <c r="H59" s="75">
        <v>1848751</v>
      </c>
      <c r="I59" s="75">
        <v>1844128</v>
      </c>
    </row>
    <row r="60" spans="1:9" x14ac:dyDescent="0.2">
      <c r="A60" s="74" t="s">
        <v>217</v>
      </c>
      <c r="B60" s="75">
        <v>5686986</v>
      </c>
      <c r="C60" s="75">
        <v>5687289</v>
      </c>
      <c r="D60" s="75">
        <v>5690204</v>
      </c>
      <c r="E60" s="75">
        <v>5709720</v>
      </c>
      <c r="F60" s="75">
        <v>5726422</v>
      </c>
      <c r="G60" s="75">
        <v>5743653</v>
      </c>
      <c r="H60" s="75">
        <v>5759432</v>
      </c>
      <c r="I60" s="75">
        <v>5771337</v>
      </c>
    </row>
    <row r="61" spans="1:9" x14ac:dyDescent="0.2">
      <c r="A61" s="74" t="s">
        <v>218</v>
      </c>
      <c r="B61" s="75">
        <v>563626</v>
      </c>
      <c r="C61" s="75">
        <v>563767</v>
      </c>
      <c r="D61" s="75">
        <v>564516</v>
      </c>
      <c r="E61" s="75">
        <v>567768</v>
      </c>
      <c r="F61" s="75">
        <v>577080</v>
      </c>
      <c r="G61" s="75">
        <v>583131</v>
      </c>
      <c r="H61" s="75">
        <v>584304</v>
      </c>
      <c r="I61" s="75">
        <v>586107</v>
      </c>
    </row>
    <row r="62" spans="1:9" x14ac:dyDescent="0.2">
      <c r="A62" s="76" t="s">
        <v>136</v>
      </c>
      <c r="B62" s="77">
        <v>308745538</v>
      </c>
      <c r="C62" s="77">
        <v>308758105</v>
      </c>
      <c r="D62" s="77">
        <v>309346863</v>
      </c>
      <c r="E62" s="77">
        <v>311718857</v>
      </c>
      <c r="F62" s="77">
        <v>314102623</v>
      </c>
      <c r="G62" s="77">
        <v>316427395</v>
      </c>
      <c r="H62" s="77">
        <v>318907401</v>
      </c>
      <c r="I62" s="77">
        <v>321418820</v>
      </c>
    </row>
    <row r="63" spans="1:9" x14ac:dyDescent="0.2">
      <c r="A63" s="78" t="s">
        <v>219</v>
      </c>
      <c r="B63" s="75">
        <v>55317240</v>
      </c>
      <c r="C63" s="75">
        <v>55318348</v>
      </c>
      <c r="D63" s="75">
        <v>55387174</v>
      </c>
      <c r="E63" s="75">
        <v>55638038</v>
      </c>
      <c r="F63" s="75">
        <v>55835056</v>
      </c>
      <c r="G63" s="75">
        <v>56019353</v>
      </c>
      <c r="H63" s="75">
        <v>56171281</v>
      </c>
      <c r="I63" s="75">
        <v>56283891</v>
      </c>
    </row>
    <row r="64" spans="1:9" x14ac:dyDescent="0.2">
      <c r="A64" s="78" t="s">
        <v>220</v>
      </c>
      <c r="B64" s="75">
        <v>66927001</v>
      </c>
      <c r="C64" s="75">
        <v>66929897</v>
      </c>
      <c r="D64" s="75">
        <v>66977505</v>
      </c>
      <c r="E64" s="75">
        <v>67156488</v>
      </c>
      <c r="F64" s="75">
        <v>67340231</v>
      </c>
      <c r="G64" s="75">
        <v>67565788</v>
      </c>
      <c r="H64" s="75">
        <v>67762069</v>
      </c>
      <c r="I64" s="75">
        <v>67907403</v>
      </c>
    </row>
    <row r="65" spans="1:9" x14ac:dyDescent="0.2">
      <c r="A65" s="78" t="s">
        <v>221</v>
      </c>
      <c r="B65" s="75">
        <v>114555744</v>
      </c>
      <c r="C65" s="75">
        <v>114562953</v>
      </c>
      <c r="D65" s="75">
        <v>114862858</v>
      </c>
      <c r="E65" s="75">
        <v>116080267</v>
      </c>
      <c r="F65" s="75">
        <v>117331340</v>
      </c>
      <c r="G65" s="75">
        <v>118487418</v>
      </c>
      <c r="H65" s="75">
        <v>119795010</v>
      </c>
      <c r="I65" s="75">
        <v>121182847</v>
      </c>
    </row>
    <row r="66" spans="1:9" x14ac:dyDescent="0.2">
      <c r="A66" s="79" t="s">
        <v>222</v>
      </c>
      <c r="B66" s="80">
        <v>71945553</v>
      </c>
      <c r="C66" s="80">
        <v>71946907</v>
      </c>
      <c r="D66" s="80">
        <v>72119326</v>
      </c>
      <c r="E66" s="80">
        <v>72844064</v>
      </c>
      <c r="F66" s="80">
        <v>73595996</v>
      </c>
      <c r="G66" s="80">
        <v>74354836</v>
      </c>
      <c r="H66" s="80">
        <v>75179041</v>
      </c>
      <c r="I66" s="80">
        <v>76044679</v>
      </c>
    </row>
    <row r="67" spans="1:9" x14ac:dyDescent="0.2">
      <c r="A67" s="78"/>
      <c r="B67" s="75"/>
      <c r="C67" s="75"/>
      <c r="D67" s="75"/>
      <c r="E67" s="75"/>
      <c r="F67" s="75"/>
      <c r="G67" s="75"/>
      <c r="H67" s="75"/>
      <c r="I67" s="75"/>
    </row>
    <row r="68" spans="1:9" x14ac:dyDescent="0.2">
      <c r="A68" s="81" t="s">
        <v>223</v>
      </c>
      <c r="B68" s="75">
        <v>3725789</v>
      </c>
      <c r="C68" s="75">
        <v>3726157</v>
      </c>
      <c r="D68" s="75">
        <v>3721526</v>
      </c>
      <c r="E68" s="75">
        <v>3678736</v>
      </c>
      <c r="F68" s="75">
        <v>3634487</v>
      </c>
      <c r="G68" s="75">
        <v>3593079</v>
      </c>
      <c r="H68" s="75">
        <v>3534888</v>
      </c>
      <c r="I68" s="75">
        <v>3474182</v>
      </c>
    </row>
    <row r="69" spans="1:9" ht="37.15" customHeight="1" x14ac:dyDescent="0.2">
      <c r="A69" s="82" t="s">
        <v>224</v>
      </c>
      <c r="B69" s="83"/>
      <c r="C69" s="83"/>
      <c r="D69" s="83"/>
      <c r="E69" s="83"/>
      <c r="F69" s="83"/>
      <c r="G69" s="83"/>
      <c r="H69" s="83"/>
      <c r="I69" s="84"/>
    </row>
    <row r="70" spans="1:9" x14ac:dyDescent="0.2">
      <c r="A70" s="85" t="s">
        <v>225</v>
      </c>
      <c r="B70" s="86"/>
      <c r="C70" s="86"/>
      <c r="D70" s="86"/>
      <c r="E70" s="86"/>
      <c r="F70" s="86"/>
      <c r="G70" s="86"/>
      <c r="H70" s="86"/>
      <c r="I70" s="87"/>
    </row>
    <row r="71" spans="1:9" ht="12.75" customHeight="1" x14ac:dyDescent="0.2">
      <c r="A71" s="88" t="s">
        <v>226</v>
      </c>
      <c r="B71" s="89"/>
      <c r="C71" s="89"/>
      <c r="D71" s="89"/>
      <c r="E71" s="89"/>
      <c r="F71" s="89"/>
      <c r="G71" s="89"/>
      <c r="H71" s="89"/>
      <c r="I71" s="90"/>
    </row>
    <row r="72" spans="1:9" ht="12.6" customHeight="1" x14ac:dyDescent="0.2">
      <c r="A72" s="88" t="s">
        <v>227</v>
      </c>
      <c r="B72" s="89"/>
      <c r="C72" s="89"/>
      <c r="D72" s="89"/>
      <c r="E72" s="89"/>
      <c r="F72" s="89"/>
      <c r="G72" s="89"/>
      <c r="H72" s="89"/>
      <c r="I72" s="90"/>
    </row>
    <row r="73" spans="1:9" x14ac:dyDescent="0.2">
      <c r="A73" s="91" t="s">
        <v>228</v>
      </c>
      <c r="B73" s="92"/>
      <c r="C73" s="92"/>
      <c r="D73" s="92"/>
      <c r="E73" s="92"/>
      <c r="F73" s="92"/>
      <c r="G73" s="92"/>
      <c r="H73" s="92"/>
      <c r="I73" s="93"/>
    </row>
  </sheetData>
  <mergeCells count="10">
    <mergeCell ref="A70:I70"/>
    <mergeCell ref="A71:I71"/>
    <mergeCell ref="A72:I72"/>
    <mergeCell ref="A73:I73"/>
    <mergeCell ref="A6:G6"/>
    <mergeCell ref="A8:I8"/>
    <mergeCell ref="A9:A10"/>
    <mergeCell ref="B9:C9"/>
    <mergeCell ref="D9:I9"/>
    <mergeCell ref="A69:I69"/>
  </mergeCells>
  <hyperlinks>
    <hyperlink ref="C2" r:id="rId1"/>
  </hyperlinks>
  <pageMargins left="0.75" right="0.25" top="0.75" bottom="1" header="0.5" footer="0.5"/>
  <pageSetup scale="90" orientation="landscape" r:id="rId2"/>
  <headerFooter alignWithMargins="0">
    <oddFooter>Page &amp;P</oddFooter>
  </headerFooter>
  <colBreaks count="1" manualBreakCount="1">
    <brk id="7" min="5" max="6554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Source</vt:lpstr>
      <vt:lpstr>Table</vt:lpstr>
      <vt:lpstr>Drop Down</vt:lpstr>
      <vt:lpstr>Per Capita Final</vt:lpstr>
      <vt:lpstr>HLOOKUP Final</vt:lpstr>
      <vt:lpstr>VLOOKUP Final</vt:lpstr>
      <vt:lpstr>Source Final</vt:lpstr>
      <vt:lpstr>2010s Population</vt:lpstr>
      <vt:lpstr>__NST01</vt:lpstr>
      <vt:lpstr>_1_2013_US_MS</vt:lpstr>
      <vt:lpstr>'2010s Population'!Print_Area</vt:lpstr>
      <vt:lpstr>'2010s Population'!Print_Titles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Kheang Hang (CENSUS/EWD FED)</dc:creator>
  <cp:lastModifiedBy>Marlana Wallace</cp:lastModifiedBy>
  <dcterms:created xsi:type="dcterms:W3CDTF">2015-09-29T16:29:06Z</dcterms:created>
  <dcterms:modified xsi:type="dcterms:W3CDTF">2016-11-30T00:26:37Z</dcterms:modified>
</cp:coreProperties>
</file>