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365cbpp-my.sharepoint.com/personal/rchaudhry_cbpp_org/Documents/IMPACT Conference/"/>
    </mc:Choice>
  </mc:AlternateContent>
  <bookViews>
    <workbookView xWindow="0" yWindow="0" windowWidth="23040" windowHeight="9108" activeTab="3"/>
  </bookViews>
  <sheets>
    <sheet name="Final" sheetId="5" r:id="rId1"/>
    <sheet name="Analysis" sheetId="1" r:id="rId2"/>
    <sheet name="Raw" sheetId="3" r:id="rId3"/>
    <sheet name="Final(2)" sheetId="4" r:id="rId4"/>
    <sheet name="Analysis (2)" sheetId="7" r:id="rId5"/>
    <sheet name="Raw(2)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7" l="1"/>
  <c r="F24" i="7" s="1"/>
  <c r="C24" i="7"/>
  <c r="D24" i="7" s="1"/>
  <c r="E23" i="7"/>
  <c r="F23" i="7" s="1"/>
  <c r="C23" i="7"/>
  <c r="D23" i="7" s="1"/>
  <c r="E22" i="7"/>
  <c r="F22" i="7" s="1"/>
  <c r="C22" i="7"/>
  <c r="D22" i="7" s="1"/>
  <c r="E21" i="7"/>
  <c r="F21" i="7" s="1"/>
  <c r="C21" i="7"/>
  <c r="D21" i="7" s="1"/>
  <c r="E20" i="7"/>
  <c r="F20" i="7" s="1"/>
  <c r="C20" i="7"/>
  <c r="D20" i="7" s="1"/>
  <c r="E19" i="7"/>
  <c r="F19" i="7" s="1"/>
  <c r="C19" i="7"/>
  <c r="D19" i="7" s="1"/>
  <c r="E18" i="7"/>
  <c r="F18" i="7" s="1"/>
  <c r="C18" i="7"/>
  <c r="D18" i="7" s="1"/>
  <c r="E17" i="7"/>
  <c r="F17" i="7" s="1"/>
  <c r="C17" i="7"/>
  <c r="D17" i="7" s="1"/>
  <c r="E16" i="7"/>
  <c r="F16" i="7" s="1"/>
  <c r="C16" i="7"/>
  <c r="D16" i="7" s="1"/>
  <c r="E15" i="7"/>
  <c r="F15" i="7" s="1"/>
  <c r="C15" i="7"/>
  <c r="D15" i="7" s="1"/>
  <c r="E14" i="7"/>
  <c r="F14" i="7" s="1"/>
  <c r="C14" i="7"/>
  <c r="D14" i="7" s="1"/>
  <c r="E13" i="7"/>
  <c r="F13" i="7" s="1"/>
  <c r="C13" i="7"/>
  <c r="D13" i="7" s="1"/>
  <c r="E12" i="7"/>
  <c r="F12" i="7" s="1"/>
  <c r="C12" i="7"/>
  <c r="D12" i="7" s="1"/>
  <c r="E11" i="7"/>
  <c r="C11" i="7"/>
</calcChain>
</file>

<file path=xl/sharedStrings.xml><?xml version="1.0" encoding="utf-8"?>
<sst xmlns="http://schemas.openxmlformats.org/spreadsheetml/2006/main" count="620" uniqueCount="205">
  <si>
    <t>Sources:</t>
  </si>
  <si>
    <t>Notes:</t>
  </si>
  <si>
    <t>Comparison of Working Age Adults in SNAP vs. General Population</t>
  </si>
  <si>
    <t>Universe:</t>
  </si>
  <si>
    <t>All Individuals age 25-54</t>
  </si>
  <si>
    <t>Estimates are two-year averages of NHIS 2014-2015 data</t>
  </si>
  <si>
    <t>Total</t>
  </si>
  <si>
    <t>Race</t>
  </si>
  <si>
    <t>White, non-Hispanic</t>
  </si>
  <si>
    <t>Black, non-Hispanic</t>
  </si>
  <si>
    <t>Hispanic</t>
  </si>
  <si>
    <t>Asian, non-Hispanic</t>
  </si>
  <si>
    <t>Poverty Level</t>
  </si>
  <si>
    <t>&lt;100% FPL</t>
  </si>
  <si>
    <t>&lt;&gt; 100% and 200% FPL</t>
  </si>
  <si>
    <t>&lt;&gt; 200% and 300% FPL</t>
  </si>
  <si>
    <t>&lt;&gt; 300% and 400% FPL</t>
  </si>
  <si>
    <t>&gt;400% FPL</t>
  </si>
  <si>
    <t>Education (of adult with highest level of ed)</t>
  </si>
  <si>
    <t>less than hs</t>
  </si>
  <si>
    <t>HS only</t>
  </si>
  <si>
    <t>Some College</t>
  </si>
  <si>
    <t>Bachelor's or more</t>
  </si>
  <si>
    <t>All 25-54 year olds</t>
  </si>
  <si>
    <t>Estimate</t>
  </si>
  <si>
    <t>Percent of total with characteristic</t>
  </si>
  <si>
    <t>All 25-54 year olds on SNAP</t>
  </si>
  <si>
    <t>/*******************************************************************************</t>
  </si>
  <si>
    <t xml:space="preserve">** </t>
  </si>
  <si>
    <t>1. COUNTS</t>
  </si>
  <si>
    <t>*******************************************************************************/</t>
  </si>
  <si>
    <t>sum fpx [iw = wtfa/2] if altpovuniv</t>
  </si>
  <si>
    <t xml:space="preserve">    Variable |     Obs      Weight        Mean   Std. Dev.       Min        Max</t>
  </si>
  <si>
    <t>-------------+-----------------------------------------------------------------</t>
  </si>
  <si>
    <t xml:space="preserve">         fpx |   85081   124847234    1.599011   .8260484          1         12</t>
  </si>
  <si>
    <t>foreach category in hiscodi inc_grp ed_grp {</t>
  </si>
  <si>
    <t>bysort `category': tab worked if altpovuniv [iw = wtfa/2]</t>
  </si>
  <si>
    <t>tab `category' if worked == 0 &amp; altpovuniv [iw = wtfa/2]</t>
  </si>
  <si>
    <t xml:space="preserve">} </t>
  </si>
  <si>
    <t>-&gt; hiscodi3 = 1 Hispanic</t>
  </si>
  <si>
    <t xml:space="preserve">     worked |      Freq.     Percent        Cum.</t>
  </si>
  <si>
    <t>------------+-----------------------------------</t>
  </si>
  <si>
    <t xml:space="preserve">          0 |4,974,415.5       21.68       21.68</t>
  </si>
  <si>
    <t xml:space="preserve">          1 | 17971965.5       78.32      100.00</t>
  </si>
  <si>
    <t xml:space="preserve">      Total | 22,946,381      100.00</t>
  </si>
  <si>
    <t>--------------------------------------------------------------------------------</t>
  </si>
  <si>
    <t>-&gt; hiscodi3 = 2 Non-Hispanic White</t>
  </si>
  <si>
    <t xml:space="preserve">          0 | 12,833,670       16.76       16.76</t>
  </si>
  <si>
    <t xml:space="preserve">          1 | 63750789.5       83.24      100.00</t>
  </si>
  <si>
    <t xml:space="preserve">      Total | 76584459.5      100.00</t>
  </si>
  <si>
    <t>-&gt; hiscodi3 = 3 Non-Hispanic Black</t>
  </si>
  <si>
    <t xml:space="preserve">          0 |3,471,883.5       21.89       21.89</t>
  </si>
  <si>
    <t xml:space="preserve">          1 | 12389066.5       78.11      100.00</t>
  </si>
  <si>
    <t xml:space="preserve">      Total | 15,860,950      100.00</t>
  </si>
  <si>
    <t>-&gt; hiscodi3 = 4 Non-Hispanic Asian</t>
  </si>
  <si>
    <t xml:space="preserve">          0 |  1,768,853       21.49       21.49</t>
  </si>
  <si>
    <t xml:space="preserve">          1 |  6,462,844       78.51      100.00</t>
  </si>
  <si>
    <t xml:space="preserve">      Total |  8,231,697      100.00</t>
  </si>
  <si>
    <t>-&gt; hiscodi3 = 5 Non-Hispanic All other race groups</t>
  </si>
  <si>
    <t xml:space="preserve">          0 |    327,348       26.75       26.75</t>
  </si>
  <si>
    <t xml:space="preserve">          1 |  896,398.5       73.25      100.00</t>
  </si>
  <si>
    <t xml:space="preserve">      Total |1,223,746.5      100.00</t>
  </si>
  <si>
    <t>-&gt; inc_grp = &lt;100% FPL</t>
  </si>
  <si>
    <t xml:space="preserve">          0 |  5,584,525       46.99       46.99</t>
  </si>
  <si>
    <t xml:space="preserve">          1 |6,301,019.5       53.01      100.00</t>
  </si>
  <si>
    <t xml:space="preserve">      Total | 11885544.5      100.00</t>
  </si>
  <si>
    <t>-&gt; inc_grp = &lt;&gt; 100% and 200% FPL</t>
  </si>
  <si>
    <t xml:space="preserve">          0 |  4,225,664       25.05       25.05</t>
  </si>
  <si>
    <t xml:space="preserve">          1 | 12644974.5       74.95      100.00</t>
  </si>
  <si>
    <t xml:space="preserve">      Total | 16870638.5      100.00</t>
  </si>
  <si>
    <t>-&gt; inc_grp = &lt;&gt; 200% and 300% FPL</t>
  </si>
  <si>
    <t xml:space="preserve">          0 |2,487,166.5       15.46       15.46</t>
  </si>
  <si>
    <t xml:space="preserve">          1 | 13600818.5       84.54      100.00</t>
  </si>
  <si>
    <t xml:space="preserve">      Total | 16,087,985      100.00</t>
  </si>
  <si>
    <t>-&gt; inc_grp = &lt;&gt; 300% and 400% FPL</t>
  </si>
  <si>
    <t xml:space="preserve">          0 |1,420,098.5       10.50       10.50</t>
  </si>
  <si>
    <t xml:space="preserve">          1 | 12,103,635       89.50      100.00</t>
  </si>
  <si>
    <t xml:space="preserve">      Total | 13523733.5      100.00</t>
  </si>
  <si>
    <t>-&gt; inc_grp = &gt;400% FPL</t>
  </si>
  <si>
    <t xml:space="preserve">          0 |  3,017,171        7.56        7.56</t>
  </si>
  <si>
    <t xml:space="preserve">          1 | 36892838.5       92.44      100.00</t>
  </si>
  <si>
    <t xml:space="preserve">      Total | 39910009.5      100.00</t>
  </si>
  <si>
    <t>-&gt; inc_grp = .</t>
  </si>
  <si>
    <t xml:space="preserve">          0 |  6,641,545       25.00       25.00</t>
  </si>
  <si>
    <t xml:space="preserve">          1 | 19,927,778       75.00      100.00</t>
  </si>
  <si>
    <t xml:space="preserve">      Total | 26,569,323      100.00</t>
  </si>
  <si>
    <t>-&gt; ed_grp = Less than HS</t>
  </si>
  <si>
    <t xml:space="preserve">          0 |2,757,034.5       35.51       35.51</t>
  </si>
  <si>
    <t xml:space="preserve">          1 |  5,007,653       64.49      100.00</t>
  </si>
  <si>
    <t xml:space="preserve">      Total |7,764,687.5      100.00</t>
  </si>
  <si>
    <t>-&gt; ed_grp = HS Graduate or Equivalent</t>
  </si>
  <si>
    <t xml:space="preserve">          0 |  5,697,884       26.35       26.35</t>
  </si>
  <si>
    <t xml:space="preserve">          1 | 15,922,583       73.65      100.00</t>
  </si>
  <si>
    <t xml:space="preserve">      Total | 21,620,467      100.00</t>
  </si>
  <si>
    <t>-&gt; ed_grp = Some College</t>
  </si>
  <si>
    <t xml:space="preserve">          0 |7,156,167.5       18.46       18.46</t>
  </si>
  <si>
    <t xml:space="preserve">          1 | 31610988.5       81.54      100.00</t>
  </si>
  <si>
    <t xml:space="preserve">      Total | 38,767,156      100.00</t>
  </si>
  <si>
    <t>-&gt; ed_grp = Bachelor's or Higher</t>
  </si>
  <si>
    <t xml:space="preserve">          0 |7,385,067.5       13.21       13.21</t>
  </si>
  <si>
    <t xml:space="preserve">          1 | 48517331.5       86.79      100.00</t>
  </si>
  <si>
    <t xml:space="preserve">      Total | 55,902,399      100.00</t>
  </si>
  <si>
    <t>-&gt; ed_grp = .</t>
  </si>
  <si>
    <t xml:space="preserve">          0 |  380,016.5       47.95       47.95</t>
  </si>
  <si>
    <t xml:space="preserve">          1 |    412,508       52.05      100.00</t>
  </si>
  <si>
    <t xml:space="preserve">      Total |  792,524.5      100.00</t>
  </si>
  <si>
    <t xml:space="preserve">          0 |1,707,801.5       33.46       33.46</t>
  </si>
  <si>
    <t xml:space="preserve">          1 |  3,396,649       66.54      100.00</t>
  </si>
  <si>
    <t xml:space="preserve">      Total |5,104,450.5      100.00</t>
  </si>
  <si>
    <t xml:space="preserve">          0 |3,589,364.5       43.34       43.34</t>
  </si>
  <si>
    <t xml:space="preserve">          1 |4,692,441.5       56.66      100.00</t>
  </si>
  <si>
    <t xml:space="preserve">      Total |  8,281,806      100.00</t>
  </si>
  <si>
    <t xml:space="preserve">          0 |1,756,669.5       38.74       38.74</t>
  </si>
  <si>
    <t xml:space="preserve">          1 |  2,777,694       61.26      100.00</t>
  </si>
  <si>
    <t xml:space="preserve">      Total |4,534,363.5      100.00</t>
  </si>
  <si>
    <t xml:space="preserve">          0 |  193,731.5       37.10       37.10</t>
  </si>
  <si>
    <t xml:space="preserve">          1 |    328,498       62.90      100.00</t>
  </si>
  <si>
    <t xml:space="preserve">      Total |  522,229.5      100.00</t>
  </si>
  <si>
    <t xml:space="preserve">          0 |    188,775       49.73       49.73</t>
  </si>
  <si>
    <t xml:space="preserve">          1 |  190,790.5       50.27      100.00</t>
  </si>
  <si>
    <t xml:space="preserve">      Total |  379,565.5      100.00</t>
  </si>
  <si>
    <t xml:space="preserve">          0 |3,757,140.5       51.08       51.08</t>
  </si>
  <si>
    <t xml:space="preserve">          1 |  3,598,898       48.92      100.00</t>
  </si>
  <si>
    <t xml:space="preserve">      Total |7,356,038.5      100.00</t>
  </si>
  <si>
    <t xml:space="preserve">          0 |1,529,476.5       30.05       30.05</t>
  </si>
  <si>
    <t xml:space="preserve">          1 |  3,560,972       69.95      100.00</t>
  </si>
  <si>
    <t xml:space="preserve">      Total |5,090,448.5      100.00</t>
  </si>
  <si>
    <t xml:space="preserve">          0 |  357,853.5       22.46       22.46</t>
  </si>
  <si>
    <t xml:space="preserve">          1 |  1,235,387       77.54      100.00</t>
  </si>
  <si>
    <t xml:space="preserve">      Total |1,593,240.5      100.00</t>
  </si>
  <si>
    <t xml:space="preserve">          0 |  100,205.5       20.10       20.10</t>
  </si>
  <si>
    <t xml:space="preserve">          1 |    398,306       79.90      100.00</t>
  </si>
  <si>
    <t xml:space="preserve">      Total |  498,511.5      100.00</t>
  </si>
  <si>
    <t xml:space="preserve">          0 |   77,320.5       17.13       17.13</t>
  </si>
  <si>
    <t xml:space="preserve">          1 |  374,136.5       82.87      100.00</t>
  </si>
  <si>
    <t xml:space="preserve">      Total |    451,457      100.00</t>
  </si>
  <si>
    <t xml:space="preserve">          0 |1,614,345.5       42.12       42.12</t>
  </si>
  <si>
    <t xml:space="preserve">          1 |2,218,373.5       57.88      100.00</t>
  </si>
  <si>
    <t xml:space="preserve">      Total |  3,832,719      100.00</t>
  </si>
  <si>
    <t xml:space="preserve">          0 |1,536,838.5       47.74       47.74</t>
  </si>
  <si>
    <t xml:space="preserve">          1 |1,682,533.5       52.26      100.00</t>
  </si>
  <si>
    <t xml:space="preserve">      Total |  3,219,372      100.00</t>
  </si>
  <si>
    <t xml:space="preserve">          0 |  2,588,750       42.78       42.78</t>
  </si>
  <si>
    <t xml:space="preserve">          1 |3,462,115.5       57.22      100.00</t>
  </si>
  <si>
    <t xml:space="preserve">      Total |6,050,865.5      100.00</t>
  </si>
  <si>
    <t xml:space="preserve">          0 |2,578,317.5       35.50       35.50</t>
  </si>
  <si>
    <t xml:space="preserve">          1 |4,684,149.5       64.50      100.00</t>
  </si>
  <si>
    <t xml:space="preserve">      Total |  7,262,467      100.00</t>
  </si>
  <si>
    <t xml:space="preserve">          0 |  691,560.5       30.96       30.96</t>
  </si>
  <si>
    <t xml:space="preserve">          1 |  1,542,004       69.04      100.00</t>
  </si>
  <si>
    <t xml:space="preserve">      Total |2,233,564.5      100.00</t>
  </si>
  <si>
    <t xml:space="preserve">          0 |   40,875.5       72.80       72.80</t>
  </si>
  <si>
    <t xml:space="preserve">          1 |   15,270.5       27.20      100.00</t>
  </si>
  <si>
    <t xml:space="preserve">      Total |     56,146      100.00</t>
  </si>
  <si>
    <t>worked</t>
  </si>
  <si>
    <t>Percent</t>
  </si>
  <si>
    <t>Cum.</t>
  </si>
  <si>
    <t>c White</t>
  </si>
  <si>
    <t>c Black</t>
  </si>
  <si>
    <t>c Asian</t>
  </si>
  <si>
    <t>c All other</t>
  </si>
  <si>
    <t>race groups</t>
  </si>
  <si>
    <t>&lt;&gt; 100% and 2</t>
  </si>
  <si>
    <t>00% FPL</t>
  </si>
  <si>
    <t>&lt;&gt; 200% and 3</t>
  </si>
  <si>
    <t>&lt;&gt; 300% and 4</t>
  </si>
  <si>
    <t>.</t>
  </si>
  <si>
    <t>HS Graduate or</t>
  </si>
  <si>
    <t>Equivalent</t>
  </si>
  <si>
    <t>Bachelor's or</t>
  </si>
  <si>
    <t>Higher</t>
  </si>
  <si>
    <t>ic White</t>
  </si>
  <si>
    <t>ic Black</t>
  </si>
  <si>
    <t>ic Asian</t>
  </si>
  <si>
    <t>ic All other</t>
  </si>
  <si>
    <t>&gt; hiscodi3 = 1 Hispanic</t>
  </si>
  <si>
    <t>&gt; hiscodi3</t>
  </si>
  <si>
    <t>"=" 2 NonHispani</t>
  </si>
  <si>
    <t xml:space="preserve"> 2 NonHispan</t>
  </si>
  <si>
    <t>"="3 NonHispani</t>
  </si>
  <si>
    <t xml:space="preserve"> 3 NonHispan</t>
  </si>
  <si>
    <t>"=" 4 NonHispani</t>
  </si>
  <si>
    <t xml:space="preserve"> 4 NonHispan</t>
  </si>
  <si>
    <t>"=" 5 NonHispani</t>
  </si>
  <si>
    <t xml:space="preserve"> 5 NonHispan</t>
  </si>
  <si>
    <t>&gt; inc_grp = &lt;100% FPL</t>
  </si>
  <si>
    <t>&gt; inc_grp =</t>
  </si>
  <si>
    <t>&gt; inc_grp = &lt;&gt; 200% and 300% FPL</t>
  </si>
  <si>
    <t>&gt; ed_grp = Less than HS</t>
  </si>
  <si>
    <t>&gt; ed_grp =</t>
  </si>
  <si>
    <t xml:space="preserve">      Freq.</t>
  </si>
  <si>
    <t>Variable</t>
  </si>
  <si>
    <t>Obs</t>
  </si>
  <si>
    <t>Weight</t>
  </si>
  <si>
    <t>Mean</t>
  </si>
  <si>
    <t>Std. Dev.</t>
  </si>
  <si>
    <t>Min</t>
  </si>
  <si>
    <t>Max</t>
  </si>
  <si>
    <t>fpx</t>
  </si>
  <si>
    <t>tab snap if altpovuniv [iw = wtfa/2]</t>
  </si>
  <si>
    <t xml:space="preserve">       snap |      Freq.     Percent        Cum.</t>
  </si>
  <si>
    <t xml:space="preserve">          0 |106,024,819       84.92       84.92</t>
  </si>
  <si>
    <t xml:space="preserve">          1 | 18,822,415       15.08      100.00</t>
  </si>
  <si>
    <t xml:space="preserve">      Total |124,847,234      100.00</t>
  </si>
  <si>
    <t>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</si>
</sst>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ont="1" applyBorder="1"/>
    <xf numFmtId="0" fontId="0" fillId="0" borderId="0" xfId="0" applyFont="1" applyFill="1" applyBorder="1" applyAlignment="1">
      <alignment wrapText="1"/>
    </xf>
    <xf numFmtId="4" fontId="0" fillId="0" borderId="0" xfId="0" applyNumberFormat="1" applyFont="1" applyBorder="1"/>
    <xf numFmtId="164" fontId="1" fillId="0" borderId="0" xfId="1" applyNumberFormat="1" applyFont="1" applyBorder="1" applyAlignment="1">
      <alignment wrapText="1"/>
    </xf>
    <xf numFmtId="0" fontId="0" fillId="0" borderId="0" xfId="0" applyBorder="1"/>
    <xf numFmtId="4" fontId="0" fillId="0" borderId="0" xfId="0" applyNumberFormat="1"/>
    <xf numFmtId="3" fontId="0" fillId="0" borderId="0" xfId="0" applyNumberFormat="1"/>
    <xf numFmtId="3" fontId="0" fillId="0" borderId="0" xfId="0" applyNumberFormat="1" applyBorder="1"/>
    <xf numFmtId="4" fontId="0" fillId="0" borderId="0" xfId="0" applyNumberFormat="1" applyBorder="1"/>
    <xf numFmtId="164" fontId="1" fillId="0" borderId="0" xfId="1" applyNumberFormat="1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/>
    <xf numFmtId="166" fontId="0" fillId="0" borderId="0" xfId="2" applyNumberFormat="1" applyFont="1"/>
    <xf numFmtId="0" fontId="0" fillId="0" borderId="1" xfId="0" applyBorder="1"/>
    <xf numFmtId="0" fontId="0" fillId="0" borderId="2" xfId="0" applyBorder="1"/>
    <xf numFmtId="0" fontId="0" fillId="2" borderId="6" xfId="0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166" fontId="0" fillId="0" borderId="7" xfId="2" applyNumberFormat="1" applyFont="1" applyBorder="1" applyAlignment="1">
      <alignment wrapText="1"/>
    </xf>
    <xf numFmtId="0" fontId="2" fillId="0" borderId="3" xfId="0" applyFont="1" applyBorder="1"/>
    <xf numFmtId="0" fontId="2" fillId="0" borderId="0" xfId="0" applyFont="1" applyBorder="1"/>
    <xf numFmtId="166" fontId="2" fillId="0" borderId="7" xfId="2" applyNumberFormat="1" applyFont="1" applyBorder="1"/>
    <xf numFmtId="0" fontId="0" fillId="0" borderId="3" xfId="0" applyBorder="1" applyAlignment="1">
      <alignment horizontal="center" vertical="center" wrapText="1"/>
    </xf>
    <xf numFmtId="166" fontId="0" fillId="0" borderId="7" xfId="2" applyNumberFormat="1" applyFont="1" applyBorder="1"/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66" fontId="0" fillId="0" borderId="8" xfId="2" applyNumberFormat="1" applyFont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0" fillId="0" borderId="3" xfId="1" applyNumberFormat="1" applyFont="1" applyBorder="1" applyAlignment="1">
      <alignment wrapText="1"/>
    </xf>
    <xf numFmtId="164" fontId="2" fillId="0" borderId="3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0" borderId="1" xfId="1" applyNumberFormat="1" applyFont="1" applyBorder="1"/>
    <xf numFmtId="166" fontId="0" fillId="0" borderId="6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1" sqref="C11"/>
    </sheetView>
  </sheetViews>
  <sheetFormatPr defaultRowHeight="14.4" x14ac:dyDescent="0.3"/>
  <cols>
    <col min="1" max="1" width="10.5546875" bestFit="1" customWidth="1"/>
    <col min="2" max="2" width="19.33203125" customWidth="1"/>
    <col min="3" max="6" width="11.77734375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s="2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8"/>
      <c r="B9" s="8"/>
      <c r="C9" s="13" t="s">
        <v>23</v>
      </c>
      <c r="D9" s="13"/>
      <c r="E9" s="13" t="s">
        <v>26</v>
      </c>
      <c r="F9" s="13"/>
    </row>
    <row r="10" spans="1:6" ht="57.6" x14ac:dyDescent="0.3">
      <c r="A10" s="8"/>
      <c r="B10" s="8"/>
      <c r="C10" s="7" t="s">
        <v>24</v>
      </c>
      <c r="D10" s="7" t="s">
        <v>25</v>
      </c>
      <c r="E10" s="7" t="s">
        <v>24</v>
      </c>
      <c r="F10" s="7" t="s">
        <v>25</v>
      </c>
    </row>
    <row r="11" spans="1:6" x14ac:dyDescent="0.3">
      <c r="A11" s="8"/>
      <c r="B11" s="8" t="s">
        <v>6</v>
      </c>
      <c r="C11" s="8"/>
      <c r="D11" s="8"/>
      <c r="E11" s="11"/>
      <c r="F11" s="8"/>
    </row>
    <row r="12" spans="1:6" x14ac:dyDescent="0.3">
      <c r="A12" s="14" t="s">
        <v>7</v>
      </c>
      <c r="B12" s="4" t="s">
        <v>8</v>
      </c>
      <c r="C12" s="8"/>
      <c r="D12" s="8"/>
      <c r="E12" s="11"/>
      <c r="F12" s="8"/>
    </row>
    <row r="13" spans="1:6" x14ac:dyDescent="0.3">
      <c r="A13" s="14"/>
      <c r="B13" s="4" t="s">
        <v>9</v>
      </c>
      <c r="C13" s="11"/>
      <c r="D13" s="8"/>
      <c r="E13" s="12"/>
      <c r="F13" s="8"/>
    </row>
    <row r="14" spans="1:6" x14ac:dyDescent="0.3">
      <c r="A14" s="14"/>
      <c r="B14" s="5" t="s">
        <v>10</v>
      </c>
      <c r="C14" s="11"/>
      <c r="D14" s="8"/>
      <c r="E14" s="12"/>
      <c r="F14" s="8"/>
    </row>
    <row r="15" spans="1:6" x14ac:dyDescent="0.3">
      <c r="A15" s="14"/>
      <c r="B15" s="4" t="s">
        <v>11</v>
      </c>
      <c r="C15" s="11"/>
      <c r="D15" s="8"/>
      <c r="E15" s="12"/>
      <c r="F15" s="8"/>
    </row>
    <row r="16" spans="1:6" ht="14.4" customHeight="1" x14ac:dyDescent="0.3">
      <c r="A16" s="14" t="s">
        <v>12</v>
      </c>
      <c r="B16" s="4" t="s">
        <v>13</v>
      </c>
      <c r="C16" s="12"/>
      <c r="D16" s="8"/>
      <c r="E16" s="11"/>
      <c r="F16" s="8"/>
    </row>
    <row r="17" spans="1:6" x14ac:dyDescent="0.3">
      <c r="A17" s="14"/>
      <c r="B17" s="4" t="s">
        <v>14</v>
      </c>
      <c r="C17" s="8"/>
      <c r="D17" s="8"/>
      <c r="E17" s="11"/>
      <c r="F17" s="8"/>
    </row>
    <row r="18" spans="1:6" x14ac:dyDescent="0.3">
      <c r="A18" s="14"/>
      <c r="B18" s="4" t="s">
        <v>15</v>
      </c>
      <c r="C18" s="8"/>
      <c r="D18" s="8"/>
      <c r="E18" s="11"/>
      <c r="F18" s="8"/>
    </row>
    <row r="19" spans="1:6" x14ac:dyDescent="0.3">
      <c r="A19" s="14"/>
      <c r="B19" s="4" t="s">
        <v>16</v>
      </c>
      <c r="C19" s="11"/>
      <c r="D19" s="8"/>
      <c r="E19" s="11"/>
      <c r="F19" s="8"/>
    </row>
    <row r="20" spans="1:6" x14ac:dyDescent="0.3">
      <c r="A20" s="14"/>
      <c r="B20" s="4" t="s">
        <v>17</v>
      </c>
      <c r="C20" s="8"/>
      <c r="D20" s="8"/>
      <c r="E20" s="12"/>
      <c r="F20" s="8"/>
    </row>
    <row r="21" spans="1:6" ht="14.4" customHeight="1" x14ac:dyDescent="0.3">
      <c r="A21" s="14" t="s">
        <v>18</v>
      </c>
      <c r="B21" s="6" t="s">
        <v>19</v>
      </c>
      <c r="C21" s="11"/>
      <c r="D21" s="8"/>
      <c r="E21" s="11"/>
      <c r="F21" s="8"/>
    </row>
    <row r="22" spans="1:6" x14ac:dyDescent="0.3">
      <c r="A22" s="14"/>
      <c r="B22" s="6" t="s">
        <v>20</v>
      </c>
      <c r="C22" s="11"/>
      <c r="D22" s="8"/>
      <c r="E22" s="12"/>
      <c r="F22" s="8"/>
    </row>
    <row r="23" spans="1:6" x14ac:dyDescent="0.3">
      <c r="A23" s="14"/>
      <c r="B23" s="6" t="s">
        <v>21</v>
      </c>
      <c r="C23" s="11"/>
      <c r="D23" s="8"/>
      <c r="E23" s="11"/>
      <c r="F23" s="8"/>
    </row>
    <row r="24" spans="1:6" x14ac:dyDescent="0.3">
      <c r="A24" s="14"/>
      <c r="B24" s="6" t="s">
        <v>22</v>
      </c>
      <c r="C24" s="11"/>
      <c r="D24" s="8"/>
      <c r="E24" s="12"/>
      <c r="F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workbookViewId="0">
      <selection activeCell="F30" sqref="F30"/>
    </sheetView>
  </sheetViews>
  <sheetFormatPr defaultRowHeight="14.4" x14ac:dyDescent="0.3"/>
  <sheetData>
    <row r="1" spans="1:11" x14ac:dyDescent="0.3">
      <c r="A1" t="s">
        <v>27</v>
      </c>
    </row>
    <row r="2" spans="1:11" x14ac:dyDescent="0.3">
      <c r="A2" t="s">
        <v>28</v>
      </c>
      <c r="B2" t="s">
        <v>29</v>
      </c>
    </row>
    <row r="3" spans="1:11" x14ac:dyDescent="0.3">
      <c r="A3" t="s">
        <v>30</v>
      </c>
    </row>
    <row r="4" spans="1:11" x14ac:dyDescent="0.3">
      <c r="A4" t="s">
        <v>31</v>
      </c>
      <c r="K4" t="s">
        <v>199</v>
      </c>
    </row>
    <row r="6" spans="1:11" x14ac:dyDescent="0.3">
      <c r="K6" t="s">
        <v>200</v>
      </c>
    </row>
    <row r="7" spans="1:11" x14ac:dyDescent="0.3">
      <c r="A7" t="s">
        <v>32</v>
      </c>
      <c r="K7" t="s">
        <v>41</v>
      </c>
    </row>
    <row r="8" spans="1:11" x14ac:dyDescent="0.3">
      <c r="A8" t="s">
        <v>33</v>
      </c>
      <c r="K8" t="s">
        <v>201</v>
      </c>
    </row>
    <row r="9" spans="1:11" x14ac:dyDescent="0.3">
      <c r="A9" t="s">
        <v>34</v>
      </c>
      <c r="K9" t="s">
        <v>202</v>
      </c>
    </row>
    <row r="10" spans="1:11" x14ac:dyDescent="0.3">
      <c r="K10" t="s">
        <v>41</v>
      </c>
    </row>
    <row r="11" spans="1:11" x14ac:dyDescent="0.3">
      <c r="K11" t="s">
        <v>203</v>
      </c>
    </row>
    <row r="12" spans="1:11" x14ac:dyDescent="0.3">
      <c r="A12" t="s">
        <v>35</v>
      </c>
    </row>
    <row r="13" spans="1:11" x14ac:dyDescent="0.3">
      <c r="A13" t="s">
        <v>36</v>
      </c>
    </row>
    <row r="14" spans="1:11" x14ac:dyDescent="0.3">
      <c r="A14" t="s">
        <v>37</v>
      </c>
    </row>
    <row r="15" spans="1:11" x14ac:dyDescent="0.3">
      <c r="A15" t="s">
        <v>38</v>
      </c>
    </row>
    <row r="18" spans="1:11" x14ac:dyDescent="0.3">
      <c r="A18" t="s">
        <v>39</v>
      </c>
      <c r="K18" t="s">
        <v>39</v>
      </c>
    </row>
    <row r="20" spans="1:11" x14ac:dyDescent="0.3">
      <c r="A20" t="s">
        <v>40</v>
      </c>
      <c r="K20" t="s">
        <v>40</v>
      </c>
    </row>
    <row r="21" spans="1:11" x14ac:dyDescent="0.3">
      <c r="A21" t="s">
        <v>41</v>
      </c>
      <c r="K21" t="s">
        <v>41</v>
      </c>
    </row>
    <row r="22" spans="1:11" x14ac:dyDescent="0.3">
      <c r="A22" t="s">
        <v>42</v>
      </c>
      <c r="K22" t="s">
        <v>106</v>
      </c>
    </row>
    <row r="23" spans="1:11" x14ac:dyDescent="0.3">
      <c r="A23" t="s">
        <v>43</v>
      </c>
      <c r="K23" t="s">
        <v>107</v>
      </c>
    </row>
    <row r="24" spans="1:11" x14ac:dyDescent="0.3">
      <c r="A24" t="s">
        <v>41</v>
      </c>
      <c r="K24" t="s">
        <v>41</v>
      </c>
    </row>
    <row r="25" spans="1:11" x14ac:dyDescent="0.3">
      <c r="A25" t="s">
        <v>44</v>
      </c>
      <c r="K25" t="s">
        <v>108</v>
      </c>
    </row>
    <row r="27" spans="1:11" x14ac:dyDescent="0.3">
      <c r="A27" t="s">
        <v>45</v>
      </c>
      <c r="K27" t="s">
        <v>45</v>
      </c>
    </row>
    <row r="28" spans="1:11" x14ac:dyDescent="0.3">
      <c r="A28" t="s">
        <v>46</v>
      </c>
      <c r="K28" t="s">
        <v>46</v>
      </c>
    </row>
    <row r="30" spans="1:11" x14ac:dyDescent="0.3">
      <c r="A30" t="s">
        <v>40</v>
      </c>
      <c r="K30" t="s">
        <v>40</v>
      </c>
    </row>
    <row r="31" spans="1:11" x14ac:dyDescent="0.3">
      <c r="A31" t="s">
        <v>41</v>
      </c>
      <c r="K31" t="s">
        <v>41</v>
      </c>
    </row>
    <row r="32" spans="1:11" x14ac:dyDescent="0.3">
      <c r="A32" t="s">
        <v>47</v>
      </c>
      <c r="K32" t="s">
        <v>109</v>
      </c>
    </row>
    <row r="33" spans="1:11" x14ac:dyDescent="0.3">
      <c r="A33" t="s">
        <v>48</v>
      </c>
      <c r="K33" t="s">
        <v>110</v>
      </c>
    </row>
    <row r="34" spans="1:11" x14ac:dyDescent="0.3">
      <c r="A34" t="s">
        <v>41</v>
      </c>
      <c r="K34" t="s">
        <v>41</v>
      </c>
    </row>
    <row r="35" spans="1:11" x14ac:dyDescent="0.3">
      <c r="A35" t="s">
        <v>49</v>
      </c>
      <c r="K35" t="s">
        <v>111</v>
      </c>
    </row>
    <row r="37" spans="1:11" x14ac:dyDescent="0.3">
      <c r="A37" t="s">
        <v>45</v>
      </c>
      <c r="K37" t="s">
        <v>45</v>
      </c>
    </row>
    <row r="38" spans="1:11" x14ac:dyDescent="0.3">
      <c r="A38" t="s">
        <v>50</v>
      </c>
      <c r="K38" t="s">
        <v>50</v>
      </c>
    </row>
    <row r="40" spans="1:11" x14ac:dyDescent="0.3">
      <c r="A40" t="s">
        <v>40</v>
      </c>
      <c r="K40" t="s">
        <v>40</v>
      </c>
    </row>
    <row r="41" spans="1:11" x14ac:dyDescent="0.3">
      <c r="A41" t="s">
        <v>41</v>
      </c>
      <c r="K41" t="s">
        <v>41</v>
      </c>
    </row>
    <row r="42" spans="1:11" x14ac:dyDescent="0.3">
      <c r="A42" t="s">
        <v>51</v>
      </c>
      <c r="K42" t="s">
        <v>112</v>
      </c>
    </row>
    <row r="43" spans="1:11" x14ac:dyDescent="0.3">
      <c r="A43" t="s">
        <v>52</v>
      </c>
      <c r="K43" t="s">
        <v>113</v>
      </c>
    </row>
    <row r="44" spans="1:11" x14ac:dyDescent="0.3">
      <c r="A44" t="s">
        <v>41</v>
      </c>
      <c r="K44" t="s">
        <v>41</v>
      </c>
    </row>
    <row r="45" spans="1:11" x14ac:dyDescent="0.3">
      <c r="A45" t="s">
        <v>53</v>
      </c>
      <c r="K45" t="s">
        <v>114</v>
      </c>
    </row>
    <row r="47" spans="1:11" x14ac:dyDescent="0.3">
      <c r="A47" t="s">
        <v>45</v>
      </c>
      <c r="K47" t="s">
        <v>45</v>
      </c>
    </row>
    <row r="48" spans="1:11" x14ac:dyDescent="0.3">
      <c r="A48" t="s">
        <v>54</v>
      </c>
      <c r="K48" t="s">
        <v>54</v>
      </c>
    </row>
    <row r="50" spans="1:11" x14ac:dyDescent="0.3">
      <c r="A50" t="s">
        <v>40</v>
      </c>
      <c r="K50" t="s">
        <v>40</v>
      </c>
    </row>
    <row r="51" spans="1:11" x14ac:dyDescent="0.3">
      <c r="A51" t="s">
        <v>41</v>
      </c>
      <c r="K51" t="s">
        <v>41</v>
      </c>
    </row>
    <row r="52" spans="1:11" x14ac:dyDescent="0.3">
      <c r="A52" t="s">
        <v>55</v>
      </c>
      <c r="K52" t="s">
        <v>115</v>
      </c>
    </row>
    <row r="53" spans="1:11" x14ac:dyDescent="0.3">
      <c r="A53" t="s">
        <v>56</v>
      </c>
      <c r="K53" t="s">
        <v>116</v>
      </c>
    </row>
    <row r="54" spans="1:11" x14ac:dyDescent="0.3">
      <c r="A54" t="s">
        <v>41</v>
      </c>
      <c r="K54" t="s">
        <v>41</v>
      </c>
    </row>
    <row r="55" spans="1:11" x14ac:dyDescent="0.3">
      <c r="A55" t="s">
        <v>57</v>
      </c>
      <c r="K55" t="s">
        <v>117</v>
      </c>
    </row>
    <row r="57" spans="1:11" x14ac:dyDescent="0.3">
      <c r="A57" t="s">
        <v>45</v>
      </c>
      <c r="K57" t="s">
        <v>45</v>
      </c>
    </row>
    <row r="58" spans="1:11" x14ac:dyDescent="0.3">
      <c r="A58" t="s">
        <v>58</v>
      </c>
      <c r="K58" t="s">
        <v>58</v>
      </c>
    </row>
    <row r="60" spans="1:11" x14ac:dyDescent="0.3">
      <c r="A60" t="s">
        <v>40</v>
      </c>
      <c r="K60" t="s">
        <v>40</v>
      </c>
    </row>
    <row r="61" spans="1:11" x14ac:dyDescent="0.3">
      <c r="A61" t="s">
        <v>41</v>
      </c>
      <c r="K61" t="s">
        <v>41</v>
      </c>
    </row>
    <row r="62" spans="1:11" x14ac:dyDescent="0.3">
      <c r="A62" t="s">
        <v>59</v>
      </c>
      <c r="K62" t="s">
        <v>118</v>
      </c>
    </row>
    <row r="63" spans="1:11" x14ac:dyDescent="0.3">
      <c r="A63" t="s">
        <v>60</v>
      </c>
      <c r="K63" t="s">
        <v>119</v>
      </c>
    </row>
    <row r="64" spans="1:11" x14ac:dyDescent="0.3">
      <c r="A64" t="s">
        <v>41</v>
      </c>
      <c r="K64" t="s">
        <v>41</v>
      </c>
    </row>
    <row r="65" spans="1:11" x14ac:dyDescent="0.3">
      <c r="A65" t="s">
        <v>61</v>
      </c>
      <c r="K65" t="s">
        <v>120</v>
      </c>
    </row>
    <row r="67" spans="1:11" x14ac:dyDescent="0.3">
      <c r="A67" t="s">
        <v>45</v>
      </c>
      <c r="K67" t="s">
        <v>45</v>
      </c>
    </row>
    <row r="68" spans="1:11" x14ac:dyDescent="0.3">
      <c r="A68" t="s">
        <v>62</v>
      </c>
      <c r="K68" t="s">
        <v>62</v>
      </c>
    </row>
    <row r="70" spans="1:11" x14ac:dyDescent="0.3">
      <c r="A70" t="s">
        <v>40</v>
      </c>
      <c r="K70" t="s">
        <v>40</v>
      </c>
    </row>
    <row r="71" spans="1:11" x14ac:dyDescent="0.3">
      <c r="A71" t="s">
        <v>41</v>
      </c>
      <c r="K71" t="s">
        <v>41</v>
      </c>
    </row>
    <row r="72" spans="1:11" x14ac:dyDescent="0.3">
      <c r="A72" t="s">
        <v>63</v>
      </c>
      <c r="K72" t="s">
        <v>121</v>
      </c>
    </row>
    <row r="73" spans="1:11" x14ac:dyDescent="0.3">
      <c r="A73" t="s">
        <v>64</v>
      </c>
      <c r="K73" t="s">
        <v>122</v>
      </c>
    </row>
    <row r="74" spans="1:11" x14ac:dyDescent="0.3">
      <c r="A74" t="s">
        <v>41</v>
      </c>
      <c r="K74" t="s">
        <v>41</v>
      </c>
    </row>
    <row r="75" spans="1:11" x14ac:dyDescent="0.3">
      <c r="A75" t="s">
        <v>65</v>
      </c>
      <c r="K75" t="s">
        <v>123</v>
      </c>
    </row>
    <row r="77" spans="1:11" x14ac:dyDescent="0.3">
      <c r="A77" t="s">
        <v>45</v>
      </c>
      <c r="K77" t="s">
        <v>45</v>
      </c>
    </row>
    <row r="78" spans="1:11" x14ac:dyDescent="0.3">
      <c r="A78" t="s">
        <v>66</v>
      </c>
      <c r="K78" t="s">
        <v>66</v>
      </c>
    </row>
    <row r="80" spans="1:11" x14ac:dyDescent="0.3">
      <c r="A80" t="s">
        <v>40</v>
      </c>
      <c r="K80" t="s">
        <v>40</v>
      </c>
    </row>
    <row r="81" spans="1:11" x14ac:dyDescent="0.3">
      <c r="A81" t="s">
        <v>41</v>
      </c>
      <c r="K81" t="s">
        <v>41</v>
      </c>
    </row>
    <row r="82" spans="1:11" x14ac:dyDescent="0.3">
      <c r="A82" t="s">
        <v>67</v>
      </c>
      <c r="K82" t="s">
        <v>124</v>
      </c>
    </row>
    <row r="83" spans="1:11" x14ac:dyDescent="0.3">
      <c r="A83" t="s">
        <v>68</v>
      </c>
      <c r="K83" t="s">
        <v>125</v>
      </c>
    </row>
    <row r="84" spans="1:11" x14ac:dyDescent="0.3">
      <c r="A84" t="s">
        <v>41</v>
      </c>
      <c r="K84" t="s">
        <v>41</v>
      </c>
    </row>
    <row r="85" spans="1:11" x14ac:dyDescent="0.3">
      <c r="A85" t="s">
        <v>69</v>
      </c>
      <c r="K85" t="s">
        <v>126</v>
      </c>
    </row>
    <row r="87" spans="1:11" x14ac:dyDescent="0.3">
      <c r="A87" t="s">
        <v>45</v>
      </c>
      <c r="K87" t="s">
        <v>45</v>
      </c>
    </row>
    <row r="88" spans="1:11" x14ac:dyDescent="0.3">
      <c r="A88" t="s">
        <v>70</v>
      </c>
      <c r="K88" t="s">
        <v>70</v>
      </c>
    </row>
    <row r="90" spans="1:11" x14ac:dyDescent="0.3">
      <c r="A90" t="s">
        <v>40</v>
      </c>
      <c r="K90" t="s">
        <v>40</v>
      </c>
    </row>
    <row r="91" spans="1:11" x14ac:dyDescent="0.3">
      <c r="A91" t="s">
        <v>41</v>
      </c>
      <c r="K91" t="s">
        <v>41</v>
      </c>
    </row>
    <row r="92" spans="1:11" x14ac:dyDescent="0.3">
      <c r="A92" t="s">
        <v>71</v>
      </c>
      <c r="K92" t="s">
        <v>127</v>
      </c>
    </row>
    <row r="93" spans="1:11" x14ac:dyDescent="0.3">
      <c r="A93" t="s">
        <v>72</v>
      </c>
      <c r="K93" t="s">
        <v>128</v>
      </c>
    </row>
    <row r="94" spans="1:11" x14ac:dyDescent="0.3">
      <c r="A94" t="s">
        <v>41</v>
      </c>
      <c r="K94" t="s">
        <v>41</v>
      </c>
    </row>
    <row r="95" spans="1:11" x14ac:dyDescent="0.3">
      <c r="A95" t="s">
        <v>73</v>
      </c>
      <c r="K95" t="s">
        <v>129</v>
      </c>
    </row>
    <row r="97" spans="1:11" x14ac:dyDescent="0.3">
      <c r="A97" t="s">
        <v>45</v>
      </c>
      <c r="K97" t="s">
        <v>45</v>
      </c>
    </row>
    <row r="98" spans="1:11" x14ac:dyDescent="0.3">
      <c r="A98" t="s">
        <v>74</v>
      </c>
      <c r="K98" t="s">
        <v>74</v>
      </c>
    </row>
    <row r="100" spans="1:11" x14ac:dyDescent="0.3">
      <c r="A100" t="s">
        <v>40</v>
      </c>
      <c r="K100" t="s">
        <v>40</v>
      </c>
    </row>
    <row r="101" spans="1:11" x14ac:dyDescent="0.3">
      <c r="A101" t="s">
        <v>41</v>
      </c>
      <c r="K101" t="s">
        <v>41</v>
      </c>
    </row>
    <row r="102" spans="1:11" x14ac:dyDescent="0.3">
      <c r="A102" t="s">
        <v>75</v>
      </c>
      <c r="K102" t="s">
        <v>130</v>
      </c>
    </row>
    <row r="103" spans="1:11" x14ac:dyDescent="0.3">
      <c r="A103" t="s">
        <v>76</v>
      </c>
      <c r="K103" t="s">
        <v>131</v>
      </c>
    </row>
    <row r="104" spans="1:11" x14ac:dyDescent="0.3">
      <c r="A104" t="s">
        <v>41</v>
      </c>
      <c r="K104" t="s">
        <v>41</v>
      </c>
    </row>
    <row r="105" spans="1:11" x14ac:dyDescent="0.3">
      <c r="A105" t="s">
        <v>77</v>
      </c>
      <c r="K105" t="s">
        <v>132</v>
      </c>
    </row>
    <row r="107" spans="1:11" x14ac:dyDescent="0.3">
      <c r="A107" t="s">
        <v>45</v>
      </c>
      <c r="K107" t="s">
        <v>45</v>
      </c>
    </row>
    <row r="108" spans="1:11" x14ac:dyDescent="0.3">
      <c r="A108" t="s">
        <v>78</v>
      </c>
      <c r="K108" t="s">
        <v>78</v>
      </c>
    </row>
    <row r="110" spans="1:11" x14ac:dyDescent="0.3">
      <c r="A110" t="s">
        <v>40</v>
      </c>
      <c r="K110" t="s">
        <v>40</v>
      </c>
    </row>
    <row r="111" spans="1:11" x14ac:dyDescent="0.3">
      <c r="A111" t="s">
        <v>41</v>
      </c>
      <c r="K111" t="s">
        <v>41</v>
      </c>
    </row>
    <row r="112" spans="1:11" x14ac:dyDescent="0.3">
      <c r="A112" t="s">
        <v>79</v>
      </c>
      <c r="K112" t="s">
        <v>133</v>
      </c>
    </row>
    <row r="113" spans="1:11" x14ac:dyDescent="0.3">
      <c r="A113" t="s">
        <v>80</v>
      </c>
      <c r="K113" t="s">
        <v>134</v>
      </c>
    </row>
    <row r="114" spans="1:11" x14ac:dyDescent="0.3">
      <c r="A114" t="s">
        <v>41</v>
      </c>
      <c r="K114" t="s">
        <v>41</v>
      </c>
    </row>
    <row r="115" spans="1:11" x14ac:dyDescent="0.3">
      <c r="A115" t="s">
        <v>81</v>
      </c>
      <c r="K115" t="s">
        <v>135</v>
      </c>
    </row>
    <row r="117" spans="1:11" x14ac:dyDescent="0.3">
      <c r="A117" t="s">
        <v>45</v>
      </c>
      <c r="K117" t="s">
        <v>45</v>
      </c>
    </row>
    <row r="118" spans="1:11" x14ac:dyDescent="0.3">
      <c r="A118" t="s">
        <v>82</v>
      </c>
      <c r="K118" t="s">
        <v>82</v>
      </c>
    </row>
    <row r="120" spans="1:11" x14ac:dyDescent="0.3">
      <c r="A120" t="s">
        <v>40</v>
      </c>
      <c r="K120" t="s">
        <v>40</v>
      </c>
    </row>
    <row r="121" spans="1:11" x14ac:dyDescent="0.3">
      <c r="A121" t="s">
        <v>41</v>
      </c>
      <c r="K121" t="s">
        <v>41</v>
      </c>
    </row>
    <row r="122" spans="1:11" x14ac:dyDescent="0.3">
      <c r="A122" t="s">
        <v>83</v>
      </c>
      <c r="K122" t="s">
        <v>136</v>
      </c>
    </row>
    <row r="123" spans="1:11" x14ac:dyDescent="0.3">
      <c r="A123" t="s">
        <v>84</v>
      </c>
      <c r="K123" t="s">
        <v>137</v>
      </c>
    </row>
    <row r="124" spans="1:11" x14ac:dyDescent="0.3">
      <c r="A124" t="s">
        <v>41</v>
      </c>
      <c r="K124" t="s">
        <v>41</v>
      </c>
    </row>
    <row r="125" spans="1:11" x14ac:dyDescent="0.3">
      <c r="A125" t="s">
        <v>85</v>
      </c>
      <c r="K125" t="s">
        <v>138</v>
      </c>
    </row>
    <row r="127" spans="1:11" x14ac:dyDescent="0.3">
      <c r="A127" t="s">
        <v>45</v>
      </c>
      <c r="K127" t="s">
        <v>45</v>
      </c>
    </row>
    <row r="128" spans="1:11" x14ac:dyDescent="0.3">
      <c r="A128" t="s">
        <v>86</v>
      </c>
      <c r="K128" t="s">
        <v>86</v>
      </c>
    </row>
    <row r="130" spans="1:11" x14ac:dyDescent="0.3">
      <c r="A130" t="s">
        <v>40</v>
      </c>
      <c r="K130" t="s">
        <v>40</v>
      </c>
    </row>
    <row r="131" spans="1:11" x14ac:dyDescent="0.3">
      <c r="A131" t="s">
        <v>41</v>
      </c>
      <c r="K131" t="s">
        <v>41</v>
      </c>
    </row>
    <row r="132" spans="1:11" x14ac:dyDescent="0.3">
      <c r="A132" t="s">
        <v>87</v>
      </c>
      <c r="K132" t="s">
        <v>139</v>
      </c>
    </row>
    <row r="133" spans="1:11" x14ac:dyDescent="0.3">
      <c r="A133" t="s">
        <v>88</v>
      </c>
      <c r="K133" t="s">
        <v>140</v>
      </c>
    </row>
    <row r="134" spans="1:11" x14ac:dyDescent="0.3">
      <c r="A134" t="s">
        <v>41</v>
      </c>
      <c r="K134" t="s">
        <v>41</v>
      </c>
    </row>
    <row r="135" spans="1:11" x14ac:dyDescent="0.3">
      <c r="A135" t="s">
        <v>89</v>
      </c>
      <c r="K135" t="s">
        <v>141</v>
      </c>
    </row>
    <row r="137" spans="1:11" x14ac:dyDescent="0.3">
      <c r="A137" t="s">
        <v>45</v>
      </c>
      <c r="K137" t="s">
        <v>45</v>
      </c>
    </row>
    <row r="138" spans="1:11" x14ac:dyDescent="0.3">
      <c r="A138" t="s">
        <v>90</v>
      </c>
      <c r="K138" t="s">
        <v>90</v>
      </c>
    </row>
    <row r="140" spans="1:11" x14ac:dyDescent="0.3">
      <c r="A140" t="s">
        <v>40</v>
      </c>
      <c r="K140" t="s">
        <v>40</v>
      </c>
    </row>
    <row r="141" spans="1:11" x14ac:dyDescent="0.3">
      <c r="A141" t="s">
        <v>41</v>
      </c>
      <c r="K141" t="s">
        <v>41</v>
      </c>
    </row>
    <row r="142" spans="1:11" x14ac:dyDescent="0.3">
      <c r="A142" t="s">
        <v>91</v>
      </c>
      <c r="K142" t="s">
        <v>142</v>
      </c>
    </row>
    <row r="143" spans="1:11" x14ac:dyDescent="0.3">
      <c r="A143" t="s">
        <v>92</v>
      </c>
      <c r="K143" t="s">
        <v>143</v>
      </c>
    </row>
    <row r="144" spans="1:11" x14ac:dyDescent="0.3">
      <c r="A144" t="s">
        <v>41</v>
      </c>
      <c r="K144" t="s">
        <v>41</v>
      </c>
    </row>
    <row r="145" spans="1:11" x14ac:dyDescent="0.3">
      <c r="A145" t="s">
        <v>93</v>
      </c>
      <c r="K145" t="s">
        <v>144</v>
      </c>
    </row>
    <row r="147" spans="1:11" x14ac:dyDescent="0.3">
      <c r="A147" t="s">
        <v>45</v>
      </c>
      <c r="K147" t="s">
        <v>45</v>
      </c>
    </row>
    <row r="148" spans="1:11" x14ac:dyDescent="0.3">
      <c r="A148" t="s">
        <v>94</v>
      </c>
      <c r="K148" t="s">
        <v>94</v>
      </c>
    </row>
    <row r="150" spans="1:11" x14ac:dyDescent="0.3">
      <c r="A150" t="s">
        <v>40</v>
      </c>
      <c r="K150" t="s">
        <v>40</v>
      </c>
    </row>
    <row r="151" spans="1:11" x14ac:dyDescent="0.3">
      <c r="A151" t="s">
        <v>41</v>
      </c>
      <c r="K151" t="s">
        <v>41</v>
      </c>
    </row>
    <row r="152" spans="1:11" x14ac:dyDescent="0.3">
      <c r="A152" t="s">
        <v>95</v>
      </c>
      <c r="K152" t="s">
        <v>145</v>
      </c>
    </row>
    <row r="153" spans="1:11" x14ac:dyDescent="0.3">
      <c r="A153" t="s">
        <v>96</v>
      </c>
      <c r="K153" t="s">
        <v>146</v>
      </c>
    </row>
    <row r="154" spans="1:11" x14ac:dyDescent="0.3">
      <c r="A154" t="s">
        <v>41</v>
      </c>
      <c r="K154" t="s">
        <v>41</v>
      </c>
    </row>
    <row r="155" spans="1:11" x14ac:dyDescent="0.3">
      <c r="A155" t="s">
        <v>97</v>
      </c>
      <c r="K155" t="s">
        <v>147</v>
      </c>
    </row>
    <row r="157" spans="1:11" x14ac:dyDescent="0.3">
      <c r="A157" t="s">
        <v>45</v>
      </c>
      <c r="K157" t="s">
        <v>45</v>
      </c>
    </row>
    <row r="158" spans="1:11" x14ac:dyDescent="0.3">
      <c r="A158" t="s">
        <v>98</v>
      </c>
      <c r="K158" t="s">
        <v>98</v>
      </c>
    </row>
    <row r="160" spans="1:11" x14ac:dyDescent="0.3">
      <c r="A160" t="s">
        <v>40</v>
      </c>
      <c r="K160" t="s">
        <v>40</v>
      </c>
    </row>
    <row r="161" spans="1:11" x14ac:dyDescent="0.3">
      <c r="A161" t="s">
        <v>41</v>
      </c>
      <c r="K161" t="s">
        <v>41</v>
      </c>
    </row>
    <row r="162" spans="1:11" x14ac:dyDescent="0.3">
      <c r="A162" t="s">
        <v>99</v>
      </c>
      <c r="K162" t="s">
        <v>148</v>
      </c>
    </row>
    <row r="163" spans="1:11" x14ac:dyDescent="0.3">
      <c r="A163" t="s">
        <v>100</v>
      </c>
      <c r="K163" t="s">
        <v>149</v>
      </c>
    </row>
    <row r="164" spans="1:11" x14ac:dyDescent="0.3">
      <c r="A164" t="s">
        <v>41</v>
      </c>
      <c r="K164" t="s">
        <v>41</v>
      </c>
    </row>
    <row r="165" spans="1:11" x14ac:dyDescent="0.3">
      <c r="A165" t="s">
        <v>101</v>
      </c>
      <c r="K165" t="s">
        <v>150</v>
      </c>
    </row>
    <row r="167" spans="1:11" x14ac:dyDescent="0.3">
      <c r="A167" t="s">
        <v>45</v>
      </c>
      <c r="K167" t="s">
        <v>45</v>
      </c>
    </row>
    <row r="168" spans="1:11" x14ac:dyDescent="0.3">
      <c r="A168" t="s">
        <v>102</v>
      </c>
      <c r="K168" t="s">
        <v>102</v>
      </c>
    </row>
    <row r="170" spans="1:11" x14ac:dyDescent="0.3">
      <c r="A170" t="s">
        <v>40</v>
      </c>
      <c r="K170" t="s">
        <v>40</v>
      </c>
    </row>
    <row r="171" spans="1:11" x14ac:dyDescent="0.3">
      <c r="A171" t="s">
        <v>41</v>
      </c>
      <c r="K171" t="s">
        <v>41</v>
      </c>
    </row>
    <row r="172" spans="1:11" x14ac:dyDescent="0.3">
      <c r="A172" t="s">
        <v>103</v>
      </c>
      <c r="K172" t="s">
        <v>151</v>
      </c>
    </row>
    <row r="173" spans="1:11" x14ac:dyDescent="0.3">
      <c r="A173" t="s">
        <v>104</v>
      </c>
      <c r="K173" t="s">
        <v>152</v>
      </c>
    </row>
    <row r="174" spans="1:11" x14ac:dyDescent="0.3">
      <c r="A174" t="s">
        <v>41</v>
      </c>
      <c r="K174" t="s">
        <v>41</v>
      </c>
    </row>
    <row r="175" spans="1:11" x14ac:dyDescent="0.3">
      <c r="A175" t="s">
        <v>105</v>
      </c>
      <c r="K175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4.4" x14ac:dyDescent="0.3"/>
  <cols>
    <col min="1" max="1" width="10.77734375" customWidth="1"/>
    <col min="2" max="2" width="21" customWidth="1"/>
    <col min="3" max="3" width="13" style="16" customWidth="1"/>
    <col min="4" max="4" width="11.77734375" style="17" customWidth="1"/>
    <col min="5" max="5" width="11.77734375" style="16" customWidth="1"/>
    <col min="6" max="6" width="11.77734375" style="17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18"/>
      <c r="B9" s="19"/>
      <c r="C9" s="32" t="s">
        <v>23</v>
      </c>
      <c r="D9" s="33"/>
      <c r="E9" s="38" t="s">
        <v>26</v>
      </c>
      <c r="F9" s="20"/>
    </row>
    <row r="10" spans="1:6" s="15" customFormat="1" ht="57.6" x14ac:dyDescent="0.3">
      <c r="A10" s="21"/>
      <c r="B10" s="22"/>
      <c r="C10" s="34" t="s">
        <v>24</v>
      </c>
      <c r="D10" s="23" t="s">
        <v>25</v>
      </c>
      <c r="E10" s="34" t="s">
        <v>24</v>
      </c>
      <c r="F10" s="23" t="s">
        <v>25</v>
      </c>
    </row>
    <row r="11" spans="1:6" s="1" customFormat="1" x14ac:dyDescent="0.3">
      <c r="A11" s="24"/>
      <c r="B11" s="25" t="s">
        <v>6</v>
      </c>
      <c r="C11" s="35">
        <v>124847234</v>
      </c>
      <c r="D11" s="26"/>
      <c r="E11" s="35">
        <v>18822415</v>
      </c>
      <c r="F11" s="26"/>
    </row>
    <row r="12" spans="1:6" x14ac:dyDescent="0.3">
      <c r="A12" s="39" t="s">
        <v>7</v>
      </c>
      <c r="B12" s="19" t="s">
        <v>8</v>
      </c>
      <c r="C12" s="40">
        <v>76584459.5</v>
      </c>
      <c r="D12" s="41">
        <v>0.61342536030874339</v>
      </c>
      <c r="E12" s="40">
        <v>8281806</v>
      </c>
      <c r="F12" s="41">
        <v>0.43999699294697309</v>
      </c>
    </row>
    <row r="13" spans="1:6" x14ac:dyDescent="0.3">
      <c r="A13" s="27"/>
      <c r="B13" s="8" t="s">
        <v>9</v>
      </c>
      <c r="C13" s="36">
        <v>15860950</v>
      </c>
      <c r="D13" s="28">
        <v>0.12704286263963199</v>
      </c>
      <c r="E13" s="36">
        <v>4534363.5</v>
      </c>
      <c r="F13" s="28">
        <v>0.24090232310784773</v>
      </c>
    </row>
    <row r="14" spans="1:6" x14ac:dyDescent="0.3">
      <c r="A14" s="27"/>
      <c r="B14" s="8" t="s">
        <v>10</v>
      </c>
      <c r="C14" s="36">
        <v>22946381</v>
      </c>
      <c r="D14" s="28">
        <v>0.18379566983438336</v>
      </c>
      <c r="E14" s="36">
        <v>5104450.5</v>
      </c>
      <c r="F14" s="28">
        <v>0.27118998810726469</v>
      </c>
    </row>
    <row r="15" spans="1:6" x14ac:dyDescent="0.3">
      <c r="A15" s="29"/>
      <c r="B15" s="30" t="s">
        <v>11</v>
      </c>
      <c r="C15" s="37">
        <v>8231697</v>
      </c>
      <c r="D15" s="31">
        <v>6.5934155978177297E-2</v>
      </c>
      <c r="E15" s="37">
        <v>522229.5</v>
      </c>
      <c r="F15" s="31">
        <v>2.7745084783222556E-2</v>
      </c>
    </row>
    <row r="16" spans="1:6" x14ac:dyDescent="0.3">
      <c r="A16" s="39" t="s">
        <v>12</v>
      </c>
      <c r="B16" s="19" t="s">
        <v>13</v>
      </c>
      <c r="C16" s="40">
        <v>6301019.5</v>
      </c>
      <c r="D16" s="41">
        <v>5.0469836600464855E-2</v>
      </c>
      <c r="E16" s="40">
        <v>3598898</v>
      </c>
      <c r="F16" s="41">
        <v>0.19120277605185093</v>
      </c>
    </row>
    <row r="17" spans="1:6" x14ac:dyDescent="0.3">
      <c r="A17" s="27"/>
      <c r="B17" s="8" t="s">
        <v>14</v>
      </c>
      <c r="C17" s="36">
        <v>12644974.5</v>
      </c>
      <c r="D17" s="28">
        <v>0.10128357749599803</v>
      </c>
      <c r="E17" s="36">
        <v>3560972</v>
      </c>
      <c r="F17" s="28">
        <v>0.18918783801122227</v>
      </c>
    </row>
    <row r="18" spans="1:6" x14ac:dyDescent="0.3">
      <c r="A18" s="27"/>
      <c r="B18" s="8" t="s">
        <v>15</v>
      </c>
      <c r="C18" s="36">
        <v>13600818.5</v>
      </c>
      <c r="D18" s="28">
        <v>0.10893968624086618</v>
      </c>
      <c r="E18" s="36">
        <v>1235387</v>
      </c>
      <c r="F18" s="28">
        <v>6.5633820102255741E-2</v>
      </c>
    </row>
    <row r="19" spans="1:6" x14ac:dyDescent="0.3">
      <c r="A19" s="27"/>
      <c r="B19" s="8" t="s">
        <v>16</v>
      </c>
      <c r="C19" s="36">
        <v>12103635</v>
      </c>
      <c r="D19" s="28">
        <v>9.6947562330455789E-2</v>
      </c>
      <c r="E19" s="36">
        <v>398306</v>
      </c>
      <c r="F19" s="28">
        <v>2.1161259062665444E-2</v>
      </c>
    </row>
    <row r="20" spans="1:6" x14ac:dyDescent="0.3">
      <c r="A20" s="29"/>
      <c r="B20" s="30" t="s">
        <v>17</v>
      </c>
      <c r="C20" s="37">
        <v>36892838.5</v>
      </c>
      <c r="D20" s="31">
        <v>0.29550385153106395</v>
      </c>
      <c r="E20" s="37">
        <v>374136.5</v>
      </c>
      <c r="F20" s="31">
        <v>1.9877178353574713E-2</v>
      </c>
    </row>
    <row r="21" spans="1:6" x14ac:dyDescent="0.3">
      <c r="A21" s="39" t="s">
        <v>18</v>
      </c>
      <c r="B21" s="19" t="s">
        <v>19</v>
      </c>
      <c r="C21" s="40">
        <v>7764687.5</v>
      </c>
      <c r="D21" s="41">
        <v>6.219350842806818E-2</v>
      </c>
      <c r="E21" s="40">
        <v>3219372</v>
      </c>
      <c r="F21" s="41">
        <v>0.1710392635589004</v>
      </c>
    </row>
    <row r="22" spans="1:6" x14ac:dyDescent="0.3">
      <c r="A22" s="27"/>
      <c r="B22" s="8" t="s">
        <v>20</v>
      </c>
      <c r="C22" s="36">
        <v>21620467</v>
      </c>
      <c r="D22" s="28">
        <v>0.17317537847894973</v>
      </c>
      <c r="E22" s="36">
        <v>6050865.5</v>
      </c>
      <c r="F22" s="28">
        <v>0.32147126179079571</v>
      </c>
    </row>
    <row r="23" spans="1:6" x14ac:dyDescent="0.3">
      <c r="A23" s="27"/>
      <c r="B23" s="8" t="s">
        <v>21</v>
      </c>
      <c r="C23" s="36">
        <v>38767156</v>
      </c>
      <c r="D23" s="28">
        <v>0.31051673920144679</v>
      </c>
      <c r="E23" s="36">
        <v>7262467</v>
      </c>
      <c r="F23" s="28">
        <v>0.385841402391776</v>
      </c>
    </row>
    <row r="24" spans="1:6" x14ac:dyDescent="0.3">
      <c r="A24" s="29"/>
      <c r="B24" s="30" t="s">
        <v>22</v>
      </c>
      <c r="C24" s="37">
        <v>55902399</v>
      </c>
      <c r="D24" s="31">
        <v>0.44776641987919413</v>
      </c>
      <c r="E24" s="37">
        <v>2233564.5</v>
      </c>
      <c r="F24" s="31">
        <v>0.11866513940958161</v>
      </c>
    </row>
  </sheetData>
  <mergeCells count="5">
    <mergeCell ref="C9:D9"/>
    <mergeCell ref="E9:F9"/>
    <mergeCell ref="A21:A24"/>
    <mergeCell ref="A16:A20"/>
    <mergeCell ref="A12:A15"/>
  </mergeCell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Formulas="1" workbookViewId="0">
      <selection activeCell="D15" sqref="D15"/>
    </sheetView>
  </sheetViews>
  <sheetFormatPr defaultRowHeight="14.4" x14ac:dyDescent="0.3"/>
  <cols>
    <col min="1" max="1" width="10.5546875" bestFit="1" customWidth="1"/>
    <col min="2" max="2" width="19.33203125" customWidth="1"/>
    <col min="3" max="6" width="11.77734375" customWidth="1"/>
  </cols>
  <sheetData>
    <row r="1" spans="1:6" ht="17.399999999999999" x14ac:dyDescent="0.35">
      <c r="A1" s="3" t="s">
        <v>2</v>
      </c>
    </row>
    <row r="2" spans="1:6" x14ac:dyDescent="0.3">
      <c r="A2" s="2">
        <v>42704</v>
      </c>
    </row>
    <row r="3" spans="1:6" x14ac:dyDescent="0.3">
      <c r="A3" s="2" t="s">
        <v>3</v>
      </c>
      <c r="B3" t="s">
        <v>4</v>
      </c>
    </row>
    <row r="4" spans="1:6" x14ac:dyDescent="0.3">
      <c r="A4" t="s">
        <v>0</v>
      </c>
      <c r="B4" t="s">
        <v>5</v>
      </c>
    </row>
    <row r="5" spans="1:6" x14ac:dyDescent="0.3">
      <c r="A5" t="s">
        <v>1</v>
      </c>
    </row>
    <row r="9" spans="1:6" x14ac:dyDescent="0.3">
      <c r="A9" s="8"/>
      <c r="B9" s="8"/>
      <c r="C9" s="13" t="s">
        <v>23</v>
      </c>
      <c r="D9" s="13"/>
      <c r="E9" s="13" t="s">
        <v>26</v>
      </c>
      <c r="F9" s="13"/>
    </row>
    <row r="10" spans="1:6" ht="57.6" x14ac:dyDescent="0.3">
      <c r="A10" s="8"/>
      <c r="B10" s="8"/>
      <c r="C10" s="7" t="s">
        <v>24</v>
      </c>
      <c r="D10" s="7" t="s">
        <v>25</v>
      </c>
      <c r="E10" s="7" t="s">
        <v>24</v>
      </c>
      <c r="F10" s="7" t="s">
        <v>25</v>
      </c>
    </row>
    <row r="11" spans="1:6" x14ac:dyDescent="0.3">
      <c r="A11" s="8"/>
      <c r="B11" s="8" t="s">
        <v>6</v>
      </c>
      <c r="C11" s="8">
        <f>'Raw(2)'!C9</f>
        <v>124847234</v>
      </c>
      <c r="D11" s="8"/>
      <c r="E11" s="11">
        <f>'Raw(2)'!L9</f>
        <v>18822415</v>
      </c>
      <c r="F11" s="8"/>
    </row>
    <row r="12" spans="1:6" x14ac:dyDescent="0.3">
      <c r="A12" s="14" t="s">
        <v>7</v>
      </c>
      <c r="B12" s="4" t="s">
        <v>8</v>
      </c>
      <c r="C12" s="8">
        <f>'Raw(2)'!B35</f>
        <v>76584459.5</v>
      </c>
      <c r="D12" s="8">
        <f>C12/$C$11</f>
        <v>0.61342536030874339</v>
      </c>
      <c r="E12" s="11">
        <f>'Raw(2)'!L35</f>
        <v>8281806</v>
      </c>
      <c r="F12" s="8">
        <f>E12/$E$11</f>
        <v>0.43999699294697309</v>
      </c>
    </row>
    <row r="13" spans="1:6" x14ac:dyDescent="0.3">
      <c r="A13" s="14"/>
      <c r="B13" s="4" t="s">
        <v>9</v>
      </c>
      <c r="C13" s="11">
        <f>'Raw(2)'!B45</f>
        <v>15860950</v>
      </c>
      <c r="D13" s="8">
        <f t="shared" ref="D13:D24" si="0">C13/$C$11</f>
        <v>0.12704286263963205</v>
      </c>
      <c r="E13" s="12">
        <f>'Raw(2)'!L45</f>
        <v>4534363.5</v>
      </c>
      <c r="F13" s="8">
        <f t="shared" ref="F13:F24" si="1">E13/$E$11</f>
        <v>0.24090232310784773</v>
      </c>
    </row>
    <row r="14" spans="1:6" x14ac:dyDescent="0.3">
      <c r="A14" s="14"/>
      <c r="B14" s="5" t="s">
        <v>10</v>
      </c>
      <c r="C14" s="11">
        <f>'Raw(2)'!B25</f>
        <v>22946381</v>
      </c>
      <c r="D14" s="8">
        <f t="shared" si="0"/>
        <v>0.18379566983438336</v>
      </c>
      <c r="E14" s="12">
        <f>'Raw(2)'!L25</f>
        <v>5104450.5</v>
      </c>
      <c r="F14" s="8">
        <f t="shared" si="1"/>
        <v>0.27118998810726469</v>
      </c>
    </row>
    <row r="15" spans="1:6" x14ac:dyDescent="0.3">
      <c r="A15" s="14"/>
      <c r="B15" s="4" t="s">
        <v>11</v>
      </c>
      <c r="C15" s="11">
        <f>'Raw(2)'!B55</f>
        <v>8231697</v>
      </c>
      <c r="D15" s="8">
        <f t="shared" si="0"/>
        <v>6.5934155978177297E-2</v>
      </c>
      <c r="E15" s="12">
        <f>'Raw(2)'!L55</f>
        <v>522229.5</v>
      </c>
      <c r="F15" s="8">
        <f t="shared" si="1"/>
        <v>2.7745084783222556E-2</v>
      </c>
    </row>
    <row r="16" spans="1:6" ht="14.4" customHeight="1" x14ac:dyDescent="0.3">
      <c r="A16" s="14" t="s">
        <v>12</v>
      </c>
      <c r="B16" s="4" t="s">
        <v>13</v>
      </c>
      <c r="C16" s="12">
        <f>'Raw(2)'!B73</f>
        <v>6301019.5</v>
      </c>
      <c r="D16" s="8">
        <f t="shared" si="0"/>
        <v>5.0469836600464855E-2</v>
      </c>
      <c r="E16" s="11">
        <f>'Raw(2)'!L73</f>
        <v>3598898</v>
      </c>
      <c r="F16" s="8">
        <f t="shared" si="1"/>
        <v>0.19120277605185093</v>
      </c>
    </row>
    <row r="17" spans="1:6" x14ac:dyDescent="0.3">
      <c r="A17" s="14"/>
      <c r="B17" s="4" t="s">
        <v>14</v>
      </c>
      <c r="C17" s="8">
        <f>'Raw(2)'!B83</f>
        <v>12644974.5</v>
      </c>
      <c r="D17" s="8">
        <f t="shared" si="0"/>
        <v>0.10128357749599803</v>
      </c>
      <c r="E17" s="11">
        <f>'Raw(2)'!L83</f>
        <v>3560972</v>
      </c>
      <c r="F17" s="8">
        <f t="shared" si="1"/>
        <v>0.18918783801122227</v>
      </c>
    </row>
    <row r="18" spans="1:6" x14ac:dyDescent="0.3">
      <c r="A18" s="14"/>
      <c r="B18" s="4" t="s">
        <v>15</v>
      </c>
      <c r="C18" s="8">
        <f>'Raw(2)'!B93</f>
        <v>13600818.5</v>
      </c>
      <c r="D18" s="8">
        <f t="shared" si="0"/>
        <v>0.10893968624086618</v>
      </c>
      <c r="E18" s="11">
        <f>'Raw(2)'!L93</f>
        <v>1235387</v>
      </c>
      <c r="F18" s="8">
        <f t="shared" si="1"/>
        <v>6.5633820102255741E-2</v>
      </c>
    </row>
    <row r="19" spans="1:6" x14ac:dyDescent="0.3">
      <c r="A19" s="14"/>
      <c r="B19" s="4" t="s">
        <v>16</v>
      </c>
      <c r="C19" s="11">
        <f>'Raw(2)'!B103</f>
        <v>12103635</v>
      </c>
      <c r="D19" s="8">
        <f t="shared" si="0"/>
        <v>9.6947562330455789E-2</v>
      </c>
      <c r="E19" s="11">
        <f>'Raw(2)'!L103</f>
        <v>398306</v>
      </c>
      <c r="F19" s="8">
        <f t="shared" si="1"/>
        <v>2.1161259062665444E-2</v>
      </c>
    </row>
    <row r="20" spans="1:6" x14ac:dyDescent="0.3">
      <c r="A20" s="14"/>
      <c r="B20" s="4" t="s">
        <v>17</v>
      </c>
      <c r="C20" s="8">
        <f>'Raw(2)'!B113</f>
        <v>36892838.5</v>
      </c>
      <c r="D20" s="8">
        <f t="shared" si="0"/>
        <v>0.29550385153106395</v>
      </c>
      <c r="E20" s="12">
        <f>'Raw(2)'!L113</f>
        <v>374136.5</v>
      </c>
      <c r="F20" s="8">
        <f t="shared" si="1"/>
        <v>1.9877178353574713E-2</v>
      </c>
    </row>
    <row r="21" spans="1:6" ht="14.4" customHeight="1" x14ac:dyDescent="0.3">
      <c r="A21" s="14" t="s">
        <v>18</v>
      </c>
      <c r="B21" s="6" t="s">
        <v>19</v>
      </c>
      <c r="C21" s="11">
        <f>'Raw(2)'!B135</f>
        <v>7764687.5</v>
      </c>
      <c r="D21" s="8">
        <f t="shared" si="0"/>
        <v>6.219350842806818E-2</v>
      </c>
      <c r="E21" s="11">
        <f>'Raw(2)'!L135</f>
        <v>3219372</v>
      </c>
      <c r="F21" s="8">
        <f t="shared" si="1"/>
        <v>0.1710392635589004</v>
      </c>
    </row>
    <row r="22" spans="1:6" x14ac:dyDescent="0.3">
      <c r="A22" s="14"/>
      <c r="B22" s="6" t="s">
        <v>20</v>
      </c>
      <c r="C22" s="11">
        <f>'Raw(2)'!B145</f>
        <v>21620467</v>
      </c>
      <c r="D22" s="8">
        <f t="shared" si="0"/>
        <v>0.17317537847894973</v>
      </c>
      <c r="E22" s="12">
        <f>'Raw(2)'!L145</f>
        <v>6050865.5</v>
      </c>
      <c r="F22" s="8">
        <f t="shared" si="1"/>
        <v>0.32147126179079571</v>
      </c>
    </row>
    <row r="23" spans="1:6" x14ac:dyDescent="0.3">
      <c r="A23" s="14"/>
      <c r="B23" s="6" t="s">
        <v>21</v>
      </c>
      <c r="C23" s="11">
        <f>'Raw(2)'!B155</f>
        <v>38767156</v>
      </c>
      <c r="D23" s="8">
        <f t="shared" si="0"/>
        <v>0.31051673920144679</v>
      </c>
      <c r="E23" s="11">
        <f>'Raw(2)'!L155</f>
        <v>7262467</v>
      </c>
      <c r="F23" s="8">
        <f t="shared" si="1"/>
        <v>0.385841402391776</v>
      </c>
    </row>
    <row r="24" spans="1:6" x14ac:dyDescent="0.3">
      <c r="A24" s="14"/>
      <c r="B24" s="6" t="s">
        <v>22</v>
      </c>
      <c r="C24" s="11">
        <f>'Raw(2)'!B165</f>
        <v>55902399</v>
      </c>
      <c r="D24" s="8">
        <f t="shared" si="0"/>
        <v>0.44776641987919413</v>
      </c>
      <c r="E24" s="12">
        <f>'Raw(2)'!L165</f>
        <v>2233564.5</v>
      </c>
      <c r="F24" s="8">
        <f t="shared" si="1"/>
        <v>0.11866513940958161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selection activeCell="A9" sqref="A9"/>
    </sheetView>
  </sheetViews>
  <sheetFormatPr defaultRowHeight="14.4" x14ac:dyDescent="0.3"/>
  <cols>
    <col min="2" max="2" width="12.44140625" customWidth="1"/>
    <col min="3" max="3" width="15.77734375" customWidth="1"/>
    <col min="12" max="12" width="11.88671875" customWidth="1"/>
  </cols>
  <sheetData>
    <row r="1" spans="1:14" x14ac:dyDescent="0.3">
      <c r="A1" t="s">
        <v>27</v>
      </c>
    </row>
    <row r="2" spans="1:14" x14ac:dyDescent="0.3">
      <c r="A2" t="s">
        <v>28</v>
      </c>
      <c r="B2" t="s">
        <v>29</v>
      </c>
    </row>
    <row r="3" spans="1:14" x14ac:dyDescent="0.3">
      <c r="A3" t="s">
        <v>30</v>
      </c>
    </row>
    <row r="4" spans="1:14" x14ac:dyDescent="0.3">
      <c r="A4" t="s">
        <v>31</v>
      </c>
      <c r="K4" t="s">
        <v>199</v>
      </c>
    </row>
    <row r="6" spans="1:14" x14ac:dyDescent="0.3">
      <c r="K6" t="s">
        <v>204</v>
      </c>
      <c r="L6" t="s">
        <v>190</v>
      </c>
      <c r="M6" t="s">
        <v>155</v>
      </c>
      <c r="N6" t="s">
        <v>156</v>
      </c>
    </row>
    <row r="7" spans="1:14" x14ac:dyDescent="0.3">
      <c r="A7" t="s">
        <v>191</v>
      </c>
      <c r="B7" t="s">
        <v>192</v>
      </c>
      <c r="C7" t="s">
        <v>193</v>
      </c>
      <c r="D7" t="s">
        <v>194</v>
      </c>
      <c r="E7" t="s">
        <v>195</v>
      </c>
      <c r="F7" t="s">
        <v>196</v>
      </c>
      <c r="G7" t="s">
        <v>197</v>
      </c>
    </row>
    <row r="8" spans="1:14" x14ac:dyDescent="0.3">
      <c r="K8">
        <v>0</v>
      </c>
      <c r="L8" s="10">
        <v>106024819</v>
      </c>
      <c r="M8">
        <v>84.92</v>
      </c>
      <c r="N8">
        <v>84.92</v>
      </c>
    </row>
    <row r="9" spans="1:14" x14ac:dyDescent="0.3">
      <c r="A9" t="s">
        <v>198</v>
      </c>
      <c r="B9">
        <v>85081</v>
      </c>
      <c r="C9">
        <v>124847234</v>
      </c>
      <c r="D9">
        <v>1.599011</v>
      </c>
      <c r="E9">
        <v>0.82604840000000002</v>
      </c>
      <c r="F9">
        <v>1</v>
      </c>
      <c r="G9">
        <v>12</v>
      </c>
      <c r="K9">
        <v>1</v>
      </c>
      <c r="L9" s="10">
        <v>18822415</v>
      </c>
      <c r="M9">
        <v>15.08</v>
      </c>
      <c r="N9">
        <v>100</v>
      </c>
    </row>
    <row r="11" spans="1:14" x14ac:dyDescent="0.3">
      <c r="K11" t="s">
        <v>6</v>
      </c>
      <c r="L11" s="10">
        <v>124847234</v>
      </c>
      <c r="M11">
        <v>100</v>
      </c>
    </row>
    <row r="12" spans="1:14" x14ac:dyDescent="0.3">
      <c r="A12" t="s">
        <v>35</v>
      </c>
    </row>
    <row r="13" spans="1:14" x14ac:dyDescent="0.3">
      <c r="A13" t="s">
        <v>36</v>
      </c>
    </row>
    <row r="14" spans="1:14" x14ac:dyDescent="0.3">
      <c r="A14" t="s">
        <v>37</v>
      </c>
    </row>
    <row r="15" spans="1:14" x14ac:dyDescent="0.3">
      <c r="A15" t="s">
        <v>38</v>
      </c>
    </row>
    <row r="18" spans="1:14" x14ac:dyDescent="0.3">
      <c r="A18" t="s">
        <v>175</v>
      </c>
      <c r="K18" t="s">
        <v>175</v>
      </c>
    </row>
    <row r="20" spans="1:14" x14ac:dyDescent="0.3">
      <c r="A20" t="s">
        <v>154</v>
      </c>
      <c r="B20" t="s">
        <v>190</v>
      </c>
      <c r="C20" t="s">
        <v>155</v>
      </c>
      <c r="D20" t="s">
        <v>156</v>
      </c>
      <c r="K20" t="s">
        <v>154</v>
      </c>
      <c r="L20" t="s">
        <v>190</v>
      </c>
      <c r="M20" t="s">
        <v>155</v>
      </c>
      <c r="N20" t="s">
        <v>156</v>
      </c>
    </row>
    <row r="22" spans="1:14" x14ac:dyDescent="0.3">
      <c r="A22">
        <v>0</v>
      </c>
      <c r="B22" s="9">
        <v>4974415.5</v>
      </c>
      <c r="C22">
        <v>21.68</v>
      </c>
      <c r="D22">
        <v>21.68</v>
      </c>
      <c r="K22">
        <v>0</v>
      </c>
      <c r="L22" s="9">
        <v>1707801.5</v>
      </c>
      <c r="M22">
        <v>33.46</v>
      </c>
      <c r="N22">
        <v>33.46</v>
      </c>
    </row>
    <row r="23" spans="1:14" x14ac:dyDescent="0.3">
      <c r="A23">
        <v>1</v>
      </c>
      <c r="B23">
        <v>17971965.5</v>
      </c>
      <c r="C23">
        <v>78.319999999999993</v>
      </c>
      <c r="D23">
        <v>100</v>
      </c>
      <c r="K23">
        <v>1</v>
      </c>
      <c r="L23" s="10">
        <v>3396649</v>
      </c>
      <c r="M23">
        <v>66.540000000000006</v>
      </c>
      <c r="N23">
        <v>100</v>
      </c>
    </row>
    <row r="25" spans="1:14" x14ac:dyDescent="0.3">
      <c r="A25" t="s">
        <v>6</v>
      </c>
      <c r="B25" s="10">
        <v>22946381</v>
      </c>
      <c r="C25">
        <v>100</v>
      </c>
      <c r="K25" t="s">
        <v>6</v>
      </c>
      <c r="L25" s="9">
        <v>5104450.5</v>
      </c>
      <c r="M25">
        <v>100</v>
      </c>
    </row>
    <row r="28" spans="1:14" x14ac:dyDescent="0.3">
      <c r="A28" t="s">
        <v>176</v>
      </c>
      <c r="B28" t="s">
        <v>177</v>
      </c>
      <c r="C28" t="s">
        <v>157</v>
      </c>
      <c r="K28" t="s">
        <v>176</v>
      </c>
      <c r="L28" t="s">
        <v>178</v>
      </c>
      <c r="M28" t="s">
        <v>171</v>
      </c>
    </row>
    <row r="30" spans="1:14" x14ac:dyDescent="0.3">
      <c r="A30" t="s">
        <v>154</v>
      </c>
      <c r="B30" t="s">
        <v>190</v>
      </c>
      <c r="C30" t="s">
        <v>155</v>
      </c>
      <c r="D30" t="s">
        <v>156</v>
      </c>
      <c r="K30" t="s">
        <v>154</v>
      </c>
      <c r="L30" t="s">
        <v>190</v>
      </c>
      <c r="M30" t="s">
        <v>155</v>
      </c>
      <c r="N30" t="s">
        <v>156</v>
      </c>
    </row>
    <row r="32" spans="1:14" x14ac:dyDescent="0.3">
      <c r="A32">
        <v>0</v>
      </c>
      <c r="B32" s="10">
        <v>12833670</v>
      </c>
      <c r="C32">
        <v>16.760000000000002</v>
      </c>
      <c r="D32">
        <v>16.760000000000002</v>
      </c>
      <c r="K32">
        <v>0</v>
      </c>
      <c r="L32" s="9">
        <v>3589364.5</v>
      </c>
      <c r="M32">
        <v>43.34</v>
      </c>
      <c r="N32">
        <v>43.34</v>
      </c>
    </row>
    <row r="33" spans="1:14" x14ac:dyDescent="0.3">
      <c r="A33">
        <v>1</v>
      </c>
      <c r="B33">
        <v>63750789.5</v>
      </c>
      <c r="C33">
        <v>83.24</v>
      </c>
      <c r="D33">
        <v>100</v>
      </c>
      <c r="K33">
        <v>1</v>
      </c>
      <c r="L33" s="9">
        <v>4692441.5</v>
      </c>
      <c r="M33">
        <v>56.66</v>
      </c>
      <c r="N33">
        <v>100</v>
      </c>
    </row>
    <row r="35" spans="1:14" x14ac:dyDescent="0.3">
      <c r="A35" t="s">
        <v>6</v>
      </c>
      <c r="B35">
        <v>76584459.5</v>
      </c>
      <c r="C35">
        <v>100</v>
      </c>
      <c r="K35" t="s">
        <v>6</v>
      </c>
      <c r="L35" s="10">
        <v>8281806</v>
      </c>
      <c r="M35">
        <v>100</v>
      </c>
    </row>
    <row r="38" spans="1:14" x14ac:dyDescent="0.3">
      <c r="A38" t="s">
        <v>176</v>
      </c>
      <c r="B38" t="s">
        <v>179</v>
      </c>
      <c r="C38" t="s">
        <v>158</v>
      </c>
      <c r="K38" t="s">
        <v>176</v>
      </c>
      <c r="L38" t="s">
        <v>180</v>
      </c>
      <c r="M38" t="s">
        <v>172</v>
      </c>
    </row>
    <row r="40" spans="1:14" x14ac:dyDescent="0.3">
      <c r="A40" t="s">
        <v>154</v>
      </c>
      <c r="B40" t="s">
        <v>190</v>
      </c>
      <c r="C40" t="s">
        <v>155</v>
      </c>
      <c r="D40" t="s">
        <v>156</v>
      </c>
      <c r="K40" t="s">
        <v>154</v>
      </c>
      <c r="L40" t="s">
        <v>190</v>
      </c>
      <c r="M40" t="s">
        <v>155</v>
      </c>
      <c r="N40" t="s">
        <v>156</v>
      </c>
    </row>
    <row r="42" spans="1:14" x14ac:dyDescent="0.3">
      <c r="A42">
        <v>0</v>
      </c>
      <c r="B42" s="9">
        <v>3471883.5</v>
      </c>
      <c r="C42">
        <v>21.89</v>
      </c>
      <c r="D42">
        <v>21.89</v>
      </c>
      <c r="K42">
        <v>0</v>
      </c>
      <c r="L42" s="9">
        <v>1756669.5</v>
      </c>
      <c r="M42">
        <v>38.74</v>
      </c>
      <c r="N42">
        <v>38.74</v>
      </c>
    </row>
    <row r="43" spans="1:14" x14ac:dyDescent="0.3">
      <c r="A43">
        <v>1</v>
      </c>
      <c r="B43">
        <v>12389066.5</v>
      </c>
      <c r="C43">
        <v>78.11</v>
      </c>
      <c r="D43">
        <v>100</v>
      </c>
      <c r="K43">
        <v>1</v>
      </c>
      <c r="L43" s="10">
        <v>2777694</v>
      </c>
      <c r="M43">
        <v>61.26</v>
      </c>
      <c r="N43">
        <v>100</v>
      </c>
    </row>
    <row r="45" spans="1:14" x14ac:dyDescent="0.3">
      <c r="A45" t="s">
        <v>6</v>
      </c>
      <c r="B45" s="10">
        <v>15860950</v>
      </c>
      <c r="C45">
        <v>100</v>
      </c>
      <c r="K45" t="s">
        <v>6</v>
      </c>
      <c r="L45" s="9">
        <v>4534363.5</v>
      </c>
      <c r="M45">
        <v>100</v>
      </c>
    </row>
    <row r="48" spans="1:14" x14ac:dyDescent="0.3">
      <c r="A48" t="s">
        <v>176</v>
      </c>
      <c r="B48" t="s">
        <v>181</v>
      </c>
      <c r="C48" t="s">
        <v>159</v>
      </c>
      <c r="K48" t="s">
        <v>176</v>
      </c>
      <c r="L48" t="s">
        <v>182</v>
      </c>
      <c r="M48" t="s">
        <v>173</v>
      </c>
    </row>
    <row r="50" spans="1:14" x14ac:dyDescent="0.3">
      <c r="A50" t="s">
        <v>154</v>
      </c>
      <c r="B50" t="s">
        <v>190</v>
      </c>
      <c r="C50" t="s">
        <v>155</v>
      </c>
      <c r="D50" t="s">
        <v>156</v>
      </c>
      <c r="K50" t="s">
        <v>154</v>
      </c>
      <c r="L50" t="s">
        <v>190</v>
      </c>
      <c r="M50" t="s">
        <v>155</v>
      </c>
      <c r="N50" t="s">
        <v>156</v>
      </c>
    </row>
    <row r="52" spans="1:14" x14ac:dyDescent="0.3">
      <c r="A52">
        <v>0</v>
      </c>
      <c r="B52" s="10">
        <v>1768853</v>
      </c>
      <c r="C52">
        <v>21.49</v>
      </c>
      <c r="D52">
        <v>21.49</v>
      </c>
      <c r="K52">
        <v>0</v>
      </c>
      <c r="L52" s="9">
        <v>193731.5</v>
      </c>
      <c r="M52">
        <v>37.1</v>
      </c>
      <c r="N52">
        <v>37.1</v>
      </c>
    </row>
    <row r="53" spans="1:14" x14ac:dyDescent="0.3">
      <c r="A53">
        <v>1</v>
      </c>
      <c r="B53" s="10">
        <v>6462844</v>
      </c>
      <c r="C53">
        <v>78.510000000000005</v>
      </c>
      <c r="D53">
        <v>100</v>
      </c>
      <c r="K53">
        <v>1</v>
      </c>
      <c r="L53" s="10">
        <v>328498</v>
      </c>
      <c r="M53">
        <v>62.9</v>
      </c>
      <c r="N53">
        <v>100</v>
      </c>
    </row>
    <row r="55" spans="1:14" x14ac:dyDescent="0.3">
      <c r="A55" t="s">
        <v>6</v>
      </c>
      <c r="B55" s="10">
        <v>8231697</v>
      </c>
      <c r="C55">
        <v>100</v>
      </c>
      <c r="K55" t="s">
        <v>6</v>
      </c>
      <c r="L55" s="9">
        <v>522229.5</v>
      </c>
      <c r="M55">
        <v>100</v>
      </c>
    </row>
    <row r="58" spans="1:14" x14ac:dyDescent="0.3">
      <c r="A58" t="s">
        <v>176</v>
      </c>
      <c r="B58" t="s">
        <v>183</v>
      </c>
      <c r="C58" t="s">
        <v>160</v>
      </c>
      <c r="D58" t="s">
        <v>161</v>
      </c>
      <c r="K58" t="s">
        <v>176</v>
      </c>
      <c r="L58" t="s">
        <v>184</v>
      </c>
      <c r="M58" t="s">
        <v>174</v>
      </c>
      <c r="N58" t="s">
        <v>161</v>
      </c>
    </row>
    <row r="60" spans="1:14" x14ac:dyDescent="0.3">
      <c r="A60" t="s">
        <v>154</v>
      </c>
      <c r="B60" t="s">
        <v>190</v>
      </c>
      <c r="C60" t="s">
        <v>155</v>
      </c>
      <c r="D60" t="s">
        <v>156</v>
      </c>
      <c r="K60" t="s">
        <v>154</v>
      </c>
      <c r="L60" t="s">
        <v>190</v>
      </c>
      <c r="M60" t="s">
        <v>155</v>
      </c>
      <c r="N60" t="s">
        <v>156</v>
      </c>
    </row>
    <row r="62" spans="1:14" x14ac:dyDescent="0.3">
      <c r="A62">
        <v>0</v>
      </c>
      <c r="B62" s="10">
        <v>327348</v>
      </c>
      <c r="C62">
        <v>26.75</v>
      </c>
      <c r="D62">
        <v>26.75</v>
      </c>
      <c r="K62">
        <v>0</v>
      </c>
      <c r="L62" s="10">
        <v>188775</v>
      </c>
      <c r="M62">
        <v>49.73</v>
      </c>
      <c r="N62">
        <v>49.73</v>
      </c>
    </row>
    <row r="63" spans="1:14" x14ac:dyDescent="0.3">
      <c r="A63">
        <v>1</v>
      </c>
      <c r="B63" s="9">
        <v>896398.5</v>
      </c>
      <c r="C63">
        <v>73.25</v>
      </c>
      <c r="D63">
        <v>100</v>
      </c>
      <c r="K63">
        <v>1</v>
      </c>
      <c r="L63" s="9">
        <v>190790.5</v>
      </c>
      <c r="M63">
        <v>50.27</v>
      </c>
      <c r="N63">
        <v>100</v>
      </c>
    </row>
    <row r="65" spans="1:14" x14ac:dyDescent="0.3">
      <c r="A65" t="s">
        <v>6</v>
      </c>
      <c r="B65" s="9">
        <v>1223746.5</v>
      </c>
      <c r="C65">
        <v>100</v>
      </c>
      <c r="K65" t="s">
        <v>6</v>
      </c>
      <c r="L65" s="9">
        <v>379565.5</v>
      </c>
      <c r="M65">
        <v>100</v>
      </c>
    </row>
    <row r="68" spans="1:14" x14ac:dyDescent="0.3">
      <c r="A68" t="s">
        <v>185</v>
      </c>
      <c r="K68" t="s">
        <v>186</v>
      </c>
      <c r="L68" t="s">
        <v>13</v>
      </c>
    </row>
    <row r="70" spans="1:14" x14ac:dyDescent="0.3">
      <c r="A70" t="s">
        <v>154</v>
      </c>
      <c r="B70" t="s">
        <v>190</v>
      </c>
      <c r="C70" t="s">
        <v>155</v>
      </c>
      <c r="D70" t="s">
        <v>156</v>
      </c>
      <c r="K70" t="s">
        <v>154</v>
      </c>
      <c r="L70" t="s">
        <v>190</v>
      </c>
      <c r="M70" t="s">
        <v>155</v>
      </c>
      <c r="N70" t="s">
        <v>156</v>
      </c>
    </row>
    <row r="72" spans="1:14" x14ac:dyDescent="0.3">
      <c r="A72">
        <v>0</v>
      </c>
      <c r="B72" s="10">
        <v>5584525</v>
      </c>
      <c r="C72">
        <v>46.99</v>
      </c>
      <c r="D72">
        <v>46.99</v>
      </c>
      <c r="K72">
        <v>0</v>
      </c>
      <c r="L72" s="9">
        <v>3757140.5</v>
      </c>
      <c r="M72">
        <v>51.08</v>
      </c>
      <c r="N72">
        <v>51.08</v>
      </c>
    </row>
    <row r="73" spans="1:14" x14ac:dyDescent="0.3">
      <c r="A73">
        <v>1</v>
      </c>
      <c r="B73" s="9">
        <v>6301019.5</v>
      </c>
      <c r="C73">
        <v>53.01</v>
      </c>
      <c r="D73">
        <v>100</v>
      </c>
      <c r="K73">
        <v>1</v>
      </c>
      <c r="L73" s="10">
        <v>3598898</v>
      </c>
      <c r="M73">
        <v>48.92</v>
      </c>
      <c r="N73">
        <v>100</v>
      </c>
    </row>
    <row r="75" spans="1:14" x14ac:dyDescent="0.3">
      <c r="A75" t="s">
        <v>6</v>
      </c>
      <c r="B75">
        <v>11885544.5</v>
      </c>
      <c r="C75">
        <v>100</v>
      </c>
      <c r="K75" t="s">
        <v>6</v>
      </c>
      <c r="L75" s="9">
        <v>7356038.5</v>
      </c>
      <c r="M75">
        <v>100</v>
      </c>
    </row>
    <row r="78" spans="1:14" x14ac:dyDescent="0.3">
      <c r="A78" t="s">
        <v>186</v>
      </c>
      <c r="B78" t="s">
        <v>162</v>
      </c>
      <c r="C78" t="s">
        <v>163</v>
      </c>
      <c r="K78" t="s">
        <v>186</v>
      </c>
      <c r="L78" t="s">
        <v>162</v>
      </c>
      <c r="M78" t="s">
        <v>163</v>
      </c>
    </row>
    <row r="80" spans="1:14" x14ac:dyDescent="0.3">
      <c r="A80" t="s">
        <v>154</v>
      </c>
      <c r="B80" t="s">
        <v>190</v>
      </c>
      <c r="C80" t="s">
        <v>155</v>
      </c>
      <c r="D80" t="s">
        <v>156</v>
      </c>
      <c r="K80" t="s">
        <v>154</v>
      </c>
      <c r="L80" t="s">
        <v>190</v>
      </c>
      <c r="M80" t="s">
        <v>155</v>
      </c>
      <c r="N80" t="s">
        <v>156</v>
      </c>
    </row>
    <row r="82" spans="1:14" x14ac:dyDescent="0.3">
      <c r="A82">
        <v>0</v>
      </c>
      <c r="B82" s="10">
        <v>4225664</v>
      </c>
      <c r="C82">
        <v>25.05</v>
      </c>
      <c r="D82">
        <v>25.05</v>
      </c>
      <c r="K82">
        <v>0</v>
      </c>
      <c r="L82" s="9">
        <v>1529476.5</v>
      </c>
      <c r="M82">
        <v>30.05</v>
      </c>
      <c r="N82">
        <v>30.05</v>
      </c>
    </row>
    <row r="83" spans="1:14" x14ac:dyDescent="0.3">
      <c r="A83">
        <v>1</v>
      </c>
      <c r="B83">
        <v>12644974.5</v>
      </c>
      <c r="C83">
        <v>74.95</v>
      </c>
      <c r="D83">
        <v>100</v>
      </c>
      <c r="K83">
        <v>1</v>
      </c>
      <c r="L83" s="10">
        <v>3560972</v>
      </c>
      <c r="M83">
        <v>69.95</v>
      </c>
      <c r="N83">
        <v>100</v>
      </c>
    </row>
    <row r="85" spans="1:14" x14ac:dyDescent="0.3">
      <c r="A85" t="s">
        <v>6</v>
      </c>
      <c r="B85">
        <v>16870638.5</v>
      </c>
      <c r="C85">
        <v>100</v>
      </c>
      <c r="K85" t="s">
        <v>6</v>
      </c>
      <c r="L85" s="9">
        <v>5090448.5</v>
      </c>
      <c r="M85">
        <v>100</v>
      </c>
    </row>
    <row r="88" spans="1:14" x14ac:dyDescent="0.3">
      <c r="A88" t="s">
        <v>186</v>
      </c>
      <c r="B88" t="s">
        <v>164</v>
      </c>
      <c r="C88" t="s">
        <v>163</v>
      </c>
      <c r="K88" t="s">
        <v>187</v>
      </c>
    </row>
    <row r="90" spans="1:14" x14ac:dyDescent="0.3">
      <c r="A90" t="s">
        <v>154</v>
      </c>
      <c r="B90" t="s">
        <v>190</v>
      </c>
      <c r="C90" t="s">
        <v>155</v>
      </c>
      <c r="D90" t="s">
        <v>156</v>
      </c>
      <c r="K90" t="s">
        <v>154</v>
      </c>
      <c r="L90" t="s">
        <v>190</v>
      </c>
      <c r="M90" t="s">
        <v>155</v>
      </c>
      <c r="N90" t="s">
        <v>156</v>
      </c>
    </row>
    <row r="92" spans="1:14" x14ac:dyDescent="0.3">
      <c r="A92">
        <v>0</v>
      </c>
      <c r="B92" s="9">
        <v>2487166.5</v>
      </c>
      <c r="C92">
        <v>15.46</v>
      </c>
      <c r="D92">
        <v>15.46</v>
      </c>
      <c r="K92">
        <v>0</v>
      </c>
      <c r="L92" s="9">
        <v>357853.5</v>
      </c>
      <c r="M92">
        <v>22.46</v>
      </c>
      <c r="N92">
        <v>22.46</v>
      </c>
    </row>
    <row r="93" spans="1:14" x14ac:dyDescent="0.3">
      <c r="A93">
        <v>1</v>
      </c>
      <c r="B93">
        <v>13600818.5</v>
      </c>
      <c r="C93">
        <v>84.54</v>
      </c>
      <c r="D93">
        <v>100</v>
      </c>
      <c r="K93">
        <v>1</v>
      </c>
      <c r="L93" s="10">
        <v>1235387</v>
      </c>
      <c r="M93">
        <v>77.540000000000006</v>
      </c>
      <c r="N93">
        <v>100</v>
      </c>
    </row>
    <row r="95" spans="1:14" x14ac:dyDescent="0.3">
      <c r="A95" t="s">
        <v>6</v>
      </c>
      <c r="B95" s="10">
        <v>16087985</v>
      </c>
      <c r="C95">
        <v>100</v>
      </c>
      <c r="K95" t="s">
        <v>6</v>
      </c>
      <c r="L95" s="9">
        <v>1593240.5</v>
      </c>
      <c r="M95">
        <v>100</v>
      </c>
    </row>
    <row r="98" spans="1:14" x14ac:dyDescent="0.3">
      <c r="A98" t="s">
        <v>186</v>
      </c>
      <c r="B98" t="s">
        <v>165</v>
      </c>
      <c r="C98" t="s">
        <v>163</v>
      </c>
      <c r="K98" t="s">
        <v>186</v>
      </c>
      <c r="L98" t="s">
        <v>165</v>
      </c>
      <c r="M98" t="s">
        <v>163</v>
      </c>
    </row>
    <row r="100" spans="1:14" x14ac:dyDescent="0.3">
      <c r="A100" t="s">
        <v>154</v>
      </c>
      <c r="B100" t="s">
        <v>190</v>
      </c>
      <c r="C100" t="s">
        <v>155</v>
      </c>
      <c r="D100" t="s">
        <v>156</v>
      </c>
      <c r="K100" t="s">
        <v>154</v>
      </c>
      <c r="L100" t="s">
        <v>190</v>
      </c>
      <c r="M100" t="s">
        <v>155</v>
      </c>
      <c r="N100" t="s">
        <v>156</v>
      </c>
    </row>
    <row r="102" spans="1:14" x14ac:dyDescent="0.3">
      <c r="A102">
        <v>0</v>
      </c>
      <c r="B102" s="9">
        <v>1420098.5</v>
      </c>
      <c r="C102">
        <v>10.5</v>
      </c>
      <c r="D102">
        <v>10.5</v>
      </c>
      <c r="K102">
        <v>0</v>
      </c>
      <c r="L102" s="9">
        <v>100205.5</v>
      </c>
      <c r="M102">
        <v>20.100000000000001</v>
      </c>
      <c r="N102">
        <v>20.100000000000001</v>
      </c>
    </row>
    <row r="103" spans="1:14" x14ac:dyDescent="0.3">
      <c r="A103">
        <v>1</v>
      </c>
      <c r="B103" s="10">
        <v>12103635</v>
      </c>
      <c r="C103">
        <v>89.5</v>
      </c>
      <c r="D103">
        <v>100</v>
      </c>
      <c r="K103">
        <v>1</v>
      </c>
      <c r="L103" s="10">
        <v>398306</v>
      </c>
      <c r="M103">
        <v>79.900000000000006</v>
      </c>
      <c r="N103">
        <v>100</v>
      </c>
    </row>
    <row r="105" spans="1:14" x14ac:dyDescent="0.3">
      <c r="A105" t="s">
        <v>6</v>
      </c>
      <c r="B105">
        <v>13523733.5</v>
      </c>
      <c r="C105">
        <v>100</v>
      </c>
      <c r="K105" t="s">
        <v>6</v>
      </c>
      <c r="L105" s="9">
        <v>498511.5</v>
      </c>
      <c r="M105">
        <v>100</v>
      </c>
    </row>
    <row r="108" spans="1:14" x14ac:dyDescent="0.3">
      <c r="A108" t="s">
        <v>186</v>
      </c>
      <c r="B108" t="s">
        <v>17</v>
      </c>
      <c r="K108" t="s">
        <v>186</v>
      </c>
      <c r="L108" t="s">
        <v>17</v>
      </c>
    </row>
    <row r="110" spans="1:14" x14ac:dyDescent="0.3">
      <c r="A110" t="s">
        <v>154</v>
      </c>
      <c r="B110" t="s">
        <v>190</v>
      </c>
      <c r="C110" t="s">
        <v>155</v>
      </c>
      <c r="D110" t="s">
        <v>156</v>
      </c>
      <c r="K110" t="s">
        <v>154</v>
      </c>
      <c r="L110" t="s">
        <v>190</v>
      </c>
      <c r="M110" t="s">
        <v>155</v>
      </c>
      <c r="N110" t="s">
        <v>156</v>
      </c>
    </row>
    <row r="112" spans="1:14" x14ac:dyDescent="0.3">
      <c r="A112">
        <v>0</v>
      </c>
      <c r="B112" s="10">
        <v>3017171</v>
      </c>
      <c r="C112">
        <v>7.56</v>
      </c>
      <c r="D112">
        <v>7.56</v>
      </c>
      <c r="K112">
        <v>0</v>
      </c>
      <c r="L112" s="9">
        <v>77320.5</v>
      </c>
      <c r="M112">
        <v>17.13</v>
      </c>
      <c r="N112">
        <v>17.13</v>
      </c>
    </row>
    <row r="113" spans="1:14" x14ac:dyDescent="0.3">
      <c r="A113">
        <v>1</v>
      </c>
      <c r="B113">
        <v>36892838.5</v>
      </c>
      <c r="C113">
        <v>92.44</v>
      </c>
      <c r="D113">
        <v>100</v>
      </c>
      <c r="K113">
        <v>1</v>
      </c>
      <c r="L113" s="9">
        <v>374136.5</v>
      </c>
      <c r="M113">
        <v>82.87</v>
      </c>
      <c r="N113">
        <v>100</v>
      </c>
    </row>
    <row r="115" spans="1:14" x14ac:dyDescent="0.3">
      <c r="A115" t="s">
        <v>6</v>
      </c>
      <c r="B115">
        <v>39910009.5</v>
      </c>
      <c r="C115">
        <v>100</v>
      </c>
      <c r="K115" t="s">
        <v>6</v>
      </c>
      <c r="L115" s="10">
        <v>451457</v>
      </c>
      <c r="M115">
        <v>100</v>
      </c>
    </row>
    <row r="118" spans="1:14" x14ac:dyDescent="0.3">
      <c r="A118" t="s">
        <v>186</v>
      </c>
      <c r="B118" t="s">
        <v>166</v>
      </c>
      <c r="K118" t="s">
        <v>186</v>
      </c>
      <c r="L118" t="s">
        <v>166</v>
      </c>
    </row>
    <row r="120" spans="1:14" x14ac:dyDescent="0.3">
      <c r="A120" t="s">
        <v>154</v>
      </c>
      <c r="B120" t="s">
        <v>190</v>
      </c>
      <c r="C120" t="s">
        <v>155</v>
      </c>
      <c r="D120" t="s">
        <v>156</v>
      </c>
      <c r="K120" t="s">
        <v>154</v>
      </c>
      <c r="L120" t="s">
        <v>190</v>
      </c>
      <c r="M120" t="s">
        <v>155</v>
      </c>
      <c r="N120" t="s">
        <v>156</v>
      </c>
    </row>
    <row r="122" spans="1:14" x14ac:dyDescent="0.3">
      <c r="A122">
        <v>0</v>
      </c>
      <c r="B122" s="10">
        <v>6641545</v>
      </c>
      <c r="C122">
        <v>25</v>
      </c>
      <c r="D122">
        <v>25</v>
      </c>
      <c r="K122">
        <v>0</v>
      </c>
      <c r="L122" s="9">
        <v>1614345.5</v>
      </c>
      <c r="M122">
        <v>42.12</v>
      </c>
      <c r="N122">
        <v>42.12</v>
      </c>
    </row>
    <row r="123" spans="1:14" x14ac:dyDescent="0.3">
      <c r="A123">
        <v>1</v>
      </c>
      <c r="B123" s="10">
        <v>19927778</v>
      </c>
      <c r="C123">
        <v>75</v>
      </c>
      <c r="D123">
        <v>100</v>
      </c>
      <c r="K123">
        <v>1</v>
      </c>
      <c r="L123" s="9">
        <v>2218373.5</v>
      </c>
      <c r="M123">
        <v>57.88</v>
      </c>
      <c r="N123">
        <v>100</v>
      </c>
    </row>
    <row r="125" spans="1:14" x14ac:dyDescent="0.3">
      <c r="A125" t="s">
        <v>6</v>
      </c>
      <c r="B125" s="10">
        <v>26569323</v>
      </c>
      <c r="C125">
        <v>100</v>
      </c>
      <c r="K125" t="s">
        <v>6</v>
      </c>
      <c r="L125" s="10">
        <v>3832719</v>
      </c>
      <c r="M125">
        <v>100</v>
      </c>
    </row>
    <row r="128" spans="1:14" x14ac:dyDescent="0.3">
      <c r="A128" t="s">
        <v>188</v>
      </c>
      <c r="K128" t="s">
        <v>188</v>
      </c>
    </row>
    <row r="130" spans="1:14" x14ac:dyDescent="0.3">
      <c r="A130" t="s">
        <v>154</v>
      </c>
      <c r="B130" t="s">
        <v>190</v>
      </c>
      <c r="C130" t="s">
        <v>155</v>
      </c>
      <c r="D130" t="s">
        <v>156</v>
      </c>
      <c r="K130" t="s">
        <v>154</v>
      </c>
      <c r="L130" t="s">
        <v>190</v>
      </c>
      <c r="M130" t="s">
        <v>155</v>
      </c>
      <c r="N130" t="s">
        <v>156</v>
      </c>
    </row>
    <row r="132" spans="1:14" x14ac:dyDescent="0.3">
      <c r="A132">
        <v>0</v>
      </c>
      <c r="B132" s="9">
        <v>2757034.5</v>
      </c>
      <c r="C132">
        <v>35.51</v>
      </c>
      <c r="D132">
        <v>35.51</v>
      </c>
      <c r="K132">
        <v>0</v>
      </c>
      <c r="L132" s="9">
        <v>1536838.5</v>
      </c>
      <c r="M132">
        <v>47.74</v>
      </c>
      <c r="N132">
        <v>47.74</v>
      </c>
    </row>
    <row r="133" spans="1:14" x14ac:dyDescent="0.3">
      <c r="A133">
        <v>1</v>
      </c>
      <c r="B133" s="10">
        <v>5007653</v>
      </c>
      <c r="C133">
        <v>64.489999999999995</v>
      </c>
      <c r="D133">
        <v>100</v>
      </c>
      <c r="K133">
        <v>1</v>
      </c>
      <c r="L133" s="9">
        <v>1682533.5</v>
      </c>
      <c r="M133">
        <v>52.26</v>
      </c>
      <c r="N133">
        <v>100</v>
      </c>
    </row>
    <row r="135" spans="1:14" x14ac:dyDescent="0.3">
      <c r="A135" t="s">
        <v>6</v>
      </c>
      <c r="B135" s="9">
        <v>7764687.5</v>
      </c>
      <c r="C135">
        <v>100</v>
      </c>
      <c r="K135" t="s">
        <v>6</v>
      </c>
      <c r="L135" s="10">
        <v>3219372</v>
      </c>
      <c r="M135">
        <v>100</v>
      </c>
    </row>
    <row r="138" spans="1:14" x14ac:dyDescent="0.3">
      <c r="A138" t="s">
        <v>189</v>
      </c>
      <c r="B138" t="s">
        <v>167</v>
      </c>
      <c r="C138" t="s">
        <v>168</v>
      </c>
      <c r="K138" t="s">
        <v>189</v>
      </c>
      <c r="L138" t="s">
        <v>167</v>
      </c>
      <c r="M138" t="s">
        <v>168</v>
      </c>
    </row>
    <row r="140" spans="1:14" x14ac:dyDescent="0.3">
      <c r="A140" t="s">
        <v>154</v>
      </c>
      <c r="B140" t="s">
        <v>190</v>
      </c>
      <c r="C140" t="s">
        <v>155</v>
      </c>
      <c r="D140" t="s">
        <v>156</v>
      </c>
      <c r="K140" t="s">
        <v>154</v>
      </c>
      <c r="L140" t="s">
        <v>190</v>
      </c>
      <c r="M140" t="s">
        <v>155</v>
      </c>
      <c r="N140" t="s">
        <v>156</v>
      </c>
    </row>
    <row r="142" spans="1:14" x14ac:dyDescent="0.3">
      <c r="A142">
        <v>0</v>
      </c>
      <c r="B142" s="10">
        <v>5697884</v>
      </c>
      <c r="C142">
        <v>26.35</v>
      </c>
      <c r="D142">
        <v>26.35</v>
      </c>
      <c r="K142">
        <v>0</v>
      </c>
      <c r="L142" s="10">
        <v>2588750</v>
      </c>
      <c r="M142">
        <v>42.78</v>
      </c>
      <c r="N142">
        <v>42.78</v>
      </c>
    </row>
    <row r="143" spans="1:14" x14ac:dyDescent="0.3">
      <c r="A143">
        <v>1</v>
      </c>
      <c r="B143" s="10">
        <v>15922583</v>
      </c>
      <c r="C143">
        <v>73.650000000000006</v>
      </c>
      <c r="D143">
        <v>100</v>
      </c>
      <c r="K143">
        <v>1</v>
      </c>
      <c r="L143" s="9">
        <v>3462115.5</v>
      </c>
      <c r="M143">
        <v>57.22</v>
      </c>
      <c r="N143">
        <v>100</v>
      </c>
    </row>
    <row r="145" spans="1:14" x14ac:dyDescent="0.3">
      <c r="A145" t="s">
        <v>6</v>
      </c>
      <c r="B145" s="10">
        <v>21620467</v>
      </c>
      <c r="C145">
        <v>100</v>
      </c>
      <c r="K145" t="s">
        <v>6</v>
      </c>
      <c r="L145" s="9">
        <v>6050865.5</v>
      </c>
      <c r="M145">
        <v>100</v>
      </c>
    </row>
    <row r="148" spans="1:14" x14ac:dyDescent="0.3">
      <c r="A148" t="s">
        <v>189</v>
      </c>
      <c r="B148" t="s">
        <v>21</v>
      </c>
      <c r="K148" t="s">
        <v>189</v>
      </c>
      <c r="L148" t="s">
        <v>21</v>
      </c>
    </row>
    <row r="150" spans="1:14" x14ac:dyDescent="0.3">
      <c r="A150" t="s">
        <v>154</v>
      </c>
      <c r="B150" t="s">
        <v>190</v>
      </c>
      <c r="C150" t="s">
        <v>155</v>
      </c>
      <c r="D150" t="s">
        <v>156</v>
      </c>
      <c r="K150" t="s">
        <v>154</v>
      </c>
      <c r="L150" t="s">
        <v>190</v>
      </c>
      <c r="M150" t="s">
        <v>155</v>
      </c>
      <c r="N150" t="s">
        <v>156</v>
      </c>
    </row>
    <row r="152" spans="1:14" x14ac:dyDescent="0.3">
      <c r="A152">
        <v>0</v>
      </c>
      <c r="B152" s="9">
        <v>7156167.5</v>
      </c>
      <c r="C152">
        <v>18.46</v>
      </c>
      <c r="D152">
        <v>18.46</v>
      </c>
      <c r="K152">
        <v>0</v>
      </c>
      <c r="L152" s="9">
        <v>2578317.5</v>
      </c>
      <c r="M152">
        <v>35.5</v>
      </c>
      <c r="N152">
        <v>35.5</v>
      </c>
    </row>
    <row r="153" spans="1:14" x14ac:dyDescent="0.3">
      <c r="A153">
        <v>1</v>
      </c>
      <c r="B153">
        <v>31610988.5</v>
      </c>
      <c r="C153">
        <v>81.540000000000006</v>
      </c>
      <c r="D153">
        <v>100</v>
      </c>
      <c r="K153">
        <v>1</v>
      </c>
      <c r="L153" s="9">
        <v>4684149.5</v>
      </c>
      <c r="M153">
        <v>64.5</v>
      </c>
      <c r="N153">
        <v>100</v>
      </c>
    </row>
    <row r="155" spans="1:14" x14ac:dyDescent="0.3">
      <c r="A155" t="s">
        <v>6</v>
      </c>
      <c r="B155" s="10">
        <v>38767156</v>
      </c>
      <c r="C155">
        <v>100</v>
      </c>
      <c r="K155" t="s">
        <v>6</v>
      </c>
      <c r="L155" s="10">
        <v>7262467</v>
      </c>
      <c r="M155">
        <v>100</v>
      </c>
    </row>
    <row r="158" spans="1:14" x14ac:dyDescent="0.3">
      <c r="A158" t="s">
        <v>189</v>
      </c>
      <c r="B158" t="s">
        <v>169</v>
      </c>
      <c r="C158" t="s">
        <v>170</v>
      </c>
      <c r="K158" t="s">
        <v>189</v>
      </c>
      <c r="L158" t="s">
        <v>169</v>
      </c>
      <c r="M158" t="s">
        <v>170</v>
      </c>
    </row>
    <row r="160" spans="1:14" x14ac:dyDescent="0.3">
      <c r="A160" t="s">
        <v>154</v>
      </c>
      <c r="B160" t="s">
        <v>190</v>
      </c>
      <c r="C160" t="s">
        <v>155</v>
      </c>
      <c r="D160" t="s">
        <v>156</v>
      </c>
      <c r="K160" t="s">
        <v>154</v>
      </c>
      <c r="L160" t="s">
        <v>190</v>
      </c>
      <c r="M160" t="s">
        <v>155</v>
      </c>
      <c r="N160" t="s">
        <v>156</v>
      </c>
    </row>
    <row r="162" spans="1:14" x14ac:dyDescent="0.3">
      <c r="A162">
        <v>0</v>
      </c>
      <c r="B162" s="9">
        <v>7385067.5</v>
      </c>
      <c r="C162">
        <v>13.21</v>
      </c>
      <c r="D162">
        <v>13.21</v>
      </c>
      <c r="K162">
        <v>0</v>
      </c>
      <c r="L162" s="9">
        <v>691560.5</v>
      </c>
      <c r="M162">
        <v>30.96</v>
      </c>
      <c r="N162">
        <v>30.96</v>
      </c>
    </row>
    <row r="163" spans="1:14" x14ac:dyDescent="0.3">
      <c r="A163">
        <v>1</v>
      </c>
      <c r="B163">
        <v>48517331.5</v>
      </c>
      <c r="C163">
        <v>86.79</v>
      </c>
      <c r="D163">
        <v>100</v>
      </c>
      <c r="K163">
        <v>1</v>
      </c>
      <c r="L163" s="10">
        <v>1542004</v>
      </c>
      <c r="M163">
        <v>69.040000000000006</v>
      </c>
      <c r="N163">
        <v>100</v>
      </c>
    </row>
    <row r="165" spans="1:14" x14ac:dyDescent="0.3">
      <c r="A165" t="s">
        <v>6</v>
      </c>
      <c r="B165" s="10">
        <v>55902399</v>
      </c>
      <c r="C165">
        <v>100</v>
      </c>
      <c r="K165" t="s">
        <v>6</v>
      </c>
      <c r="L165" s="9">
        <v>2233564.5</v>
      </c>
      <c r="M165">
        <v>100</v>
      </c>
    </row>
    <row r="168" spans="1:14" x14ac:dyDescent="0.3">
      <c r="A168" t="s">
        <v>189</v>
      </c>
      <c r="B168" t="s">
        <v>166</v>
      </c>
      <c r="K168" t="s">
        <v>189</v>
      </c>
      <c r="L168" t="s">
        <v>166</v>
      </c>
    </row>
    <row r="170" spans="1:14" x14ac:dyDescent="0.3">
      <c r="A170" t="s">
        <v>154</v>
      </c>
      <c r="B170" t="s">
        <v>190</v>
      </c>
      <c r="C170" t="s">
        <v>155</v>
      </c>
      <c r="D170" t="s">
        <v>156</v>
      </c>
      <c r="K170" t="s">
        <v>154</v>
      </c>
      <c r="L170" t="s">
        <v>190</v>
      </c>
      <c r="M170" t="s">
        <v>155</v>
      </c>
      <c r="N170" t="s">
        <v>156</v>
      </c>
    </row>
    <row r="172" spans="1:14" x14ac:dyDescent="0.3">
      <c r="A172">
        <v>0</v>
      </c>
      <c r="B172" s="9">
        <v>380016.5</v>
      </c>
      <c r="C172">
        <v>47.95</v>
      </c>
      <c r="D172">
        <v>47.95</v>
      </c>
      <c r="K172">
        <v>0</v>
      </c>
      <c r="L172" s="9">
        <v>40875.5</v>
      </c>
      <c r="M172">
        <v>72.8</v>
      </c>
      <c r="N172">
        <v>72.8</v>
      </c>
    </row>
    <row r="173" spans="1:14" x14ac:dyDescent="0.3">
      <c r="A173">
        <v>1</v>
      </c>
      <c r="B173" s="10">
        <v>412508</v>
      </c>
      <c r="C173">
        <v>52.05</v>
      </c>
      <c r="D173">
        <v>100</v>
      </c>
      <c r="K173">
        <v>1</v>
      </c>
      <c r="L173" s="9">
        <v>15270.5</v>
      </c>
      <c r="M173">
        <v>27.2</v>
      </c>
      <c r="N173">
        <v>100</v>
      </c>
    </row>
    <row r="175" spans="1:14" x14ac:dyDescent="0.3">
      <c r="A175" t="s">
        <v>6</v>
      </c>
      <c r="B175" s="9">
        <v>792524.5</v>
      </c>
      <c r="C175">
        <v>100</v>
      </c>
      <c r="K175" t="s">
        <v>6</v>
      </c>
      <c r="L175" s="10">
        <v>56146</v>
      </c>
      <c r="M17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Analysis</vt:lpstr>
      <vt:lpstr>Raw</vt:lpstr>
      <vt:lpstr>Final(2)</vt:lpstr>
      <vt:lpstr>Analysis (2)</vt:lpstr>
      <vt:lpstr>Raw(2)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Raheem Chaudhry</dc:creator>
  <cp:lastModifiedBy>Raheem Chaudhry</cp:lastModifiedBy>
  <dcterms:created xsi:type="dcterms:W3CDTF">2016-11-28T15:02:11Z</dcterms:created>
  <dcterms:modified xsi:type="dcterms:W3CDTF">2016-11-28T18:25:58Z</dcterms:modified>
</cp:coreProperties>
</file>