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36435D29-CEF3-4DE4-87F4-8FB7575F0EB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" i="1" l="1"/>
  <c r="B30" i="1" l="1"/>
  <c r="I21" i="1"/>
  <c r="J17" i="1" s="1"/>
  <c r="A21" i="1"/>
  <c r="B18" i="1" s="1"/>
  <c r="I11" i="1"/>
  <c r="J3" i="1" s="1"/>
  <c r="B27" i="1" l="1"/>
  <c r="B24" i="1"/>
  <c r="B28" i="1"/>
  <c r="B23" i="1"/>
  <c r="B25" i="1"/>
  <c r="B29" i="1"/>
  <c r="B26" i="1"/>
  <c r="J14" i="1"/>
  <c r="J18" i="1"/>
  <c r="J15" i="1"/>
  <c r="J19" i="1"/>
  <c r="J16" i="1"/>
  <c r="J20" i="1"/>
  <c r="J13" i="1"/>
  <c r="B15" i="1"/>
  <c r="B19" i="1"/>
  <c r="B16" i="1"/>
  <c r="B20" i="1"/>
  <c r="B13" i="1"/>
  <c r="B17" i="1"/>
  <c r="B14" i="1"/>
  <c r="J7" i="1"/>
  <c r="J6" i="1"/>
  <c r="J4" i="1"/>
  <c r="J8" i="1"/>
  <c r="J10" i="1"/>
  <c r="J5" i="1"/>
  <c r="J9" i="1"/>
  <c r="A11" i="1"/>
  <c r="B7" i="1" s="1"/>
  <c r="B10" i="1" l="1"/>
  <c r="I30" i="1" s="1"/>
  <c r="B4" i="1"/>
  <c r="I24" i="1" s="1"/>
  <c r="B8" i="1"/>
  <c r="I28" i="1" s="1"/>
  <c r="B5" i="1"/>
  <c r="I25" i="1" s="1"/>
  <c r="B9" i="1"/>
  <c r="I29" i="1" s="1"/>
  <c r="B6" i="1"/>
  <c r="I26" i="1" s="1"/>
  <c r="B3" i="1"/>
  <c r="I23" i="1" s="1"/>
  <c r="O23" i="1" s="1"/>
  <c r="I27" i="1"/>
  <c r="N23" i="1" l="1"/>
  <c r="L23" i="1"/>
  <c r="L26" i="1"/>
  <c r="M26" i="1"/>
  <c r="N26" i="1"/>
  <c r="O26" i="1"/>
  <c r="L25" i="1"/>
  <c r="M25" i="1"/>
  <c r="N25" i="1"/>
  <c r="O25" i="1"/>
  <c r="L28" i="1"/>
  <c r="M28" i="1"/>
  <c r="N28" i="1"/>
  <c r="O28" i="1"/>
  <c r="L27" i="1"/>
  <c r="M27" i="1"/>
  <c r="N27" i="1"/>
  <c r="O27" i="1"/>
  <c r="L24" i="1"/>
  <c r="M24" i="1"/>
  <c r="N24" i="1"/>
  <c r="O24" i="1"/>
  <c r="M23" i="1"/>
  <c r="L29" i="1"/>
  <c r="M29" i="1"/>
  <c r="N29" i="1"/>
  <c r="O29" i="1"/>
  <c r="L30" i="1"/>
  <c r="M30" i="1"/>
  <c r="N30" i="1"/>
  <c r="O30" i="1"/>
  <c r="M32" i="1" l="1"/>
  <c r="O32" i="1"/>
  <c r="L32" i="1"/>
  <c r="N32" i="1"/>
</calcChain>
</file>

<file path=xl/sharedStrings.xml><?xml version="1.0" encoding="utf-8"?>
<sst xmlns="http://schemas.openxmlformats.org/spreadsheetml/2006/main" count="85" uniqueCount="21">
  <si>
    <t>Smart Connected Cat Feeding &amp; Monitoring System</t>
  </si>
  <si>
    <t>Autonomous Valet Parking Service</t>
  </si>
  <si>
    <t>Gimme Fast</t>
  </si>
  <si>
    <t>Where am I</t>
  </si>
  <si>
    <t>Elif Merve ÖZALP</t>
  </si>
  <si>
    <t>Emre Deniz ŞENEL</t>
  </si>
  <si>
    <t>Fahri TÜREDİ</t>
  </si>
  <si>
    <t>Yunus YİLMAZ</t>
  </si>
  <si>
    <t>Melike YILDIRIM</t>
  </si>
  <si>
    <t>Overall</t>
  </si>
  <si>
    <t>Multidisciplinary</t>
  </si>
  <si>
    <t>Software Based</t>
  </si>
  <si>
    <t>Hardware Based</t>
  </si>
  <si>
    <t>Adoptability to Everyday Life</t>
  </si>
  <si>
    <t>Mechanic Based</t>
  </si>
  <si>
    <t>Open to Improvement</t>
  </si>
  <si>
    <t>Enjoyable</t>
  </si>
  <si>
    <t>Marketable</t>
  </si>
  <si>
    <t>Peronal Weight</t>
  </si>
  <si>
    <t>Overall Weight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</si>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</sst>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2"/>
  <sheetViews>
    <sheetView tabSelected="1" topLeftCell="A13" zoomScale="80" zoomScaleNormal="80" workbookViewId="0">
      <selection activeCell="E22" sqref="E22"/>
    </sheetView>
  </sheetViews>
  <sheetFormatPr defaultRowHeight="15" x14ac:dyDescent="0.25"/>
  <cols>
    <col min="3" max="3" width="29.28515625" bestFit="1" customWidth="1"/>
    <col min="4" max="4" width="9.42578125" bestFit="1" customWidth="1"/>
    <col min="5" max="9" width="9.42578125" customWidth="1"/>
    <col min="11" max="11" width="29.28515625" bestFit="1" customWidth="1"/>
  </cols>
  <sheetData>
    <row r="2" spans="1:15" ht="111" customHeight="1" x14ac:dyDescent="0.25">
      <c r="A2" s="1" t="s">
        <v>18</v>
      </c>
      <c r="C2" s="3" t="s">
        <v>4</v>
      </c>
      <c r="D2" s="2" t="s">
        <v>0</v>
      </c>
      <c r="E2" s="2" t="s">
        <v>1</v>
      </c>
      <c r="F2" s="1" t="s">
        <v>2</v>
      </c>
      <c r="G2" s="1" t="s">
        <v>3</v>
      </c>
      <c r="H2" s="1"/>
      <c r="I2" s="1" t="s">
        <v>18</v>
      </c>
      <c r="K2" s="3" t="s">
        <v>5</v>
      </c>
      <c r="L2" s="2" t="s">
        <v>0</v>
      </c>
      <c r="M2" s="2" t="s">
        <v>1</v>
      </c>
      <c r="N2" s="1" t="s">
        <v>2</v>
      </c>
      <c r="O2" s="1" t="s">
        <v>3</v>
      </c>
    </row>
    <row r="3" spans="1:15" x14ac:dyDescent="0.25">
      <c r="A3">
        <v>1</v>
      </c>
      <c r="B3">
        <f>(A3/A11)</f>
        <v>1</v>
      </c>
      <c r="C3" t="s">
        <v>11</v>
      </c>
      <c r="D3">
        <v>10</v>
      </c>
      <c r="I3">
        <v>1</v>
      </c>
      <c r="J3">
        <f>(I3/I11)</f>
        <v>1</v>
      </c>
      <c r="K3" t="s">
        <v>11</v>
      </c>
      <c r="L3">
        <v>10</v>
      </c>
    </row>
    <row r="4" spans="1:15" x14ac:dyDescent="0.25">
      <c r="B4">
        <f>(A4/A11)</f>
        <v>0</v>
      </c>
      <c r="C4" t="s">
        <v>12</v>
      </c>
      <c r="J4">
        <f>(I4/I11)</f>
        <v>0</v>
      </c>
      <c r="K4" t="s">
        <v>12</v>
      </c>
    </row>
    <row r="5" spans="1:15" x14ac:dyDescent="0.25">
      <c r="B5">
        <f>(A5/A11)</f>
        <v>0</v>
      </c>
      <c r="C5" t="s">
        <v>10</v>
      </c>
      <c r="J5">
        <f>(I5/I11)</f>
        <v>0</v>
      </c>
      <c r="K5" t="s">
        <v>10</v>
      </c>
    </row>
    <row r="6" spans="1:15" x14ac:dyDescent="0.25">
      <c r="B6">
        <f>(A6/A11)</f>
        <v>0</v>
      </c>
      <c r="C6" t="s">
        <v>13</v>
      </c>
      <c r="J6">
        <f>(I6/I11)</f>
        <v>0</v>
      </c>
      <c r="K6" t="s">
        <v>13</v>
      </c>
    </row>
    <row r="7" spans="1:15" x14ac:dyDescent="0.25">
      <c r="B7">
        <f>(A7/A11)</f>
        <v>0</v>
      </c>
      <c r="C7" t="s">
        <v>14</v>
      </c>
      <c r="J7">
        <f>(I7/I11)</f>
        <v>0</v>
      </c>
      <c r="K7" t="s">
        <v>14</v>
      </c>
    </row>
    <row r="8" spans="1:15" x14ac:dyDescent="0.25">
      <c r="B8">
        <f>(A8/A11)</f>
        <v>0</v>
      </c>
      <c r="C8" t="s">
        <v>15</v>
      </c>
      <c r="J8">
        <f>(I8/I11)</f>
        <v>0</v>
      </c>
      <c r="K8" t="s">
        <v>15</v>
      </c>
    </row>
    <row r="9" spans="1:15" x14ac:dyDescent="0.25">
      <c r="B9">
        <f>(A9/A11)</f>
        <v>0</v>
      </c>
      <c r="C9" t="s">
        <v>16</v>
      </c>
      <c r="J9">
        <f>(I9/I11)</f>
        <v>0</v>
      </c>
      <c r="K9" t="s">
        <v>16</v>
      </c>
    </row>
    <row r="10" spans="1:15" x14ac:dyDescent="0.25">
      <c r="B10">
        <f>(A10/A11)</f>
        <v>0</v>
      </c>
      <c r="C10" t="s">
        <v>17</v>
      </c>
      <c r="J10">
        <f>(I10/I11)</f>
        <v>0</v>
      </c>
      <c r="K10" t="s">
        <v>17</v>
      </c>
    </row>
    <row r="11" spans="1:15" x14ac:dyDescent="0.25">
      <c r="A11">
        <f>SUM(A3:A10)</f>
        <v>1</v>
      </c>
      <c r="I11">
        <f>(I3+I4+I5+I6+I7+I8+I9+I10)</f>
        <v>1</v>
      </c>
    </row>
    <row r="12" spans="1:15" ht="144.75" x14ac:dyDescent="0.25">
      <c r="A12" s="1" t="s">
        <v>18</v>
      </c>
      <c r="C12" s="3" t="s">
        <v>6</v>
      </c>
      <c r="D12" s="2" t="s">
        <v>0</v>
      </c>
      <c r="E12" s="2" t="s">
        <v>1</v>
      </c>
      <c r="F12" s="1" t="s">
        <v>2</v>
      </c>
      <c r="G12" s="1" t="s">
        <v>3</v>
      </c>
      <c r="H12" s="1"/>
      <c r="I12" s="1" t="s">
        <v>18</v>
      </c>
      <c r="K12" s="3" t="s">
        <v>7</v>
      </c>
      <c r="L12" s="2" t="s">
        <v>0</v>
      </c>
      <c r="M12" s="2" t="s">
        <v>1</v>
      </c>
      <c r="N12" s="1" t="s">
        <v>2</v>
      </c>
      <c r="O12" s="1" t="s">
        <v>3</v>
      </c>
    </row>
    <row r="13" spans="1:15" x14ac:dyDescent="0.25">
      <c r="A13">
        <v>3</v>
      </c>
      <c r="B13">
        <f>(A13/A21)</f>
        <v>5.4545454545454543E-2</v>
      </c>
      <c r="C13" t="s">
        <v>11</v>
      </c>
      <c r="D13">
        <v>9</v>
      </c>
      <c r="E13">
        <v>5</v>
      </c>
      <c r="F13">
        <v>7</v>
      </c>
      <c r="G13">
        <v>9</v>
      </c>
      <c r="I13">
        <v>1</v>
      </c>
      <c r="J13">
        <f>(I13/I21)</f>
        <v>1</v>
      </c>
      <c r="K13" t="s">
        <v>11</v>
      </c>
      <c r="L13">
        <v>10</v>
      </c>
    </row>
    <row r="14" spans="1:15" x14ac:dyDescent="0.25">
      <c r="A14">
        <v>5</v>
      </c>
      <c r="B14">
        <f>(A14/A21)</f>
        <v>9.0909090909090912E-2</v>
      </c>
      <c r="C14" t="s">
        <v>12</v>
      </c>
      <c r="D14">
        <v>2</v>
      </c>
      <c r="E14">
        <v>4</v>
      </c>
      <c r="F14">
        <v>6</v>
      </c>
      <c r="G14">
        <v>7</v>
      </c>
      <c r="J14">
        <f>(I14/I21)</f>
        <v>0</v>
      </c>
      <c r="K14" t="s">
        <v>12</v>
      </c>
    </row>
    <row r="15" spans="1:15" x14ac:dyDescent="0.25">
      <c r="A15">
        <v>7</v>
      </c>
      <c r="B15">
        <f>(A15/A21)</f>
        <v>0.12727272727272726</v>
      </c>
      <c r="C15" t="s">
        <v>10</v>
      </c>
      <c r="D15">
        <v>3</v>
      </c>
      <c r="E15">
        <v>8</v>
      </c>
      <c r="F15">
        <v>2</v>
      </c>
      <c r="G15">
        <v>5</v>
      </c>
      <c r="J15">
        <f>(I15/I21)</f>
        <v>0</v>
      </c>
      <c r="K15" t="s">
        <v>10</v>
      </c>
    </row>
    <row r="16" spans="1:15" x14ac:dyDescent="0.25">
      <c r="A16">
        <v>8</v>
      </c>
      <c r="B16">
        <f>(A16/A21)</f>
        <v>0.14545454545454545</v>
      </c>
      <c r="C16" t="s">
        <v>13</v>
      </c>
      <c r="D16">
        <v>10</v>
      </c>
      <c r="E16">
        <v>10</v>
      </c>
      <c r="F16">
        <v>3</v>
      </c>
      <c r="G16">
        <v>7</v>
      </c>
      <c r="J16">
        <f>(I16/I21)</f>
        <v>0</v>
      </c>
      <c r="K16" t="s">
        <v>13</v>
      </c>
    </row>
    <row r="17" spans="1:15" x14ac:dyDescent="0.25">
      <c r="A17">
        <v>8</v>
      </c>
      <c r="B17">
        <f>(A17/A21)</f>
        <v>0.14545454545454545</v>
      </c>
      <c r="C17" t="s">
        <v>14</v>
      </c>
      <c r="D17">
        <v>2</v>
      </c>
      <c r="E17">
        <v>9</v>
      </c>
      <c r="F17">
        <v>2</v>
      </c>
      <c r="G17">
        <v>6</v>
      </c>
      <c r="J17">
        <f>(I17/I21)</f>
        <v>0</v>
      </c>
      <c r="K17" t="s">
        <v>14</v>
      </c>
    </row>
    <row r="18" spans="1:15" x14ac:dyDescent="0.25">
      <c r="A18">
        <v>7</v>
      </c>
      <c r="B18">
        <f>(A18/A21)</f>
        <v>0.12727272727272726</v>
      </c>
      <c r="C18" t="s">
        <v>15</v>
      </c>
      <c r="D18">
        <v>8</v>
      </c>
      <c r="E18">
        <v>9</v>
      </c>
      <c r="F18">
        <v>6</v>
      </c>
      <c r="G18">
        <v>7</v>
      </c>
      <c r="J18">
        <f>(I18/I21)</f>
        <v>0</v>
      </c>
      <c r="K18" t="s">
        <v>15</v>
      </c>
    </row>
    <row r="19" spans="1:15" x14ac:dyDescent="0.25">
      <c r="A19">
        <v>9</v>
      </c>
      <c r="B19">
        <f>(A19/A21)</f>
        <v>0.16363636363636364</v>
      </c>
      <c r="C19" t="s">
        <v>16</v>
      </c>
      <c r="D19">
        <v>5</v>
      </c>
      <c r="E19">
        <v>9</v>
      </c>
      <c r="F19">
        <v>3</v>
      </c>
      <c r="G19">
        <v>4</v>
      </c>
      <c r="J19">
        <f>(I19/I21)</f>
        <v>0</v>
      </c>
      <c r="K19" t="s">
        <v>16</v>
      </c>
    </row>
    <row r="20" spans="1:15" x14ac:dyDescent="0.25">
      <c r="A20">
        <v>8</v>
      </c>
      <c r="B20">
        <f>(A20/A21)</f>
        <v>0.14545454545454545</v>
      </c>
      <c r="C20" t="s">
        <v>17</v>
      </c>
      <c r="D20">
        <v>10</v>
      </c>
      <c r="E20">
        <v>10</v>
      </c>
      <c r="F20">
        <v>2</v>
      </c>
      <c r="G20">
        <v>6</v>
      </c>
      <c r="J20">
        <f>(I20/I21)</f>
        <v>0</v>
      </c>
      <c r="K20" t="s">
        <v>17</v>
      </c>
    </row>
    <row r="21" spans="1:15" x14ac:dyDescent="0.25">
      <c r="A21">
        <f>(A13+A14+A15+A16+A17+A18+A19+A20)</f>
        <v>55</v>
      </c>
      <c r="I21">
        <f>(I13+I14+I15+I17+I16+I18+I19+I20)</f>
        <v>1</v>
      </c>
    </row>
    <row r="22" spans="1:15" ht="144.75" x14ac:dyDescent="0.25">
      <c r="A22" s="1" t="s">
        <v>18</v>
      </c>
      <c r="C22" s="3" t="s">
        <v>8</v>
      </c>
      <c r="D22" s="2" t="s">
        <v>0</v>
      </c>
      <c r="E22" s="2" t="s">
        <v>1</v>
      </c>
      <c r="F22" s="1" t="s">
        <v>2</v>
      </c>
      <c r="G22" s="1" t="s">
        <v>3</v>
      </c>
      <c r="H22" s="1"/>
      <c r="I22" s="1" t="s">
        <v>19</v>
      </c>
      <c r="K22" s="3" t="s">
        <v>9</v>
      </c>
      <c r="L22" s="2" t="s">
        <v>0</v>
      </c>
      <c r="M22" s="2" t="s">
        <v>1</v>
      </c>
      <c r="N22" s="1" t="s">
        <v>2</v>
      </c>
      <c r="O22" s="1" t="s">
        <v>3</v>
      </c>
    </row>
    <row r="23" spans="1:15" x14ac:dyDescent="0.25">
      <c r="A23">
        <v>4</v>
      </c>
      <c r="B23">
        <f>(A23/A31)</f>
        <v>0.08</v>
      </c>
      <c r="C23" t="s">
        <v>11</v>
      </c>
      <c r="D23">
        <v>9</v>
      </c>
      <c r="E23">
        <v>6</v>
      </c>
      <c r="F23">
        <v>8</v>
      </c>
      <c r="G23">
        <v>7</v>
      </c>
      <c r="I23">
        <f>(B3+J3+B13+J13+B23)/5</f>
        <v>0.62690909090909097</v>
      </c>
      <c r="K23" t="s">
        <v>11</v>
      </c>
      <c r="L23">
        <f>((D3+L3+D13+L13+D23)/5)*I23</f>
        <v>6.018327272727273</v>
      </c>
      <c r="M23">
        <f>((E3+M3+E13+M13+E23)/5)*I23</f>
        <v>1.3792000000000002</v>
      </c>
      <c r="N23">
        <f>((F3+N3+F13+N13+F23)/5)*I23</f>
        <v>1.880727272727273</v>
      </c>
      <c r="O23">
        <f>((G3+O3+G13+O13+G23)/5)*I23</f>
        <v>2.0061090909090913</v>
      </c>
    </row>
    <row r="24" spans="1:15" x14ac:dyDescent="0.25">
      <c r="A24">
        <v>6</v>
      </c>
      <c r="B24">
        <f>(A24/A31)</f>
        <v>0.12</v>
      </c>
      <c r="C24" t="s">
        <v>12</v>
      </c>
      <c r="D24">
        <v>2</v>
      </c>
      <c r="E24">
        <v>5</v>
      </c>
      <c r="F24">
        <v>6</v>
      </c>
      <c r="G24">
        <v>7</v>
      </c>
      <c r="I24">
        <f t="shared" ref="I24:I30" si="0">(B4+J4+B14+J14+B24)/5</f>
        <v>4.2181818181818181E-2</v>
      </c>
      <c r="K24" t="s">
        <v>12</v>
      </c>
      <c r="L24">
        <f t="shared" ref="L24:L30" si="1">((D4+L4+D14+L14+D24)/5)*I24</f>
        <v>3.3745454545454544E-2</v>
      </c>
      <c r="M24">
        <f t="shared" ref="M24:M30" si="2">((E4+M4+E14+M14+E24)/5)*I24</f>
        <v>7.5927272727272732E-2</v>
      </c>
      <c r="N24">
        <f t="shared" ref="N24:N30" si="3">((F4+N4+F14+N14+F24)/5)*I24</f>
        <v>0.10123636363636364</v>
      </c>
      <c r="O24">
        <f t="shared" ref="O24:O30" si="4">((G4+O4+G14+O14+G24)/5)*I24</f>
        <v>0.1181090909090909</v>
      </c>
    </row>
    <row r="25" spans="1:15" x14ac:dyDescent="0.25">
      <c r="A25">
        <v>7</v>
      </c>
      <c r="B25">
        <f>(A25/A31)</f>
        <v>0.14000000000000001</v>
      </c>
      <c r="C25" t="s">
        <v>10</v>
      </c>
      <c r="D25">
        <v>5</v>
      </c>
      <c r="E25">
        <v>8</v>
      </c>
      <c r="F25">
        <v>2</v>
      </c>
      <c r="G25">
        <v>6</v>
      </c>
      <c r="I25">
        <f t="shared" si="0"/>
        <v>5.3454545454545456E-2</v>
      </c>
      <c r="K25" t="s">
        <v>10</v>
      </c>
      <c r="L25">
        <f t="shared" si="1"/>
        <v>8.552727272727273E-2</v>
      </c>
      <c r="M25">
        <f t="shared" si="2"/>
        <v>0.17105454545454546</v>
      </c>
      <c r="N25">
        <f t="shared" si="3"/>
        <v>4.2763636363636365E-2</v>
      </c>
      <c r="O25">
        <f t="shared" si="4"/>
        <v>0.11760000000000001</v>
      </c>
    </row>
    <row r="26" spans="1:15" x14ac:dyDescent="0.25">
      <c r="A26">
        <v>5</v>
      </c>
      <c r="B26">
        <f>(A26/A31)</f>
        <v>0.1</v>
      </c>
      <c r="C26" t="s">
        <v>13</v>
      </c>
      <c r="D26">
        <v>10</v>
      </c>
      <c r="E26">
        <v>7</v>
      </c>
      <c r="F26">
        <v>2</v>
      </c>
      <c r="G26">
        <v>4</v>
      </c>
      <c r="I26">
        <f t="shared" si="0"/>
        <v>4.9090909090909088E-2</v>
      </c>
      <c r="K26" t="s">
        <v>13</v>
      </c>
      <c r="L26">
        <f t="shared" si="1"/>
        <v>0.19636363636363635</v>
      </c>
      <c r="M26">
        <f t="shared" si="2"/>
        <v>0.1669090909090909</v>
      </c>
      <c r="N26">
        <f t="shared" si="3"/>
        <v>4.9090909090909088E-2</v>
      </c>
      <c r="O26">
        <f t="shared" si="4"/>
        <v>0.108</v>
      </c>
    </row>
    <row r="27" spans="1:15" x14ac:dyDescent="0.25">
      <c r="A27">
        <v>8</v>
      </c>
      <c r="B27">
        <f>(A27/A31)</f>
        <v>0.16</v>
      </c>
      <c r="C27" t="s">
        <v>14</v>
      </c>
      <c r="D27">
        <v>2</v>
      </c>
      <c r="E27">
        <v>9</v>
      </c>
      <c r="F27">
        <v>2</v>
      </c>
      <c r="G27">
        <v>5</v>
      </c>
      <c r="I27">
        <f t="shared" si="0"/>
        <v>6.1090909090909085E-2</v>
      </c>
      <c r="K27" t="s">
        <v>14</v>
      </c>
      <c r="L27">
        <f t="shared" si="1"/>
        <v>4.8872727272727269E-2</v>
      </c>
      <c r="M27">
        <f t="shared" si="2"/>
        <v>0.21992727272727272</v>
      </c>
      <c r="N27">
        <f t="shared" si="3"/>
        <v>4.8872727272727269E-2</v>
      </c>
      <c r="O27">
        <f t="shared" si="4"/>
        <v>0.13439999999999999</v>
      </c>
    </row>
    <row r="28" spans="1:15" x14ac:dyDescent="0.25">
      <c r="A28">
        <v>8</v>
      </c>
      <c r="B28">
        <f>(A28/A31)</f>
        <v>0.16</v>
      </c>
      <c r="C28" t="s">
        <v>15</v>
      </c>
      <c r="D28">
        <v>6</v>
      </c>
      <c r="E28">
        <v>9</v>
      </c>
      <c r="F28">
        <v>3</v>
      </c>
      <c r="G28">
        <v>4</v>
      </c>
      <c r="I28">
        <f t="shared" si="0"/>
        <v>5.7454545454545446E-2</v>
      </c>
      <c r="K28" t="s">
        <v>15</v>
      </c>
      <c r="L28">
        <f t="shared" si="1"/>
        <v>0.16087272727272725</v>
      </c>
      <c r="M28">
        <f t="shared" si="2"/>
        <v>0.2068363636363636</v>
      </c>
      <c r="N28">
        <f t="shared" si="3"/>
        <v>0.1034181818181818</v>
      </c>
      <c r="O28">
        <f t="shared" si="4"/>
        <v>0.12639999999999998</v>
      </c>
    </row>
    <row r="29" spans="1:15" x14ac:dyDescent="0.25">
      <c r="A29">
        <v>9</v>
      </c>
      <c r="B29">
        <f>(A29/A31)</f>
        <v>0.18</v>
      </c>
      <c r="C29" t="s">
        <v>16</v>
      </c>
      <c r="D29">
        <v>6</v>
      </c>
      <c r="E29">
        <v>10</v>
      </c>
      <c r="F29">
        <v>1</v>
      </c>
      <c r="G29">
        <v>3</v>
      </c>
      <c r="I29">
        <f t="shared" si="0"/>
        <v>6.872727272727272E-2</v>
      </c>
      <c r="K29" t="s">
        <v>16</v>
      </c>
      <c r="L29">
        <f t="shared" si="1"/>
        <v>0.1512</v>
      </c>
      <c r="M29">
        <f t="shared" si="2"/>
        <v>0.26116363636363632</v>
      </c>
      <c r="N29">
        <f t="shared" si="3"/>
        <v>5.498181818181818E-2</v>
      </c>
      <c r="O29">
        <f t="shared" si="4"/>
        <v>9.62181818181818E-2</v>
      </c>
    </row>
    <row r="30" spans="1:15" x14ac:dyDescent="0.25">
      <c r="A30">
        <v>3</v>
      </c>
      <c r="B30">
        <f>(A30/A31)</f>
        <v>0.06</v>
      </c>
      <c r="C30" t="s">
        <v>17</v>
      </c>
      <c r="D30">
        <v>9</v>
      </c>
      <c r="E30">
        <v>9</v>
      </c>
      <c r="F30">
        <v>1</v>
      </c>
      <c r="G30">
        <v>4</v>
      </c>
      <c r="I30">
        <f t="shared" si="0"/>
        <v>4.1090909090909088E-2</v>
      </c>
      <c r="K30" t="s">
        <v>17</v>
      </c>
      <c r="L30">
        <f t="shared" si="1"/>
        <v>0.15614545454545453</v>
      </c>
      <c r="M30">
        <f t="shared" si="2"/>
        <v>0.15614545454545453</v>
      </c>
      <c r="N30">
        <f t="shared" si="3"/>
        <v>2.4654545454545453E-2</v>
      </c>
      <c r="O30">
        <f t="shared" si="4"/>
        <v>8.2181818181818175E-2</v>
      </c>
    </row>
    <row r="31" spans="1:15" x14ac:dyDescent="0.25">
      <c r="A31">
        <f>(A23+A24+A25+A26+A27+A28+A29+A30)</f>
        <v>50</v>
      </c>
    </row>
    <row r="32" spans="1:15" x14ac:dyDescent="0.25">
      <c r="K32" s="4" t="s">
        <v>20</v>
      </c>
      <c r="L32" s="4">
        <f>(L23+L24+L25+L26+L27+L28+L29+L30)</f>
        <v>6.8510545454545451</v>
      </c>
      <c r="M32" s="4">
        <f>(M23+M24+M25+M26+M27+M28+M29+M30)</f>
        <v>2.6371636363636362</v>
      </c>
      <c r="N32" s="4">
        <f>(N23+N24+N25+N26+N27+N28+N29+N30)</f>
        <v>2.305745454545455</v>
      </c>
      <c r="O32" s="4">
        <f>(O23+O24+O25+O26+O27+O28+O29+O30)</f>
        <v>2.7890181818181818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2019-10-21T19:48:37Z</dcterms:modified>
</cp:coreProperties>
</file>