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8DE0B384-6A59-4DDA-ADBE-0FEFFA906806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EPE_COG" sheetId="1" r:id="rId1"/>
  </sheets>
  <definedNames>
    <definedName name="ANEXO">#REF!</definedName>
    <definedName name="X">#REF!</definedName>
    <definedName name="_xlnm.Print_Area" localSheetId="0">'EAEPE_COG'!$A$2:$H$81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<sst xmlns="http://schemas.openxmlformats.org/spreadsheetml/2006/main" count="88" uniqueCount="88">
  <si>
    <t>ASEC_EAEPEDCOG_2doTRIM_T0</t>
  </si>
  <si>
    <t>INSTITUTO DE PLANEACIÓN INTEGRAL DEL MUNICIPIO DE CHIHUAHUA</t>
  </si>
  <si>
    <t xml:space="preserve">Estado Analítico del Ejercicio del Presupuesto de Egresos </t>
  </si>
  <si>
    <t xml:space="preserve">Clasificación por Objeto del Gasto (Capítulo y Concepto) </t>
  </si>
  <si>
    <t xml:space="preserve">Del 01 Enero  al 31 de diciembre de 2023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</si>
  <si>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</si>
  <si>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</si>
  <si>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</si>
  <si>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</si>
  <si>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</si>
  <si>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</si>
  <si>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</si>
  <si>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</si>
  <si>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(1+2)</t>
  </si>
  <si>
    <t>6 = ( 3 - 4)</t>
  </si>
  <si>
    <t xml:space="preserve">Servicios Personales 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</si>
  <si>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</si>
  <si>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</si>
  <si>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</si>
  <si>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</si>
  <si>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</si>
  <si>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</si>
  <si>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</si>
  <si>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</si>
  <si>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</si>
  <si>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</si>
  <si>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</si>
  <si>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</si>
  <si>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</si>
  <si>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</si>
  <si>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</si>
  <si>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</si>
  <si>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</si>
  <si>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</si>
  <si>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</si>
  <si>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</si>
  <si>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</si>
  <si>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</si>
  <si>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</si>
  <si>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</si>
  <si>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 xml:space="preserve"> Servicios de Traslado y Viáticos</t>
  </si>
  <si>
    <t>Servicios Oficiales</t>
  </si>
  <si>
    <t>Otros Servicios Generales</t>
  </si>
  <si>
    <t xml:space="preserve">Transferencias, Asignaciones, Subsidios y Otras Ayudas 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</si>
  <si>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</si>
  <si>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</si>
  <si>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</si>
  <si>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</si>
  <si>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</si>
  <si>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</si>
  <si>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</si>
  <si>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</si>
  <si>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</si>
  <si>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</si>
  <si>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</si>
  <si>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</si>
  <si>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</si>
  <si>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</si>
  <si>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</si>
  <si>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</si>
  <si>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</si>
  <si>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</si>
  <si>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</si>
  <si>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 xml:space="preserve"> Inversión Pública </t>
  </si>
  <si>
    <t>Obra Pública en Bienes de Dominio Público</t>
  </si>
  <si>
    <t>Obra Pública en Bienes Propios</t>
  </si>
  <si>
    <t>Proyectos Productivos y Acciones de Fomento</t>
  </si>
  <si>
    <t xml:space="preserve"> Inversiones Financieras y Otras Provisiones 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</si>
  <si>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</si>
  <si>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</si>
  <si>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</si>
  <si>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</si>
  <si>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</si>
  <si>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</si>
  <si>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</si>
  <si>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 (H=h1+h2+h3)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</si>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</sst>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42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49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0" applyFill="1" borderId="3" applyBorder="1" xfId="0" applyProtection="1" applyAlignment="1">
      <alignment vertical="center"/>
    </xf>
    <xf numFmtId="0" applyNumberFormat="1" fontId="4" applyFont="1" fillId="0" applyFill="1" borderId="3" applyBorder="1" xfId="0" applyProtection="1" applyAlignment="1">
      <alignment vertical="center" wrapText="1"/>
    </xf>
    <xf numFmtId="0" applyNumberFormat="1" fontId="4" applyFont="1" fillId="0" applyFill="1" borderId="5" applyBorder="1" xfId="0" applyProtection="1" applyAlignment="1">
      <alignment horizontal="center"/>
    </xf>
    <xf numFmtId="0" applyNumberFormat="1" fontId="5" applyFont="1" fillId="0" applyFill="1" borderId="3" applyBorder="1" xfId="0" applyProtection="1" applyAlignment="1">
      <alignment horizontal="left" vertical="center" wrapText="1" indent="4"/>
    </xf>
    <xf numFmtId="0" applyNumberFormat="1" fontId="5" applyFont="1" fillId="0" applyFill="1" borderId="12" applyBorder="1" xfId="0" applyProtection="1" applyAlignment="1">
      <alignment horizontal="left" vertical="center" wrapText="1" indent="4"/>
    </xf>
    <xf numFmtId="0" applyNumberFormat="1" fontId="5" applyFont="1" fillId="0" applyFill="1" borderId="3" applyBorder="1" xfId="0" applyProtection="1" applyAlignment="1">
      <alignment horizontal="left" vertical="center" indent="4"/>
    </xf>
    <xf numFmtId="164" applyNumberFormat="1" fontId="5" applyFont="1" fillId="0" applyFill="1" borderId="14" applyBorder="1" xfId="1" applyAlignment="1">
      <alignment horizontal="right" vertical="center"/>
      <protection locked="0"/>
    </xf>
    <xf numFmtId="164" applyNumberFormat="1" fontId="5" applyFont="1" fillId="0" applyFill="1" borderId="9" applyBorder="1" xfId="1" applyAlignment="1">
      <alignment horizontal="right" vertical="center"/>
      <protection locked="0"/>
    </xf>
    <xf numFmtId="164" applyNumberFormat="1" fontId="5" applyFont="1" fillId="0" applyFill="1" borderId="11" applyBorder="1" xfId="1" applyAlignment="1">
      <alignment horizontal="right" vertical="center"/>
      <protection locked="0"/>
    </xf>
    <xf numFmtId="164" applyNumberFormat="1" fontId="5" applyFont="1" fillId="0" applyFill="1" borderId="10" applyBorder="1" xfId="1" applyAlignment="1">
      <alignment horizontal="right" vertical="center"/>
      <protection locked="0"/>
    </xf>
    <xf numFmtId="164" applyNumberFormat="1" fontId="4" applyFont="1" fillId="0" applyFill="1" borderId="14" applyBorder="1" xfId="1" applyProtection="1" applyAlignment="1">
      <alignment horizontal="right" vertical="center"/>
    </xf>
    <xf numFmtId="164" applyNumberFormat="1" fontId="4" applyFont="1" fillId="0" applyFill="1" borderId="9" applyBorder="1" xfId="1" applyProtection="1" applyAlignment="1">
      <alignment horizontal="right" vertical="center"/>
    </xf>
    <xf numFmtId="164" applyNumberFormat="1" fontId="5" applyFont="1" fillId="0" applyFill="1" borderId="9" applyBorder="1" xfId="1" applyProtection="1" applyAlignment="1">
      <alignment horizontal="right" vertical="center"/>
    </xf>
    <xf numFmtId="164" applyNumberFormat="1" fontId="5" applyFont="1" fillId="0" applyFill="1" borderId="10" applyBorder="1" xfId="1" applyProtection="1" applyAlignment="1">
      <alignment horizontal="right" vertical="center"/>
    </xf>
    <xf numFmtId="164" applyNumberFormat="1" fontId="5" applyFont="1" fillId="0" applyFill="1" borderId="14" applyBorder="1" xfId="1" applyProtection="1" applyAlignment="1">
      <alignment horizontal="right" vertical="center"/>
    </xf>
    <xf numFmtId="164" applyNumberFormat="1" fontId="5" applyFont="1" fillId="0" applyFill="1" borderId="11" applyBorder="1" xfId="1" applyProtection="1" applyAlignment="1">
      <alignment horizontal="right" vertical="center"/>
    </xf>
    <xf numFmtId="164" applyNumberFormat="1" fontId="4" applyFont="1" fillId="0" applyFill="1" borderId="13" applyBorder="1" xfId="0" applyProtection="1"/>
    <xf numFmtId="0" applyNumberFormat="1" fontId="2" applyFont="1" fillId="0" applyFill="1" borderId="0" applyBorder="1" xfId="0">
      <protection locked="0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2" applyBorder="1" xfId="0" applyAlignment="1">
      <alignment horizontal="center" vertical="center"/>
      <protection locked="0"/>
    </xf>
    <xf numFmtId="49" applyNumberFormat="1" fontId="4" applyFont="1" fillId="2" applyFill="1" borderId="15" applyBorder="1" xfId="0" applyAlignment="1">
      <alignment horizontal="center" vertical="center"/>
      <protection locked="0"/>
    </xf>
    <xf numFmtId="49" applyNumberFormat="1" fontId="4" applyFont="1" fillId="2" applyFill="1" borderId="10" applyBorder="1" xfId="0" applyAlignment="1">
      <alignment horizontal="center" vertical="center"/>
      <protection locked="0"/>
    </xf>
    <xf numFmtId="49" applyNumberFormat="1" fontId="4" applyFont="1" fillId="2" applyFill="1" borderId="8" applyBorder="1" xfId="0" applyProtection="1" applyAlignment="1">
      <alignment horizontal="center" vertical="center"/>
    </xf>
    <xf numFmtId="49" applyNumberFormat="1" fontId="4" applyFont="1" fillId="2" applyFill="1" borderId="14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 wrapText="1"/>
    </xf>
    <xf numFmtId="49" applyNumberFormat="1" fontId="4" applyFont="1" fillId="2" applyFill="1" borderId="11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COG">
    <pageSetUpPr fitToPage="1"/>
  </sheetPr>
  <dimension ref="A1:I81"/>
  <sheetViews>
    <sheetView tabSelected="1" view="pageBreakPreview" topLeftCell="B1" zoomScale="60" zoomScaleNormal="90" workbookViewId="0">
      <pane xSplit="1" ySplit="8" topLeftCell="C9" activePane="bottomRight" state="frozen"/>
      <selection activeCell="B1" sqref="B1"/>
      <selection pane="topRight" activeCell="C1" sqref="C1"/>
      <selection pane="bottomLeft" activeCell="B9" sqref="B9"/>
      <selection pane="bottomRight" activeCell="E89" sqref="E89"/>
    </sheetView>
  </sheetViews>
  <sheetFormatPr baseColWidth="10" defaultColWidth="11.453125" defaultRowHeight="12" x14ac:dyDescent="0.3"/>
  <cols>
    <col min="1" max="1" width="4.7265625" customWidth="1" style="2"/>
    <col min="2" max="2" width="58.7265625" customWidth="1" style="2"/>
    <col min="3" max="3" bestFit="1" width="16.453125" customWidth="1" style="2"/>
    <col min="4" max="4" width="19.81640625" customWidth="1" style="2"/>
    <col min="5" max="5" bestFit="1" width="16.453125" customWidth="1" style="2"/>
    <col min="6" max="6" width="23.81640625" customWidth="1" style="2"/>
    <col min="7" max="7" width="15.81640625" customWidth="1" style="2"/>
    <col min="8" max="8" bestFit="1" width="16.453125" customWidth="1" style="2"/>
    <col min="9" max="9" width="4.7265625" customWidth="1" style="2"/>
    <col min="10" max="16384" width="11.453125" customWidth="1" style="2"/>
  </cols>
  <sheetData>
    <row r="1" ht="15" customHeight="1">
      <c r="I1" s="3" t="s">
        <v>0</v>
      </c>
    </row>
    <row r="2" ht="15" customHeight="1">
      <c r="B2" s="25" t="s">
        <v>1</v>
      </c>
      <c r="C2" s="26"/>
      <c r="D2" s="26"/>
      <c r="E2" s="26"/>
      <c r="F2" s="26"/>
      <c r="G2" s="26"/>
      <c r="H2" s="27"/>
    </row>
    <row r="3">
      <c r="B3" s="28" t="s">
        <v>2</v>
      </c>
      <c r="C3" s="29"/>
      <c r="D3" s="29"/>
      <c r="E3" s="29"/>
      <c r="F3" s="29"/>
      <c r="G3" s="29"/>
      <c r="H3" s="30"/>
    </row>
    <row r="4">
      <c r="B4" s="28" t="s">
        <v>3</v>
      </c>
      <c r="C4" s="29"/>
      <c r="D4" s="29"/>
      <c r="E4" s="29"/>
      <c r="F4" s="29"/>
      <c r="G4" s="29"/>
      <c r="H4" s="30"/>
    </row>
    <row r="5" ht="12.5">
      <c r="B5" s="31" t="s">
        <v>4</v>
      </c>
      <c r="C5" s="32"/>
      <c r="D5" s="32"/>
      <c r="E5" s="32"/>
      <c r="F5" s="32"/>
      <c r="G5" s="32"/>
      <c r="H5" s="33"/>
    </row>
    <row r="6" ht="12.5">
      <c r="B6" s="34" t="s">
        <v>5</v>
      </c>
      <c r="C6" s="37" t="s">
        <v>6</v>
      </c>
      <c r="D6" s="38"/>
      <c r="E6" s="38"/>
      <c r="F6" s="38"/>
      <c r="G6" s="39"/>
      <c r="H6" s="40" t="s">
        <v>7</v>
      </c>
    </row>
    <row r="7" ht="23.5">
      <c r="B7" s="35"/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41"/>
    </row>
    <row r="8" ht="15.75" customHeight="1">
      <c r="B8" s="36"/>
      <c r="C8" s="5">
        <v>1</v>
      </c>
      <c r="D8" s="5">
        <v>2</v>
      </c>
      <c r="E8" s="5" t="s">
        <v>13</v>
      </c>
      <c r="F8" s="5">
        <v>4</v>
      </c>
      <c r="G8" s="5">
        <v>5</v>
      </c>
      <c r="H8" s="6" t="s">
        <v>14</v>
      </c>
    </row>
    <row r="9" ht="24" customHeight="1">
      <c r="B9" s="7" t="s">
        <v>15</v>
      </c>
      <c r="C9" s="17">
        <f>SUM(C10:C16)</f>
        <v>18610836.17</v>
      </c>
      <c r="D9" s="17">
        <f>SUM(D10:D16)</f>
        <v>0</v>
      </c>
      <c r="E9" s="17">
        <f ref="E9:E26" t="shared" si="0">C9+D9</f>
        <v>18610836.17</v>
      </c>
      <c r="F9" s="17">
        <f>SUM(F10:F16)</f>
        <v>16903528.700000003</v>
      </c>
      <c r="G9" s="17">
        <f>SUM(G10:G16)</f>
        <v>16903528.700000003</v>
      </c>
      <c r="H9" s="17">
        <f ref="H9:H40" t="shared" si="1">E9-F9</f>
        <v>1707307.4699999988</v>
      </c>
    </row>
    <row r="10" ht="12" customHeight="1">
      <c r="B10" s="12" t="s">
        <v>16</v>
      </c>
      <c r="C10" s="13">
        <v>6113254.33</v>
      </c>
      <c r="D10" s="14">
        <v>0</v>
      </c>
      <c r="E10" s="19">
        <f t="shared" si="0"/>
        <v>6113254.33</v>
      </c>
      <c r="F10" s="13">
        <v>5761877.23</v>
      </c>
      <c r="G10" s="13">
        <v>5761877.23</v>
      </c>
      <c r="H10" s="21">
        <f t="shared" si="1"/>
        <v>351377.09999999963</v>
      </c>
    </row>
    <row r="11" ht="12" customHeight="1">
      <c r="B11" s="12" t="s">
        <v>17</v>
      </c>
      <c r="C11" s="13">
        <v>7200</v>
      </c>
      <c r="D11" s="14">
        <v>0</v>
      </c>
      <c r="E11" s="19">
        <f t="shared" si="0"/>
        <v>7200</v>
      </c>
      <c r="F11" s="13">
        <v>7200</v>
      </c>
      <c r="G11" s="13">
        <v>7200</v>
      </c>
      <c r="H11" s="21">
        <f t="shared" si="1"/>
        <v>0</v>
      </c>
    </row>
    <row r="12" ht="12" customHeight="1">
      <c r="B12" s="12" t="s">
        <v>18</v>
      </c>
      <c r="C12" s="13">
        <v>8509255.04</v>
      </c>
      <c r="D12" s="14">
        <v>0</v>
      </c>
      <c r="E12" s="19">
        <f t="shared" si="0"/>
        <v>8509255.04</v>
      </c>
      <c r="F12" s="13">
        <v>8022485.21</v>
      </c>
      <c r="G12" s="13">
        <v>8022485.21</v>
      </c>
      <c r="H12" s="21">
        <f t="shared" si="1"/>
        <v>486769.82999999914</v>
      </c>
    </row>
    <row r="13" ht="12" customHeight="1">
      <c r="B13" s="12" t="s">
        <v>19</v>
      </c>
      <c r="C13" s="13">
        <v>1982164.74</v>
      </c>
      <c r="D13" s="14">
        <v>0</v>
      </c>
      <c r="E13" s="19">
        <f>C13+D13</f>
        <v>1982164.74</v>
      </c>
      <c r="F13" s="13">
        <v>1803096.46</v>
      </c>
      <c r="G13" s="13">
        <v>1803096.46</v>
      </c>
      <c r="H13" s="21">
        <f t="shared" si="1"/>
        <v>179068.28000000003</v>
      </c>
    </row>
    <row r="14" ht="12" customHeight="1">
      <c r="B14" s="12" t="s">
        <v>20</v>
      </c>
      <c r="C14" s="13">
        <v>1317169.8</v>
      </c>
      <c r="D14" s="14">
        <v>0</v>
      </c>
      <c r="E14" s="19">
        <f t="shared" si="0"/>
        <v>1317169.8</v>
      </c>
      <c r="F14" s="13">
        <v>1308869.8</v>
      </c>
      <c r="G14" s="13">
        <v>1308869.8</v>
      </c>
      <c r="H14" s="21">
        <f t="shared" si="1"/>
        <v>8300</v>
      </c>
    </row>
    <row r="15" ht="12" customHeight="1">
      <c r="B15" s="12" t="s">
        <v>21</v>
      </c>
      <c r="C15" s="13">
        <v>681792.26</v>
      </c>
      <c r="D15" s="14">
        <v>0</v>
      </c>
      <c r="E15" s="19">
        <f t="shared" si="0"/>
        <v>681792.26</v>
      </c>
      <c r="F15" s="13">
        <v>0</v>
      </c>
      <c r="G15" s="13">
        <v>0</v>
      </c>
      <c r="H15" s="21">
        <f t="shared" si="1"/>
        <v>681792.26</v>
      </c>
    </row>
    <row r="16" ht="12" customHeight="1">
      <c r="B16" s="12" t="s">
        <v>22</v>
      </c>
      <c r="C16" s="13">
        <v>0</v>
      </c>
      <c r="D16" s="14">
        <v>0</v>
      </c>
      <c r="E16" s="19">
        <f t="shared" si="0"/>
        <v>0</v>
      </c>
      <c r="F16" s="13">
        <v>0</v>
      </c>
      <c r="G16" s="13">
        <v>0</v>
      </c>
      <c r="H16" s="21">
        <f t="shared" si="1"/>
        <v>0</v>
      </c>
    </row>
    <row r="17" ht="24" customHeight="1">
      <c r="B17" s="7" t="s">
        <v>23</v>
      </c>
      <c r="C17" s="17">
        <f>SUM(C18:C26)</f>
        <v>329225</v>
      </c>
      <c r="D17" s="17">
        <f>SUM(D18:D26)</f>
        <v>0</v>
      </c>
      <c r="E17" s="17">
        <f t="shared" si="0"/>
        <v>329225</v>
      </c>
      <c r="F17" s="17">
        <f>SUM(F18:F26)</f>
        <v>291340.11000000004</v>
      </c>
      <c r="G17" s="17">
        <f>SUM(G18:G26)</f>
        <v>291340.11000000004</v>
      </c>
      <c r="H17" s="17">
        <f t="shared" si="1"/>
        <v>37884.889999999956</v>
      </c>
    </row>
    <row r="18" ht="23">
      <c r="B18" s="10" t="s">
        <v>24</v>
      </c>
      <c r="C18" s="13">
        <v>239909</v>
      </c>
      <c r="D18" s="14">
        <v>0</v>
      </c>
      <c r="E18" s="19">
        <f t="shared" si="0"/>
        <v>239909</v>
      </c>
      <c r="F18" s="13">
        <v>226107.41</v>
      </c>
      <c r="G18" s="13">
        <v>226107.41</v>
      </c>
      <c r="H18" s="21">
        <f t="shared" si="1"/>
        <v>13801.589999999997</v>
      </c>
    </row>
    <row r="19" ht="12" customHeight="1">
      <c r="B19" s="10" t="s">
        <v>25</v>
      </c>
      <c r="C19" s="13">
        <v>8127</v>
      </c>
      <c r="D19" s="14">
        <v>0</v>
      </c>
      <c r="E19" s="19">
        <f t="shared" si="0"/>
        <v>8127</v>
      </c>
      <c r="F19" s="13">
        <v>8126.78</v>
      </c>
      <c r="G19" s="13">
        <v>8126.78</v>
      </c>
      <c r="H19" s="21">
        <f t="shared" si="1"/>
        <v>0.22000000000025466</v>
      </c>
    </row>
    <row r="20" ht="12" customHeight="1">
      <c r="B20" s="10" t="s">
        <v>26</v>
      </c>
      <c r="C20" s="13">
        <v>0</v>
      </c>
      <c r="D20" s="14">
        <v>0</v>
      </c>
      <c r="E20" s="19">
        <f t="shared" si="0"/>
        <v>0</v>
      </c>
      <c r="F20" s="13">
        <v>0</v>
      </c>
      <c r="G20" s="13">
        <v>0</v>
      </c>
      <c r="H20" s="21">
        <f t="shared" si="1"/>
        <v>0</v>
      </c>
    </row>
    <row r="21" ht="12" customHeight="1">
      <c r="B21" s="10" t="s">
        <v>27</v>
      </c>
      <c r="C21" s="13">
        <v>4268</v>
      </c>
      <c r="D21" s="14">
        <v>0</v>
      </c>
      <c r="E21" s="19">
        <f t="shared" si="0"/>
        <v>4268</v>
      </c>
      <c r="F21" s="13">
        <v>4267.19</v>
      </c>
      <c r="G21" s="13">
        <v>4267.19</v>
      </c>
      <c r="H21" s="21">
        <f t="shared" si="1"/>
        <v>0.81000000000040018</v>
      </c>
    </row>
    <row r="22" ht="12" customHeight="1">
      <c r="B22" s="10" t="s">
        <v>28</v>
      </c>
      <c r="C22" s="13">
        <v>330</v>
      </c>
      <c r="D22" s="14">
        <v>0</v>
      </c>
      <c r="E22" s="19">
        <f t="shared" si="0"/>
        <v>330</v>
      </c>
      <c r="F22" s="13">
        <v>325.79</v>
      </c>
      <c r="G22" s="13">
        <v>325.79</v>
      </c>
      <c r="H22" s="21">
        <f t="shared" si="1"/>
        <v>4.2099999999999795</v>
      </c>
    </row>
    <row r="23" ht="12" customHeight="1">
      <c r="B23" s="10" t="s">
        <v>29</v>
      </c>
      <c r="C23" s="13">
        <v>28000</v>
      </c>
      <c r="D23" s="14">
        <v>0</v>
      </c>
      <c r="E23" s="19">
        <f t="shared" si="0"/>
        <v>28000</v>
      </c>
      <c r="F23" s="13">
        <v>19540.86</v>
      </c>
      <c r="G23" s="13">
        <v>19540.86</v>
      </c>
      <c r="H23" s="21">
        <f t="shared" si="1"/>
        <v>8459.14</v>
      </c>
    </row>
    <row r="24" ht="12" customHeight="1">
      <c r="B24" s="10" t="s">
        <v>30</v>
      </c>
      <c r="C24" s="13">
        <v>1000</v>
      </c>
      <c r="D24" s="14">
        <v>0</v>
      </c>
      <c r="E24" s="19">
        <f t="shared" si="0"/>
        <v>1000</v>
      </c>
      <c r="F24" s="13">
        <v>840</v>
      </c>
      <c r="G24" s="13">
        <v>840</v>
      </c>
      <c r="H24" s="21">
        <f t="shared" si="1"/>
        <v>160</v>
      </c>
    </row>
    <row r="25" ht="12" customHeight="1">
      <c r="B25" s="10" t="s">
        <v>31</v>
      </c>
      <c r="C25" s="13">
        <v>0</v>
      </c>
      <c r="D25" s="14">
        <v>0</v>
      </c>
      <c r="E25" s="19">
        <f t="shared" si="0"/>
        <v>0</v>
      </c>
      <c r="F25" s="13">
        <v>0</v>
      </c>
      <c r="G25" s="13">
        <v>0</v>
      </c>
      <c r="H25" s="21">
        <f t="shared" si="1"/>
        <v>0</v>
      </c>
    </row>
    <row r="26" ht="12" customHeight="1">
      <c r="B26" s="10" t="s">
        <v>32</v>
      </c>
      <c r="C26" s="13">
        <v>47591</v>
      </c>
      <c r="D26" s="14">
        <v>0</v>
      </c>
      <c r="E26" s="19">
        <f t="shared" si="0"/>
        <v>47591</v>
      </c>
      <c r="F26" s="13">
        <v>32132.08</v>
      </c>
      <c r="G26" s="13">
        <v>32132.08</v>
      </c>
      <c r="H26" s="21">
        <f t="shared" si="1"/>
        <v>15458.919999999998</v>
      </c>
    </row>
    <row r="27" ht="20.15" customHeight="1">
      <c r="B27" s="7" t="s">
        <v>33</v>
      </c>
      <c r="C27" s="17">
        <f>SUM(C28:C36)</f>
        <v>20295651.64</v>
      </c>
      <c r="D27" s="17">
        <f>SUM(D28:D36)</f>
        <v>2200000</v>
      </c>
      <c r="E27" s="17">
        <f>D27+C27</f>
        <v>22495651.64</v>
      </c>
      <c r="F27" s="17">
        <f>SUM(F28:F36)</f>
        <v>14078966.270000001</v>
      </c>
      <c r="G27" s="17">
        <f>SUM(G28:G36)</f>
        <v>6894522.61</v>
      </c>
      <c r="H27" s="17">
        <f t="shared" si="1"/>
        <v>8416685.37</v>
      </c>
    </row>
    <row r="28">
      <c r="B28" s="10" t="s">
        <v>34</v>
      </c>
      <c r="C28" s="13">
        <v>17840</v>
      </c>
      <c r="D28" s="14">
        <v>0</v>
      </c>
      <c r="E28" s="19">
        <f ref="E28:E36" t="shared" si="2">C28+D28</f>
        <v>17840</v>
      </c>
      <c r="F28" s="13">
        <v>17039.74</v>
      </c>
      <c r="G28" s="13">
        <v>16729.38</v>
      </c>
      <c r="H28" s="21">
        <f t="shared" si="1"/>
        <v>800.2599999999984</v>
      </c>
    </row>
    <row r="29">
      <c r="B29" s="10" t="s">
        <v>35</v>
      </c>
      <c r="C29" s="13">
        <v>1160010</v>
      </c>
      <c r="D29" s="14">
        <v>0</v>
      </c>
      <c r="E29" s="19">
        <f t="shared" si="2"/>
        <v>1160010</v>
      </c>
      <c r="F29" s="13">
        <v>54546.73</v>
      </c>
      <c r="G29" s="13">
        <v>43386.73</v>
      </c>
      <c r="H29" s="21">
        <f t="shared" si="1"/>
        <v>1105463.27</v>
      </c>
    </row>
    <row r="30" ht="12" customHeight="1">
      <c r="B30" s="10" t="s">
        <v>36</v>
      </c>
      <c r="C30" s="13">
        <v>17939828.72</v>
      </c>
      <c r="D30" s="14">
        <v>1800000</v>
      </c>
      <c r="E30" s="19">
        <f t="shared" si="2"/>
        <v>19739828.72</v>
      </c>
      <c r="F30" s="13">
        <v>12770823.05</v>
      </c>
      <c r="G30" s="13">
        <v>5597849.75</v>
      </c>
      <c r="H30" s="21">
        <f t="shared" si="1"/>
        <v>6969005.6699999981</v>
      </c>
    </row>
    <row r="31">
      <c r="B31" s="10" t="s">
        <v>37</v>
      </c>
      <c r="C31" s="13">
        <v>80000</v>
      </c>
      <c r="D31" s="14">
        <v>0</v>
      </c>
      <c r="E31" s="19">
        <f t="shared" si="2"/>
        <v>80000</v>
      </c>
      <c r="F31" s="13">
        <v>22449.16</v>
      </c>
      <c r="G31" s="13">
        <v>22449.16</v>
      </c>
      <c r="H31" s="21">
        <f t="shared" si="1"/>
        <v>57550.84</v>
      </c>
    </row>
    <row r="32">
      <c r="B32" s="10" t="s">
        <v>38</v>
      </c>
      <c r="C32" s="13">
        <v>318000</v>
      </c>
      <c r="D32" s="14">
        <v>0</v>
      </c>
      <c r="E32" s="19">
        <f t="shared" si="2"/>
        <v>318000</v>
      </c>
      <c r="F32" s="13">
        <v>231804.2</v>
      </c>
      <c r="G32" s="13">
        <v>231804.2</v>
      </c>
      <c r="H32" s="21">
        <f t="shared" si="1"/>
        <v>86195.799999999988</v>
      </c>
    </row>
    <row r="33">
      <c r="B33" s="10" t="s">
        <v>39</v>
      </c>
      <c r="C33" s="13">
        <v>124000</v>
      </c>
      <c r="D33" s="14">
        <v>250000</v>
      </c>
      <c r="E33" s="19">
        <f t="shared" si="2"/>
        <v>374000</v>
      </c>
      <c r="F33" s="13">
        <v>356083.29</v>
      </c>
      <c r="G33" s="13">
        <v>356083.29</v>
      </c>
      <c r="H33" s="21">
        <f t="shared" si="1"/>
        <v>17916.710000000021</v>
      </c>
    </row>
    <row r="34">
      <c r="B34" s="10" t="s">
        <v>40</v>
      </c>
      <c r="C34" s="13">
        <v>125847.92</v>
      </c>
      <c r="D34" s="14">
        <v>150000</v>
      </c>
      <c r="E34" s="19">
        <f t="shared" si="2"/>
        <v>275847.92</v>
      </c>
      <c r="F34" s="13">
        <v>248213.22</v>
      </c>
      <c r="G34" s="13">
        <v>248213.22</v>
      </c>
      <c r="H34" s="21">
        <f t="shared" si="1"/>
        <v>27634.699999999983</v>
      </c>
    </row>
    <row r="35">
      <c r="B35" s="10" t="s">
        <v>41</v>
      </c>
      <c r="C35" s="13">
        <v>526125</v>
      </c>
      <c r="D35" s="14">
        <v>0</v>
      </c>
      <c r="E35" s="19">
        <f t="shared" si="2"/>
        <v>526125</v>
      </c>
      <c r="F35" s="13">
        <v>374038.55</v>
      </c>
      <c r="G35" s="13">
        <v>374038.55</v>
      </c>
      <c r="H35" s="21">
        <f t="shared" si="1"/>
        <v>152086.45</v>
      </c>
    </row>
    <row r="36">
      <c r="B36" s="10" t="s">
        <v>42</v>
      </c>
      <c r="C36" s="13">
        <v>4000</v>
      </c>
      <c r="D36" s="14">
        <v>0</v>
      </c>
      <c r="E36" s="19">
        <f t="shared" si="2"/>
        <v>4000</v>
      </c>
      <c r="F36" s="13">
        <v>3968.33</v>
      </c>
      <c r="G36" s="13">
        <v>3968.33</v>
      </c>
      <c r="H36" s="21">
        <f t="shared" si="1"/>
        <v>31.670000000000073</v>
      </c>
    </row>
    <row r="37" ht="20.15" customHeight="1">
      <c r="B37" s="8" t="s">
        <v>43</v>
      </c>
      <c r="C37" s="17">
        <f>SUM(C38:C46)</f>
        <v>2141782</v>
      </c>
      <c r="D37" s="17">
        <f>SUM(D38:D46)</f>
        <v>0</v>
      </c>
      <c r="E37" s="17">
        <f>C37+D37</f>
        <v>2141782</v>
      </c>
      <c r="F37" s="17">
        <f>SUM(F38:F46)</f>
        <v>1955699.33</v>
      </c>
      <c r="G37" s="17">
        <f>SUM(G38:G46)</f>
        <v>1955699.33</v>
      </c>
      <c r="H37" s="17">
        <f t="shared" si="1"/>
        <v>186082.66999999993</v>
      </c>
    </row>
    <row r="38" ht="12" customHeight="1">
      <c r="B38" s="10" t="s">
        <v>44</v>
      </c>
      <c r="C38" s="13">
        <v>0</v>
      </c>
      <c r="D38" s="14">
        <v>0</v>
      </c>
      <c r="E38" s="19">
        <f ref="E38:E79" t="shared" si="3">C38+D38</f>
        <v>0</v>
      </c>
      <c r="F38" s="13">
        <v>0</v>
      </c>
      <c r="G38" s="13">
        <v>0</v>
      </c>
      <c r="H38" s="21">
        <f t="shared" si="1"/>
        <v>0</v>
      </c>
    </row>
    <row r="39" ht="12" customHeight="1">
      <c r="B39" s="10" t="s">
        <v>45</v>
      </c>
      <c r="C39" s="13">
        <v>0</v>
      </c>
      <c r="D39" s="14">
        <v>0</v>
      </c>
      <c r="E39" s="19">
        <f t="shared" si="3"/>
        <v>0</v>
      </c>
      <c r="F39" s="13">
        <v>0</v>
      </c>
      <c r="G39" s="13">
        <v>0</v>
      </c>
      <c r="H39" s="21">
        <f t="shared" si="1"/>
        <v>0</v>
      </c>
    </row>
    <row r="40" ht="12" customHeight="1">
      <c r="B40" s="10" t="s">
        <v>46</v>
      </c>
      <c r="C40" s="13">
        <v>0</v>
      </c>
      <c r="D40" s="14">
        <v>0</v>
      </c>
      <c r="E40" s="19">
        <f t="shared" si="3"/>
        <v>0</v>
      </c>
      <c r="F40" s="13">
        <v>0</v>
      </c>
      <c r="G40" s="13">
        <v>0</v>
      </c>
      <c r="H40" s="21">
        <f t="shared" si="1"/>
        <v>0</v>
      </c>
    </row>
    <row r="41" ht="12" customHeight="1">
      <c r="B41" s="10" t="s">
        <v>47</v>
      </c>
      <c r="C41" s="13">
        <v>0</v>
      </c>
      <c r="D41" s="14">
        <v>0</v>
      </c>
      <c r="E41" s="19">
        <f t="shared" si="3"/>
        <v>0</v>
      </c>
      <c r="F41" s="13">
        <v>0</v>
      </c>
      <c r="G41" s="13">
        <v>0</v>
      </c>
      <c r="H41" s="21">
        <f ref="H41:H72" t="shared" si="4">E41-F41</f>
        <v>0</v>
      </c>
    </row>
    <row r="42" ht="12" customHeight="1">
      <c r="B42" s="10" t="s">
        <v>48</v>
      </c>
      <c r="C42" s="13">
        <v>0</v>
      </c>
      <c r="D42" s="14">
        <v>0</v>
      </c>
      <c r="E42" s="19">
        <f t="shared" si="3"/>
        <v>0</v>
      </c>
      <c r="F42" s="13">
        <v>0</v>
      </c>
      <c r="G42" s="13">
        <v>0</v>
      </c>
      <c r="H42" s="21">
        <f t="shared" si="4"/>
        <v>0</v>
      </c>
    </row>
    <row r="43" ht="12" customHeight="1">
      <c r="B43" s="10" t="s">
        <v>49</v>
      </c>
      <c r="C43" s="13">
        <v>0</v>
      </c>
      <c r="D43" s="14">
        <v>0</v>
      </c>
      <c r="E43" s="19">
        <f t="shared" si="3"/>
        <v>0</v>
      </c>
      <c r="F43" s="13">
        <v>0</v>
      </c>
      <c r="G43" s="13">
        <v>0</v>
      </c>
      <c r="H43" s="21">
        <f t="shared" si="4"/>
        <v>0</v>
      </c>
    </row>
    <row r="44" ht="12" customHeight="1">
      <c r="B44" s="10" t="s">
        <v>50</v>
      </c>
      <c r="C44" s="13">
        <v>2141782</v>
      </c>
      <c r="D44" s="14">
        <v>0</v>
      </c>
      <c r="E44" s="19">
        <f t="shared" si="3"/>
        <v>2141782</v>
      </c>
      <c r="F44" s="13">
        <v>1955699.33</v>
      </c>
      <c r="G44" s="13">
        <v>1955699.33</v>
      </c>
      <c r="H44" s="21">
        <f t="shared" si="4"/>
        <v>186082.66999999993</v>
      </c>
    </row>
    <row r="45" ht="12" customHeight="1">
      <c r="B45" s="10" t="s">
        <v>51</v>
      </c>
      <c r="C45" s="13">
        <v>0</v>
      </c>
      <c r="D45" s="14">
        <v>0</v>
      </c>
      <c r="E45" s="19">
        <f t="shared" si="3"/>
        <v>0</v>
      </c>
      <c r="F45" s="13">
        <v>0</v>
      </c>
      <c r="G45" s="13">
        <v>0</v>
      </c>
      <c r="H45" s="21">
        <f t="shared" si="4"/>
        <v>0</v>
      </c>
    </row>
    <row r="46" ht="12" customHeight="1">
      <c r="B46" s="11" t="s">
        <v>52</v>
      </c>
      <c r="C46" s="15">
        <v>0</v>
      </c>
      <c r="D46" s="16">
        <v>0</v>
      </c>
      <c r="E46" s="20">
        <f t="shared" si="3"/>
        <v>0</v>
      </c>
      <c r="F46" s="15">
        <v>0</v>
      </c>
      <c r="G46" s="15">
        <v>0</v>
      </c>
      <c r="H46" s="22">
        <f t="shared" si="4"/>
        <v>0</v>
      </c>
    </row>
    <row r="47" ht="20.15" customHeight="1">
      <c r="B47" s="7" t="s">
        <v>53</v>
      </c>
      <c r="C47" s="17">
        <f>SUM(C48:C56)</f>
        <v>2276799</v>
      </c>
      <c r="D47" s="17">
        <f>SUM(D48:D56)</f>
        <v>0</v>
      </c>
      <c r="E47" s="17">
        <f t="shared" si="3"/>
        <v>2276799</v>
      </c>
      <c r="F47" s="17">
        <f>SUM(F48:F56)</f>
        <v>1505444.09</v>
      </c>
      <c r="G47" s="17">
        <f>SUM(G48:G56)</f>
        <v>845969.74</v>
      </c>
      <c r="H47" s="17">
        <f t="shared" si="4"/>
        <v>771354.90999999992</v>
      </c>
    </row>
    <row r="48">
      <c r="B48" s="10" t="s">
        <v>54</v>
      </c>
      <c r="C48" s="13">
        <v>2080315</v>
      </c>
      <c r="D48" s="14">
        <v>0</v>
      </c>
      <c r="E48" s="19">
        <f t="shared" si="3"/>
        <v>2080315</v>
      </c>
      <c r="F48" s="13">
        <v>1318948.7</v>
      </c>
      <c r="G48" s="13">
        <v>659474.35</v>
      </c>
      <c r="H48" s="21">
        <f t="shared" si="4"/>
        <v>761366.3</v>
      </c>
    </row>
    <row r="49">
      <c r="B49" s="10" t="s">
        <v>55</v>
      </c>
      <c r="C49" s="13">
        <v>148884</v>
      </c>
      <c r="D49" s="14">
        <v>0</v>
      </c>
      <c r="E49" s="19">
        <f t="shared" si="3"/>
        <v>148884</v>
      </c>
      <c r="F49" s="13">
        <v>139211.13</v>
      </c>
      <c r="G49" s="13">
        <v>139211.13</v>
      </c>
      <c r="H49" s="21">
        <f t="shared" si="4"/>
        <v>9672.8699999999953</v>
      </c>
    </row>
    <row r="50">
      <c r="B50" s="10" t="s">
        <v>56</v>
      </c>
      <c r="C50" s="13">
        <v>0</v>
      </c>
      <c r="D50" s="14">
        <v>0</v>
      </c>
      <c r="E50" s="19">
        <f t="shared" si="3"/>
        <v>0</v>
      </c>
      <c r="F50" s="13">
        <v>0</v>
      </c>
      <c r="G50" s="13">
        <v>0</v>
      </c>
      <c r="H50" s="21">
        <f t="shared" si="4"/>
        <v>0</v>
      </c>
    </row>
    <row r="51">
      <c r="B51" s="10" t="s">
        <v>57</v>
      </c>
      <c r="C51" s="13">
        <v>0</v>
      </c>
      <c r="D51" s="14">
        <v>0</v>
      </c>
      <c r="E51" s="19">
        <f t="shared" si="3"/>
        <v>0</v>
      </c>
      <c r="F51" s="13">
        <v>0</v>
      </c>
      <c r="G51" s="13">
        <v>0</v>
      </c>
      <c r="H51" s="21">
        <f t="shared" si="4"/>
        <v>0</v>
      </c>
    </row>
    <row r="52">
      <c r="B52" s="10" t="s">
        <v>58</v>
      </c>
      <c r="C52" s="13">
        <v>0</v>
      </c>
      <c r="D52" s="14">
        <v>0</v>
      </c>
      <c r="E52" s="19">
        <f t="shared" si="3"/>
        <v>0</v>
      </c>
      <c r="F52" s="13">
        <v>0</v>
      </c>
      <c r="G52" s="13">
        <v>0</v>
      </c>
      <c r="H52" s="21">
        <f t="shared" si="4"/>
        <v>0</v>
      </c>
    </row>
    <row r="53">
      <c r="B53" s="10" t="s">
        <v>59</v>
      </c>
      <c r="C53" s="13">
        <v>0</v>
      </c>
      <c r="D53" s="14">
        <v>0</v>
      </c>
      <c r="E53" s="19">
        <f t="shared" si="3"/>
        <v>0</v>
      </c>
      <c r="F53" s="13">
        <v>0</v>
      </c>
      <c r="G53" s="13">
        <v>0</v>
      </c>
      <c r="H53" s="21">
        <f t="shared" si="4"/>
        <v>0</v>
      </c>
    </row>
    <row r="54">
      <c r="B54" s="10" t="s">
        <v>60</v>
      </c>
      <c r="C54" s="13">
        <v>0</v>
      </c>
      <c r="D54" s="14">
        <v>0</v>
      </c>
      <c r="E54" s="19">
        <f t="shared" si="3"/>
        <v>0</v>
      </c>
      <c r="F54" s="13">
        <v>0</v>
      </c>
      <c r="G54" s="13">
        <v>0</v>
      </c>
      <c r="H54" s="21">
        <f t="shared" si="4"/>
        <v>0</v>
      </c>
    </row>
    <row r="55">
      <c r="B55" s="10" t="s">
        <v>61</v>
      </c>
      <c r="C55" s="13">
        <v>0</v>
      </c>
      <c r="D55" s="14">
        <v>0</v>
      </c>
      <c r="E55" s="19">
        <f t="shared" si="3"/>
        <v>0</v>
      </c>
      <c r="F55" s="13">
        <v>0</v>
      </c>
      <c r="G55" s="13">
        <v>0</v>
      </c>
      <c r="H55" s="21">
        <f t="shared" si="4"/>
        <v>0</v>
      </c>
    </row>
    <row r="56">
      <c r="B56" s="10" t="s">
        <v>62</v>
      </c>
      <c r="C56" s="13">
        <v>47600</v>
      </c>
      <c r="D56" s="14">
        <v>0</v>
      </c>
      <c r="E56" s="19">
        <f t="shared" si="3"/>
        <v>47600</v>
      </c>
      <c r="F56" s="13">
        <v>47284.26</v>
      </c>
      <c r="G56" s="13">
        <v>47284.26</v>
      </c>
      <c r="H56" s="21">
        <f t="shared" si="4"/>
        <v>315.73999999999796</v>
      </c>
    </row>
    <row r="57" ht="20.15" customHeight="1">
      <c r="B57" s="7" t="s">
        <v>63</v>
      </c>
      <c r="C57" s="17">
        <f>SUM(C58:C60)</f>
        <v>0</v>
      </c>
      <c r="D57" s="17">
        <f>SUM(D58:D60)</f>
        <v>0</v>
      </c>
      <c r="E57" s="17">
        <f t="shared" si="3"/>
        <v>0</v>
      </c>
      <c r="F57" s="17">
        <f>SUM(F58:F60)</f>
        <v>0</v>
      </c>
      <c r="G57" s="17">
        <f>SUM(G58:G60)</f>
        <v>0</v>
      </c>
      <c r="H57" s="17">
        <f t="shared" si="4"/>
        <v>0</v>
      </c>
    </row>
    <row r="58">
      <c r="B58" s="10" t="s">
        <v>64</v>
      </c>
      <c r="C58" s="13">
        <v>0</v>
      </c>
      <c r="D58" s="14">
        <v>0</v>
      </c>
      <c r="E58" s="19">
        <f t="shared" si="3"/>
        <v>0</v>
      </c>
      <c r="F58" s="13">
        <v>0</v>
      </c>
      <c r="G58" s="13">
        <v>0</v>
      </c>
      <c r="H58" s="21">
        <f t="shared" si="4"/>
        <v>0</v>
      </c>
    </row>
    <row r="59">
      <c r="B59" s="10" t="s">
        <v>65</v>
      </c>
      <c r="C59" s="13">
        <v>0</v>
      </c>
      <c r="D59" s="14">
        <v>0</v>
      </c>
      <c r="E59" s="19">
        <f t="shared" si="3"/>
        <v>0</v>
      </c>
      <c r="F59" s="13">
        <v>0</v>
      </c>
      <c r="G59" s="13">
        <v>0</v>
      </c>
      <c r="H59" s="19">
        <f t="shared" si="4"/>
        <v>0</v>
      </c>
    </row>
    <row r="60">
      <c r="B60" s="10" t="s">
        <v>66</v>
      </c>
      <c r="C60" s="13">
        <v>0</v>
      </c>
      <c r="D60" s="14">
        <v>0</v>
      </c>
      <c r="E60" s="19">
        <f t="shared" si="3"/>
        <v>0</v>
      </c>
      <c r="F60" s="13">
        <v>0</v>
      </c>
      <c r="G60" s="13">
        <v>0</v>
      </c>
      <c r="H60" s="19">
        <f t="shared" si="4"/>
        <v>0</v>
      </c>
    </row>
    <row r="61" ht="20.15" customHeight="1">
      <c r="B61" s="8" t="s">
        <v>67</v>
      </c>
      <c r="C61" s="17">
        <f>SUM(C62:C68)</f>
        <v>0</v>
      </c>
      <c r="D61" s="18">
        <f>SUM(D62:D68)</f>
        <v>0</v>
      </c>
      <c r="E61" s="18">
        <f t="shared" si="3"/>
        <v>0</v>
      </c>
      <c r="F61" s="17">
        <f>SUM(F62:F68)</f>
        <v>0</v>
      </c>
      <c r="G61" s="17">
        <f>SUM(G62:G68)</f>
        <v>0</v>
      </c>
      <c r="H61" s="18">
        <f t="shared" si="4"/>
        <v>0</v>
      </c>
    </row>
    <row r="62" ht="12" customHeight="1">
      <c r="B62" s="10" t="s">
        <v>68</v>
      </c>
      <c r="C62" s="13">
        <v>0</v>
      </c>
      <c r="D62" s="14">
        <v>0</v>
      </c>
      <c r="E62" s="19">
        <f t="shared" si="3"/>
        <v>0</v>
      </c>
      <c r="F62" s="13">
        <v>0</v>
      </c>
      <c r="G62" s="13">
        <v>0</v>
      </c>
      <c r="H62" s="19">
        <f t="shared" si="4"/>
        <v>0</v>
      </c>
    </row>
    <row r="63" ht="12" customHeight="1">
      <c r="B63" s="10" t="s">
        <v>69</v>
      </c>
      <c r="C63" s="13">
        <v>0</v>
      </c>
      <c r="D63" s="14">
        <v>0</v>
      </c>
      <c r="E63" s="19">
        <f t="shared" si="3"/>
        <v>0</v>
      </c>
      <c r="F63" s="13">
        <v>0</v>
      </c>
      <c r="G63" s="13">
        <v>0</v>
      </c>
      <c r="H63" s="19">
        <f t="shared" si="4"/>
        <v>0</v>
      </c>
    </row>
    <row r="64" ht="12" customHeight="1">
      <c r="B64" s="10" t="s">
        <v>70</v>
      </c>
      <c r="C64" s="13">
        <v>0</v>
      </c>
      <c r="D64" s="14">
        <v>0</v>
      </c>
      <c r="E64" s="19">
        <f t="shared" si="3"/>
        <v>0</v>
      </c>
      <c r="F64" s="13">
        <v>0</v>
      </c>
      <c r="G64" s="13">
        <v>0</v>
      </c>
      <c r="H64" s="19">
        <f t="shared" si="4"/>
        <v>0</v>
      </c>
    </row>
    <row r="65" ht="12" customHeight="1">
      <c r="B65" s="10" t="s">
        <v>71</v>
      </c>
      <c r="C65" s="13">
        <v>0</v>
      </c>
      <c r="D65" s="14">
        <v>0</v>
      </c>
      <c r="E65" s="19">
        <f t="shared" si="3"/>
        <v>0</v>
      </c>
      <c r="F65" s="13">
        <v>0</v>
      </c>
      <c r="G65" s="13">
        <v>0</v>
      </c>
      <c r="H65" s="19">
        <f t="shared" si="4"/>
        <v>0</v>
      </c>
    </row>
    <row r="66" ht="12" customHeight="1">
      <c r="B66" s="10" t="s">
        <v>72</v>
      </c>
      <c r="C66" s="13">
        <v>0</v>
      </c>
      <c r="D66" s="14">
        <v>0</v>
      </c>
      <c r="E66" s="19">
        <f t="shared" si="3"/>
        <v>0</v>
      </c>
      <c r="F66" s="13">
        <v>0</v>
      </c>
      <c r="G66" s="13">
        <v>0</v>
      </c>
      <c r="H66" s="19">
        <f t="shared" si="4"/>
        <v>0</v>
      </c>
    </row>
    <row r="67" ht="12" customHeight="1">
      <c r="B67" s="10" t="s">
        <v>73</v>
      </c>
      <c r="C67" s="13">
        <v>0</v>
      </c>
      <c r="D67" s="14">
        <v>0</v>
      </c>
      <c r="E67" s="19">
        <f t="shared" si="3"/>
        <v>0</v>
      </c>
      <c r="F67" s="13">
        <v>0</v>
      </c>
      <c r="G67" s="13">
        <v>0</v>
      </c>
      <c r="H67" s="19">
        <f t="shared" si="4"/>
        <v>0</v>
      </c>
    </row>
    <row r="68" ht="12" customHeight="1">
      <c r="B68" s="10" t="s">
        <v>74</v>
      </c>
      <c r="C68" s="13">
        <v>0</v>
      </c>
      <c r="D68" s="14">
        <v>0</v>
      </c>
      <c r="E68" s="19">
        <f t="shared" si="3"/>
        <v>0</v>
      </c>
      <c r="F68" s="13">
        <v>0</v>
      </c>
      <c r="G68" s="13">
        <v>0</v>
      </c>
      <c r="H68" s="19">
        <f t="shared" si="4"/>
        <v>0</v>
      </c>
    </row>
    <row r="69" ht="20.15" customHeight="1">
      <c r="B69" s="8" t="s">
        <v>75</v>
      </c>
      <c r="C69" s="17">
        <f>SUM(C70:C72)</f>
        <v>0</v>
      </c>
      <c r="D69" s="18">
        <f>SUM(D70:D72)</f>
        <v>0</v>
      </c>
      <c r="E69" s="18">
        <f t="shared" si="3"/>
        <v>0</v>
      </c>
      <c r="F69" s="17">
        <f>SUM(F70:F72)</f>
        <v>0</v>
      </c>
      <c r="G69" s="18">
        <f>SUM(G70:G72)</f>
        <v>0</v>
      </c>
      <c r="H69" s="18">
        <f t="shared" si="4"/>
        <v>0</v>
      </c>
    </row>
    <row r="70">
      <c r="B70" s="12" t="s">
        <v>76</v>
      </c>
      <c r="C70" s="13">
        <v>0</v>
      </c>
      <c r="D70" s="14">
        <v>0</v>
      </c>
      <c r="E70" s="19">
        <f t="shared" si="3"/>
        <v>0</v>
      </c>
      <c r="F70" s="13">
        <v>0</v>
      </c>
      <c r="G70" s="14">
        <v>0</v>
      </c>
      <c r="H70" s="19">
        <f t="shared" si="4"/>
        <v>0</v>
      </c>
    </row>
    <row r="71">
      <c r="B71" s="12" t="s">
        <v>77</v>
      </c>
      <c r="C71" s="13">
        <v>0</v>
      </c>
      <c r="D71" s="14">
        <v>0</v>
      </c>
      <c r="E71" s="19">
        <f t="shared" si="3"/>
        <v>0</v>
      </c>
      <c r="F71" s="13">
        <v>0</v>
      </c>
      <c r="G71" s="14">
        <v>0</v>
      </c>
      <c r="H71" s="19">
        <f t="shared" si="4"/>
        <v>0</v>
      </c>
    </row>
    <row r="72">
      <c r="B72" s="12" t="s">
        <v>78</v>
      </c>
      <c r="C72" s="13">
        <v>0</v>
      </c>
      <c r="D72" s="14">
        <v>0</v>
      </c>
      <c r="E72" s="19">
        <f t="shared" si="3"/>
        <v>0</v>
      </c>
      <c r="F72" s="13">
        <v>0</v>
      </c>
      <c r="G72" s="14">
        <v>0</v>
      </c>
      <c r="H72" s="19">
        <f t="shared" si="4"/>
        <v>0</v>
      </c>
    </row>
    <row r="73" ht="20.15" customHeight="1">
      <c r="B73" s="7" t="s">
        <v>79</v>
      </c>
      <c r="C73" s="17">
        <f>SUM(C74:C80)</f>
        <v>0</v>
      </c>
      <c r="D73" s="18">
        <f>SUM(D74:D80)</f>
        <v>0</v>
      </c>
      <c r="E73" s="18">
        <f t="shared" si="3"/>
        <v>0</v>
      </c>
      <c r="F73" s="17">
        <f>SUM(F74:F80)</f>
        <v>0</v>
      </c>
      <c r="G73" s="18">
        <f>SUM(G74:G80)</f>
        <v>0</v>
      </c>
      <c r="H73" s="18">
        <f ref="H73:H81" t="shared" si="5">E73-F73</f>
        <v>0</v>
      </c>
    </row>
    <row r="74">
      <c r="B74" s="10" t="s">
        <v>80</v>
      </c>
      <c r="C74" s="13">
        <v>0</v>
      </c>
      <c r="D74" s="14">
        <v>0</v>
      </c>
      <c r="E74" s="19">
        <f t="shared" si="3"/>
        <v>0</v>
      </c>
      <c r="F74" s="13">
        <v>0</v>
      </c>
      <c r="G74" s="14">
        <v>0</v>
      </c>
      <c r="H74" s="19">
        <f t="shared" si="5"/>
        <v>0</v>
      </c>
    </row>
    <row r="75">
      <c r="B75" s="10" t="s">
        <v>81</v>
      </c>
      <c r="C75" s="13">
        <v>0</v>
      </c>
      <c r="D75" s="14">
        <v>0</v>
      </c>
      <c r="E75" s="19">
        <f t="shared" si="3"/>
        <v>0</v>
      </c>
      <c r="F75" s="13">
        <v>0</v>
      </c>
      <c r="G75" s="14">
        <v>0</v>
      </c>
      <c r="H75" s="19">
        <f t="shared" si="5"/>
        <v>0</v>
      </c>
    </row>
    <row r="76">
      <c r="B76" s="10" t="s">
        <v>82</v>
      </c>
      <c r="C76" s="13">
        <v>0</v>
      </c>
      <c r="D76" s="14">
        <v>0</v>
      </c>
      <c r="E76" s="19">
        <f t="shared" si="3"/>
        <v>0</v>
      </c>
      <c r="F76" s="13">
        <v>0</v>
      </c>
      <c r="G76" s="14">
        <v>0</v>
      </c>
      <c r="H76" s="19">
        <f t="shared" si="5"/>
        <v>0</v>
      </c>
    </row>
    <row r="77">
      <c r="B77" s="10" t="s">
        <v>83</v>
      </c>
      <c r="C77" s="13">
        <v>0</v>
      </c>
      <c r="D77" s="14">
        <v>0</v>
      </c>
      <c r="E77" s="19">
        <f t="shared" si="3"/>
        <v>0</v>
      </c>
      <c r="F77" s="13">
        <v>0</v>
      </c>
      <c r="G77" s="14">
        <v>0</v>
      </c>
      <c r="H77" s="19">
        <f t="shared" si="5"/>
        <v>0</v>
      </c>
    </row>
    <row r="78">
      <c r="B78" s="10" t="s">
        <v>84</v>
      </c>
      <c r="C78" s="13">
        <v>0</v>
      </c>
      <c r="D78" s="14">
        <v>0</v>
      </c>
      <c r="E78" s="19">
        <f t="shared" si="3"/>
        <v>0</v>
      </c>
      <c r="F78" s="13">
        <v>0</v>
      </c>
      <c r="G78" s="14">
        <v>0</v>
      </c>
      <c r="H78" s="19">
        <f t="shared" si="5"/>
        <v>0</v>
      </c>
    </row>
    <row r="79">
      <c r="B79" s="10" t="s">
        <v>85</v>
      </c>
      <c r="C79" s="13">
        <v>0</v>
      </c>
      <c r="D79" s="14">
        <v>0</v>
      </c>
      <c r="E79" s="19">
        <f t="shared" si="3"/>
        <v>0</v>
      </c>
      <c r="F79" s="13">
        <v>0</v>
      </c>
      <c r="G79" s="14">
        <v>0</v>
      </c>
      <c r="H79" s="19">
        <f t="shared" si="5"/>
        <v>0</v>
      </c>
    </row>
    <row r="80" ht="12" customHeight="1">
      <c r="B80" s="11" t="s">
        <v>86</v>
      </c>
      <c r="C80" s="13">
        <v>0</v>
      </c>
      <c r="D80" s="14">
        <v>0</v>
      </c>
      <c r="E80" s="19">
        <v>0</v>
      </c>
      <c r="F80" s="13">
        <v>0</v>
      </c>
      <c r="G80" s="14">
        <v>0</v>
      </c>
      <c r="H80" s="19">
        <f t="shared" si="5"/>
        <v>0</v>
      </c>
    </row>
    <row r="81" ht="12.5">
      <c r="B81" s="9" t="s">
        <v>87</v>
      </c>
      <c r="C81" s="23">
        <f>SUM(C73,C69,C61,C57,C47,C27,C37,C17,C9)</f>
        <v>43654293.81</v>
      </c>
      <c r="D81" s="23">
        <f>SUM(D73,D69,D61,D57,D47,D37,D27,D17,D9)</f>
        <v>2200000</v>
      </c>
      <c r="E81" s="23">
        <f>C81+D81</f>
        <v>45854293.81</v>
      </c>
      <c r="F81" s="23">
        <f>SUM(F73,F69,F61,F57,F47,F37,F17,F27,F9)</f>
        <v>34734978.5</v>
      </c>
      <c r="G81" s="23">
        <f>SUM(G73,G69,G61,G57,G47,G37,G27,G17,G9)</f>
        <v>26891060.490000002</v>
      </c>
      <c r="H81" s="23">
        <f t="shared" si="5"/>
        <v>11119315.310000002</v>
      </c>
    </row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</sheetData>
  <sheetProtection sheet="1" password="f376"/>
  <mergeCells>
    <mergeCell ref="B2:H2"/>
    <mergeCell ref="B3:H3"/>
    <mergeCell ref="B4:H4"/>
    <mergeCell ref="B5:H5"/>
    <mergeCell ref="B6:B8"/>
    <mergeCell ref="C6:G6"/>
    <mergeCell ref="H6:H7"/>
  </mergeCells>
  <pageMargins left="0.7" right="0.42" top="0.75" bottom="0.33" header="0.3" footer="0.3"/>
  <pageSetup scale="54" orientation="portrait"/>
  <headerFooter differentFirst="1">
    <firstFooter>&amp;C“Bajo protesta de decir verdad declaramos que los Estados Financieros y sus notas, son razonablemente correctos y son responsabilidad del emisor.” 
 Sello Digital: 5576870000202300004toTrimestre000020240123093352</firstFooter>
  </headerFooter>
  <colBreaks count="1" manualBreakCount="1">
    <brk id="8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EAEPE_COG</vt:lpstr>
      <vt:lpstr>EAEPE_COG!Área_de_impresión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2024-01-22T09:05:33Z</cp:lastPrinted>
  <dcterms:created xsi:type="dcterms:W3CDTF">2019-12-04T16:22:52Z</dcterms:created>
  <dcterms:modified xsi:type="dcterms:W3CDTF">2024-01-22T09:05:49Z</dcterms:modified>
</cp:coreProperties>
</file>