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Y:\Cuenta Publica\2023\4to Trimestre 2024\"/>
    </mc:Choice>
  </mc:AlternateContent>
  <xr:revisionPtr revIDLastSave="0" documentId="13_ncr:1_{6C402618-3D7D-4CC1-AD37-758AA9E6105A}" xr6:coauthVersionLast="47" xr6:coauthVersionMax="47" xr10:uidLastSave="{00000000-0000-0000-0000-000000000000}"/>
  <workbookProtection workbookAlgorithmName="SHA-512" workbookHashValue="w7gMP/lrOxmBXyhb9nXyBL+PlLfV+k2y5uugklTpp3x6U62cVJA1ZOmsgCAeOY2RCSjwJcKH5rM9/T/51QeNBg==" workbookSaltValue="+CNNcdK8sv6MFxMqRFi50g==" workbookSpinCount="100000" lockStructure="1"/>
  <bookViews>
    <workbookView xWindow="-110" yWindow="-110" windowWidth="19420" windowHeight="10300" xr2:uid="{00000000-000D-0000-FFFF-FFFF00000000}"/>
  </bookViews>
  <sheets>
    <sheet name="EVHP" sheetId="1" r:id="rId1"/>
  </sheets>
  <definedNames>
    <definedName name="ANEXO">#REF!</definedName>
    <definedName name="_xlnm.Print_Area" localSheetId="0">EVHP!$A$1:$G$44</definedName>
    <definedName name="X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9" i="1" l="1"/>
  <c r="G38" i="1"/>
  <c r="F37" i="1"/>
  <c r="G37" i="1" s="1"/>
  <c r="G35" i="1"/>
  <c r="G34" i="1"/>
  <c r="G33" i="1"/>
  <c r="G32" i="1"/>
  <c r="G31" i="1"/>
  <c r="E30" i="1"/>
  <c r="D30" i="1"/>
  <c r="G28" i="1"/>
  <c r="G27" i="1"/>
  <c r="G26" i="1"/>
  <c r="C25" i="1"/>
  <c r="G25" i="1" s="1"/>
  <c r="G21" i="1"/>
  <c r="G20" i="1"/>
  <c r="F19" i="1"/>
  <c r="F23" i="1" s="1"/>
  <c r="F41" i="1" s="1"/>
  <c r="G17" i="1"/>
  <c r="G16" i="1"/>
  <c r="G15" i="1"/>
  <c r="G14" i="1"/>
  <c r="G13" i="1"/>
  <c r="E12" i="1"/>
  <c r="E23" i="1" s="1"/>
  <c r="D12" i="1"/>
  <c r="G10" i="1"/>
  <c r="G9" i="1"/>
  <c r="G8" i="1"/>
  <c r="G7" i="1"/>
  <c r="C7" i="1"/>
  <c r="C23" i="1" s="1"/>
  <c r="C41" i="1" s="1"/>
  <c r="G30" i="1" l="1"/>
  <c r="G12" i="1"/>
  <c r="E41" i="1"/>
  <c r="G19" i="1"/>
  <c r="D23" i="1"/>
  <c r="D41" i="1" s="1"/>
  <c r="G41" i="1" l="1"/>
  <c r="G23" i="1"/>
</calcChain>
</file>

<file path=xl/sharedStrings.xml><?xml version="1.0" encoding="utf-8"?>
<sst xmlns="http://schemas.openxmlformats.org/spreadsheetml/2006/main" count="39" uniqueCount="29">
  <si>
    <t>ASEC_EVHP_2doTRIM_F8</t>
  </si>
  <si>
    <t>Estado de Variación en la Hacienda Pública</t>
  </si>
  <si>
    <t>Concepto</t>
  </si>
  <si>
    <t>Hacienda Pública / Patrimonio Contribuido</t>
  </si>
  <si>
    <t>Hacienda Pública / Patrimonio Generado de Ejercicios Anteriores</t>
  </si>
  <si>
    <t>Hacienda Pública / Patrimonio Generado del Ejercicio</t>
  </si>
  <si>
    <t>Exceso o Insuficiencia en la Actualización de la Hacienda Pública / Patrimonio</t>
  </si>
  <si>
    <t>Total</t>
  </si>
  <si>
    <t>Aportaciones</t>
  </si>
  <si>
    <t>Donaciones de Capital</t>
  </si>
  <si>
    <t>Actualización de la Hacienda Pública/Patrimonio</t>
  </si>
  <si>
    <t>Resultados del Ejercicio (Ahorro/Desahorro)</t>
  </si>
  <si>
    <t>Resultados de Ejercicios Anteriores</t>
  </si>
  <si>
    <t>Revalúos</t>
  </si>
  <si>
    <t>Reservas</t>
  </si>
  <si>
    <t>Rectificaciones de Resultados de Ejercicios Anteriores</t>
  </si>
  <si>
    <t>Resultado por Posición Monetaria</t>
  </si>
  <si>
    <t>Resultado por Tenencia de Activos no Monetarios</t>
  </si>
  <si>
    <t>“Bajo protesta de decir verdad declaramos que los Estados Financieros y sus notas, son razonablemente correctos y son responsabilidad del emisor.”</t>
  </si>
  <si>
    <t>INSTITUTO DE PLANEACIÓN INTEGRAL DEL MUNICIPIO DE CHIHUAHUA</t>
  </si>
  <si>
    <t>Del 01 de Enero al 31 de diciembre  del 2023</t>
  </si>
  <si>
    <t>Hacienda Pública / Patrimonio Generado Neto de 2022-1</t>
  </si>
  <si>
    <t>Hacienda Pública / Patrimonio Contribuido Neto de 2022-1</t>
  </si>
  <si>
    <t>Exceso o Insuficiencia en la Actualización de la Hacienda Pública / Patrimonio Neto de 2022-1</t>
  </si>
  <si>
    <t>Hacienda Pública / Patrimonio Neto Final de 2022-1</t>
  </si>
  <si>
    <t>Variaciones de la Hacienda Pública / Patrimonio Generado Neto de 2023</t>
  </si>
  <si>
    <t>Cambios en el Exceso o Insuficiencia en la Actualización de la Hacienda Pública / Patrimonio Neto de 2023</t>
  </si>
  <si>
    <t>Hacienda Pública / Patrimonio Neto Final de 2023</t>
  </si>
  <si>
    <t>Cambios en la Hacienda Pública / Patrimonio Contribuido Neto de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</si>
</sst>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#,##0.00_ ;\-#,##0.00\ 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sz val="11"/>
      <name val="Arial"/>
      <family val="2"/>
    </font>
    <font>
      <sz val="11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  <fill>
      <patternFill patternType="solid">
        <fgColor rgb="FFEAEAEA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2">
    <xf numFmtId="0" fontId="0" fillId="0" borderId="0" xfId="0"/>
    <xf numFmtId="0" fontId="4" fillId="0" borderId="0" xfId="0" applyFont="1" applyAlignment="1" applyProtection="1">
      <alignment vertical="center"/>
      <protection locked="0"/>
    </xf>
    <xf numFmtId="0" fontId="3" fillId="0" borderId="9" xfId="0" applyFont="1" applyBorder="1" applyAlignment="1">
      <alignment vertical="center" wrapText="1"/>
    </xf>
    <xf numFmtId="164" fontId="3" fillId="0" borderId="10" xfId="1" applyNumberFormat="1" applyFont="1" applyFill="1" applyBorder="1" applyAlignment="1" applyProtection="1">
      <alignment vertical="center" wrapText="1"/>
    </xf>
    <xf numFmtId="164" fontId="2" fillId="0" borderId="8" xfId="1" applyNumberFormat="1" applyFont="1" applyFill="1" applyBorder="1" applyAlignment="1" applyProtection="1">
      <alignment vertical="center" wrapText="1"/>
    </xf>
    <xf numFmtId="0" fontId="3" fillId="0" borderId="7" xfId="0" applyFont="1" applyBorder="1" applyAlignment="1">
      <alignment vertical="center" wrapText="1"/>
    </xf>
    <xf numFmtId="164" fontId="3" fillId="0" borderId="8" xfId="1" applyNumberFormat="1" applyFont="1" applyFill="1" applyBorder="1" applyAlignment="1" applyProtection="1">
      <alignment vertical="center" wrapText="1"/>
    </xf>
    <xf numFmtId="164" fontId="2" fillId="0" borderId="12" xfId="1" applyNumberFormat="1" applyFont="1" applyFill="1" applyBorder="1" applyAlignment="1" applyProtection="1">
      <alignment vertical="center" wrapText="1"/>
    </xf>
    <xf numFmtId="0" fontId="2" fillId="2" borderId="16" xfId="0" applyFont="1" applyFill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64" fontId="3" fillId="0" borderId="18" xfId="1" applyNumberFormat="1" applyFont="1" applyFill="1" applyBorder="1" applyAlignment="1" applyProtection="1">
      <alignment vertical="center" wrapText="1"/>
    </xf>
    <xf numFmtId="164" fontId="2" fillId="3" borderId="19" xfId="1" applyNumberFormat="1" applyFont="1" applyFill="1" applyBorder="1" applyAlignment="1" applyProtection="1">
      <alignment vertical="center" wrapText="1"/>
    </xf>
    <xf numFmtId="164" fontId="3" fillId="3" borderId="19" xfId="1" applyNumberFormat="1" applyFont="1" applyFill="1" applyBorder="1" applyAlignment="1" applyProtection="1">
      <alignment vertical="center" wrapText="1"/>
    </xf>
    <xf numFmtId="164" fontId="3" fillId="0" borderId="19" xfId="1" applyNumberFormat="1" applyFont="1" applyFill="1" applyBorder="1" applyAlignment="1" applyProtection="1">
      <alignment vertical="center" wrapText="1"/>
    </xf>
    <xf numFmtId="164" fontId="2" fillId="0" borderId="19" xfId="1" applyNumberFormat="1" applyFont="1" applyFill="1" applyBorder="1" applyAlignment="1" applyProtection="1">
      <alignment vertical="center" wrapText="1"/>
    </xf>
    <xf numFmtId="164" fontId="3" fillId="0" borderId="19" xfId="1" applyNumberFormat="1" applyFont="1" applyFill="1" applyBorder="1" applyAlignment="1" applyProtection="1">
      <alignment vertical="center" wrapText="1"/>
      <protection locked="0"/>
    </xf>
    <xf numFmtId="164" fontId="2" fillId="0" borderId="20" xfId="1" applyNumberFormat="1" applyFont="1" applyFill="1" applyBorder="1" applyAlignment="1" applyProtection="1">
      <alignment vertical="center" wrapText="1"/>
    </xf>
    <xf numFmtId="0" fontId="2" fillId="2" borderId="21" xfId="0" applyFont="1" applyFill="1" applyBorder="1" applyAlignment="1">
      <alignment horizontal="center" vertical="center" wrapText="1"/>
    </xf>
    <xf numFmtId="164" fontId="3" fillId="0" borderId="22" xfId="1" applyNumberFormat="1" applyFont="1" applyFill="1" applyBorder="1" applyAlignment="1" applyProtection="1">
      <alignment vertical="center" wrapText="1"/>
    </xf>
    <xf numFmtId="164" fontId="2" fillId="3" borderId="23" xfId="1" applyNumberFormat="1" applyFont="1" applyFill="1" applyBorder="1" applyAlignment="1" applyProtection="1">
      <alignment vertical="center" wrapText="1"/>
    </xf>
    <xf numFmtId="164" fontId="3" fillId="3" borderId="23" xfId="1" applyNumberFormat="1" applyFont="1" applyFill="1" applyBorder="1" applyAlignment="1" applyProtection="1">
      <alignment vertical="center" wrapText="1"/>
    </xf>
    <xf numFmtId="164" fontId="3" fillId="0" borderId="23" xfId="1" applyNumberFormat="1" applyFont="1" applyFill="1" applyBorder="1" applyAlignment="1" applyProtection="1">
      <alignment vertical="center" wrapText="1"/>
    </xf>
    <xf numFmtId="164" fontId="2" fillId="0" borderId="23" xfId="1" applyNumberFormat="1" applyFont="1" applyFill="1" applyBorder="1" applyAlignment="1" applyProtection="1">
      <alignment vertical="center" wrapText="1"/>
    </xf>
    <xf numFmtId="164" fontId="3" fillId="0" borderId="23" xfId="1" applyNumberFormat="1" applyFont="1" applyFill="1" applyBorder="1" applyAlignment="1" applyProtection="1">
      <alignment vertical="center" wrapText="1"/>
      <protection locked="0"/>
    </xf>
    <xf numFmtId="164" fontId="2" fillId="0" borderId="24" xfId="1" applyNumberFormat="1" applyFont="1" applyFill="1" applyBorder="1" applyAlignment="1" applyProtection="1">
      <alignment vertical="center" wrapText="1"/>
    </xf>
    <xf numFmtId="0" fontId="5" fillId="0" borderId="0" xfId="0" applyFont="1"/>
    <xf numFmtId="0" fontId="6" fillId="0" borderId="0" xfId="0" applyFont="1"/>
    <xf numFmtId="0" fontId="3" fillId="0" borderId="0" xfId="0" applyFont="1"/>
    <xf numFmtId="0" fontId="5" fillId="0" borderId="0" xfId="0" applyFont="1" applyProtection="1">
      <protection locked="0"/>
    </xf>
    <xf numFmtId="0" fontId="3" fillId="0" borderId="0" xfId="0" applyFont="1" applyProtection="1">
      <protection locked="0"/>
    </xf>
    <xf numFmtId="0" fontId="2" fillId="0" borderId="7" xfId="0" applyFont="1" applyBorder="1" applyAlignment="1" applyProtection="1">
      <alignment vertical="center" wrapText="1"/>
      <protection locked="0"/>
    </xf>
    <xf numFmtId="0" fontId="2" fillId="0" borderId="11" xfId="0" applyFont="1" applyBorder="1" applyAlignment="1" applyProtection="1">
      <alignment vertical="center" wrapText="1"/>
      <protection locked="0"/>
    </xf>
    <xf numFmtId="0" fontId="2" fillId="2" borderId="2" xfId="0" applyFont="1" applyFill="1" applyBorder="1" applyAlignment="1" applyProtection="1">
      <alignment horizontal="center" vertical="center" wrapText="1"/>
      <protection locked="0"/>
    </xf>
    <xf numFmtId="0" fontId="2" fillId="2" borderId="3" xfId="0" applyFont="1" applyFill="1" applyBorder="1" applyAlignment="1" applyProtection="1">
      <alignment horizontal="center" vertical="center" wrapText="1"/>
      <protection locked="0"/>
    </xf>
    <xf numFmtId="0" fontId="2" fillId="2" borderId="4" xfId="0" applyFont="1" applyFill="1" applyBorder="1" applyAlignment="1" applyProtection="1">
      <alignment horizontal="center" vertical="center" wrapText="1"/>
      <protection locked="0"/>
    </xf>
    <xf numFmtId="0" fontId="2" fillId="2" borderId="5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 applyProtection="1">
      <alignment horizontal="center" vertical="center" wrapText="1"/>
      <protection locked="0"/>
    </xf>
    <xf numFmtId="0" fontId="2" fillId="2" borderId="14" xfId="0" applyFont="1" applyFill="1" applyBorder="1" applyAlignment="1" applyProtection="1">
      <alignment horizontal="center" vertical="center" wrapText="1"/>
      <protection locked="0"/>
    </xf>
    <xf numFmtId="0" fontId="2" fillId="2" borderId="15" xfId="0" applyFont="1" applyFill="1" applyBorder="1" applyAlignment="1" applyProtection="1">
      <alignment horizontal="center" vertical="center" wrapText="1"/>
      <protection locked="0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855582</xdr:colOff>
      <xdr:row>43</xdr:row>
      <xdr:rowOff>1149474</xdr:rowOff>
    </xdr:from>
    <xdr:to>
      <xdr:col>6</xdr:col>
      <xdr:colOff>1357084</xdr:colOff>
      <xdr:row>43</xdr:row>
      <xdr:rowOff>1578966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4E971567-5D55-48EF-90C3-1D218DA86788}"/>
            </a:ext>
          </a:extLst>
        </xdr:cNvPr>
        <xdr:cNvSpPr txBox="1"/>
      </xdr:nvSpPr>
      <xdr:spPr>
        <a:xfrm>
          <a:off x="10293270" y="10301412"/>
          <a:ext cx="2493814" cy="42949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900" b="1">
              <a:latin typeface="Arial" panose="020B0604020202020204" pitchFamily="34" charset="0"/>
              <a:cs typeface="Arial" panose="020B0604020202020204" pitchFamily="34" charset="0"/>
            </a:rPr>
            <a:t>MDU. ALONDRA MARÍA MARTÍNEZ AYÓN</a:t>
          </a:r>
        </a:p>
        <a:p>
          <a:pPr algn="ctr"/>
          <a:r>
            <a:rPr lang="es-MX" sz="900" b="1" baseline="0">
              <a:latin typeface="Arial" panose="020B0604020202020204" pitchFamily="34" charset="0"/>
              <a:cs typeface="Arial" panose="020B0604020202020204" pitchFamily="34" charset="0"/>
            </a:rPr>
            <a:t>DIRECCIÓN</a:t>
          </a:r>
          <a:endParaRPr lang="es-MX" sz="900" b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</xdr:col>
      <xdr:colOff>1108604</xdr:colOff>
      <xdr:row>43</xdr:row>
      <xdr:rowOff>1071582</xdr:rowOff>
    </xdr:from>
    <xdr:to>
      <xdr:col>2</xdr:col>
      <xdr:colOff>577031</xdr:colOff>
      <xdr:row>43</xdr:row>
      <xdr:rowOff>1803956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E4EBD612-6AEC-421D-8DF5-75D47512C68D}"/>
            </a:ext>
          </a:extLst>
        </xdr:cNvPr>
        <xdr:cNvSpPr txBox="1"/>
      </xdr:nvSpPr>
      <xdr:spPr>
        <a:xfrm rot="10800000" flipV="1">
          <a:off x="1288521" y="10406082"/>
          <a:ext cx="2749260" cy="73237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900" b="1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C.P. MARTHA</a:t>
          </a:r>
          <a:r>
            <a:rPr lang="es-MX" sz="900" b="1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GRICEL ROBLES HERNÁNDEZ </a:t>
          </a:r>
        </a:p>
        <a:p>
          <a:pPr algn="ctr"/>
          <a:r>
            <a:rPr lang="es-MX" sz="900" b="1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DEPARTAMENTO DE CONTABILIDAD Y RECURSOS ADMINISTRATIVOS</a:t>
          </a:r>
          <a:endParaRPr lang="es-MX" sz="900" b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3</xdr:col>
      <xdr:colOff>292429</xdr:colOff>
      <xdr:row>43</xdr:row>
      <xdr:rowOff>1187118</xdr:rowOff>
    </xdr:from>
    <xdr:to>
      <xdr:col>4</xdr:col>
      <xdr:colOff>960447</xdr:colOff>
      <xdr:row>43</xdr:row>
      <xdr:rowOff>1770084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A8170EDD-2DBE-4475-8652-7A09462FE8F8}"/>
            </a:ext>
          </a:extLst>
        </xdr:cNvPr>
        <xdr:cNvSpPr txBox="1"/>
      </xdr:nvSpPr>
      <xdr:spPr>
        <a:xfrm>
          <a:off x="5745492" y="10339056"/>
          <a:ext cx="2660330" cy="58296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900" b="1">
              <a:latin typeface="Arial" panose="020B0604020202020204" pitchFamily="34" charset="0"/>
              <a:cs typeface="Arial" panose="020B0604020202020204" pitchFamily="34" charset="0"/>
            </a:rPr>
            <a:t>LIC. MARTHA</a:t>
          </a:r>
          <a:r>
            <a:rPr lang="es-MX" sz="900" b="1" baseline="0">
              <a:latin typeface="Arial" panose="020B0604020202020204" pitchFamily="34" charset="0"/>
              <a:cs typeface="Arial" panose="020B0604020202020204" pitchFamily="34" charset="0"/>
            </a:rPr>
            <a:t> VERÓNICA LUGO ALARCÓN</a:t>
          </a:r>
        </a:p>
        <a:p>
          <a:r>
            <a:rPr lang="es-MX" sz="900" b="1" baseline="0">
              <a:latin typeface="Arial" panose="020B0604020202020204" pitchFamily="34" charset="0"/>
              <a:cs typeface="Arial" panose="020B0604020202020204" pitchFamily="34" charset="0"/>
            </a:rPr>
            <a:t>      COORDINACIÓN ADMINISTRATIVA</a:t>
          </a:r>
          <a:endParaRPr lang="es-MX" sz="900" b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EVHP"/>
  <dimension ref="B1:H109"/>
  <sheetViews>
    <sheetView tabSelected="1" view="pageBreakPreview" topLeftCell="A26" zoomScale="60" zoomScaleNormal="80" workbookViewId="0">
      <selection activeCell="B29" sqref="B29"/>
    </sheetView>
  </sheetViews>
  <sheetFormatPr baseColWidth="10" defaultColWidth="11.54296875" defaultRowHeight="14" x14ac:dyDescent="0.3"/>
  <cols>
    <col min="1" max="1" width="2.54296875" style="26" customWidth="1"/>
    <col min="2" max="2" width="56.26953125" style="26" customWidth="1"/>
    <col min="3" max="7" width="28.54296875" style="26" customWidth="1"/>
    <col min="8" max="16384" width="11.54296875" style="26"/>
  </cols>
  <sheetData>
    <row r="1" spans="2:8" ht="14.5" thickBot="1" x14ac:dyDescent="0.35">
      <c r="H1" s="27" t="s">
        <v>0</v>
      </c>
    </row>
    <row r="2" spans="2:8" x14ac:dyDescent="0.3">
      <c r="B2" s="33" t="s">
        <v>19</v>
      </c>
      <c r="C2" s="34"/>
      <c r="D2" s="34"/>
      <c r="E2" s="34"/>
      <c r="F2" s="34"/>
      <c r="G2" s="35"/>
    </row>
    <row r="3" spans="2:8" x14ac:dyDescent="0.3">
      <c r="B3" s="36" t="s">
        <v>1</v>
      </c>
      <c r="C3" s="37"/>
      <c r="D3" s="37"/>
      <c r="E3" s="37"/>
      <c r="F3" s="37"/>
      <c r="G3" s="38"/>
    </row>
    <row r="4" spans="2:8" ht="14.5" thickBot="1" x14ac:dyDescent="0.35">
      <c r="B4" s="39" t="s">
        <v>20</v>
      </c>
      <c r="C4" s="40"/>
      <c r="D4" s="40"/>
      <c r="E4" s="40"/>
      <c r="F4" s="40"/>
      <c r="G4" s="41"/>
    </row>
    <row r="5" spans="2:8" ht="35" thickBot="1" x14ac:dyDescent="0.35">
      <c r="B5" s="8" t="s">
        <v>2</v>
      </c>
      <c r="C5" s="10" t="s">
        <v>3</v>
      </c>
      <c r="D5" s="10" t="s">
        <v>4</v>
      </c>
      <c r="E5" s="18" t="s">
        <v>5</v>
      </c>
      <c r="F5" s="10" t="s">
        <v>6</v>
      </c>
      <c r="G5" s="9" t="s">
        <v>7</v>
      </c>
    </row>
    <row r="6" spans="2:8" x14ac:dyDescent="0.3">
      <c r="B6" s="2"/>
      <c r="C6" s="11"/>
      <c r="D6" s="11"/>
      <c r="E6" s="19"/>
      <c r="F6" s="11"/>
      <c r="G6" s="3"/>
    </row>
    <row r="7" spans="2:8" ht="24.75" customHeight="1" x14ac:dyDescent="0.3">
      <c r="B7" s="31" t="s">
        <v>22</v>
      </c>
      <c r="C7" s="15">
        <f>SUM(C8,C9,C10)</f>
        <v>43760.17</v>
      </c>
      <c r="D7" s="12"/>
      <c r="E7" s="20"/>
      <c r="F7" s="12"/>
      <c r="G7" s="4">
        <f>SUM(C7:F7)</f>
        <v>43760.17</v>
      </c>
    </row>
    <row r="8" spans="2:8" x14ac:dyDescent="0.3">
      <c r="B8" s="5" t="s">
        <v>8</v>
      </c>
      <c r="C8" s="16">
        <v>43760.17</v>
      </c>
      <c r="D8" s="13"/>
      <c r="E8" s="21"/>
      <c r="F8" s="13"/>
      <c r="G8" s="6">
        <f>SUM(C8:F8)</f>
        <v>43760.17</v>
      </c>
    </row>
    <row r="9" spans="2:8" x14ac:dyDescent="0.3">
      <c r="B9" s="5" t="s">
        <v>9</v>
      </c>
      <c r="C9" s="16">
        <v>0</v>
      </c>
      <c r="D9" s="13"/>
      <c r="E9" s="21"/>
      <c r="F9" s="13"/>
      <c r="G9" s="6">
        <f>SUM(C9:F9)</f>
        <v>0</v>
      </c>
    </row>
    <row r="10" spans="2:8" x14ac:dyDescent="0.3">
      <c r="B10" s="5" t="s">
        <v>10</v>
      </c>
      <c r="C10" s="16">
        <v>0</v>
      </c>
      <c r="D10" s="13"/>
      <c r="E10" s="21"/>
      <c r="F10" s="13"/>
      <c r="G10" s="6">
        <f>SUM(C10:F10)</f>
        <v>0</v>
      </c>
    </row>
    <row r="11" spans="2:8" x14ac:dyDescent="0.3">
      <c r="B11" s="5"/>
      <c r="C11" s="14"/>
      <c r="D11" s="14"/>
      <c r="E11" s="22"/>
      <c r="F11" s="14"/>
      <c r="G11" s="6"/>
    </row>
    <row r="12" spans="2:8" ht="25.5" customHeight="1" x14ac:dyDescent="0.3">
      <c r="B12" s="31" t="s">
        <v>21</v>
      </c>
      <c r="C12" s="12"/>
      <c r="D12" s="15">
        <f>SUM(D14,D15,D16,D17,)</f>
        <v>21540471.940000001</v>
      </c>
      <c r="E12" s="23">
        <f>SUM(E13)</f>
        <v>6433386.0899999999</v>
      </c>
      <c r="F12" s="12"/>
      <c r="G12" s="4">
        <f>SUM(C12:F12)</f>
        <v>27973858.030000001</v>
      </c>
    </row>
    <row r="13" spans="2:8" x14ac:dyDescent="0.3">
      <c r="B13" s="5" t="s">
        <v>11</v>
      </c>
      <c r="C13" s="13"/>
      <c r="D13" s="13"/>
      <c r="E13" s="24">
        <v>6433386.0899999999</v>
      </c>
      <c r="F13" s="13"/>
      <c r="G13" s="6">
        <f>SUM(C13:F13)</f>
        <v>6433386.0899999999</v>
      </c>
    </row>
    <row r="14" spans="2:8" x14ac:dyDescent="0.3">
      <c r="B14" s="5" t="s">
        <v>12</v>
      </c>
      <c r="C14" s="13"/>
      <c r="D14" s="16">
        <v>21540471.940000001</v>
      </c>
      <c r="E14" s="21"/>
      <c r="F14" s="13"/>
      <c r="G14" s="6">
        <f>SUM(C14:F14)</f>
        <v>21540471.940000001</v>
      </c>
    </row>
    <row r="15" spans="2:8" x14ac:dyDescent="0.3">
      <c r="B15" s="5" t="s">
        <v>13</v>
      </c>
      <c r="C15" s="13"/>
      <c r="D15" s="16"/>
      <c r="E15" s="21"/>
      <c r="F15" s="13"/>
      <c r="G15" s="6">
        <f>D15</f>
        <v>0</v>
      </c>
    </row>
    <row r="16" spans="2:8" x14ac:dyDescent="0.3">
      <c r="B16" s="5" t="s">
        <v>14</v>
      </c>
      <c r="C16" s="13"/>
      <c r="D16" s="16">
        <v>0</v>
      </c>
      <c r="E16" s="21"/>
      <c r="F16" s="13"/>
      <c r="G16" s="6">
        <f>D16</f>
        <v>0</v>
      </c>
    </row>
    <row r="17" spans="2:7" x14ac:dyDescent="0.3">
      <c r="B17" s="5" t="s">
        <v>15</v>
      </c>
      <c r="C17" s="13"/>
      <c r="D17" s="16">
        <v>0</v>
      </c>
      <c r="E17" s="21"/>
      <c r="F17" s="13"/>
      <c r="G17" s="6">
        <f>D17</f>
        <v>0</v>
      </c>
    </row>
    <row r="18" spans="2:7" x14ac:dyDescent="0.3">
      <c r="B18" s="5"/>
      <c r="C18" s="14"/>
      <c r="D18" s="14"/>
      <c r="E18" s="22"/>
      <c r="F18" s="14"/>
      <c r="G18" s="6"/>
    </row>
    <row r="19" spans="2:7" ht="39" customHeight="1" x14ac:dyDescent="0.3">
      <c r="B19" s="31" t="s">
        <v>23</v>
      </c>
      <c r="C19" s="13"/>
      <c r="D19" s="13"/>
      <c r="E19" s="21"/>
      <c r="F19" s="15">
        <f>SUM(F20,F21,)</f>
        <v>0</v>
      </c>
      <c r="G19" s="4">
        <f>F19</f>
        <v>0</v>
      </c>
    </row>
    <row r="20" spans="2:7" x14ac:dyDescent="0.3">
      <c r="B20" s="5" t="s">
        <v>16</v>
      </c>
      <c r="C20" s="13"/>
      <c r="D20" s="13"/>
      <c r="E20" s="21"/>
      <c r="F20" s="16">
        <v>0</v>
      </c>
      <c r="G20" s="6">
        <f>F20</f>
        <v>0</v>
      </c>
    </row>
    <row r="21" spans="2:7" x14ac:dyDescent="0.3">
      <c r="B21" s="5" t="s">
        <v>17</v>
      </c>
      <c r="C21" s="13"/>
      <c r="D21" s="13"/>
      <c r="E21" s="21"/>
      <c r="F21" s="16">
        <v>0</v>
      </c>
      <c r="G21" s="6">
        <f>F21</f>
        <v>0</v>
      </c>
    </row>
    <row r="22" spans="2:7" x14ac:dyDescent="0.3">
      <c r="B22" s="5"/>
      <c r="C22" s="14"/>
      <c r="D22" s="14"/>
      <c r="E22" s="22"/>
      <c r="F22" s="14"/>
      <c r="G22" s="6"/>
    </row>
    <row r="23" spans="2:7" ht="31.5" customHeight="1" x14ac:dyDescent="0.3">
      <c r="B23" s="31" t="s">
        <v>24</v>
      </c>
      <c r="C23" s="15">
        <f>SUM(C7)</f>
        <v>43760.17</v>
      </c>
      <c r="D23" s="15">
        <f>SUM(D12)</f>
        <v>21540471.940000001</v>
      </c>
      <c r="E23" s="23">
        <f>E12</f>
        <v>6433386.0899999999</v>
      </c>
      <c r="F23" s="15">
        <f>SUM(F19)</f>
        <v>0</v>
      </c>
      <c r="G23" s="4">
        <f>SUM(C23:F23)</f>
        <v>28017618.200000003</v>
      </c>
    </row>
    <row r="24" spans="2:7" x14ac:dyDescent="0.3">
      <c r="B24" s="5"/>
      <c r="C24" s="15"/>
      <c r="D24" s="14"/>
      <c r="E24" s="22"/>
      <c r="F24" s="14"/>
      <c r="G24" s="6"/>
    </row>
    <row r="25" spans="2:7" ht="23" x14ac:dyDescent="0.3">
      <c r="B25" s="31" t="s">
        <v>28</v>
      </c>
      <c r="C25" s="15">
        <f>SUM(C26:C28)</f>
        <v>0</v>
      </c>
      <c r="D25" s="12"/>
      <c r="E25" s="20"/>
      <c r="F25" s="12"/>
      <c r="G25" s="4">
        <f>C25</f>
        <v>0</v>
      </c>
    </row>
    <row r="26" spans="2:7" x14ac:dyDescent="0.3">
      <c r="B26" s="5" t="s">
        <v>8</v>
      </c>
      <c r="C26" s="16">
        <v>0</v>
      </c>
      <c r="D26" s="13"/>
      <c r="E26" s="21"/>
      <c r="F26" s="13"/>
      <c r="G26" s="6">
        <f>C26</f>
        <v>0</v>
      </c>
    </row>
    <row r="27" spans="2:7" x14ac:dyDescent="0.3">
      <c r="B27" s="5" t="s">
        <v>9</v>
      </c>
      <c r="C27" s="16">
        <v>0</v>
      </c>
      <c r="D27" s="13"/>
      <c r="E27" s="21"/>
      <c r="F27" s="13"/>
      <c r="G27" s="6">
        <f>C27</f>
        <v>0</v>
      </c>
    </row>
    <row r="28" spans="2:7" x14ac:dyDescent="0.3">
      <c r="B28" s="5" t="s">
        <v>10</v>
      </c>
      <c r="C28" s="16">
        <v>0</v>
      </c>
      <c r="D28" s="13"/>
      <c r="E28" s="21"/>
      <c r="F28" s="13"/>
      <c r="G28" s="6">
        <f>C28</f>
        <v>0</v>
      </c>
    </row>
    <row r="29" spans="2:7" x14ac:dyDescent="0.3">
      <c r="B29" s="5"/>
      <c r="C29" s="14"/>
      <c r="D29" s="14"/>
      <c r="E29" s="22"/>
      <c r="F29" s="14"/>
      <c r="G29" s="6"/>
    </row>
    <row r="30" spans="2:7" ht="23" x14ac:dyDescent="0.3">
      <c r="B30" s="31" t="s">
        <v>25</v>
      </c>
      <c r="C30" s="12"/>
      <c r="D30" s="15">
        <f>D32</f>
        <v>6433386.0899999999</v>
      </c>
      <c r="E30" s="23">
        <f>SUM(E31:E35)</f>
        <v>-13200216.85</v>
      </c>
      <c r="F30" s="12"/>
      <c r="G30" s="4">
        <f>SUM(D30:E30)</f>
        <v>-6766830.7599999998</v>
      </c>
    </row>
    <row r="31" spans="2:7" x14ac:dyDescent="0.3">
      <c r="B31" s="5" t="s">
        <v>11</v>
      </c>
      <c r="C31" s="13"/>
      <c r="D31" s="13"/>
      <c r="E31" s="24">
        <v>-6766830.7599999998</v>
      </c>
      <c r="F31" s="13"/>
      <c r="G31" s="6">
        <f>SUM(E31)</f>
        <v>-6766830.7599999998</v>
      </c>
    </row>
    <row r="32" spans="2:7" x14ac:dyDescent="0.3">
      <c r="B32" s="5" t="s">
        <v>12</v>
      </c>
      <c r="C32" s="13"/>
      <c r="D32" s="16">
        <v>6433386.0899999999</v>
      </c>
      <c r="E32" s="24">
        <v>-6433386.0899999999</v>
      </c>
      <c r="F32" s="13"/>
      <c r="G32" s="6">
        <f>SUM(D32:E32)</f>
        <v>0</v>
      </c>
    </row>
    <row r="33" spans="2:7" x14ac:dyDescent="0.3">
      <c r="B33" s="5" t="s">
        <v>13</v>
      </c>
      <c r="C33" s="13"/>
      <c r="D33" s="13"/>
      <c r="E33" s="24">
        <v>0</v>
      </c>
      <c r="F33" s="13"/>
      <c r="G33" s="6">
        <f>E33</f>
        <v>0</v>
      </c>
    </row>
    <row r="34" spans="2:7" x14ac:dyDescent="0.3">
      <c r="B34" s="5" t="s">
        <v>14</v>
      </c>
      <c r="C34" s="13"/>
      <c r="D34" s="13"/>
      <c r="E34" s="24">
        <v>0</v>
      </c>
      <c r="F34" s="13"/>
      <c r="G34" s="6">
        <f>E34</f>
        <v>0</v>
      </c>
    </row>
    <row r="35" spans="2:7" x14ac:dyDescent="0.3">
      <c r="B35" s="5" t="s">
        <v>15</v>
      </c>
      <c r="C35" s="13"/>
      <c r="D35" s="13"/>
      <c r="E35" s="24">
        <v>0</v>
      </c>
      <c r="F35" s="13"/>
      <c r="G35" s="6">
        <f>E35</f>
        <v>0</v>
      </c>
    </row>
    <row r="36" spans="2:7" x14ac:dyDescent="0.3">
      <c r="B36" s="5"/>
      <c r="C36" s="14"/>
      <c r="D36" s="14"/>
      <c r="E36" s="22"/>
      <c r="F36" s="14"/>
      <c r="G36" s="6"/>
    </row>
    <row r="37" spans="2:7" ht="23" x14ac:dyDescent="0.3">
      <c r="B37" s="31" t="s">
        <v>26</v>
      </c>
      <c r="C37" s="13"/>
      <c r="D37" s="13"/>
      <c r="E37" s="21"/>
      <c r="F37" s="15">
        <f>SUM(F38:F39)</f>
        <v>0</v>
      </c>
      <c r="G37" s="4">
        <f>F37</f>
        <v>0</v>
      </c>
    </row>
    <row r="38" spans="2:7" x14ac:dyDescent="0.3">
      <c r="B38" s="5" t="s">
        <v>16</v>
      </c>
      <c r="C38" s="13"/>
      <c r="D38" s="13"/>
      <c r="E38" s="21"/>
      <c r="F38" s="16">
        <v>0</v>
      </c>
      <c r="G38" s="6">
        <f>F38</f>
        <v>0</v>
      </c>
    </row>
    <row r="39" spans="2:7" x14ac:dyDescent="0.3">
      <c r="B39" s="5" t="s">
        <v>17</v>
      </c>
      <c r="C39" s="13"/>
      <c r="D39" s="13"/>
      <c r="E39" s="21"/>
      <c r="F39" s="16">
        <v>0</v>
      </c>
      <c r="G39" s="6">
        <f>F39</f>
        <v>0</v>
      </c>
    </row>
    <row r="40" spans="2:7" x14ac:dyDescent="0.3">
      <c r="B40" s="5"/>
      <c r="C40" s="14"/>
      <c r="D40" s="14"/>
      <c r="E40" s="22"/>
      <c r="F40" s="14"/>
      <c r="G40" s="6"/>
    </row>
    <row r="41" spans="2:7" ht="27.75" customHeight="1" thickBot="1" x14ac:dyDescent="0.35">
      <c r="B41" s="32" t="s">
        <v>27</v>
      </c>
      <c r="C41" s="17">
        <f>SUM(C23,C25)</f>
        <v>43760.17</v>
      </c>
      <c r="D41" s="17">
        <f>SUM(D23,D30)</f>
        <v>27973858.030000001</v>
      </c>
      <c r="E41" s="25">
        <f>SUM(E30,E23)</f>
        <v>-6766830.7599999998</v>
      </c>
      <c r="F41" s="17">
        <f>SUM(F37,F23)</f>
        <v>0</v>
      </c>
      <c r="G41" s="7">
        <f>SUM(C41:F41)</f>
        <v>21250787.440000005</v>
      </c>
    </row>
    <row r="42" spans="2:7" x14ac:dyDescent="0.3">
      <c r="B42" s="28" t="s">
        <v>18</v>
      </c>
    </row>
    <row r="43" spans="2:7" s="29" customFormat="1" ht="55" customHeight="1" x14ac:dyDescent="0.3"/>
    <row r="44" spans="2:7" s="29" customFormat="1" ht="147" customHeight="1" x14ac:dyDescent="0.3">
      <c r="B44" s="1"/>
    </row>
    <row r="45" spans="2:7" s="29" customFormat="1" x14ac:dyDescent="0.3">
      <c r="B45" s="30"/>
    </row>
    <row r="46" spans="2:7" s="29" customFormat="1" x14ac:dyDescent="0.3"/>
    <row r="47" spans="2:7" s="29" customFormat="1" x14ac:dyDescent="0.3"/>
    <row r="48" spans="2:7" s="29" customFormat="1" x14ac:dyDescent="0.3"/>
    <row r="49" s="29" customFormat="1" x14ac:dyDescent="0.3"/>
    <row r="50" s="29" customFormat="1" x14ac:dyDescent="0.3"/>
    <row r="51" s="29" customFormat="1" x14ac:dyDescent="0.3"/>
    <row r="52" s="29" customFormat="1" x14ac:dyDescent="0.3"/>
    <row r="53" s="29" customFormat="1" x14ac:dyDescent="0.3"/>
    <row r="54" s="29" customFormat="1" x14ac:dyDescent="0.3"/>
    <row r="55" s="29" customFormat="1" x14ac:dyDescent="0.3"/>
    <row r="56" s="29" customFormat="1" x14ac:dyDescent="0.3"/>
    <row r="57" s="29" customFormat="1" x14ac:dyDescent="0.3"/>
    <row r="58" s="29" customFormat="1" x14ac:dyDescent="0.3"/>
    <row r="59" s="29" customFormat="1" x14ac:dyDescent="0.3"/>
    <row r="60" s="29" customFormat="1" x14ac:dyDescent="0.3"/>
    <row r="61" s="29" customFormat="1" x14ac:dyDescent="0.3"/>
    <row r="62" s="29" customFormat="1" x14ac:dyDescent="0.3"/>
    <row r="63" s="29" customFormat="1" x14ac:dyDescent="0.3"/>
    <row r="64" s="29" customFormat="1" x14ac:dyDescent="0.3"/>
    <row r="65" s="29" customFormat="1" x14ac:dyDescent="0.3"/>
    <row r="66" s="29" customFormat="1" x14ac:dyDescent="0.3"/>
    <row r="67" s="29" customFormat="1" ht="14.25" x14ac:dyDescent="0.2"/>
    <row r="68" s="29" customFormat="1" ht="14.25" x14ac:dyDescent="0.2"/>
    <row r="69" s="29" customFormat="1" ht="14.25" x14ac:dyDescent="0.2"/>
    <row r="70" s="29" customFormat="1" ht="14.25" x14ac:dyDescent="0.2"/>
    <row r="71" s="29" customFormat="1" ht="14.25" x14ac:dyDescent="0.2"/>
    <row r="72" s="29" customFormat="1" ht="14.25" x14ac:dyDescent="0.2"/>
    <row r="73" s="29" customFormat="1" ht="14.25" x14ac:dyDescent="0.2"/>
    <row r="74" s="29" customFormat="1" ht="14.25" x14ac:dyDescent="0.2"/>
    <row r="75" s="29" customFormat="1" ht="14.25" x14ac:dyDescent="0.2"/>
    <row r="76" s="29" customFormat="1" ht="14.25" x14ac:dyDescent="0.2"/>
    <row r="77" s="29" customFormat="1" ht="14.25" x14ac:dyDescent="0.2"/>
    <row r="78" s="29" customFormat="1" ht="14.25" x14ac:dyDescent="0.2"/>
    <row r="79" s="29" customFormat="1" ht="14.25" x14ac:dyDescent="0.2"/>
    <row r="80" s="29" customFormat="1" ht="14.25" x14ac:dyDescent="0.2"/>
    <row r="81" s="29" customFormat="1" ht="14.25" x14ac:dyDescent="0.2"/>
    <row r="82" s="29" customFormat="1" ht="14.25" x14ac:dyDescent="0.2"/>
    <row r="83" s="29" customFormat="1" ht="14.25" x14ac:dyDescent="0.2"/>
    <row r="84" s="29" customFormat="1" ht="14.25" x14ac:dyDescent="0.2"/>
    <row r="85" s="29" customFormat="1" ht="14.25" x14ac:dyDescent="0.2"/>
    <row r="86" s="29" customFormat="1" ht="14.25" x14ac:dyDescent="0.2"/>
    <row r="87" s="29" customFormat="1" ht="14.25" x14ac:dyDescent="0.2"/>
    <row r="88" s="29" customFormat="1" ht="14.25" x14ac:dyDescent="0.2"/>
    <row r="89" s="29" customFormat="1" ht="14.25" x14ac:dyDescent="0.2"/>
    <row r="90" s="29" customFormat="1" ht="14.25" x14ac:dyDescent="0.2"/>
    <row r="91" s="29" customFormat="1" ht="14.25" x14ac:dyDescent="0.2"/>
    <row r="92" s="29" customFormat="1" ht="14.25" x14ac:dyDescent="0.2"/>
    <row r="93" s="29" customFormat="1" ht="14.25" x14ac:dyDescent="0.2"/>
    <row r="94" s="29" customFormat="1" ht="14.25" x14ac:dyDescent="0.2"/>
    <row r="95" s="29" customFormat="1" ht="14.25" x14ac:dyDescent="0.2"/>
    <row r="96" s="29" customFormat="1" ht="14.25" x14ac:dyDescent="0.2"/>
    <row r="97" s="29" customFormat="1" ht="14.25" x14ac:dyDescent="0.2"/>
    <row r="98" s="29" customFormat="1" ht="14.25" x14ac:dyDescent="0.2"/>
    <row r="99" s="29" customFormat="1" ht="14.25" x14ac:dyDescent="0.2"/>
    <row r="100" s="29" customFormat="1" ht="14.25" x14ac:dyDescent="0.2"/>
    <row r="101" s="29" customFormat="1" ht="14.25" x14ac:dyDescent="0.2"/>
    <row r="102" s="29" customFormat="1" ht="14.25" x14ac:dyDescent="0.2"/>
    <row r="103" s="29" customFormat="1" ht="14.25" x14ac:dyDescent="0.2"/>
    <row r="104" s="29" customFormat="1" ht="14.25" x14ac:dyDescent="0.2"/>
    <row r="105" s="29" customFormat="1" ht="14.25" x14ac:dyDescent="0.2"/>
    <row r="106" s="29" customFormat="1" ht="14.25" x14ac:dyDescent="0.2"/>
    <row r="107" s="29" customFormat="1" ht="14.25" x14ac:dyDescent="0.2"/>
    <row r="108" s="29" customFormat="1" ht="14.25" x14ac:dyDescent="0.2"/>
    <row r="109" s="29" customFormat="1" ht="14.25" x14ac:dyDescent="0.2"/>
  </sheetData>
  <sheetProtection algorithmName="SHA-512" hashValue="t6YKkXD3Qpa48R78lf/tARTkMwO5T+t3Z8aRUi98KWXM6Guz75JbD085VNywsxsusfsuWq1Gb8acLJ1F74tyGg==" saltValue="qTPYUzCRFuGG++M3vn8vUg==" spinCount="100000" sheet="1" formatCells="0" formatColumns="0" formatRows="0"/>
  <mergeCells count="3">
    <mergeCell ref="B2:G2"/>
    <mergeCell ref="B3:G3"/>
    <mergeCell ref="B4:G4"/>
  </mergeCells>
  <pageMargins left="0.7" right="0.7" top="0.75" bottom="0.75" header="0.3" footer="0.3"/>
  <pageSetup scale="44" orientation="portrait" r:id="rId1"/>
  <colBreaks count="1" manualBreakCount="1">
    <brk id="7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EVHP</vt:lpstr>
      <vt:lpstr>EVHP!Área_de_impresión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AENS</dc:creator>
  <cp:lastModifiedBy>Martha Veronica Lugo Alarcon</cp:lastModifiedBy>
  <cp:lastPrinted>2024-01-22T02:02:11Z</cp:lastPrinted>
  <dcterms:created xsi:type="dcterms:W3CDTF">2019-12-06T17:20:35Z</dcterms:created>
  <dcterms:modified xsi:type="dcterms:W3CDTF">2024-01-22T02:02:14Z</dcterms:modified>
</cp:coreProperties>
</file>