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W:\Cuenta Publica\2023\CPA 2023 Consolidado MPIO\"/>
    </mc:Choice>
  </mc:AlternateContent>
  <xr:revisionPtr revIDLastSave="0" documentId="13_ncr:1_{19B25C5E-5FD3-480A-992A-132CB1004DA3}" xr6:coauthVersionLast="47" xr6:coauthVersionMax="47" xr10:uidLastSave="{00000000-0000-0000-0000-000000000000}"/>
  <workbookProtection workbookAlgorithmName="SHA-512" workbookHashValue="W8qO4apXXGUbfIDZfFHv5twMzIQt7hoy4Wq/tteSwT2jYAtrSLDx9EtFRiT1J3tGEy8g6KuVCtWdt5zg0CMObQ==" workbookSaltValue="2ZQrbdmFhx009WHEFHMnag==" workbookSpinCount="100000" lockStructure="1"/>
  <bookViews>
    <workbookView xWindow="28680" yWindow="-120" windowWidth="29040" windowHeight="15840" xr2:uid="{00000000-000D-0000-FFFF-FFFF00000000}"/>
  </bookViews>
  <sheets>
    <sheet name="EAEPE_COG" sheetId="1" r:id="rId1"/>
  </sheets>
  <definedNames>
    <definedName name="ANEXO">#REF!</definedName>
    <definedName name="_xlnm.Print_Area" localSheetId="0">EAEPE_COG!$A$2:$H$81</definedName>
    <definedName name="X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" i="1" l="1"/>
  <c r="H80" i="1" l="1"/>
  <c r="H77" i="1"/>
  <c r="H62" i="1"/>
  <c r="H13" i="1"/>
  <c r="G17" i="1"/>
  <c r="F17" i="1"/>
  <c r="D17" i="1"/>
  <c r="C17" i="1"/>
  <c r="G27" i="1"/>
  <c r="F27" i="1"/>
  <c r="D27" i="1"/>
  <c r="C27" i="1"/>
  <c r="G37" i="1"/>
  <c r="F37" i="1"/>
  <c r="D37" i="1"/>
  <c r="C37" i="1"/>
  <c r="G47" i="1"/>
  <c r="F47" i="1"/>
  <c r="D47" i="1"/>
  <c r="C47" i="1"/>
  <c r="G57" i="1"/>
  <c r="F57" i="1"/>
  <c r="D57" i="1"/>
  <c r="C57" i="1"/>
  <c r="G61" i="1"/>
  <c r="F61" i="1"/>
  <c r="D61" i="1"/>
  <c r="C61" i="1"/>
  <c r="E61" i="1" s="1"/>
  <c r="H61" i="1" s="1"/>
  <c r="G69" i="1"/>
  <c r="F69" i="1"/>
  <c r="D69" i="1"/>
  <c r="C69" i="1"/>
  <c r="E69" i="1" s="1"/>
  <c r="H69" i="1" s="1"/>
  <c r="G73" i="1"/>
  <c r="F73" i="1"/>
  <c r="D73" i="1"/>
  <c r="C73" i="1"/>
  <c r="E73" i="1" s="1"/>
  <c r="H73" i="1" s="1"/>
  <c r="G9" i="1"/>
  <c r="F9" i="1"/>
  <c r="D9" i="1"/>
  <c r="E79" i="1"/>
  <c r="H79" i="1" s="1"/>
  <c r="E78" i="1"/>
  <c r="H78" i="1" s="1"/>
  <c r="E77" i="1"/>
  <c r="E76" i="1"/>
  <c r="H76" i="1" s="1"/>
  <c r="E75" i="1"/>
  <c r="H75" i="1" s="1"/>
  <c r="E74" i="1"/>
  <c r="H74" i="1" s="1"/>
  <c r="E72" i="1"/>
  <c r="H72" i="1" s="1"/>
  <c r="E71" i="1"/>
  <c r="H71" i="1" s="1"/>
  <c r="E70" i="1"/>
  <c r="H70" i="1" s="1"/>
  <c r="E68" i="1"/>
  <c r="H68" i="1" s="1"/>
  <c r="E67" i="1"/>
  <c r="H67" i="1" s="1"/>
  <c r="E66" i="1"/>
  <c r="H66" i="1" s="1"/>
  <c r="E65" i="1"/>
  <c r="H65" i="1" s="1"/>
  <c r="E64" i="1"/>
  <c r="H64" i="1" s="1"/>
  <c r="E63" i="1"/>
  <c r="H63" i="1" s="1"/>
  <c r="E62" i="1"/>
  <c r="E60" i="1"/>
  <c r="H60" i="1" s="1"/>
  <c r="E59" i="1"/>
  <c r="H59" i="1" s="1"/>
  <c r="E58" i="1"/>
  <c r="H58" i="1" s="1"/>
  <c r="E56" i="1"/>
  <c r="H56" i="1" s="1"/>
  <c r="E55" i="1"/>
  <c r="H55" i="1" s="1"/>
  <c r="E54" i="1"/>
  <c r="H54" i="1" s="1"/>
  <c r="E53" i="1"/>
  <c r="H53" i="1" s="1"/>
  <c r="E52" i="1"/>
  <c r="H52" i="1" s="1"/>
  <c r="E51" i="1"/>
  <c r="H51" i="1" s="1"/>
  <c r="E50" i="1"/>
  <c r="H50" i="1" s="1"/>
  <c r="E49" i="1"/>
  <c r="H49" i="1" s="1"/>
  <c r="E48" i="1"/>
  <c r="H48" i="1" s="1"/>
  <c r="E46" i="1"/>
  <c r="H46" i="1" s="1"/>
  <c r="E45" i="1"/>
  <c r="H45" i="1" s="1"/>
  <c r="E44" i="1"/>
  <c r="H44" i="1" s="1"/>
  <c r="E43" i="1"/>
  <c r="H43" i="1" s="1"/>
  <c r="E42" i="1"/>
  <c r="H42" i="1" s="1"/>
  <c r="E41" i="1"/>
  <c r="H41" i="1" s="1"/>
  <c r="E40" i="1"/>
  <c r="H40" i="1" s="1"/>
  <c r="E39" i="1"/>
  <c r="H39" i="1" s="1"/>
  <c r="E38" i="1"/>
  <c r="H38" i="1" s="1"/>
  <c r="E36" i="1"/>
  <c r="H36" i="1" s="1"/>
  <c r="E35" i="1"/>
  <c r="H35" i="1" s="1"/>
  <c r="E34" i="1"/>
  <c r="H34" i="1" s="1"/>
  <c r="E33" i="1"/>
  <c r="H33" i="1" s="1"/>
  <c r="E32" i="1"/>
  <c r="H32" i="1" s="1"/>
  <c r="E31" i="1"/>
  <c r="H31" i="1" s="1"/>
  <c r="E30" i="1"/>
  <c r="H30" i="1" s="1"/>
  <c r="E29" i="1"/>
  <c r="H29" i="1" s="1"/>
  <c r="E28" i="1"/>
  <c r="H28" i="1" s="1"/>
  <c r="E26" i="1"/>
  <c r="H26" i="1" s="1"/>
  <c r="E25" i="1"/>
  <c r="H25" i="1" s="1"/>
  <c r="E24" i="1"/>
  <c r="H24" i="1" s="1"/>
  <c r="E23" i="1"/>
  <c r="H23" i="1" s="1"/>
  <c r="E22" i="1"/>
  <c r="H22" i="1" s="1"/>
  <c r="E21" i="1"/>
  <c r="H21" i="1" s="1"/>
  <c r="E20" i="1"/>
  <c r="H20" i="1" s="1"/>
  <c r="E19" i="1"/>
  <c r="H19" i="1" s="1"/>
  <c r="E18" i="1"/>
  <c r="H18" i="1" s="1"/>
  <c r="E16" i="1"/>
  <c r="H16" i="1" s="1"/>
  <c r="E15" i="1"/>
  <c r="H15" i="1" s="1"/>
  <c r="E14" i="1"/>
  <c r="H14" i="1" s="1"/>
  <c r="E12" i="1"/>
  <c r="H12" i="1" s="1"/>
  <c r="E11" i="1"/>
  <c r="H11" i="1" s="1"/>
  <c r="E10" i="1"/>
  <c r="H10" i="1" s="1"/>
  <c r="C9" i="1"/>
  <c r="E17" i="1" l="1"/>
  <c r="D81" i="1"/>
  <c r="G81" i="1"/>
  <c r="H17" i="1"/>
  <c r="F81" i="1"/>
  <c r="E27" i="1"/>
  <c r="H27" i="1" s="1"/>
  <c r="E37" i="1"/>
  <c r="H37" i="1" s="1"/>
  <c r="E57" i="1"/>
  <c r="H57" i="1" s="1"/>
  <c r="E9" i="1"/>
  <c r="H9" i="1" s="1"/>
  <c r="C81" i="1"/>
  <c r="E47" i="1"/>
  <c r="H47" i="1" s="1"/>
  <c r="E81" i="1" l="1"/>
  <c r="H81" i="1" s="1"/>
</calcChain>
</file>

<file path=xl/sharedStrings.xml><?xml version="1.0" encoding="utf-8"?>
<sst xmlns="http://schemas.openxmlformats.org/spreadsheetml/2006/main" count="88" uniqueCount="88">
  <si>
    <t>ASEC_EAEPEDCOG_2doTRIM_T0</t>
  </si>
  <si>
    <t xml:space="preserve">Estado Analítico del Ejercicio del Presupuesto de Egresos </t>
  </si>
  <si>
    <t xml:space="preserve">Clasificación por Objeto del Gasto (Capítulo y Concepto) </t>
  </si>
  <si>
    <t>Concepto</t>
  </si>
  <si>
    <t>Egresos</t>
  </si>
  <si>
    <t xml:space="preserve">Subejercicio </t>
  </si>
  <si>
    <t xml:space="preserve">Aprobado </t>
  </si>
  <si>
    <t xml:space="preserve">Ampliaciones/ (Reducciones) </t>
  </si>
  <si>
    <t xml:space="preserve">Modificado </t>
  </si>
  <si>
    <t>Devengado</t>
  </si>
  <si>
    <t xml:space="preserve">Pagado </t>
  </si>
  <si>
    <t>3 = (1+2)</t>
  </si>
  <si>
    <t>6 = ( 3 - 4)</t>
  </si>
  <si>
    <t xml:space="preserve">Servicios Personales </t>
  </si>
  <si>
    <t>Remuneraciones al Personal de Carácter Permanente</t>
  </si>
  <si>
    <t>Remuneraciones al Personal de Carácter Transitorio</t>
  </si>
  <si>
    <t>Remuneraciones Adicionales y Especiales</t>
  </si>
  <si>
    <t>Seguridad Social</t>
  </si>
  <si>
    <t>Otras Prestaciones Sociales y Económicas</t>
  </si>
  <si>
    <t>Previsiones</t>
  </si>
  <si>
    <t>Pago de Estímulos a Servidores Públicos</t>
  </si>
  <si>
    <t>Materiales y Suministros</t>
  </si>
  <si>
    <t>Materiales de Administración, Emisión de Documentos y Artículos Oficiales</t>
  </si>
  <si>
    <t>Alimentos y Utensilios</t>
  </si>
  <si>
    <t>Materias Primas y Materiales de Producción y Comercialización</t>
  </si>
  <si>
    <t>Materiales y Artículos de Construcción y de Reparación</t>
  </si>
  <si>
    <t>Productos Químicos, Farmacéuticos y de Laboratorio</t>
  </si>
  <si>
    <t>Combustibles, Lubricantes y Aditivos</t>
  </si>
  <si>
    <t>Vestuario, Blancos, Prendas de Protección y Artículos Deportivos</t>
  </si>
  <si>
    <t>Materiales y Suministros Para Seguridad</t>
  </si>
  <si>
    <t>Herramientas, Refacciones y Accesorios Menores</t>
  </si>
  <si>
    <t>Servicios Generales</t>
  </si>
  <si>
    <t>Servicios Básicos</t>
  </si>
  <si>
    <t>Servicios de Arrendamiento</t>
  </si>
  <si>
    <t>Servicios Profesionales, Científicos, Técnicos y Otros Servicios</t>
  </si>
  <si>
    <t>Servicios Financieros, Bancarios y Comerciales</t>
  </si>
  <si>
    <t>Servicios de Instalación, Reparación, Mantenimiento y Conservación</t>
  </si>
  <si>
    <t>Servicios de Comunicación Social y Publicidad</t>
  </si>
  <si>
    <t xml:space="preserve"> Servicios de Traslado y Viáticos</t>
  </si>
  <si>
    <t>Servicios Oficiales</t>
  </si>
  <si>
    <t>Otros Servicios Generales</t>
  </si>
  <si>
    <t xml:space="preserve">Transferencias, Asignaciones, Subsidios y Otras Ayudas </t>
  </si>
  <si>
    <t>Transferencias Internas y Asignaciones al Sector Público</t>
  </si>
  <si>
    <t>Transferencias al Resto del Sector Público</t>
  </si>
  <si>
    <t>Subsidios y Subvenciones</t>
  </si>
  <si>
    <t>Ayudas Sociales</t>
  </si>
  <si>
    <t>Pensiones y Jubilaciones</t>
  </si>
  <si>
    <t>Transferencias a Fideicomisos, Mandatos y Otros Análogos</t>
  </si>
  <si>
    <t>Transferencias a la Seguridad Social</t>
  </si>
  <si>
    <t>Donativos</t>
  </si>
  <si>
    <t>Transferencias al Exterior</t>
  </si>
  <si>
    <t>Bienes Muebles, Inmuebles e Intangibles</t>
  </si>
  <si>
    <t>Mobiliario y Equipo de Administración</t>
  </si>
  <si>
    <t>Mobiliario y Equipo Educacional y Recreativo</t>
  </si>
  <si>
    <t>Equipo e Instrumental Médico y de Laboratorio</t>
  </si>
  <si>
    <t>Vehículos y Equipo de Transporte</t>
  </si>
  <si>
    <t>Equipo de Defensa y Seguridad</t>
  </si>
  <si>
    <t>Maquinaria, Otros Equipos y Herramientas</t>
  </si>
  <si>
    <t>Activos Biológicos</t>
  </si>
  <si>
    <t>Bienes Inmuebles</t>
  </si>
  <si>
    <t>Activos Intangibles</t>
  </si>
  <si>
    <t xml:space="preserve"> Inversión Pública </t>
  </si>
  <si>
    <t>Obra Pública en Bienes de Dominio Público</t>
  </si>
  <si>
    <t>Obra Pública en Bienes Propios</t>
  </si>
  <si>
    <t>Proyectos Productivos y Acciones de Fomento</t>
  </si>
  <si>
    <t xml:space="preserve"> Inversiones Financieras y Otras Provisiones </t>
  </si>
  <si>
    <t>Inversiones Para el Fomento de Actividades Productivas</t>
  </si>
  <si>
    <t>Acciones y Participaciones de Capital</t>
  </si>
  <si>
    <t>Compra de Títulos y Valores</t>
  </si>
  <si>
    <t>Concesión de Préstamos</t>
  </si>
  <si>
    <t>Inversiones en Fideicomisos, Mandatos y Otros Análogos</t>
  </si>
  <si>
    <t>Otras Inversiones Financieras</t>
  </si>
  <si>
    <t>Provisiones para Contingencias y Otras Erogaciones Especiales</t>
  </si>
  <si>
    <t>Participaciones y Aportaciones (H=h1+h2+h3)</t>
  </si>
  <si>
    <t>Participaciones</t>
  </si>
  <si>
    <t>Aportaciones</t>
  </si>
  <si>
    <t>Convenios</t>
  </si>
  <si>
    <t>Deuda Pública</t>
  </si>
  <si>
    <t>Amortización de la Deuda Pública</t>
  </si>
  <si>
    <t>Intereses de la Deuda Pública</t>
  </si>
  <si>
    <t>Comisiones de la Deuda Pública</t>
  </si>
  <si>
    <t>Gastos de la Deuda Pública</t>
  </si>
  <si>
    <t>Costo por Coberturas</t>
  </si>
  <si>
    <t>Apoyos Financieros</t>
  </si>
  <si>
    <t>Adeudos de Ejercicios Fiscales Anteriores (ADEFAS)</t>
  </si>
  <si>
    <t>Total del Gasto</t>
  </si>
  <si>
    <t>INSTITUTO DE PLANEACIÓN INTEGRAL DEL MUNICIPIO DE CHIHUAHUA</t>
  </si>
  <si>
    <t>Del 01 Enero  al 31 de diciembre de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</si>
</sst>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#,##0.00_ ;\-#,##0.00\ 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0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2">
    <xf numFmtId="0" fontId="0" fillId="0" borderId="0" xfId="0"/>
    <xf numFmtId="0" fontId="2" fillId="0" borderId="0" xfId="0" applyFont="1"/>
    <xf numFmtId="0" fontId="3" fillId="0" borderId="0" xfId="0" applyFont="1"/>
    <xf numFmtId="49" fontId="4" fillId="2" borderId="10" xfId="0" applyNumberFormat="1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 wrapText="1"/>
    </xf>
    <xf numFmtId="49" fontId="4" fillId="2" borderId="13" xfId="0" applyNumberFormat="1" applyFont="1" applyFill="1" applyBorder="1" applyAlignment="1">
      <alignment horizontal="center" vertical="center" wrapText="1"/>
    </xf>
    <xf numFmtId="0" fontId="4" fillId="0" borderId="3" xfId="0" applyFont="1" applyBorder="1" applyAlignment="1">
      <alignment vertical="center"/>
    </xf>
    <xf numFmtId="0" fontId="4" fillId="0" borderId="3" xfId="0" applyFont="1" applyBorder="1" applyAlignment="1">
      <alignment vertical="center" wrapText="1"/>
    </xf>
    <xf numFmtId="0" fontId="4" fillId="0" borderId="5" xfId="0" applyFont="1" applyBorder="1" applyAlignment="1">
      <alignment horizontal="center"/>
    </xf>
    <xf numFmtId="0" fontId="5" fillId="0" borderId="3" xfId="0" applyFont="1" applyBorder="1" applyAlignment="1">
      <alignment horizontal="left" vertical="center" wrapText="1" indent="4"/>
    </xf>
    <xf numFmtId="0" fontId="5" fillId="0" borderId="12" xfId="0" applyFont="1" applyBorder="1" applyAlignment="1">
      <alignment horizontal="left" vertical="center" wrapText="1" indent="4"/>
    </xf>
    <xf numFmtId="0" fontId="5" fillId="0" borderId="3" xfId="0" applyFont="1" applyBorder="1" applyAlignment="1">
      <alignment horizontal="left" vertical="center" indent="4"/>
    </xf>
    <xf numFmtId="164" fontId="5" fillId="0" borderId="14" xfId="1" applyNumberFormat="1" applyFont="1" applyFill="1" applyBorder="1" applyAlignment="1" applyProtection="1">
      <alignment horizontal="right" vertical="center"/>
      <protection locked="0"/>
    </xf>
    <xf numFmtId="164" fontId="5" fillId="0" borderId="9" xfId="1" applyNumberFormat="1" applyFont="1" applyFill="1" applyBorder="1" applyAlignment="1" applyProtection="1">
      <alignment horizontal="right" vertical="center"/>
      <protection locked="0"/>
    </xf>
    <xf numFmtId="164" fontId="5" fillId="0" borderId="11" xfId="1" applyNumberFormat="1" applyFont="1" applyFill="1" applyBorder="1" applyAlignment="1" applyProtection="1">
      <alignment horizontal="right" vertical="center"/>
      <protection locked="0"/>
    </xf>
    <xf numFmtId="164" fontId="5" fillId="0" borderId="10" xfId="1" applyNumberFormat="1" applyFont="1" applyFill="1" applyBorder="1" applyAlignment="1" applyProtection="1">
      <alignment horizontal="right" vertical="center"/>
      <protection locked="0"/>
    </xf>
    <xf numFmtId="164" fontId="4" fillId="0" borderId="14" xfId="1" applyNumberFormat="1" applyFont="1" applyFill="1" applyBorder="1" applyAlignment="1" applyProtection="1">
      <alignment horizontal="right" vertical="center"/>
    </xf>
    <xf numFmtId="164" fontId="4" fillId="0" borderId="9" xfId="1" applyNumberFormat="1" applyFont="1" applyFill="1" applyBorder="1" applyAlignment="1" applyProtection="1">
      <alignment horizontal="right" vertical="center"/>
    </xf>
    <xf numFmtId="164" fontId="5" fillId="0" borderId="9" xfId="1" applyNumberFormat="1" applyFont="1" applyFill="1" applyBorder="1" applyAlignment="1" applyProtection="1">
      <alignment horizontal="right" vertical="center"/>
    </xf>
    <xf numFmtId="164" fontId="5" fillId="0" borderId="10" xfId="1" applyNumberFormat="1" applyFont="1" applyFill="1" applyBorder="1" applyAlignment="1" applyProtection="1">
      <alignment horizontal="right" vertical="center"/>
    </xf>
    <xf numFmtId="164" fontId="5" fillId="0" borderId="14" xfId="1" applyNumberFormat="1" applyFont="1" applyFill="1" applyBorder="1" applyAlignment="1" applyProtection="1">
      <alignment horizontal="right" vertical="center"/>
    </xf>
    <xf numFmtId="164" fontId="5" fillId="0" borderId="11" xfId="1" applyNumberFormat="1" applyFont="1" applyFill="1" applyBorder="1" applyAlignment="1" applyProtection="1">
      <alignment horizontal="right" vertical="center"/>
    </xf>
    <xf numFmtId="164" fontId="4" fillId="0" borderId="13" xfId="0" applyNumberFormat="1" applyFont="1" applyBorder="1"/>
    <xf numFmtId="0" fontId="2" fillId="0" borderId="0" xfId="0" applyFont="1" applyProtection="1">
      <protection locked="0"/>
    </xf>
    <xf numFmtId="164" fontId="2" fillId="0" borderId="0" xfId="0" applyNumberFormat="1" applyFont="1" applyProtection="1">
      <protection locked="0"/>
    </xf>
    <xf numFmtId="49" fontId="4" fillId="2" borderId="1" xfId="0" applyNumberFormat="1" applyFont="1" applyFill="1" applyBorder="1" applyAlignment="1" applyProtection="1">
      <alignment horizontal="center" vertical="center"/>
      <protection locked="0"/>
    </xf>
    <xf numFmtId="49" fontId="4" fillId="2" borderId="2" xfId="0" applyNumberFormat="1" applyFont="1" applyFill="1" applyBorder="1" applyAlignment="1" applyProtection="1">
      <alignment horizontal="center" vertical="center"/>
      <protection locked="0"/>
    </xf>
    <xf numFmtId="49" fontId="4" fillId="2" borderId="4" xfId="0" applyNumberFormat="1" applyFont="1" applyFill="1" applyBorder="1" applyAlignment="1" applyProtection="1">
      <alignment horizontal="center" vertical="center"/>
      <protection locked="0"/>
    </xf>
    <xf numFmtId="49" fontId="4" fillId="2" borderId="3" xfId="0" applyNumberFormat="1" applyFont="1" applyFill="1" applyBorder="1" applyAlignment="1">
      <alignment horizontal="center" vertical="center"/>
    </xf>
    <xf numFmtId="49" fontId="4" fillId="2" borderId="0" xfId="0" applyNumberFormat="1" applyFont="1" applyFill="1" applyAlignment="1">
      <alignment horizontal="center" vertical="center"/>
    </xf>
    <xf numFmtId="49" fontId="4" fillId="2" borderId="9" xfId="0" applyNumberFormat="1" applyFont="1" applyFill="1" applyBorder="1" applyAlignment="1">
      <alignment horizontal="center" vertical="center"/>
    </xf>
    <xf numFmtId="49" fontId="4" fillId="2" borderId="12" xfId="0" applyNumberFormat="1" applyFont="1" applyFill="1" applyBorder="1" applyAlignment="1" applyProtection="1">
      <alignment horizontal="center" vertical="center"/>
      <protection locked="0"/>
    </xf>
    <xf numFmtId="49" fontId="4" fillId="2" borderId="15" xfId="0" applyNumberFormat="1" applyFont="1" applyFill="1" applyBorder="1" applyAlignment="1" applyProtection="1">
      <alignment horizontal="center" vertical="center"/>
      <protection locked="0"/>
    </xf>
    <xf numFmtId="49" fontId="4" fillId="2" borderId="10" xfId="0" applyNumberFormat="1" applyFont="1" applyFill="1" applyBorder="1" applyAlignment="1" applyProtection="1">
      <alignment horizontal="center" vertical="center"/>
      <protection locked="0"/>
    </xf>
    <xf numFmtId="49" fontId="4" fillId="2" borderId="8" xfId="0" applyNumberFormat="1" applyFont="1" applyFill="1" applyBorder="1" applyAlignment="1">
      <alignment horizontal="center" vertical="center"/>
    </xf>
    <xf numFmtId="49" fontId="4" fillId="2" borderId="14" xfId="0" applyNumberFormat="1" applyFont="1" applyFill="1" applyBorder="1" applyAlignment="1">
      <alignment horizontal="center" vertical="center"/>
    </xf>
    <xf numFmtId="49" fontId="4" fillId="2" borderId="11" xfId="0" applyNumberFormat="1" applyFont="1" applyFill="1" applyBorder="1" applyAlignment="1">
      <alignment horizontal="center" vertical="center"/>
    </xf>
    <xf numFmtId="49" fontId="4" fillId="2" borderId="5" xfId="0" applyNumberFormat="1" applyFont="1" applyFill="1" applyBorder="1" applyAlignment="1">
      <alignment horizontal="center" vertical="center"/>
    </xf>
    <xf numFmtId="49" fontId="4" fillId="2" borderId="6" xfId="0" applyNumberFormat="1" applyFont="1" applyFill="1" applyBorder="1" applyAlignment="1">
      <alignment horizontal="center" vertical="center"/>
    </xf>
    <xf numFmtId="49" fontId="4" fillId="2" borderId="7" xfId="0" applyNumberFormat="1" applyFont="1" applyFill="1" applyBorder="1" applyAlignment="1">
      <alignment horizontal="center" vertical="center"/>
    </xf>
    <xf numFmtId="49" fontId="4" fillId="2" borderId="8" xfId="0" applyNumberFormat="1" applyFont="1" applyFill="1" applyBorder="1" applyAlignment="1">
      <alignment horizontal="center" vertical="center" wrapText="1"/>
    </xf>
    <xf numFmtId="49" fontId="4" fillId="2" borderId="11" xfId="0" applyNumberFormat="1" applyFont="1" applyFill="1" applyBorder="1" applyAlignment="1">
      <alignment horizontal="center" vertical="center" wrapText="1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EAEPE_COG">
    <pageSetUpPr fitToPage="1"/>
  </sheetPr>
  <dimension ref="B1:I205"/>
  <sheetViews>
    <sheetView tabSelected="1" topLeftCell="B1" zoomScale="90" zoomScaleNormal="90" zoomScaleSheetLayoutView="90" workbookViewId="0">
      <pane xSplit="1" ySplit="8" topLeftCell="C56" activePane="bottomRight" state="frozen"/>
      <selection activeCell="B1" sqref="B1"/>
      <selection pane="topRight" activeCell="C1" sqref="C1"/>
      <selection pane="bottomLeft" activeCell="B9" sqref="B9"/>
      <selection pane="bottomRight" activeCell="B85" sqref="B85:M90"/>
    </sheetView>
  </sheetViews>
  <sheetFormatPr baseColWidth="10" defaultColWidth="11.42578125" defaultRowHeight="12" x14ac:dyDescent="0.2"/>
  <cols>
    <col min="1" max="1" width="4.7109375" style="1" customWidth="1"/>
    <col min="2" max="2" width="58.7109375" style="1" customWidth="1"/>
    <col min="3" max="3" width="16.42578125" style="1" bestFit="1" customWidth="1"/>
    <col min="4" max="4" width="19.85546875" style="1" customWidth="1"/>
    <col min="5" max="5" width="16.42578125" style="1" bestFit="1" customWidth="1"/>
    <col min="6" max="6" width="23.85546875" style="1" customWidth="1"/>
    <col min="7" max="7" width="15.85546875" style="1" customWidth="1"/>
    <col min="8" max="8" width="16.42578125" style="1" bestFit="1" customWidth="1"/>
    <col min="9" max="9" width="4.7109375" style="1" customWidth="1"/>
    <col min="10" max="16384" width="11.42578125" style="1"/>
  </cols>
  <sheetData>
    <row r="1" spans="2:9" ht="15" customHeight="1" thickBot="1" x14ac:dyDescent="0.25">
      <c r="I1" s="2" t="s">
        <v>0</v>
      </c>
    </row>
    <row r="2" spans="2:9" ht="15" customHeight="1" x14ac:dyDescent="0.2">
      <c r="B2" s="25" t="s">
        <v>86</v>
      </c>
      <c r="C2" s="26"/>
      <c r="D2" s="26"/>
      <c r="E2" s="26"/>
      <c r="F2" s="26"/>
      <c r="G2" s="26"/>
      <c r="H2" s="27"/>
    </row>
    <row r="3" spans="2:9" x14ac:dyDescent="0.2">
      <c r="B3" s="28" t="s">
        <v>1</v>
      </c>
      <c r="C3" s="29"/>
      <c r="D3" s="29"/>
      <c r="E3" s="29"/>
      <c r="F3" s="29"/>
      <c r="G3" s="29"/>
      <c r="H3" s="30"/>
    </row>
    <row r="4" spans="2:9" x14ac:dyDescent="0.2">
      <c r="B4" s="28" t="s">
        <v>2</v>
      </c>
      <c r="C4" s="29"/>
      <c r="D4" s="29"/>
      <c r="E4" s="29"/>
      <c r="F4" s="29"/>
      <c r="G4" s="29"/>
      <c r="H4" s="30"/>
    </row>
    <row r="5" spans="2:9" ht="12.75" thickBot="1" x14ac:dyDescent="0.25">
      <c r="B5" s="31" t="s">
        <v>87</v>
      </c>
      <c r="C5" s="32"/>
      <c r="D5" s="32"/>
      <c r="E5" s="32"/>
      <c r="F5" s="32"/>
      <c r="G5" s="32"/>
      <c r="H5" s="33"/>
    </row>
    <row r="6" spans="2:9" ht="12.75" thickBot="1" x14ac:dyDescent="0.25">
      <c r="B6" s="34" t="s">
        <v>3</v>
      </c>
      <c r="C6" s="37" t="s">
        <v>4</v>
      </c>
      <c r="D6" s="38"/>
      <c r="E6" s="38"/>
      <c r="F6" s="38"/>
      <c r="G6" s="39"/>
      <c r="H6" s="40" t="s">
        <v>5</v>
      </c>
    </row>
    <row r="7" spans="2:9" ht="24.75" thickBot="1" x14ac:dyDescent="0.25">
      <c r="B7" s="35"/>
      <c r="C7" s="3" t="s">
        <v>6</v>
      </c>
      <c r="D7" s="3" t="s">
        <v>7</v>
      </c>
      <c r="E7" s="3" t="s">
        <v>8</v>
      </c>
      <c r="F7" s="3" t="s">
        <v>9</v>
      </c>
      <c r="G7" s="3" t="s">
        <v>10</v>
      </c>
      <c r="H7" s="41"/>
    </row>
    <row r="8" spans="2:9" ht="15.75" customHeight="1" thickBot="1" x14ac:dyDescent="0.25">
      <c r="B8" s="36"/>
      <c r="C8" s="4">
        <v>1</v>
      </c>
      <c r="D8" s="4">
        <v>2</v>
      </c>
      <c r="E8" s="4" t="s">
        <v>11</v>
      </c>
      <c r="F8" s="4">
        <v>4</v>
      </c>
      <c r="G8" s="4">
        <v>5</v>
      </c>
      <c r="H8" s="5" t="s">
        <v>12</v>
      </c>
    </row>
    <row r="9" spans="2:9" ht="24" customHeight="1" x14ac:dyDescent="0.2">
      <c r="B9" s="6" t="s">
        <v>13</v>
      </c>
      <c r="C9" s="16">
        <f>SUM(C10:C16)</f>
        <v>18610836.170000002</v>
      </c>
      <c r="D9" s="16">
        <f>SUM(D10:D16)</f>
        <v>0</v>
      </c>
      <c r="E9" s="16">
        <f t="shared" ref="E9:E26" si="0">C9+D9</f>
        <v>18610836.170000002</v>
      </c>
      <c r="F9" s="16">
        <f>SUM(F10:F16)</f>
        <v>16903528.700000003</v>
      </c>
      <c r="G9" s="16">
        <f>SUM(G10:G16)</f>
        <v>16903528.700000003</v>
      </c>
      <c r="H9" s="16">
        <f t="shared" ref="H9:H40" si="1">E9-F9</f>
        <v>1707307.4699999988</v>
      </c>
    </row>
    <row r="10" spans="2:9" ht="12" customHeight="1" x14ac:dyDescent="0.2">
      <c r="B10" s="11" t="s">
        <v>14</v>
      </c>
      <c r="C10" s="12">
        <v>6113254.3300000001</v>
      </c>
      <c r="D10" s="13">
        <v>0</v>
      </c>
      <c r="E10" s="18">
        <f t="shared" si="0"/>
        <v>6113254.3300000001</v>
      </c>
      <c r="F10" s="12">
        <v>5761877.2300000004</v>
      </c>
      <c r="G10" s="12">
        <v>5761877.2300000004</v>
      </c>
      <c r="H10" s="20">
        <f t="shared" si="1"/>
        <v>351377.09999999963</v>
      </c>
    </row>
    <row r="11" spans="2:9" ht="12" customHeight="1" x14ac:dyDescent="0.2">
      <c r="B11" s="11" t="s">
        <v>15</v>
      </c>
      <c r="C11" s="12">
        <v>7200</v>
      </c>
      <c r="D11" s="13">
        <v>0</v>
      </c>
      <c r="E11" s="18">
        <f t="shared" si="0"/>
        <v>7200</v>
      </c>
      <c r="F11" s="12">
        <v>7200</v>
      </c>
      <c r="G11" s="12">
        <v>7200</v>
      </c>
      <c r="H11" s="20">
        <f t="shared" si="1"/>
        <v>0</v>
      </c>
    </row>
    <row r="12" spans="2:9" ht="12" customHeight="1" x14ac:dyDescent="0.2">
      <c r="B12" s="11" t="s">
        <v>16</v>
      </c>
      <c r="C12" s="12">
        <v>8509255.0399999991</v>
      </c>
      <c r="D12" s="13">
        <v>0</v>
      </c>
      <c r="E12" s="18">
        <f t="shared" si="0"/>
        <v>8509255.0399999991</v>
      </c>
      <c r="F12" s="12">
        <v>8022485.21</v>
      </c>
      <c r="G12" s="12">
        <v>8022485.21</v>
      </c>
      <c r="H12" s="20">
        <f t="shared" si="1"/>
        <v>486769.82999999914</v>
      </c>
    </row>
    <row r="13" spans="2:9" ht="12" customHeight="1" x14ac:dyDescent="0.2">
      <c r="B13" s="11" t="s">
        <v>17</v>
      </c>
      <c r="C13" s="12">
        <v>1982164.74</v>
      </c>
      <c r="D13" s="13">
        <v>0</v>
      </c>
      <c r="E13" s="18">
        <f>C13+D13</f>
        <v>1982164.74</v>
      </c>
      <c r="F13" s="12">
        <v>1803096.46</v>
      </c>
      <c r="G13" s="12">
        <v>1803096.46</v>
      </c>
      <c r="H13" s="20">
        <f t="shared" si="1"/>
        <v>179068.28000000003</v>
      </c>
    </row>
    <row r="14" spans="2:9" ht="12" customHeight="1" x14ac:dyDescent="0.2">
      <c r="B14" s="11" t="s">
        <v>18</v>
      </c>
      <c r="C14" s="12">
        <v>1317169.8</v>
      </c>
      <c r="D14" s="13">
        <v>0</v>
      </c>
      <c r="E14" s="18">
        <f t="shared" si="0"/>
        <v>1317169.8</v>
      </c>
      <c r="F14" s="12">
        <v>1308869.8</v>
      </c>
      <c r="G14" s="12">
        <v>1308869.8</v>
      </c>
      <c r="H14" s="20">
        <f t="shared" si="1"/>
        <v>8300</v>
      </c>
    </row>
    <row r="15" spans="2:9" ht="12" customHeight="1" x14ac:dyDescent="0.2">
      <c r="B15" s="11" t="s">
        <v>19</v>
      </c>
      <c r="C15" s="12">
        <v>681792.26</v>
      </c>
      <c r="D15" s="13">
        <v>0</v>
      </c>
      <c r="E15" s="18">
        <f t="shared" si="0"/>
        <v>681792.26</v>
      </c>
      <c r="F15" s="12">
        <v>0</v>
      </c>
      <c r="G15" s="12">
        <v>0</v>
      </c>
      <c r="H15" s="20">
        <f t="shared" si="1"/>
        <v>681792.26</v>
      </c>
    </row>
    <row r="16" spans="2:9" ht="12" customHeight="1" x14ac:dyDescent="0.2">
      <c r="B16" s="11" t="s">
        <v>20</v>
      </c>
      <c r="C16" s="12">
        <v>0</v>
      </c>
      <c r="D16" s="13">
        <v>0</v>
      </c>
      <c r="E16" s="18">
        <f t="shared" si="0"/>
        <v>0</v>
      </c>
      <c r="F16" s="12">
        <v>0</v>
      </c>
      <c r="G16" s="12">
        <v>0</v>
      </c>
      <c r="H16" s="20">
        <f t="shared" si="1"/>
        <v>0</v>
      </c>
    </row>
    <row r="17" spans="2:8" ht="24" customHeight="1" x14ac:dyDescent="0.2">
      <c r="B17" s="6" t="s">
        <v>21</v>
      </c>
      <c r="C17" s="16">
        <f>SUM(C18:C26)</f>
        <v>99867.34</v>
      </c>
      <c r="D17" s="16">
        <f>SUM(D18:D26)</f>
        <v>229357.66</v>
      </c>
      <c r="E17" s="16">
        <f t="shared" si="0"/>
        <v>329225</v>
      </c>
      <c r="F17" s="16">
        <f>SUM(F18:F26)</f>
        <v>291340.11000000004</v>
      </c>
      <c r="G17" s="16">
        <f>SUM(G18:G26)</f>
        <v>291340.11000000004</v>
      </c>
      <c r="H17" s="16">
        <f t="shared" si="1"/>
        <v>37884.889999999956</v>
      </c>
    </row>
    <row r="18" spans="2:8" ht="24" x14ac:dyDescent="0.2">
      <c r="B18" s="9" t="s">
        <v>22</v>
      </c>
      <c r="C18" s="12">
        <v>65917.34</v>
      </c>
      <c r="D18" s="13">
        <v>173991.66</v>
      </c>
      <c r="E18" s="18">
        <f t="shared" si="0"/>
        <v>239909</v>
      </c>
      <c r="F18" s="12">
        <v>226107.41</v>
      </c>
      <c r="G18" s="12">
        <v>226107.41</v>
      </c>
      <c r="H18" s="20">
        <f t="shared" si="1"/>
        <v>13801.589999999997</v>
      </c>
    </row>
    <row r="19" spans="2:8" ht="12" customHeight="1" x14ac:dyDescent="0.2">
      <c r="B19" s="9" t="s">
        <v>23</v>
      </c>
      <c r="C19" s="12"/>
      <c r="D19" s="13">
        <v>8127</v>
      </c>
      <c r="E19" s="18">
        <f t="shared" si="0"/>
        <v>8127</v>
      </c>
      <c r="F19" s="12">
        <v>8126.78</v>
      </c>
      <c r="G19" s="12">
        <v>8126.78</v>
      </c>
      <c r="H19" s="20">
        <f t="shared" si="1"/>
        <v>0.22000000000025466</v>
      </c>
    </row>
    <row r="20" spans="2:8" ht="12" customHeight="1" x14ac:dyDescent="0.2">
      <c r="B20" s="9" t="s">
        <v>24</v>
      </c>
      <c r="C20" s="12"/>
      <c r="D20" s="13">
        <v>0</v>
      </c>
      <c r="E20" s="18">
        <f t="shared" si="0"/>
        <v>0</v>
      </c>
      <c r="F20" s="12">
        <v>0</v>
      </c>
      <c r="G20" s="12">
        <v>0</v>
      </c>
      <c r="H20" s="20">
        <f t="shared" si="1"/>
        <v>0</v>
      </c>
    </row>
    <row r="21" spans="2:8" ht="12" customHeight="1" x14ac:dyDescent="0.2">
      <c r="B21" s="9" t="s">
        <v>25</v>
      </c>
      <c r="C21" s="12"/>
      <c r="D21" s="13">
        <v>4268</v>
      </c>
      <c r="E21" s="18">
        <f t="shared" si="0"/>
        <v>4268</v>
      </c>
      <c r="F21" s="12">
        <v>4267.1899999999996</v>
      </c>
      <c r="G21" s="12">
        <v>4267.1899999999996</v>
      </c>
      <c r="H21" s="20">
        <f t="shared" si="1"/>
        <v>0.81000000000040018</v>
      </c>
    </row>
    <row r="22" spans="2:8" ht="12" customHeight="1" x14ac:dyDescent="0.2">
      <c r="B22" s="9" t="s">
        <v>26</v>
      </c>
      <c r="C22" s="12"/>
      <c r="D22" s="13">
        <v>330</v>
      </c>
      <c r="E22" s="18">
        <f t="shared" si="0"/>
        <v>330</v>
      </c>
      <c r="F22" s="12">
        <v>325.79000000000002</v>
      </c>
      <c r="G22" s="12">
        <v>325.79000000000002</v>
      </c>
      <c r="H22" s="20">
        <f t="shared" si="1"/>
        <v>4.2099999999999795</v>
      </c>
    </row>
    <row r="23" spans="2:8" ht="12" customHeight="1" x14ac:dyDescent="0.2">
      <c r="B23" s="9" t="s">
        <v>27</v>
      </c>
      <c r="C23" s="12">
        <v>25000</v>
      </c>
      <c r="D23" s="13">
        <v>3000</v>
      </c>
      <c r="E23" s="18">
        <f t="shared" si="0"/>
        <v>28000</v>
      </c>
      <c r="F23" s="12">
        <v>19540.86</v>
      </c>
      <c r="G23" s="12">
        <v>19540.86</v>
      </c>
      <c r="H23" s="20">
        <f t="shared" si="1"/>
        <v>8459.14</v>
      </c>
    </row>
    <row r="24" spans="2:8" ht="12" customHeight="1" x14ac:dyDescent="0.2">
      <c r="B24" s="9" t="s">
        <v>28</v>
      </c>
      <c r="C24" s="12"/>
      <c r="D24" s="13">
        <v>1000</v>
      </c>
      <c r="E24" s="18">
        <f t="shared" si="0"/>
        <v>1000</v>
      </c>
      <c r="F24" s="12">
        <v>840</v>
      </c>
      <c r="G24" s="12">
        <v>840</v>
      </c>
      <c r="H24" s="20">
        <f t="shared" si="1"/>
        <v>160</v>
      </c>
    </row>
    <row r="25" spans="2:8" ht="12" customHeight="1" x14ac:dyDescent="0.2">
      <c r="B25" s="9" t="s">
        <v>29</v>
      </c>
      <c r="C25" s="12"/>
      <c r="D25" s="13">
        <v>0</v>
      </c>
      <c r="E25" s="18">
        <f t="shared" si="0"/>
        <v>0</v>
      </c>
      <c r="F25" s="12">
        <v>0</v>
      </c>
      <c r="G25" s="12">
        <v>0</v>
      </c>
      <c r="H25" s="20">
        <f t="shared" si="1"/>
        <v>0</v>
      </c>
    </row>
    <row r="26" spans="2:8" ht="12" customHeight="1" x14ac:dyDescent="0.2">
      <c r="B26" s="9" t="s">
        <v>30</v>
      </c>
      <c r="C26" s="12">
        <v>8950</v>
      </c>
      <c r="D26" s="13">
        <v>38641</v>
      </c>
      <c r="E26" s="18">
        <f t="shared" si="0"/>
        <v>47591</v>
      </c>
      <c r="F26" s="12">
        <v>32132.080000000002</v>
      </c>
      <c r="G26" s="12">
        <v>32132.080000000002</v>
      </c>
      <c r="H26" s="20">
        <f t="shared" si="1"/>
        <v>15458.919999999998</v>
      </c>
    </row>
    <row r="27" spans="2:8" ht="20.100000000000001" customHeight="1" x14ac:dyDescent="0.2">
      <c r="B27" s="6" t="s">
        <v>31</v>
      </c>
      <c r="C27" s="16">
        <f>SUM(C28:C36)</f>
        <v>2763727.06</v>
      </c>
      <c r="D27" s="16">
        <f>SUM(D28:D36)</f>
        <v>19731924.580000002</v>
      </c>
      <c r="E27" s="16">
        <f>D27+C27</f>
        <v>22495651.640000001</v>
      </c>
      <c r="F27" s="16">
        <f>SUM(F28:F36)</f>
        <v>14078966.270000001</v>
      </c>
      <c r="G27" s="16">
        <f>SUM(G28:G36)</f>
        <v>6894522.6100000003</v>
      </c>
      <c r="H27" s="16">
        <f t="shared" si="1"/>
        <v>8416685.3699999992</v>
      </c>
    </row>
    <row r="28" spans="2:8" x14ac:dyDescent="0.2">
      <c r="B28" s="9" t="s">
        <v>32</v>
      </c>
      <c r="C28" s="12">
        <v>17840</v>
      </c>
      <c r="D28" s="13">
        <v>0</v>
      </c>
      <c r="E28" s="18">
        <f t="shared" ref="E28:E36" si="2">C28+D28</f>
        <v>17840</v>
      </c>
      <c r="F28" s="12">
        <v>17039.740000000002</v>
      </c>
      <c r="G28" s="12">
        <v>16729.38</v>
      </c>
      <c r="H28" s="20">
        <f t="shared" si="1"/>
        <v>800.2599999999984</v>
      </c>
    </row>
    <row r="29" spans="2:8" x14ac:dyDescent="0.2">
      <c r="B29" s="9" t="s">
        <v>33</v>
      </c>
      <c r="C29" s="12">
        <v>1010</v>
      </c>
      <c r="D29" s="13">
        <v>1159000</v>
      </c>
      <c r="E29" s="18">
        <f t="shared" si="2"/>
        <v>1160010</v>
      </c>
      <c r="F29" s="12">
        <v>54546.73</v>
      </c>
      <c r="G29" s="12">
        <v>43386.73</v>
      </c>
      <c r="H29" s="20">
        <f t="shared" si="1"/>
        <v>1105463.27</v>
      </c>
    </row>
    <row r="30" spans="2:8" ht="12" customHeight="1" x14ac:dyDescent="0.2">
      <c r="B30" s="9" t="s">
        <v>34</v>
      </c>
      <c r="C30" s="12">
        <v>2068936.94</v>
      </c>
      <c r="D30" s="13">
        <v>17670891.780000001</v>
      </c>
      <c r="E30" s="18">
        <f t="shared" si="2"/>
        <v>19739828.720000003</v>
      </c>
      <c r="F30" s="12">
        <v>12770823.050000001</v>
      </c>
      <c r="G30" s="12">
        <v>5597849.75</v>
      </c>
      <c r="H30" s="20">
        <f t="shared" si="1"/>
        <v>6969005.6700000018</v>
      </c>
    </row>
    <row r="31" spans="2:8" x14ac:dyDescent="0.2">
      <c r="B31" s="9" t="s">
        <v>35</v>
      </c>
      <c r="C31" s="12">
        <v>30010</v>
      </c>
      <c r="D31" s="13">
        <v>49990</v>
      </c>
      <c r="E31" s="18">
        <f t="shared" si="2"/>
        <v>80000</v>
      </c>
      <c r="F31" s="12">
        <v>22449.16</v>
      </c>
      <c r="G31" s="12">
        <v>22449.16</v>
      </c>
      <c r="H31" s="20">
        <f t="shared" si="1"/>
        <v>57550.84</v>
      </c>
    </row>
    <row r="32" spans="2:8" ht="24" x14ac:dyDescent="0.2">
      <c r="B32" s="9" t="s">
        <v>36</v>
      </c>
      <c r="C32" s="12">
        <v>91805.119999999995</v>
      </c>
      <c r="D32" s="13">
        <v>226194.88</v>
      </c>
      <c r="E32" s="18">
        <f t="shared" si="2"/>
        <v>318000</v>
      </c>
      <c r="F32" s="12">
        <v>231804.2</v>
      </c>
      <c r="G32" s="12">
        <v>231804.2</v>
      </c>
      <c r="H32" s="20">
        <f t="shared" si="1"/>
        <v>86195.799999999988</v>
      </c>
    </row>
    <row r="33" spans="2:8" x14ac:dyDescent="0.2">
      <c r="B33" s="9" t="s">
        <v>37</v>
      </c>
      <c r="C33" s="12">
        <v>53000</v>
      </c>
      <c r="D33" s="13">
        <v>321000</v>
      </c>
      <c r="E33" s="18">
        <f t="shared" si="2"/>
        <v>374000</v>
      </c>
      <c r="F33" s="12">
        <v>356083.29</v>
      </c>
      <c r="G33" s="12">
        <v>356083.29</v>
      </c>
      <c r="H33" s="20">
        <f t="shared" si="1"/>
        <v>17916.710000000021</v>
      </c>
    </row>
    <row r="34" spans="2:8" x14ac:dyDescent="0.2">
      <c r="B34" s="9" t="s">
        <v>38</v>
      </c>
      <c r="C34" s="12">
        <v>0</v>
      </c>
      <c r="D34" s="13">
        <v>275847.92</v>
      </c>
      <c r="E34" s="18">
        <f t="shared" si="2"/>
        <v>275847.92</v>
      </c>
      <c r="F34" s="12">
        <v>248213.22</v>
      </c>
      <c r="G34" s="12">
        <v>248213.22</v>
      </c>
      <c r="H34" s="20">
        <f t="shared" si="1"/>
        <v>27634.699999999983</v>
      </c>
    </row>
    <row r="35" spans="2:8" x14ac:dyDescent="0.2">
      <c r="B35" s="9" t="s">
        <v>39</v>
      </c>
      <c r="C35" s="12">
        <v>501125</v>
      </c>
      <c r="D35" s="13">
        <v>25000</v>
      </c>
      <c r="E35" s="18">
        <f t="shared" si="2"/>
        <v>526125</v>
      </c>
      <c r="F35" s="12">
        <v>374038.55</v>
      </c>
      <c r="G35" s="12">
        <v>374038.55</v>
      </c>
      <c r="H35" s="20">
        <f t="shared" si="1"/>
        <v>152086.45000000001</v>
      </c>
    </row>
    <row r="36" spans="2:8" x14ac:dyDescent="0.2">
      <c r="B36" s="9" t="s">
        <v>40</v>
      </c>
      <c r="C36" s="12">
        <v>0</v>
      </c>
      <c r="D36" s="13">
        <v>4000</v>
      </c>
      <c r="E36" s="18">
        <f t="shared" si="2"/>
        <v>4000</v>
      </c>
      <c r="F36" s="12">
        <v>3968.33</v>
      </c>
      <c r="G36" s="12">
        <v>3968.33</v>
      </c>
      <c r="H36" s="20">
        <f t="shared" si="1"/>
        <v>31.670000000000073</v>
      </c>
    </row>
    <row r="37" spans="2:8" ht="20.100000000000001" customHeight="1" x14ac:dyDescent="0.2">
      <c r="B37" s="7" t="s">
        <v>41</v>
      </c>
      <c r="C37" s="16">
        <f>SUM(C38:C46)</f>
        <v>2141782</v>
      </c>
      <c r="D37" s="16">
        <f>SUM(D38:D46)</f>
        <v>0</v>
      </c>
      <c r="E37" s="16">
        <f>C37+D37</f>
        <v>2141782</v>
      </c>
      <c r="F37" s="16">
        <f>SUM(F38:F46)</f>
        <v>1955699.33</v>
      </c>
      <c r="G37" s="16">
        <f>SUM(G38:G46)</f>
        <v>1955699.33</v>
      </c>
      <c r="H37" s="16">
        <f t="shared" si="1"/>
        <v>186082.66999999993</v>
      </c>
    </row>
    <row r="38" spans="2:8" ht="12" customHeight="1" x14ac:dyDescent="0.2">
      <c r="B38" s="9" t="s">
        <v>42</v>
      </c>
      <c r="C38" s="12">
        <v>0</v>
      </c>
      <c r="D38" s="13">
        <v>0</v>
      </c>
      <c r="E38" s="18">
        <f t="shared" ref="E38:E79" si="3">C38+D38</f>
        <v>0</v>
      </c>
      <c r="F38" s="12">
        <v>0</v>
      </c>
      <c r="G38" s="12">
        <v>0</v>
      </c>
      <c r="H38" s="20">
        <f t="shared" si="1"/>
        <v>0</v>
      </c>
    </row>
    <row r="39" spans="2:8" ht="12" customHeight="1" x14ac:dyDescent="0.2">
      <c r="B39" s="9" t="s">
        <v>43</v>
      </c>
      <c r="C39" s="12">
        <v>0</v>
      </c>
      <c r="D39" s="13">
        <v>0</v>
      </c>
      <c r="E39" s="18">
        <f t="shared" si="3"/>
        <v>0</v>
      </c>
      <c r="F39" s="12">
        <v>0</v>
      </c>
      <c r="G39" s="12">
        <v>0</v>
      </c>
      <c r="H39" s="20">
        <f t="shared" si="1"/>
        <v>0</v>
      </c>
    </row>
    <row r="40" spans="2:8" ht="12" customHeight="1" x14ac:dyDescent="0.2">
      <c r="B40" s="9" t="s">
        <v>44</v>
      </c>
      <c r="C40" s="12">
        <v>0</v>
      </c>
      <c r="D40" s="13">
        <v>0</v>
      </c>
      <c r="E40" s="18">
        <f t="shared" si="3"/>
        <v>0</v>
      </c>
      <c r="F40" s="12">
        <v>0</v>
      </c>
      <c r="G40" s="12">
        <v>0</v>
      </c>
      <c r="H40" s="20">
        <f t="shared" si="1"/>
        <v>0</v>
      </c>
    </row>
    <row r="41" spans="2:8" ht="12" customHeight="1" x14ac:dyDescent="0.2">
      <c r="B41" s="9" t="s">
        <v>45</v>
      </c>
      <c r="C41" s="12">
        <v>0</v>
      </c>
      <c r="D41" s="13">
        <v>0</v>
      </c>
      <c r="E41" s="18">
        <f t="shared" si="3"/>
        <v>0</v>
      </c>
      <c r="F41" s="12">
        <v>0</v>
      </c>
      <c r="G41" s="12">
        <v>0</v>
      </c>
      <c r="H41" s="20">
        <f t="shared" ref="H41:H72" si="4">E41-F41</f>
        <v>0</v>
      </c>
    </row>
    <row r="42" spans="2:8" ht="12" customHeight="1" x14ac:dyDescent="0.2">
      <c r="B42" s="9" t="s">
        <v>46</v>
      </c>
      <c r="C42" s="12">
        <v>0</v>
      </c>
      <c r="D42" s="13">
        <v>0</v>
      </c>
      <c r="E42" s="18">
        <f t="shared" si="3"/>
        <v>0</v>
      </c>
      <c r="F42" s="12">
        <v>0</v>
      </c>
      <c r="G42" s="12">
        <v>0</v>
      </c>
      <c r="H42" s="20">
        <f t="shared" si="4"/>
        <v>0</v>
      </c>
    </row>
    <row r="43" spans="2:8" ht="12" customHeight="1" x14ac:dyDescent="0.2">
      <c r="B43" s="9" t="s">
        <v>47</v>
      </c>
      <c r="C43" s="12">
        <v>0</v>
      </c>
      <c r="D43" s="13">
        <v>0</v>
      </c>
      <c r="E43" s="18">
        <f t="shared" si="3"/>
        <v>0</v>
      </c>
      <c r="F43" s="12">
        <v>0</v>
      </c>
      <c r="G43" s="12">
        <v>0</v>
      </c>
      <c r="H43" s="20">
        <f t="shared" si="4"/>
        <v>0</v>
      </c>
    </row>
    <row r="44" spans="2:8" ht="12" customHeight="1" x14ac:dyDescent="0.2">
      <c r="B44" s="9" t="s">
        <v>48</v>
      </c>
      <c r="C44" s="12">
        <v>2141782</v>
      </c>
      <c r="D44" s="13">
        <v>0</v>
      </c>
      <c r="E44" s="18">
        <f t="shared" si="3"/>
        <v>2141782</v>
      </c>
      <c r="F44" s="12">
        <v>1955699.33</v>
      </c>
      <c r="G44" s="12">
        <v>1955699.33</v>
      </c>
      <c r="H44" s="20">
        <f t="shared" si="4"/>
        <v>186082.66999999993</v>
      </c>
    </row>
    <row r="45" spans="2:8" ht="12" customHeight="1" x14ac:dyDescent="0.2">
      <c r="B45" s="9" t="s">
        <v>49</v>
      </c>
      <c r="C45" s="12">
        <v>0</v>
      </c>
      <c r="D45" s="13">
        <v>0</v>
      </c>
      <c r="E45" s="18">
        <f t="shared" si="3"/>
        <v>0</v>
      </c>
      <c r="F45" s="12">
        <v>0</v>
      </c>
      <c r="G45" s="12">
        <v>0</v>
      </c>
      <c r="H45" s="20">
        <f t="shared" si="4"/>
        <v>0</v>
      </c>
    </row>
    <row r="46" spans="2:8" ht="12" customHeight="1" thickBot="1" x14ac:dyDescent="0.25">
      <c r="B46" s="10" t="s">
        <v>50</v>
      </c>
      <c r="C46" s="14">
        <v>0</v>
      </c>
      <c r="D46" s="15">
        <v>0</v>
      </c>
      <c r="E46" s="19">
        <f t="shared" si="3"/>
        <v>0</v>
      </c>
      <c r="F46" s="14">
        <v>0</v>
      </c>
      <c r="G46" s="14">
        <v>0</v>
      </c>
      <c r="H46" s="21">
        <f t="shared" si="4"/>
        <v>0</v>
      </c>
    </row>
    <row r="47" spans="2:8" ht="20.100000000000001" customHeight="1" x14ac:dyDescent="0.2">
      <c r="B47" s="6" t="s">
        <v>51</v>
      </c>
      <c r="C47" s="16">
        <f>SUM(C48:C56)</f>
        <v>2100999</v>
      </c>
      <c r="D47" s="16">
        <f>SUM(D48:D56)</f>
        <v>175800</v>
      </c>
      <c r="E47" s="16">
        <f t="shared" si="3"/>
        <v>2276799</v>
      </c>
      <c r="F47" s="16">
        <f>SUM(F48:F56)</f>
        <v>1505444.09</v>
      </c>
      <c r="G47" s="16">
        <f>SUM(G48:G56)</f>
        <v>845969.74</v>
      </c>
      <c r="H47" s="16">
        <f t="shared" si="4"/>
        <v>771354.90999999992</v>
      </c>
    </row>
    <row r="48" spans="2:8" x14ac:dyDescent="0.2">
      <c r="B48" s="9" t="s">
        <v>52</v>
      </c>
      <c r="C48" s="12">
        <v>1904515</v>
      </c>
      <c r="D48" s="13">
        <v>175800</v>
      </c>
      <c r="E48" s="18">
        <f t="shared" si="3"/>
        <v>2080315</v>
      </c>
      <c r="F48" s="12">
        <v>1318948.7</v>
      </c>
      <c r="G48" s="12">
        <v>659474.35</v>
      </c>
      <c r="H48" s="20">
        <f t="shared" si="4"/>
        <v>761366.3</v>
      </c>
    </row>
    <row r="49" spans="2:8" x14ac:dyDescent="0.2">
      <c r="B49" s="9" t="s">
        <v>53</v>
      </c>
      <c r="C49" s="12">
        <v>148884</v>
      </c>
      <c r="D49" s="13">
        <v>0</v>
      </c>
      <c r="E49" s="18">
        <f t="shared" si="3"/>
        <v>148884</v>
      </c>
      <c r="F49" s="12">
        <v>139211.13</v>
      </c>
      <c r="G49" s="12">
        <v>139211.13</v>
      </c>
      <c r="H49" s="20">
        <f t="shared" si="4"/>
        <v>9672.8699999999953</v>
      </c>
    </row>
    <row r="50" spans="2:8" x14ac:dyDescent="0.2">
      <c r="B50" s="9" t="s">
        <v>54</v>
      </c>
      <c r="C50" s="12">
        <v>0</v>
      </c>
      <c r="D50" s="13">
        <v>0</v>
      </c>
      <c r="E50" s="18">
        <f t="shared" si="3"/>
        <v>0</v>
      </c>
      <c r="F50" s="12">
        <v>0</v>
      </c>
      <c r="G50" s="12">
        <v>0</v>
      </c>
      <c r="H50" s="20">
        <f t="shared" si="4"/>
        <v>0</v>
      </c>
    </row>
    <row r="51" spans="2:8" x14ac:dyDescent="0.2">
      <c r="B51" s="9" t="s">
        <v>55</v>
      </c>
      <c r="C51" s="12">
        <v>0</v>
      </c>
      <c r="D51" s="13">
        <v>0</v>
      </c>
      <c r="E51" s="18">
        <f t="shared" si="3"/>
        <v>0</v>
      </c>
      <c r="F51" s="12">
        <v>0</v>
      </c>
      <c r="G51" s="12">
        <v>0</v>
      </c>
      <c r="H51" s="20">
        <f t="shared" si="4"/>
        <v>0</v>
      </c>
    </row>
    <row r="52" spans="2:8" x14ac:dyDescent="0.2">
      <c r="B52" s="9" t="s">
        <v>56</v>
      </c>
      <c r="C52" s="12">
        <v>0</v>
      </c>
      <c r="D52" s="13">
        <v>0</v>
      </c>
      <c r="E52" s="18">
        <f t="shared" si="3"/>
        <v>0</v>
      </c>
      <c r="F52" s="12">
        <v>0</v>
      </c>
      <c r="G52" s="12">
        <v>0</v>
      </c>
      <c r="H52" s="20">
        <f t="shared" si="4"/>
        <v>0</v>
      </c>
    </row>
    <row r="53" spans="2:8" x14ac:dyDescent="0.2">
      <c r="B53" s="9" t="s">
        <v>57</v>
      </c>
      <c r="C53" s="12">
        <v>0</v>
      </c>
      <c r="D53" s="13">
        <v>0</v>
      </c>
      <c r="E53" s="18">
        <f t="shared" si="3"/>
        <v>0</v>
      </c>
      <c r="F53" s="12">
        <v>0</v>
      </c>
      <c r="G53" s="12">
        <v>0</v>
      </c>
      <c r="H53" s="20">
        <f t="shared" si="4"/>
        <v>0</v>
      </c>
    </row>
    <row r="54" spans="2:8" x14ac:dyDescent="0.2">
      <c r="B54" s="9" t="s">
        <v>58</v>
      </c>
      <c r="C54" s="12">
        <v>0</v>
      </c>
      <c r="D54" s="13">
        <v>0</v>
      </c>
      <c r="E54" s="18">
        <f t="shared" si="3"/>
        <v>0</v>
      </c>
      <c r="F54" s="12">
        <v>0</v>
      </c>
      <c r="G54" s="12">
        <v>0</v>
      </c>
      <c r="H54" s="20">
        <f t="shared" si="4"/>
        <v>0</v>
      </c>
    </row>
    <row r="55" spans="2:8" x14ac:dyDescent="0.2">
      <c r="B55" s="9" t="s">
        <v>59</v>
      </c>
      <c r="C55" s="12">
        <v>0</v>
      </c>
      <c r="D55" s="13">
        <v>0</v>
      </c>
      <c r="E55" s="18">
        <f t="shared" si="3"/>
        <v>0</v>
      </c>
      <c r="F55" s="12">
        <v>0</v>
      </c>
      <c r="G55" s="12">
        <v>0</v>
      </c>
      <c r="H55" s="20">
        <f t="shared" si="4"/>
        <v>0</v>
      </c>
    </row>
    <row r="56" spans="2:8" x14ac:dyDescent="0.2">
      <c r="B56" s="9" t="s">
        <v>60</v>
      </c>
      <c r="C56" s="12">
        <v>47600</v>
      </c>
      <c r="D56" s="13">
        <v>0</v>
      </c>
      <c r="E56" s="18">
        <f t="shared" si="3"/>
        <v>47600</v>
      </c>
      <c r="F56" s="12">
        <v>47284.26</v>
      </c>
      <c r="G56" s="12">
        <v>47284.26</v>
      </c>
      <c r="H56" s="20">
        <f t="shared" si="4"/>
        <v>315.73999999999796</v>
      </c>
    </row>
    <row r="57" spans="2:8" ht="20.100000000000001" customHeight="1" x14ac:dyDescent="0.2">
      <c r="B57" s="6" t="s">
        <v>61</v>
      </c>
      <c r="C57" s="16">
        <f>SUM(C58:C60)</f>
        <v>0</v>
      </c>
      <c r="D57" s="16">
        <f>SUM(D58:D60)</f>
        <v>0</v>
      </c>
      <c r="E57" s="16">
        <f t="shared" si="3"/>
        <v>0</v>
      </c>
      <c r="F57" s="16">
        <f>SUM(F58:F60)</f>
        <v>0</v>
      </c>
      <c r="G57" s="16">
        <f>SUM(G58:G60)</f>
        <v>0</v>
      </c>
      <c r="H57" s="16">
        <f t="shared" si="4"/>
        <v>0</v>
      </c>
    </row>
    <row r="58" spans="2:8" x14ac:dyDescent="0.2">
      <c r="B58" s="9" t="s">
        <v>62</v>
      </c>
      <c r="C58" s="12">
        <v>0</v>
      </c>
      <c r="D58" s="13">
        <v>0</v>
      </c>
      <c r="E58" s="18">
        <f t="shared" si="3"/>
        <v>0</v>
      </c>
      <c r="F58" s="12">
        <v>0</v>
      </c>
      <c r="G58" s="12">
        <v>0</v>
      </c>
      <c r="H58" s="20">
        <f t="shared" si="4"/>
        <v>0</v>
      </c>
    </row>
    <row r="59" spans="2:8" x14ac:dyDescent="0.2">
      <c r="B59" s="9" t="s">
        <v>63</v>
      </c>
      <c r="C59" s="12">
        <v>0</v>
      </c>
      <c r="D59" s="13">
        <v>0</v>
      </c>
      <c r="E59" s="18">
        <f t="shared" si="3"/>
        <v>0</v>
      </c>
      <c r="F59" s="12">
        <v>0</v>
      </c>
      <c r="G59" s="12">
        <v>0</v>
      </c>
      <c r="H59" s="18">
        <f t="shared" si="4"/>
        <v>0</v>
      </c>
    </row>
    <row r="60" spans="2:8" x14ac:dyDescent="0.2">
      <c r="B60" s="9" t="s">
        <v>64</v>
      </c>
      <c r="C60" s="12">
        <v>0</v>
      </c>
      <c r="D60" s="13">
        <v>0</v>
      </c>
      <c r="E60" s="18">
        <f t="shared" si="3"/>
        <v>0</v>
      </c>
      <c r="F60" s="12">
        <v>0</v>
      </c>
      <c r="G60" s="12">
        <v>0</v>
      </c>
      <c r="H60" s="18">
        <f t="shared" si="4"/>
        <v>0</v>
      </c>
    </row>
    <row r="61" spans="2:8" ht="20.100000000000001" customHeight="1" x14ac:dyDescent="0.2">
      <c r="B61" s="7" t="s">
        <v>65</v>
      </c>
      <c r="C61" s="16">
        <f>SUM(C62:C68)</f>
        <v>0</v>
      </c>
      <c r="D61" s="17">
        <f>SUM(D62:D68)</f>
        <v>0</v>
      </c>
      <c r="E61" s="17">
        <f t="shared" si="3"/>
        <v>0</v>
      </c>
      <c r="F61" s="16">
        <f>SUM(F62:F68)</f>
        <v>0</v>
      </c>
      <c r="G61" s="16">
        <f>SUM(G62:G68)</f>
        <v>0</v>
      </c>
      <c r="H61" s="17">
        <f t="shared" si="4"/>
        <v>0</v>
      </c>
    </row>
    <row r="62" spans="2:8" ht="12" customHeight="1" x14ac:dyDescent="0.2">
      <c r="B62" s="9" t="s">
        <v>66</v>
      </c>
      <c r="C62" s="12">
        <v>0</v>
      </c>
      <c r="D62" s="13">
        <v>0</v>
      </c>
      <c r="E62" s="18">
        <f t="shared" si="3"/>
        <v>0</v>
      </c>
      <c r="F62" s="12">
        <v>0</v>
      </c>
      <c r="G62" s="12">
        <v>0</v>
      </c>
      <c r="H62" s="18">
        <f t="shared" si="4"/>
        <v>0</v>
      </c>
    </row>
    <row r="63" spans="2:8" ht="12" customHeight="1" x14ac:dyDescent="0.2">
      <c r="B63" s="9" t="s">
        <v>67</v>
      </c>
      <c r="C63" s="12">
        <v>0</v>
      </c>
      <c r="D63" s="13">
        <v>0</v>
      </c>
      <c r="E63" s="18">
        <f t="shared" si="3"/>
        <v>0</v>
      </c>
      <c r="F63" s="12">
        <v>0</v>
      </c>
      <c r="G63" s="12">
        <v>0</v>
      </c>
      <c r="H63" s="18">
        <f t="shared" si="4"/>
        <v>0</v>
      </c>
    </row>
    <row r="64" spans="2:8" ht="12" customHeight="1" x14ac:dyDescent="0.2">
      <c r="B64" s="9" t="s">
        <v>68</v>
      </c>
      <c r="C64" s="12">
        <v>0</v>
      </c>
      <c r="D64" s="13">
        <v>0</v>
      </c>
      <c r="E64" s="18">
        <f t="shared" si="3"/>
        <v>0</v>
      </c>
      <c r="F64" s="12">
        <v>0</v>
      </c>
      <c r="G64" s="12">
        <v>0</v>
      </c>
      <c r="H64" s="18">
        <f t="shared" si="4"/>
        <v>0</v>
      </c>
    </row>
    <row r="65" spans="2:8" ht="12" customHeight="1" x14ac:dyDescent="0.2">
      <c r="B65" s="9" t="s">
        <v>69</v>
      </c>
      <c r="C65" s="12">
        <v>0</v>
      </c>
      <c r="D65" s="13">
        <v>0</v>
      </c>
      <c r="E65" s="18">
        <f t="shared" si="3"/>
        <v>0</v>
      </c>
      <c r="F65" s="12">
        <v>0</v>
      </c>
      <c r="G65" s="12">
        <v>0</v>
      </c>
      <c r="H65" s="18">
        <f t="shared" si="4"/>
        <v>0</v>
      </c>
    </row>
    <row r="66" spans="2:8" ht="12" customHeight="1" x14ac:dyDescent="0.2">
      <c r="B66" s="9" t="s">
        <v>70</v>
      </c>
      <c r="C66" s="12">
        <v>0</v>
      </c>
      <c r="D66" s="13">
        <v>0</v>
      </c>
      <c r="E66" s="18">
        <f t="shared" si="3"/>
        <v>0</v>
      </c>
      <c r="F66" s="12">
        <v>0</v>
      </c>
      <c r="G66" s="12">
        <v>0</v>
      </c>
      <c r="H66" s="18">
        <f t="shared" si="4"/>
        <v>0</v>
      </c>
    </row>
    <row r="67" spans="2:8" ht="12" customHeight="1" x14ac:dyDescent="0.2">
      <c r="B67" s="9" t="s">
        <v>71</v>
      </c>
      <c r="C67" s="12">
        <v>0</v>
      </c>
      <c r="D67" s="13">
        <v>0</v>
      </c>
      <c r="E67" s="18">
        <f t="shared" si="3"/>
        <v>0</v>
      </c>
      <c r="F67" s="12">
        <v>0</v>
      </c>
      <c r="G67" s="12">
        <v>0</v>
      </c>
      <c r="H67" s="18">
        <f t="shared" si="4"/>
        <v>0</v>
      </c>
    </row>
    <row r="68" spans="2:8" ht="12" customHeight="1" x14ac:dyDescent="0.2">
      <c r="B68" s="9" t="s">
        <v>72</v>
      </c>
      <c r="C68" s="12">
        <v>0</v>
      </c>
      <c r="D68" s="13">
        <v>0</v>
      </c>
      <c r="E68" s="18">
        <f t="shared" si="3"/>
        <v>0</v>
      </c>
      <c r="F68" s="12">
        <v>0</v>
      </c>
      <c r="G68" s="12">
        <v>0</v>
      </c>
      <c r="H68" s="18">
        <f t="shared" si="4"/>
        <v>0</v>
      </c>
    </row>
    <row r="69" spans="2:8" ht="20.100000000000001" customHeight="1" x14ac:dyDescent="0.2">
      <c r="B69" s="7" t="s">
        <v>73</v>
      </c>
      <c r="C69" s="16">
        <f>SUM(C70:C72)</f>
        <v>0</v>
      </c>
      <c r="D69" s="17">
        <f>SUM(D70:D72)</f>
        <v>0</v>
      </c>
      <c r="E69" s="17">
        <f t="shared" si="3"/>
        <v>0</v>
      </c>
      <c r="F69" s="16">
        <f>SUM(F70:F72)</f>
        <v>0</v>
      </c>
      <c r="G69" s="17">
        <f>SUM(G70:G72)</f>
        <v>0</v>
      </c>
      <c r="H69" s="17">
        <f t="shared" si="4"/>
        <v>0</v>
      </c>
    </row>
    <row r="70" spans="2:8" x14ac:dyDescent="0.2">
      <c r="B70" s="11" t="s">
        <v>74</v>
      </c>
      <c r="C70" s="12">
        <v>0</v>
      </c>
      <c r="D70" s="13">
        <v>0</v>
      </c>
      <c r="E70" s="18">
        <f t="shared" si="3"/>
        <v>0</v>
      </c>
      <c r="F70" s="12">
        <v>0</v>
      </c>
      <c r="G70" s="13">
        <v>0</v>
      </c>
      <c r="H70" s="18">
        <f t="shared" si="4"/>
        <v>0</v>
      </c>
    </row>
    <row r="71" spans="2:8" x14ac:dyDescent="0.2">
      <c r="B71" s="11" t="s">
        <v>75</v>
      </c>
      <c r="C71" s="12">
        <v>0</v>
      </c>
      <c r="D71" s="13">
        <v>0</v>
      </c>
      <c r="E71" s="18">
        <f t="shared" si="3"/>
        <v>0</v>
      </c>
      <c r="F71" s="12">
        <v>0</v>
      </c>
      <c r="G71" s="13">
        <v>0</v>
      </c>
      <c r="H71" s="18">
        <f t="shared" si="4"/>
        <v>0</v>
      </c>
    </row>
    <row r="72" spans="2:8" x14ac:dyDescent="0.2">
      <c r="B72" s="11" t="s">
        <v>76</v>
      </c>
      <c r="C72" s="12">
        <v>0</v>
      </c>
      <c r="D72" s="13">
        <v>0</v>
      </c>
      <c r="E72" s="18">
        <f t="shared" si="3"/>
        <v>0</v>
      </c>
      <c r="F72" s="12">
        <v>0</v>
      </c>
      <c r="G72" s="13">
        <v>0</v>
      </c>
      <c r="H72" s="18">
        <f t="shared" si="4"/>
        <v>0</v>
      </c>
    </row>
    <row r="73" spans="2:8" ht="20.100000000000001" customHeight="1" x14ac:dyDescent="0.2">
      <c r="B73" s="6" t="s">
        <v>77</v>
      </c>
      <c r="C73" s="16">
        <f>SUM(C74:C80)</f>
        <v>0</v>
      </c>
      <c r="D73" s="17">
        <f>SUM(D74:D80)</f>
        <v>0</v>
      </c>
      <c r="E73" s="17">
        <f t="shared" si="3"/>
        <v>0</v>
      </c>
      <c r="F73" s="16">
        <f>SUM(F74:F80)</f>
        <v>0</v>
      </c>
      <c r="G73" s="17">
        <f>SUM(G74:G80)</f>
        <v>0</v>
      </c>
      <c r="H73" s="17">
        <f t="shared" ref="H73:H81" si="5">E73-F73</f>
        <v>0</v>
      </c>
    </row>
    <row r="74" spans="2:8" x14ac:dyDescent="0.2">
      <c r="B74" s="9" t="s">
        <v>78</v>
      </c>
      <c r="C74" s="12">
        <v>0</v>
      </c>
      <c r="D74" s="13">
        <v>0</v>
      </c>
      <c r="E74" s="18">
        <f t="shared" si="3"/>
        <v>0</v>
      </c>
      <c r="F74" s="12">
        <v>0</v>
      </c>
      <c r="G74" s="13">
        <v>0</v>
      </c>
      <c r="H74" s="18">
        <f t="shared" si="5"/>
        <v>0</v>
      </c>
    </row>
    <row r="75" spans="2:8" x14ac:dyDescent="0.2">
      <c r="B75" s="9" t="s">
        <v>79</v>
      </c>
      <c r="C75" s="12">
        <v>0</v>
      </c>
      <c r="D75" s="13">
        <v>0</v>
      </c>
      <c r="E75" s="18">
        <f t="shared" si="3"/>
        <v>0</v>
      </c>
      <c r="F75" s="12">
        <v>0</v>
      </c>
      <c r="G75" s="13">
        <v>0</v>
      </c>
      <c r="H75" s="18">
        <f t="shared" si="5"/>
        <v>0</v>
      </c>
    </row>
    <row r="76" spans="2:8" x14ac:dyDescent="0.2">
      <c r="B76" s="9" t="s">
        <v>80</v>
      </c>
      <c r="C76" s="12">
        <v>0</v>
      </c>
      <c r="D76" s="13">
        <v>0</v>
      </c>
      <c r="E76" s="18">
        <f t="shared" si="3"/>
        <v>0</v>
      </c>
      <c r="F76" s="12">
        <v>0</v>
      </c>
      <c r="G76" s="13">
        <v>0</v>
      </c>
      <c r="H76" s="18">
        <f t="shared" si="5"/>
        <v>0</v>
      </c>
    </row>
    <row r="77" spans="2:8" x14ac:dyDescent="0.2">
      <c r="B77" s="9" t="s">
        <v>81</v>
      </c>
      <c r="C77" s="12">
        <v>0</v>
      </c>
      <c r="D77" s="13">
        <v>0</v>
      </c>
      <c r="E77" s="18">
        <f t="shared" si="3"/>
        <v>0</v>
      </c>
      <c r="F77" s="12">
        <v>0</v>
      </c>
      <c r="G77" s="13">
        <v>0</v>
      </c>
      <c r="H77" s="18">
        <f t="shared" si="5"/>
        <v>0</v>
      </c>
    </row>
    <row r="78" spans="2:8" x14ac:dyDescent="0.2">
      <c r="B78" s="9" t="s">
        <v>82</v>
      </c>
      <c r="C78" s="12">
        <v>0</v>
      </c>
      <c r="D78" s="13">
        <v>0</v>
      </c>
      <c r="E78" s="18">
        <f t="shared" si="3"/>
        <v>0</v>
      </c>
      <c r="F78" s="12">
        <v>0</v>
      </c>
      <c r="G78" s="13">
        <v>0</v>
      </c>
      <c r="H78" s="18">
        <f t="shared" si="5"/>
        <v>0</v>
      </c>
    </row>
    <row r="79" spans="2:8" x14ac:dyDescent="0.2">
      <c r="B79" s="9" t="s">
        <v>83</v>
      </c>
      <c r="C79" s="12">
        <v>0</v>
      </c>
      <c r="D79" s="13">
        <v>0</v>
      </c>
      <c r="E79" s="18">
        <f t="shared" si="3"/>
        <v>0</v>
      </c>
      <c r="F79" s="12">
        <v>0</v>
      </c>
      <c r="G79" s="13">
        <v>0</v>
      </c>
      <c r="H79" s="18">
        <f t="shared" si="5"/>
        <v>0</v>
      </c>
    </row>
    <row r="80" spans="2:8" ht="12" customHeight="1" thickBot="1" x14ac:dyDescent="0.25">
      <c r="B80" s="10" t="s">
        <v>84</v>
      </c>
      <c r="C80" s="12">
        <v>0</v>
      </c>
      <c r="D80" s="13">
        <v>0</v>
      </c>
      <c r="E80" s="18">
        <v>0</v>
      </c>
      <c r="F80" s="12">
        <v>0</v>
      </c>
      <c r="G80" s="13">
        <v>0</v>
      </c>
      <c r="H80" s="18">
        <f t="shared" si="5"/>
        <v>0</v>
      </c>
    </row>
    <row r="81" spans="2:8" ht="12.75" thickBot="1" x14ac:dyDescent="0.25">
      <c r="B81" s="8" t="s">
        <v>85</v>
      </c>
      <c r="C81" s="22">
        <f>SUM(C73,C69,C61,C57,C47,C27,C37,C17,C9)</f>
        <v>25717211.57</v>
      </c>
      <c r="D81" s="22">
        <f>SUM(D73,D69,D61,D57,D47,D37,D27,D17,D9)</f>
        <v>20137082.240000002</v>
      </c>
      <c r="E81" s="22">
        <f>C81+D81</f>
        <v>45854293.810000002</v>
      </c>
      <c r="F81" s="22">
        <f>SUM(F73,F69,F61,F57,F47,F37,F17,F27,F9)</f>
        <v>34734978.5</v>
      </c>
      <c r="G81" s="22">
        <f>SUM(G73,G69,G61,G57,G47,G37,G27,G17,G9)</f>
        <v>26891060.490000002</v>
      </c>
      <c r="H81" s="22">
        <f t="shared" si="5"/>
        <v>11119315.310000002</v>
      </c>
    </row>
    <row r="83" spans="2:8" s="23" customFormat="1" x14ac:dyDescent="0.2"/>
    <row r="84" spans="2:8" s="23" customFormat="1" x14ac:dyDescent="0.2"/>
    <row r="85" spans="2:8" s="23" customFormat="1" x14ac:dyDescent="0.2">
      <c r="C85" s="24"/>
      <c r="D85" s="24"/>
      <c r="E85" s="24"/>
      <c r="F85" s="24"/>
      <c r="G85" s="24"/>
      <c r="H85" s="24"/>
    </row>
    <row r="86" spans="2:8" s="23" customFormat="1" x14ac:dyDescent="0.2">
      <c r="C86" s="24"/>
      <c r="D86" s="24"/>
      <c r="E86" s="24"/>
      <c r="F86" s="24"/>
      <c r="G86" s="24"/>
      <c r="H86" s="24"/>
    </row>
    <row r="87" spans="2:8" s="23" customFormat="1" x14ac:dyDescent="0.2">
      <c r="C87" s="24"/>
      <c r="D87" s="24"/>
      <c r="E87" s="24"/>
      <c r="F87" s="24"/>
      <c r="G87" s="24"/>
      <c r="H87" s="24"/>
    </row>
    <row r="88" spans="2:8" s="23" customFormat="1" x14ac:dyDescent="0.2"/>
    <row r="89" spans="2:8" s="23" customFormat="1" x14ac:dyDescent="0.2"/>
    <row r="90" spans="2:8" s="23" customFormat="1" x14ac:dyDescent="0.2"/>
    <row r="91" spans="2:8" s="23" customFormat="1" x14ac:dyDescent="0.2"/>
    <row r="92" spans="2:8" s="23" customFormat="1" x14ac:dyDescent="0.2"/>
    <row r="93" spans="2:8" s="23" customFormat="1" x14ac:dyDescent="0.2"/>
    <row r="94" spans="2:8" s="23" customFormat="1" x14ac:dyDescent="0.2"/>
    <row r="95" spans="2:8" s="23" customFormat="1" x14ac:dyDescent="0.2"/>
    <row r="96" spans="2:8" s="23" customFormat="1" x14ac:dyDescent="0.2"/>
    <row r="97" s="23" customFormat="1" x14ac:dyDescent="0.2"/>
    <row r="98" s="23" customFormat="1" x14ac:dyDescent="0.2"/>
    <row r="99" s="23" customFormat="1" x14ac:dyDescent="0.2"/>
    <row r="100" s="23" customFormat="1" x14ac:dyDescent="0.2"/>
    <row r="101" s="23" customFormat="1" x14ac:dyDescent="0.2"/>
    <row r="102" s="23" customFormat="1" x14ac:dyDescent="0.2"/>
    <row r="103" s="23" customFormat="1" x14ac:dyDescent="0.2"/>
    <row r="104" s="23" customFormat="1" x14ac:dyDescent="0.2"/>
    <row r="105" s="23" customFormat="1" x14ac:dyDescent="0.2"/>
    <row r="106" s="23" customFormat="1" x14ac:dyDescent="0.2"/>
    <row r="107" s="23" customFormat="1" x14ac:dyDescent="0.2"/>
    <row r="108" s="23" customFormat="1" x14ac:dyDescent="0.2"/>
    <row r="109" s="23" customFormat="1" x14ac:dyDescent="0.2"/>
    <row r="110" s="23" customFormat="1" x14ac:dyDescent="0.2"/>
    <row r="111" s="23" customFormat="1" x14ac:dyDescent="0.2"/>
    <row r="112" s="23" customFormat="1" x14ac:dyDescent="0.2"/>
    <row r="113" s="23" customFormat="1" x14ac:dyDescent="0.2"/>
    <row r="114" s="23" customFormat="1" x14ac:dyDescent="0.2"/>
    <row r="115" s="23" customFormat="1" x14ac:dyDescent="0.2"/>
    <row r="116" s="23" customFormat="1" x14ac:dyDescent="0.2"/>
    <row r="117" s="23" customFormat="1" x14ac:dyDescent="0.2"/>
    <row r="118" s="23" customFormat="1" x14ac:dyDescent="0.2"/>
    <row r="119" s="23" customFormat="1" x14ac:dyDescent="0.2"/>
    <row r="120" s="23" customFormat="1" x14ac:dyDescent="0.2"/>
    <row r="121" s="23" customFormat="1" x14ac:dyDescent="0.2"/>
    <row r="122" s="23" customFormat="1" x14ac:dyDescent="0.2"/>
    <row r="123" s="23" customFormat="1" x14ac:dyDescent="0.2"/>
    <row r="124" s="23" customFormat="1" x14ac:dyDescent="0.2"/>
    <row r="125" s="23" customFormat="1" x14ac:dyDescent="0.2"/>
    <row r="126" s="23" customFormat="1" x14ac:dyDescent="0.2"/>
    <row r="127" s="23" customFormat="1" x14ac:dyDescent="0.2"/>
    <row r="128" s="23" customFormat="1" x14ac:dyDescent="0.2"/>
    <row r="129" s="23" customFormat="1" x14ac:dyDescent="0.2"/>
    <row r="130" s="23" customFormat="1" x14ac:dyDescent="0.2"/>
    <row r="131" s="23" customFormat="1" x14ac:dyDescent="0.2"/>
    <row r="132" s="23" customFormat="1" x14ac:dyDescent="0.2"/>
    <row r="133" s="23" customFormat="1" x14ac:dyDescent="0.2"/>
    <row r="134" s="23" customFormat="1" x14ac:dyDescent="0.2"/>
    <row r="135" s="23" customFormat="1" x14ac:dyDescent="0.2"/>
    <row r="136" s="23" customFormat="1" x14ac:dyDescent="0.2"/>
    <row r="137" s="23" customFormat="1" x14ac:dyDescent="0.2"/>
    <row r="138" s="23" customFormat="1" x14ac:dyDescent="0.2"/>
    <row r="139" s="23" customFormat="1" x14ac:dyDescent="0.2"/>
    <row r="140" s="23" customFormat="1" x14ac:dyDescent="0.2"/>
    <row r="141" s="23" customFormat="1" x14ac:dyDescent="0.2"/>
    <row r="142" s="23" customFormat="1" x14ac:dyDescent="0.2"/>
    <row r="143" s="23" customFormat="1" x14ac:dyDescent="0.2"/>
    <row r="144" s="23" customFormat="1" x14ac:dyDescent="0.2"/>
    <row r="145" s="23" customFormat="1" x14ac:dyDescent="0.2"/>
    <row r="146" s="23" customFormat="1" x14ac:dyDescent="0.2"/>
    <row r="147" s="23" customFormat="1" x14ac:dyDescent="0.2"/>
    <row r="148" s="23" customFormat="1" x14ac:dyDescent="0.2"/>
    <row r="149" s="23" customFormat="1" x14ac:dyDescent="0.2"/>
    <row r="150" s="23" customFormat="1" x14ac:dyDescent="0.2"/>
    <row r="151" s="23" customFormat="1" x14ac:dyDescent="0.2"/>
    <row r="152" s="23" customFormat="1" x14ac:dyDescent="0.2"/>
    <row r="153" s="23" customFormat="1" x14ac:dyDescent="0.2"/>
    <row r="154" s="23" customFormat="1" x14ac:dyDescent="0.2"/>
    <row r="155" s="23" customFormat="1" x14ac:dyDescent="0.2"/>
    <row r="156" s="23" customFormat="1" x14ac:dyDescent="0.2"/>
    <row r="157" s="23" customFormat="1" x14ac:dyDescent="0.2"/>
    <row r="158" s="23" customFormat="1" x14ac:dyDescent="0.2"/>
    <row r="159" s="23" customFormat="1" x14ac:dyDescent="0.2"/>
    <row r="160" s="23" customFormat="1" x14ac:dyDescent="0.2"/>
    <row r="161" s="23" customFormat="1" x14ac:dyDescent="0.2"/>
    <row r="162" s="23" customFormat="1" x14ac:dyDescent="0.2"/>
    <row r="163" s="23" customFormat="1" x14ac:dyDescent="0.2"/>
    <row r="164" s="23" customFormat="1" x14ac:dyDescent="0.2"/>
    <row r="165" s="23" customFormat="1" x14ac:dyDescent="0.2"/>
    <row r="166" s="23" customFormat="1" x14ac:dyDescent="0.2"/>
    <row r="167" s="23" customFormat="1" x14ac:dyDescent="0.2"/>
    <row r="168" s="23" customFormat="1" x14ac:dyDescent="0.2"/>
    <row r="169" s="23" customFormat="1" x14ac:dyDescent="0.2"/>
    <row r="170" s="23" customFormat="1" x14ac:dyDescent="0.2"/>
    <row r="171" s="23" customFormat="1" x14ac:dyDescent="0.2"/>
    <row r="172" s="23" customFormat="1" x14ac:dyDescent="0.2"/>
    <row r="173" s="23" customFormat="1" x14ac:dyDescent="0.2"/>
    <row r="174" s="23" customFormat="1" x14ac:dyDescent="0.2"/>
    <row r="175" s="23" customFormat="1" x14ac:dyDescent="0.2"/>
    <row r="176" s="23" customFormat="1" x14ac:dyDescent="0.2"/>
    <row r="177" s="23" customFormat="1" x14ac:dyDescent="0.2"/>
    <row r="178" s="23" customFormat="1" x14ac:dyDescent="0.2"/>
    <row r="179" s="23" customFormat="1" x14ac:dyDescent="0.2"/>
    <row r="180" s="23" customFormat="1" x14ac:dyDescent="0.2"/>
    <row r="181" s="23" customFormat="1" x14ac:dyDescent="0.2"/>
    <row r="182" s="23" customFormat="1" x14ac:dyDescent="0.2"/>
    <row r="183" s="23" customFormat="1" x14ac:dyDescent="0.2"/>
    <row r="184" s="23" customFormat="1" x14ac:dyDescent="0.2"/>
    <row r="185" s="23" customFormat="1" x14ac:dyDescent="0.2"/>
    <row r="186" s="23" customFormat="1" x14ac:dyDescent="0.2"/>
    <row r="187" s="23" customFormat="1" x14ac:dyDescent="0.2"/>
    <row r="188" s="23" customFormat="1" x14ac:dyDescent="0.2"/>
    <row r="189" s="23" customFormat="1" x14ac:dyDescent="0.2"/>
    <row r="190" s="23" customFormat="1" x14ac:dyDescent="0.2"/>
    <row r="191" s="23" customFormat="1" x14ac:dyDescent="0.2"/>
    <row r="192" s="23" customFormat="1" x14ac:dyDescent="0.2"/>
    <row r="193" s="23" customFormat="1" x14ac:dyDescent="0.2"/>
    <row r="194" s="23" customFormat="1" x14ac:dyDescent="0.2"/>
    <row r="195" s="23" customFormat="1" x14ac:dyDescent="0.2"/>
    <row r="196" s="23" customFormat="1" x14ac:dyDescent="0.2"/>
    <row r="197" s="23" customFormat="1" x14ac:dyDescent="0.2"/>
    <row r="198" s="23" customFormat="1" x14ac:dyDescent="0.2"/>
    <row r="199" s="23" customFormat="1" x14ac:dyDescent="0.2"/>
    <row r="200" s="23" customFormat="1" x14ac:dyDescent="0.2"/>
    <row r="201" s="23" customFormat="1" x14ac:dyDescent="0.2"/>
    <row r="202" s="23" customFormat="1" x14ac:dyDescent="0.2"/>
    <row r="203" s="23" customFormat="1" x14ac:dyDescent="0.2"/>
    <row r="204" s="23" customFormat="1" x14ac:dyDescent="0.2"/>
    <row r="205" s="23" customFormat="1" x14ac:dyDescent="0.2"/>
  </sheetData>
  <sheetProtection algorithmName="SHA-512" hashValue="UUlvY/4+zZqiX+W74rhw+2UKKYpD5h9ggz0mf6jSV8T0wPRwxN93YpBx3lBY/m2PbrcVekvenDbBsdZGNR67lg==" saltValue="rXzBXu9KEqEkWOdjyWFU/Q==" spinCount="100000" sheet="1" scenarios="1" formatCells="0" formatColumns="0" formatRows="0"/>
  <mergeCells count="7">
    <mergeCell ref="B2:H2"/>
    <mergeCell ref="B3:H3"/>
    <mergeCell ref="B4:H4"/>
    <mergeCell ref="B5:H5"/>
    <mergeCell ref="B6:B8"/>
    <mergeCell ref="C6:G6"/>
    <mergeCell ref="H6:H7"/>
  </mergeCells>
  <pageMargins left="0.7" right="0.42" top="0.75" bottom="0.33" header="0.3" footer="0.3"/>
  <pageSetup scale="54" orientation="portrait" r:id="rId1"/>
  <colBreaks count="1" manualBreakCount="1">
    <brk id="8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EAEPE_COG</vt:lpstr>
      <vt:lpstr>EAEPE_COG!Área_de_impresión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AENS</dc:creator>
  <cp:lastModifiedBy>Martha Gricel Robles Hernandez</cp:lastModifiedBy>
  <cp:lastPrinted>2024-01-22T09:05:33Z</cp:lastPrinted>
  <dcterms:created xsi:type="dcterms:W3CDTF">2019-12-04T16:22:52Z</dcterms:created>
  <dcterms:modified xsi:type="dcterms:W3CDTF">2024-02-08T21:43:05Z</dcterms:modified>
</cp:coreProperties>
</file>