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wnloads\"/>
    </mc:Choice>
  </mc:AlternateContent>
  <bookViews>
    <workbookView xWindow="0" yWindow="0" windowWidth="15345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5" i="1"/>
  <c r="G16" i="1"/>
  <c r="G17" i="1"/>
  <c r="F15" i="1"/>
  <c r="F16" i="1"/>
  <c r="F17" i="1"/>
  <c r="G14" i="1"/>
  <c r="H4" i="1"/>
  <c r="H5" i="1"/>
  <c r="H3" i="1"/>
  <c r="H6" i="1"/>
  <c r="E14" i="1"/>
  <c r="I6" i="1"/>
  <c r="I5" i="1"/>
  <c r="I4" i="1"/>
  <c r="I3" i="1"/>
  <c r="F4" i="1"/>
  <c r="F5" i="1"/>
  <c r="F6" i="1"/>
  <c r="F3" i="1"/>
</calcChain>
</file>

<file path=xl/sharedStrings.xml><?xml version="1.0" encoding="utf-8"?>
<sst xmlns="http://schemas.openxmlformats.org/spreadsheetml/2006/main" count="22" uniqueCount="17">
  <si>
    <t>Cilindro</t>
  </si>
  <si>
    <t>Aro</t>
  </si>
  <si>
    <t>Rueda</t>
  </si>
  <si>
    <t>Esfera</t>
  </si>
  <si>
    <t>t1</t>
  </si>
  <si>
    <t>t2</t>
  </si>
  <si>
    <t>t3</t>
  </si>
  <si>
    <t>t prom</t>
  </si>
  <si>
    <t>x(cm)</t>
  </si>
  <si>
    <t>Angulo</t>
  </si>
  <si>
    <t>At cm(m/s^2)</t>
  </si>
  <si>
    <t>Ae cm(m/s^2)</t>
  </si>
  <si>
    <t>Gravedad (m/s^2)</t>
  </si>
  <si>
    <t>%</t>
  </si>
  <si>
    <t>MR^2</t>
  </si>
  <si>
    <t>1/2 MR^2</t>
  </si>
  <si>
    <t>2/5 MR^2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</si>
</sst>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F14" sqref="F14"/>
    </sheetView>
  </sheetViews>
  <sheetFormatPr baseColWidth="10" defaultRowHeight="15" x14ac:dyDescent="0.25"/>
  <cols>
    <col min="2" max="2" width="12.5703125" customWidth="1"/>
    <col min="5" max="5" width="11.85546875" bestFit="1" customWidth="1"/>
    <col min="6" max="6" width="12.5703125" bestFit="1" customWidth="1"/>
    <col min="7" max="7" width="13.5703125" customWidth="1"/>
    <col min="8" max="8" width="13.140625" customWidth="1"/>
    <col min="9" max="9" width="13.85546875" customWidth="1"/>
  </cols>
  <sheetData>
    <row r="2" spans="2:9" x14ac:dyDescent="0.25">
      <c r="C2" t="s">
        <v>4</v>
      </c>
      <c r="D2" t="s">
        <v>5</v>
      </c>
      <c r="E2" t="s">
        <v>6</v>
      </c>
      <c r="F2" t="s">
        <v>7</v>
      </c>
      <c r="G2" t="s">
        <v>13</v>
      </c>
      <c r="H2" t="s">
        <v>10</v>
      </c>
      <c r="I2" t="s">
        <v>11</v>
      </c>
    </row>
    <row r="3" spans="2:9" x14ac:dyDescent="0.25">
      <c r="B3" t="s">
        <v>0</v>
      </c>
      <c r="C3">
        <v>1.1299999999999999</v>
      </c>
      <c r="D3">
        <v>1.1399999999999999</v>
      </c>
      <c r="E3">
        <v>1.1599999999999999</v>
      </c>
      <c r="F3" s="1">
        <f>(C3+D3+E3)/3</f>
        <v>1.1433333333333333</v>
      </c>
      <c r="G3">
        <v>6.0000000000000001E-3</v>
      </c>
      <c r="H3" s="1">
        <f>E14*1.2</f>
        <v>1.4591036611967914</v>
      </c>
      <c r="I3" s="1">
        <f>(2*D9)/(F3^2)</f>
        <v>1.5299747554165357</v>
      </c>
    </row>
    <row r="4" spans="2:9" x14ac:dyDescent="0.25">
      <c r="B4" t="s">
        <v>1</v>
      </c>
      <c r="C4">
        <v>1.19</v>
      </c>
      <c r="D4">
        <v>1.17</v>
      </c>
      <c r="E4">
        <v>1.2</v>
      </c>
      <c r="F4" s="1">
        <f t="shared" ref="F4:F6" si="0">(C4+D4+E4)/3</f>
        <v>1.1866666666666665</v>
      </c>
      <c r="G4">
        <v>6.0000000000000001E-3</v>
      </c>
      <c r="H4" s="1">
        <f>E14*1.1</f>
        <v>1.3375116894303922</v>
      </c>
      <c r="I4" s="1">
        <f>(2*D9)/(F4^2)</f>
        <v>1.4202752177755336</v>
      </c>
    </row>
    <row r="5" spans="2:9" x14ac:dyDescent="0.25">
      <c r="B5" t="s">
        <v>2</v>
      </c>
      <c r="C5">
        <v>1.18</v>
      </c>
      <c r="D5">
        <v>1.1499999999999999</v>
      </c>
      <c r="E5">
        <v>1.1399999999999999</v>
      </c>
      <c r="F5" s="1">
        <f t="shared" si="0"/>
        <v>1.1566666666666665</v>
      </c>
      <c r="G5">
        <v>6.0000000000000001E-3</v>
      </c>
      <c r="H5" s="1">
        <f>E14*1.2</f>
        <v>1.4591036611967914</v>
      </c>
      <c r="I5" s="1">
        <f>(2*D9)/(F5^2)</f>
        <v>1.4949048659153388</v>
      </c>
    </row>
    <row r="6" spans="2:9" x14ac:dyDescent="0.25">
      <c r="B6" t="s">
        <v>3</v>
      </c>
      <c r="C6">
        <v>1.1100000000000001</v>
      </c>
      <c r="D6">
        <v>1.1399999999999999</v>
      </c>
      <c r="E6">
        <v>1.1299999999999999</v>
      </c>
      <c r="F6" s="1">
        <f t="shared" si="0"/>
        <v>1.1266666666666667</v>
      </c>
      <c r="G6">
        <v>6.0000000000000001E-3</v>
      </c>
      <c r="H6" s="1">
        <f>E14*1.3</f>
        <v>1.5806956329631907</v>
      </c>
      <c r="I6" s="1">
        <f>(2*D9)/(F6^2)</f>
        <v>1.5755750849059904</v>
      </c>
    </row>
    <row r="9" spans="2:9" x14ac:dyDescent="0.25">
      <c r="B9" t="s">
        <v>8</v>
      </c>
      <c r="C9">
        <v>100</v>
      </c>
      <c r="D9">
        <v>1</v>
      </c>
    </row>
    <row r="10" spans="2:9" x14ac:dyDescent="0.25">
      <c r="B10" t="s">
        <v>9</v>
      </c>
      <c r="C10">
        <v>9.3000000000000007</v>
      </c>
      <c r="D10">
        <v>0.1</v>
      </c>
    </row>
    <row r="11" spans="2:9" x14ac:dyDescent="0.25">
      <c r="B11" t="s">
        <v>12</v>
      </c>
      <c r="C11">
        <v>9.77</v>
      </c>
    </row>
    <row r="14" spans="2:9" x14ac:dyDescent="0.25">
      <c r="B14" t="s">
        <v>0</v>
      </c>
      <c r="C14" t="s">
        <v>14</v>
      </c>
      <c r="E14">
        <f>C11*SIN(C10)</f>
        <v>1.2159197176639929</v>
      </c>
      <c r="F14">
        <f>SQRT(((0.05)/100^2)+2*(H3/F3)^2)</f>
        <v>1.8047980498379439</v>
      </c>
      <c r="G14">
        <f>F14*I3</f>
        <v>2.761295454877049</v>
      </c>
    </row>
    <row r="15" spans="2:9" x14ac:dyDescent="0.25">
      <c r="B15" t="s">
        <v>1</v>
      </c>
      <c r="C15" t="s">
        <v>15</v>
      </c>
      <c r="F15">
        <f t="shared" ref="F15:F17" si="1">SQRT(((0.05)/100^2)+2*(H4/F4)^2)</f>
        <v>1.5939851394853171</v>
      </c>
      <c r="G15">
        <f t="shared" ref="G15:G17" si="2">F15*I4</f>
        <v>2.2638975911134729</v>
      </c>
    </row>
    <row r="16" spans="2:9" x14ac:dyDescent="0.25">
      <c r="B16" t="s">
        <v>2</v>
      </c>
      <c r="C16" t="s">
        <v>14</v>
      </c>
      <c r="F16">
        <f t="shared" si="1"/>
        <v>1.7839934934887687</v>
      </c>
      <c r="G16">
        <f t="shared" si="2"/>
        <v>2.6669005541776647</v>
      </c>
    </row>
    <row r="17" spans="2:7" x14ac:dyDescent="0.25">
      <c r="B17" t="s">
        <v>3</v>
      </c>
      <c r="C17" t="s">
        <v>16</v>
      </c>
      <c r="F17">
        <f t="shared" si="1"/>
        <v>1.9841206701705059</v>
      </c>
      <c r="G17">
        <f t="shared" si="2"/>
        <v>3.1261310933676252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2022-08-31T01:35:12Z</dcterms:created>
  <dcterms:modified xsi:type="dcterms:W3CDTF">2022-08-31T02:11:33Z</dcterms:modified>
</cp:coreProperties>
</file>