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O-AF-DEH-CAPE-01" sheetId="1" r:id="rId1"/>
  </sheets>
  <calcPr calcId="145621"/>
</workbook>
</file>

<file path=xl/calcChain.xml><?xml version="1.0" encoding="utf-8"?>
<calcChain xmlns="http://schemas.openxmlformats.org/spreadsheetml/2006/main">
  <c r="AH21" i="1" l="1"/>
  <c r="AH22" i="1"/>
  <c r="AD25" i="1" s="1"/>
  <c r="AH23" i="1"/>
  <c r="AH24" i="1"/>
  <c r="AH26" i="1"/>
  <c r="AH27" i="1"/>
  <c r="AH28" i="1"/>
  <c r="AD29" i="1"/>
  <c r="AH30" i="1"/>
  <c r="AH31" i="1"/>
  <c r="AH32" i="1"/>
  <c r="AD33" i="1"/>
  <c r="AI33" i="1" s="1"/>
  <c r="AH34" i="1"/>
  <c r="AD35" i="1" s="1"/>
  <c r="AI35" i="1" s="1"/>
  <c r="AH36" i="1"/>
  <c r="AH37" i="1"/>
  <c r="AD38" i="1" s="1"/>
  <c r="AI38" i="1" s="1"/>
  <c r="W52" i="1"/>
  <c r="AI25" i="1" l="1"/>
  <c r="AD39" i="1"/>
</calcChain>
</file>

<file path=xl/sharedStrings.xml><?xml version="1.0" encoding="utf-8"?>
<sst xmlns="http://schemas.openxmlformats.org/spreadsheetml/2006/main" count="55" uniqueCount="48">
  <si>
    <t>Nombre y Firma del Jefe Inmediato</t>
  </si>
  <si>
    <t>Nombre y Firma del Evaluado</t>
  </si>
  <si>
    <t>COMPROMISOS DEL CAPACITADO PARA LA MEJORA</t>
  </si>
  <si>
    <t>X</t>
  </si>
  <si>
    <t>RENOVACION DE CONTRATO</t>
  </si>
  <si>
    <t>NO</t>
  </si>
  <si>
    <t>SI</t>
  </si>
  <si>
    <t xml:space="preserve">RESULTADO FINAL </t>
  </si>
  <si>
    <t xml:space="preserve">TOTAL </t>
  </si>
  <si>
    <r>
      <t>APRENDIZAJE EFECTIVO:</t>
    </r>
    <r>
      <rPr>
        <sz val="9"/>
        <rFont val="Century Gothic"/>
        <family val="2"/>
      </rPr>
      <t xml:space="preserve"> Evalúa la capacidad que tiene el colaborador, mostrando una disposición para adquirir los conocimientos que se le han trasmitido durante la capacitación.</t>
    </r>
  </si>
  <si>
    <r>
      <t xml:space="preserve">TRABAJO EN EQUIPO: </t>
    </r>
    <r>
      <rPr>
        <sz val="9"/>
        <rFont val="Century Gothic"/>
        <family val="2"/>
      </rPr>
      <t xml:space="preserve">Apoya el logro de propósitos y metas establecidas con  una  actitud positiva  y de colaboración con del grupo de trabajo donde está interactuando. Se identifica claramente su contribución en los objetivos del equipo. </t>
    </r>
  </si>
  <si>
    <t>COMPETENCIAS</t>
  </si>
  <si>
    <r>
      <t xml:space="preserve">CUMPLIMIENTO DE LA CAPACITACIÓN: </t>
    </r>
    <r>
      <rPr>
        <sz val="9"/>
        <rFont val="Century Gothic"/>
        <family val="2"/>
      </rPr>
      <t xml:space="preserve">El avance en su plan de capacitación es conforme a lo establecido. </t>
    </r>
  </si>
  <si>
    <t>OBJETIVOS</t>
  </si>
  <si>
    <r>
      <t>UTILIZACIÓN DE LOS RECURSOS DE LA ORGANIZACIÓN</t>
    </r>
    <r>
      <rPr>
        <sz val="9"/>
        <rFont val="Century Gothic"/>
        <family val="2"/>
      </rPr>
      <t>: Utiliza de forma adecuada sus herramientas de trabajo y los recursos que le proporciona la organización, para realizar las actividades propias de su puesto, evitando retrabados y generando ahorros.</t>
    </r>
  </si>
  <si>
    <r>
      <t xml:space="preserve">CALIFICACIONES DE EXAMENES: </t>
    </r>
    <r>
      <rPr>
        <sz val="9"/>
        <rFont val="Century Gothic"/>
        <family val="2"/>
      </rPr>
      <t>Aprueba las evaluaciones de conocimientos de manera satisfactoria.</t>
    </r>
  </si>
  <si>
    <r>
      <t>CONOCIMIENTO DEL PUESTO:</t>
    </r>
    <r>
      <rPr>
        <sz val="9"/>
        <rFont val="Century Gothic"/>
        <family val="2"/>
      </rPr>
      <t xml:space="preserve"> Aplica en sus actividades cotidianas  los conocimientos necesarios para el buen desempeño del puesto, dominando sus procedimientos, políticas, y reglamentos. </t>
    </r>
  </si>
  <si>
    <t xml:space="preserve">DESEMPEÑO EN EL PUESTO </t>
  </si>
  <si>
    <r>
      <t xml:space="preserve">INICIATIVA DE SERVICIO: </t>
    </r>
    <r>
      <rPr>
        <sz val="9"/>
        <rFont val="Century Gothic"/>
        <family val="2"/>
      </rPr>
      <t>Se anticipa a sus actividades para tener una solución más rápida.</t>
    </r>
  </si>
  <si>
    <r>
      <t>ATENCIÓN RÁPIDA Y CONFIABLE:</t>
    </r>
    <r>
      <rPr>
        <sz val="9"/>
        <rFont val="Century Gothic"/>
        <family val="2"/>
      </rPr>
      <t xml:space="preserve"> Mantiene una disposición y colaboración con los clientes en forma oportuna y de manera certera. </t>
    </r>
  </si>
  <si>
    <r>
      <t>ACTITUD DE SERVICIO:</t>
    </r>
    <r>
      <rPr>
        <sz val="9"/>
        <rFont val="Century Gothic"/>
        <family val="2"/>
      </rPr>
      <t xml:space="preserve"> Cuenta con una disposición positiva para realizar sus actividades y satisfacer las necesidades de sus clientes en tiempo y forma. </t>
    </r>
  </si>
  <si>
    <t>SERVICIO</t>
  </si>
  <si>
    <r>
      <t xml:space="preserve">PUNTUALIDAD Y CUMPLIMIENTO: </t>
    </r>
    <r>
      <rPr>
        <sz val="9"/>
        <rFont val="Century Gothic"/>
        <family val="2"/>
      </rPr>
      <t>Mantiene una constancia en citas, juntas, cumple con el horario y asistencia.</t>
    </r>
  </si>
  <si>
    <r>
      <t xml:space="preserve">RELACIONES INTERPERSONALES: </t>
    </r>
    <r>
      <rPr>
        <sz val="9"/>
        <rFont val="Century Gothic"/>
        <family val="2"/>
      </rPr>
      <t>Establece y mantiene comunicación con usuarios superiores, compañeros y colaboradores generando un ambiente laboral de cordialidad y respeto.</t>
    </r>
  </si>
  <si>
    <r>
      <t xml:space="preserve">TRATAMIENTO DE LA INFORMACION: </t>
    </r>
    <r>
      <rPr>
        <sz val="9"/>
        <rFont val="Century Gothic"/>
        <family val="2"/>
      </rPr>
      <t>Maneja y comparte la información en forma confiable, prudente y reservada, a través de los canales pertinentes.</t>
    </r>
  </si>
  <si>
    <r>
      <t xml:space="preserve">COMPROMISO INSTITUCIONAL: </t>
    </r>
    <r>
      <rPr>
        <sz val="9"/>
        <rFont val="Century Gothic"/>
        <family val="2"/>
      </rPr>
      <t>Conoce la misión, visión y objetivos  generales de la empresa</t>
    </r>
  </si>
  <si>
    <t>CARACTERÍSTICAS PERSONALES</t>
  </si>
  <si>
    <t>R</t>
  </si>
  <si>
    <t>B</t>
  </si>
  <si>
    <t>MB</t>
  </si>
  <si>
    <t>E</t>
  </si>
  <si>
    <r>
      <t>INSTRUCCIONES: Marque su respuesta con una "</t>
    </r>
    <r>
      <rPr>
        <b/>
        <sz val="14"/>
        <rFont val="Arial"/>
        <family val="2"/>
      </rPr>
      <t>X</t>
    </r>
    <r>
      <rPr>
        <b/>
        <sz val="10"/>
        <rFont val="Arial"/>
        <family val="2"/>
      </rPr>
      <t xml:space="preserve">" considerando que E=Excelente    MB=Muy Bien    B= Bien    R= Regular     </t>
    </r>
  </si>
  <si>
    <t xml:space="preserve">Jefe Inmediato: </t>
  </si>
  <si>
    <t>dd/mm/aa</t>
  </si>
  <si>
    <t>a</t>
  </si>
  <si>
    <t xml:space="preserve">Periodo a Evaluar del </t>
  </si>
  <si>
    <t>Fecha de Ingreso al Puesto:</t>
  </si>
  <si>
    <t xml:space="preserve">Sucursal: </t>
  </si>
  <si>
    <t xml:space="preserve">Área: </t>
  </si>
  <si>
    <t xml:space="preserve">Puesto: </t>
  </si>
  <si>
    <t>No. Empleado:</t>
  </si>
  <si>
    <t xml:space="preserve">Nombre: </t>
  </si>
  <si>
    <t xml:space="preserve">EVALUACIÒN DE DESEMPEÑO </t>
  </si>
  <si>
    <t>Codigo: FO-AF-DEH-CAPE-01</t>
  </si>
  <si>
    <t xml:space="preserve">EVALUACION DE DESEMPEÑO </t>
  </si>
  <si>
    <r>
      <t xml:space="preserve">     Revision:                     </t>
    </r>
    <r>
      <rPr>
        <sz val="11"/>
        <rFont val="Arial"/>
        <family val="2"/>
      </rPr>
      <t>2</t>
    </r>
  </si>
  <si>
    <r>
      <rPr>
        <b/>
        <sz val="11"/>
        <rFont val="Arial"/>
        <family val="2"/>
      </rPr>
      <t xml:space="preserve">Pagina 1 </t>
    </r>
    <r>
      <rPr>
        <sz val="11"/>
        <rFont val="Arial"/>
        <family val="2"/>
      </rPr>
      <t xml:space="preserve">de </t>
    </r>
    <r>
      <rPr>
        <b/>
        <sz val="11"/>
        <rFont val="Arial"/>
        <family val="2"/>
      </rPr>
      <t xml:space="preserve">1   </t>
    </r>
    <r>
      <rPr>
        <sz val="11"/>
        <rFont val="Arial"/>
        <family val="2"/>
      </rPr>
      <t xml:space="preserve">              </t>
    </r>
  </si>
  <si>
    <r>
      <rPr>
        <b/>
        <sz val="11"/>
        <rFont val="Arial"/>
        <family val="2"/>
      </rPr>
      <t>Fecha de Revision: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Arial"/>
        <family val="2"/>
      </rPr>
      <t>24/Jun/2014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</si>
</sst>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9"/>
      <name val="Century Gothic"/>
      <family val="2"/>
    </font>
    <font>
      <sz val="10"/>
      <name val="Arial"/>
      <family val="2"/>
    </font>
    <font>
      <sz val="9"/>
      <name val="Century Gothic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Century Gothic"/>
      <family val="2"/>
    </font>
    <font>
      <sz val="6"/>
      <color indexed="2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1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Border="1" applyAlignment="1"/>
    <xf numFmtId="0" fontId="0" fillId="0" borderId="0" xfId="0" applyAlignment="1"/>
    <xf numFmtId="0" fontId="0" fillId="0" borderId="0" xfId="0" applyBorder="1" applyAlignment="1"/>
    <xf numFmtId="0" fontId="3" fillId="0" borderId="0" xfId="0" applyFont="1" applyFill="1" applyBorder="1" applyAlignment="1">
      <alignment horizontal="center"/>
    </xf>
    <xf numFmtId="9" fontId="3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9" fontId="6" fillId="0" borderId="0" xfId="1" applyFont="1"/>
    <xf numFmtId="0" fontId="3" fillId="0" borderId="23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7" xfId="0" applyFont="1" applyBorder="1" applyAlignment="1" applyProtection="1">
      <alignment horizontal="center"/>
      <protection locked="0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4" xfId="0" applyBorder="1"/>
    <xf numFmtId="0" fontId="5" fillId="0" borderId="4" xfId="0" applyFont="1" applyBorder="1" applyAlignment="1"/>
    <xf numFmtId="0" fontId="10" fillId="0" borderId="5" xfId="0" applyFont="1" applyBorder="1"/>
    <xf numFmtId="0" fontId="9" fillId="0" borderId="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0" fillId="0" borderId="0" xfId="0" applyBorder="1"/>
    <xf numFmtId="0" fontId="0" fillId="0" borderId="7" xfId="0" applyBorder="1"/>
    <xf numFmtId="0" fontId="5" fillId="0" borderId="8" xfId="0" applyFont="1" applyBorder="1" applyAlignment="1"/>
    <xf numFmtId="0" fontId="5" fillId="0" borderId="9" xfId="0" applyFont="1" applyBorder="1" applyAlignment="1"/>
    <xf numFmtId="0" fontId="9" fillId="0" borderId="0" xfId="0" applyFont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3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9" fillId="0" borderId="2" xfId="0" applyFont="1" applyBorder="1" applyAlignment="1" applyProtection="1">
      <alignment horizontal="left"/>
      <protection locked="0"/>
    </xf>
    <xf numFmtId="0" fontId="9" fillId="0" borderId="29" xfId="0" applyFont="1" applyBorder="1" applyAlignment="1" applyProtection="1">
      <alignment horizontal="left"/>
      <protection locked="0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9" fillId="2" borderId="0" xfId="0" applyFont="1" applyFill="1" applyAlignment="1">
      <alignment horizontal="center"/>
    </xf>
    <xf numFmtId="0" fontId="5" fillId="0" borderId="10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9" fillId="0" borderId="30" xfId="0" applyFont="1" applyBorder="1" applyAlignment="1" applyProtection="1">
      <alignment horizontal="left"/>
      <protection locked="0"/>
    </xf>
    <xf numFmtId="0" fontId="5" fillId="0" borderId="9" xfId="0" applyFont="1" applyBorder="1" applyAlignment="1">
      <alignment horizontal="right"/>
    </xf>
    <xf numFmtId="0" fontId="5" fillId="0" borderId="30" xfId="0" applyFont="1" applyBorder="1" applyAlignment="1" applyProtection="1">
      <alignment horizontal="center"/>
      <protection locked="0"/>
    </xf>
    <xf numFmtId="0" fontId="5" fillId="0" borderId="0" xfId="0" applyFont="1" applyBorder="1" applyAlignment="1">
      <alignment horizontal="right"/>
    </xf>
    <xf numFmtId="15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15" fontId="5" fillId="0" borderId="13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11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2" borderId="28" xfId="0" applyFont="1" applyFill="1" applyBorder="1" applyAlignment="1">
      <alignment horizontal="center" vertical="center" textRotation="90" wrapText="1"/>
    </xf>
    <xf numFmtId="0" fontId="5" fillId="2" borderId="27" xfId="0" applyFont="1" applyFill="1" applyBorder="1" applyAlignment="1">
      <alignment horizontal="center" vertical="center" textRotation="90" wrapText="1"/>
    </xf>
    <xf numFmtId="0" fontId="5" fillId="2" borderId="24" xfId="0" applyFont="1" applyFill="1" applyBorder="1" applyAlignment="1">
      <alignment horizontal="center" vertical="center" textRotation="90" wrapText="1"/>
    </xf>
    <xf numFmtId="0" fontId="5" fillId="2" borderId="14" xfId="0" applyFont="1" applyFill="1" applyBorder="1" applyAlignment="1">
      <alignment horizontal="center" vertical="center" textRotation="90" wrapText="1"/>
    </xf>
    <xf numFmtId="0" fontId="5" fillId="0" borderId="27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justify" vertical="center" wrapText="1"/>
    </xf>
    <xf numFmtId="0" fontId="3" fillId="0" borderId="25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9" fontId="3" fillId="2" borderId="14" xfId="1" applyFont="1" applyFill="1" applyBorder="1" applyAlignment="1">
      <alignment horizontal="center"/>
    </xf>
    <xf numFmtId="9" fontId="3" fillId="2" borderId="23" xfId="1" applyFont="1" applyFill="1" applyBorder="1" applyAlignment="1">
      <alignment horizontal="center"/>
    </xf>
    <xf numFmtId="0" fontId="7" fillId="0" borderId="14" xfId="0" applyFont="1" applyBorder="1" applyAlignment="1">
      <alignment horizontal="justify" vertical="center" wrapText="1"/>
    </xf>
    <xf numFmtId="0" fontId="5" fillId="2" borderId="24" xfId="0" applyFont="1" applyFill="1" applyBorder="1" applyAlignment="1">
      <alignment horizontal="center" textRotation="90" wrapText="1"/>
    </xf>
    <xf numFmtId="0" fontId="5" fillId="2" borderId="14" xfId="0" applyFont="1" applyFill="1" applyBorder="1" applyAlignment="1">
      <alignment horizontal="center" textRotation="90" wrapText="1"/>
    </xf>
    <xf numFmtId="0" fontId="5" fillId="0" borderId="1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right"/>
    </xf>
    <xf numFmtId="0" fontId="3" fillId="0" borderId="21" xfId="0" applyFont="1" applyBorder="1" applyAlignment="1">
      <alignment horizontal="right"/>
    </xf>
    <xf numFmtId="0" fontId="3" fillId="0" borderId="20" xfId="0" applyFont="1" applyBorder="1" applyAlignment="1">
      <alignment horizontal="right"/>
    </xf>
    <xf numFmtId="9" fontId="3" fillId="2" borderId="14" xfId="0" applyNumberFormat="1" applyFont="1" applyFill="1" applyBorder="1" applyAlignment="1">
      <alignment horizontal="center"/>
    </xf>
    <xf numFmtId="9" fontId="3" fillId="2" borderId="19" xfId="1" applyFont="1" applyFill="1" applyBorder="1" applyAlignment="1">
      <alignment horizontal="center"/>
    </xf>
    <xf numFmtId="9" fontId="3" fillId="2" borderId="18" xfId="1" applyFont="1" applyFill="1" applyBorder="1" applyAlignment="1">
      <alignment horizontal="center"/>
    </xf>
    <xf numFmtId="9" fontId="3" fillId="2" borderId="17" xfId="0" applyNumberFormat="1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9" fontId="3" fillId="0" borderId="12" xfId="0" applyNumberFormat="1" applyFont="1" applyFill="1" applyBorder="1" applyAlignment="1" applyProtection="1">
      <alignment horizontal="center"/>
      <protection locked="0"/>
    </xf>
    <xf numFmtId="9" fontId="3" fillId="0" borderId="11" xfId="0" applyNumberFormat="1" applyFont="1" applyFill="1" applyBorder="1" applyAlignment="1" applyProtection="1">
      <alignment horizontal="center"/>
      <protection locked="0"/>
    </xf>
    <xf numFmtId="0" fontId="3" fillId="0" borderId="12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5" fillId="0" borderId="0" xfId="0" applyFont="1" applyAlignment="1">
      <alignment horizontal="left"/>
    </xf>
  </cellXfs>
  <cellStyles count="7">
    <cellStyle name="Moneda 2" xfId="2"/>
    <cellStyle name="Normal" xfId="0" builtinId="0"/>
    <cellStyle name="Normal 2" xfId="3"/>
    <cellStyle name="Normal 2 2" xfId="4"/>
    <cellStyle name="Normal 3" xfId="5"/>
    <cellStyle name="Porcentaje" xfId="1" builtinId="5"/>
    <cellStyle name="Porcentaje 2" xfId="6"/>
  </cellStyles>
  <dxfs count="2">
    <dxf>
      <font>
        <condense val="0"/>
        <extend val="0"/>
        <color indexed="53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0</xdr:row>
      <xdr:rowOff>38101</xdr:rowOff>
    </xdr:from>
    <xdr:to>
      <xdr:col>5</xdr:col>
      <xdr:colOff>123825</xdr:colOff>
      <xdr:row>6</xdr:row>
      <xdr:rowOff>171280</xdr:rowOff>
    </xdr:to>
    <xdr:pic>
      <xdr:nvPicPr>
        <xdr:cNvPr id="3" name="2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963" t="49119" r="12234" b="2650"/>
        <a:stretch/>
      </xdr:blipFill>
      <xdr:spPr>
        <a:xfrm>
          <a:off x="723900" y="38101"/>
          <a:ext cx="638175" cy="1247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5"/>
  <sheetViews>
    <sheetView tabSelected="1" workbookViewId="0">
      <selection activeCell="A8" sqref="A8"/>
    </sheetView>
  </sheetViews>
  <sheetFormatPr baseColWidth="10" defaultRowHeight="15" x14ac:dyDescent="0.25"/>
  <cols>
    <col min="1" max="29" width="3.7109375" customWidth="1"/>
    <col min="30" max="33" width="5.7109375" style="2" customWidth="1"/>
    <col min="34" max="34" width="6.28515625" style="1" hidden="1" customWidth="1"/>
    <col min="35" max="35" width="6.42578125" customWidth="1"/>
    <col min="36" max="90" width="3.7109375" customWidth="1"/>
    <col min="257" max="285" width="3.7109375" customWidth="1"/>
    <col min="286" max="289" width="5.7109375" customWidth="1"/>
    <col min="290" max="290" width="0" hidden="1" customWidth="1"/>
    <col min="291" max="291" width="6.42578125" customWidth="1"/>
    <col min="292" max="346" width="3.7109375" customWidth="1"/>
    <col min="513" max="541" width="3.7109375" customWidth="1"/>
    <col min="542" max="545" width="5.7109375" customWidth="1"/>
    <col min="546" max="546" width="0" hidden="1" customWidth="1"/>
    <col min="547" max="547" width="6.42578125" customWidth="1"/>
    <col min="548" max="602" width="3.7109375" customWidth="1"/>
    <col min="769" max="797" width="3.7109375" customWidth="1"/>
    <col min="798" max="801" width="5.7109375" customWidth="1"/>
    <col min="802" max="802" width="0" hidden="1" customWidth="1"/>
    <col min="803" max="803" width="6.42578125" customWidth="1"/>
    <col min="804" max="858" width="3.7109375" customWidth="1"/>
    <col min="1025" max="1053" width="3.7109375" customWidth="1"/>
    <col min="1054" max="1057" width="5.7109375" customWidth="1"/>
    <col min="1058" max="1058" width="0" hidden="1" customWidth="1"/>
    <col min="1059" max="1059" width="6.42578125" customWidth="1"/>
    <col min="1060" max="1114" width="3.7109375" customWidth="1"/>
    <col min="1281" max="1309" width="3.7109375" customWidth="1"/>
    <col min="1310" max="1313" width="5.7109375" customWidth="1"/>
    <col min="1314" max="1314" width="0" hidden="1" customWidth="1"/>
    <col min="1315" max="1315" width="6.42578125" customWidth="1"/>
    <col min="1316" max="1370" width="3.7109375" customWidth="1"/>
    <col min="1537" max="1565" width="3.7109375" customWidth="1"/>
    <col min="1566" max="1569" width="5.7109375" customWidth="1"/>
    <col min="1570" max="1570" width="0" hidden="1" customWidth="1"/>
    <col min="1571" max="1571" width="6.42578125" customWidth="1"/>
    <col min="1572" max="1626" width="3.7109375" customWidth="1"/>
    <col min="1793" max="1821" width="3.7109375" customWidth="1"/>
    <col min="1822" max="1825" width="5.7109375" customWidth="1"/>
    <col min="1826" max="1826" width="0" hidden="1" customWidth="1"/>
    <col min="1827" max="1827" width="6.42578125" customWidth="1"/>
    <col min="1828" max="1882" width="3.7109375" customWidth="1"/>
    <col min="2049" max="2077" width="3.7109375" customWidth="1"/>
    <col min="2078" max="2081" width="5.7109375" customWidth="1"/>
    <col min="2082" max="2082" width="0" hidden="1" customWidth="1"/>
    <col min="2083" max="2083" width="6.42578125" customWidth="1"/>
    <col min="2084" max="2138" width="3.7109375" customWidth="1"/>
    <col min="2305" max="2333" width="3.7109375" customWidth="1"/>
    <col min="2334" max="2337" width="5.7109375" customWidth="1"/>
    <col min="2338" max="2338" width="0" hidden="1" customWidth="1"/>
    <col min="2339" max="2339" width="6.42578125" customWidth="1"/>
    <col min="2340" max="2394" width="3.7109375" customWidth="1"/>
    <col min="2561" max="2589" width="3.7109375" customWidth="1"/>
    <col min="2590" max="2593" width="5.7109375" customWidth="1"/>
    <col min="2594" max="2594" width="0" hidden="1" customWidth="1"/>
    <col min="2595" max="2595" width="6.42578125" customWidth="1"/>
    <col min="2596" max="2650" width="3.7109375" customWidth="1"/>
    <col min="2817" max="2845" width="3.7109375" customWidth="1"/>
    <col min="2846" max="2849" width="5.7109375" customWidth="1"/>
    <col min="2850" max="2850" width="0" hidden="1" customWidth="1"/>
    <col min="2851" max="2851" width="6.42578125" customWidth="1"/>
    <col min="2852" max="2906" width="3.7109375" customWidth="1"/>
    <col min="3073" max="3101" width="3.7109375" customWidth="1"/>
    <col min="3102" max="3105" width="5.7109375" customWidth="1"/>
    <col min="3106" max="3106" width="0" hidden="1" customWidth="1"/>
    <col min="3107" max="3107" width="6.42578125" customWidth="1"/>
    <col min="3108" max="3162" width="3.7109375" customWidth="1"/>
    <col min="3329" max="3357" width="3.7109375" customWidth="1"/>
    <col min="3358" max="3361" width="5.7109375" customWidth="1"/>
    <col min="3362" max="3362" width="0" hidden="1" customWidth="1"/>
    <col min="3363" max="3363" width="6.42578125" customWidth="1"/>
    <col min="3364" max="3418" width="3.7109375" customWidth="1"/>
    <col min="3585" max="3613" width="3.7109375" customWidth="1"/>
    <col min="3614" max="3617" width="5.7109375" customWidth="1"/>
    <col min="3618" max="3618" width="0" hidden="1" customWidth="1"/>
    <col min="3619" max="3619" width="6.42578125" customWidth="1"/>
    <col min="3620" max="3674" width="3.7109375" customWidth="1"/>
    <col min="3841" max="3869" width="3.7109375" customWidth="1"/>
    <col min="3870" max="3873" width="5.7109375" customWidth="1"/>
    <col min="3874" max="3874" width="0" hidden="1" customWidth="1"/>
    <col min="3875" max="3875" width="6.42578125" customWidth="1"/>
    <col min="3876" max="3930" width="3.7109375" customWidth="1"/>
    <col min="4097" max="4125" width="3.7109375" customWidth="1"/>
    <col min="4126" max="4129" width="5.7109375" customWidth="1"/>
    <col min="4130" max="4130" width="0" hidden="1" customWidth="1"/>
    <col min="4131" max="4131" width="6.42578125" customWidth="1"/>
    <col min="4132" max="4186" width="3.7109375" customWidth="1"/>
    <col min="4353" max="4381" width="3.7109375" customWidth="1"/>
    <col min="4382" max="4385" width="5.7109375" customWidth="1"/>
    <col min="4386" max="4386" width="0" hidden="1" customWidth="1"/>
    <col min="4387" max="4387" width="6.42578125" customWidth="1"/>
    <col min="4388" max="4442" width="3.7109375" customWidth="1"/>
    <col min="4609" max="4637" width="3.7109375" customWidth="1"/>
    <col min="4638" max="4641" width="5.7109375" customWidth="1"/>
    <col min="4642" max="4642" width="0" hidden="1" customWidth="1"/>
    <col min="4643" max="4643" width="6.42578125" customWidth="1"/>
    <col min="4644" max="4698" width="3.7109375" customWidth="1"/>
    <col min="4865" max="4893" width="3.7109375" customWidth="1"/>
    <col min="4894" max="4897" width="5.7109375" customWidth="1"/>
    <col min="4898" max="4898" width="0" hidden="1" customWidth="1"/>
    <col min="4899" max="4899" width="6.42578125" customWidth="1"/>
    <col min="4900" max="4954" width="3.7109375" customWidth="1"/>
    <col min="5121" max="5149" width="3.7109375" customWidth="1"/>
    <col min="5150" max="5153" width="5.7109375" customWidth="1"/>
    <col min="5154" max="5154" width="0" hidden="1" customWidth="1"/>
    <col min="5155" max="5155" width="6.42578125" customWidth="1"/>
    <col min="5156" max="5210" width="3.7109375" customWidth="1"/>
    <col min="5377" max="5405" width="3.7109375" customWidth="1"/>
    <col min="5406" max="5409" width="5.7109375" customWidth="1"/>
    <col min="5410" max="5410" width="0" hidden="1" customWidth="1"/>
    <col min="5411" max="5411" width="6.42578125" customWidth="1"/>
    <col min="5412" max="5466" width="3.7109375" customWidth="1"/>
    <col min="5633" max="5661" width="3.7109375" customWidth="1"/>
    <col min="5662" max="5665" width="5.7109375" customWidth="1"/>
    <col min="5666" max="5666" width="0" hidden="1" customWidth="1"/>
    <col min="5667" max="5667" width="6.42578125" customWidth="1"/>
    <col min="5668" max="5722" width="3.7109375" customWidth="1"/>
    <col min="5889" max="5917" width="3.7109375" customWidth="1"/>
    <col min="5918" max="5921" width="5.7109375" customWidth="1"/>
    <col min="5922" max="5922" width="0" hidden="1" customWidth="1"/>
    <col min="5923" max="5923" width="6.42578125" customWidth="1"/>
    <col min="5924" max="5978" width="3.7109375" customWidth="1"/>
    <col min="6145" max="6173" width="3.7109375" customWidth="1"/>
    <col min="6174" max="6177" width="5.7109375" customWidth="1"/>
    <col min="6178" max="6178" width="0" hidden="1" customWidth="1"/>
    <col min="6179" max="6179" width="6.42578125" customWidth="1"/>
    <col min="6180" max="6234" width="3.7109375" customWidth="1"/>
    <col min="6401" max="6429" width="3.7109375" customWidth="1"/>
    <col min="6430" max="6433" width="5.7109375" customWidth="1"/>
    <col min="6434" max="6434" width="0" hidden="1" customWidth="1"/>
    <col min="6435" max="6435" width="6.42578125" customWidth="1"/>
    <col min="6436" max="6490" width="3.7109375" customWidth="1"/>
    <col min="6657" max="6685" width="3.7109375" customWidth="1"/>
    <col min="6686" max="6689" width="5.7109375" customWidth="1"/>
    <col min="6690" max="6690" width="0" hidden="1" customWidth="1"/>
    <col min="6691" max="6691" width="6.42578125" customWidth="1"/>
    <col min="6692" max="6746" width="3.7109375" customWidth="1"/>
    <col min="6913" max="6941" width="3.7109375" customWidth="1"/>
    <col min="6942" max="6945" width="5.7109375" customWidth="1"/>
    <col min="6946" max="6946" width="0" hidden="1" customWidth="1"/>
    <col min="6947" max="6947" width="6.42578125" customWidth="1"/>
    <col min="6948" max="7002" width="3.7109375" customWidth="1"/>
    <col min="7169" max="7197" width="3.7109375" customWidth="1"/>
    <col min="7198" max="7201" width="5.7109375" customWidth="1"/>
    <col min="7202" max="7202" width="0" hidden="1" customWidth="1"/>
    <col min="7203" max="7203" width="6.42578125" customWidth="1"/>
    <col min="7204" max="7258" width="3.7109375" customWidth="1"/>
    <col min="7425" max="7453" width="3.7109375" customWidth="1"/>
    <col min="7454" max="7457" width="5.7109375" customWidth="1"/>
    <col min="7458" max="7458" width="0" hidden="1" customWidth="1"/>
    <col min="7459" max="7459" width="6.42578125" customWidth="1"/>
    <col min="7460" max="7514" width="3.7109375" customWidth="1"/>
    <col min="7681" max="7709" width="3.7109375" customWidth="1"/>
    <col min="7710" max="7713" width="5.7109375" customWidth="1"/>
    <col min="7714" max="7714" width="0" hidden="1" customWidth="1"/>
    <col min="7715" max="7715" width="6.42578125" customWidth="1"/>
    <col min="7716" max="7770" width="3.7109375" customWidth="1"/>
    <col min="7937" max="7965" width="3.7109375" customWidth="1"/>
    <col min="7966" max="7969" width="5.7109375" customWidth="1"/>
    <col min="7970" max="7970" width="0" hidden="1" customWidth="1"/>
    <col min="7971" max="7971" width="6.42578125" customWidth="1"/>
    <col min="7972" max="8026" width="3.7109375" customWidth="1"/>
    <col min="8193" max="8221" width="3.7109375" customWidth="1"/>
    <col min="8222" max="8225" width="5.7109375" customWidth="1"/>
    <col min="8226" max="8226" width="0" hidden="1" customWidth="1"/>
    <col min="8227" max="8227" width="6.42578125" customWidth="1"/>
    <col min="8228" max="8282" width="3.7109375" customWidth="1"/>
    <col min="8449" max="8477" width="3.7109375" customWidth="1"/>
    <col min="8478" max="8481" width="5.7109375" customWidth="1"/>
    <col min="8482" max="8482" width="0" hidden="1" customWidth="1"/>
    <col min="8483" max="8483" width="6.42578125" customWidth="1"/>
    <col min="8484" max="8538" width="3.7109375" customWidth="1"/>
    <col min="8705" max="8733" width="3.7109375" customWidth="1"/>
    <col min="8734" max="8737" width="5.7109375" customWidth="1"/>
    <col min="8738" max="8738" width="0" hidden="1" customWidth="1"/>
    <col min="8739" max="8739" width="6.42578125" customWidth="1"/>
    <col min="8740" max="8794" width="3.7109375" customWidth="1"/>
    <col min="8961" max="8989" width="3.7109375" customWidth="1"/>
    <col min="8990" max="8993" width="5.7109375" customWidth="1"/>
    <col min="8994" max="8994" width="0" hidden="1" customWidth="1"/>
    <col min="8995" max="8995" width="6.42578125" customWidth="1"/>
    <col min="8996" max="9050" width="3.7109375" customWidth="1"/>
    <col min="9217" max="9245" width="3.7109375" customWidth="1"/>
    <col min="9246" max="9249" width="5.7109375" customWidth="1"/>
    <col min="9250" max="9250" width="0" hidden="1" customWidth="1"/>
    <col min="9251" max="9251" width="6.42578125" customWidth="1"/>
    <col min="9252" max="9306" width="3.7109375" customWidth="1"/>
    <col min="9473" max="9501" width="3.7109375" customWidth="1"/>
    <col min="9502" max="9505" width="5.7109375" customWidth="1"/>
    <col min="9506" max="9506" width="0" hidden="1" customWidth="1"/>
    <col min="9507" max="9507" width="6.42578125" customWidth="1"/>
    <col min="9508" max="9562" width="3.7109375" customWidth="1"/>
    <col min="9729" max="9757" width="3.7109375" customWidth="1"/>
    <col min="9758" max="9761" width="5.7109375" customWidth="1"/>
    <col min="9762" max="9762" width="0" hidden="1" customWidth="1"/>
    <col min="9763" max="9763" width="6.42578125" customWidth="1"/>
    <col min="9764" max="9818" width="3.7109375" customWidth="1"/>
    <col min="9985" max="10013" width="3.7109375" customWidth="1"/>
    <col min="10014" max="10017" width="5.7109375" customWidth="1"/>
    <col min="10018" max="10018" width="0" hidden="1" customWidth="1"/>
    <col min="10019" max="10019" width="6.42578125" customWidth="1"/>
    <col min="10020" max="10074" width="3.7109375" customWidth="1"/>
    <col min="10241" max="10269" width="3.7109375" customWidth="1"/>
    <col min="10270" max="10273" width="5.7109375" customWidth="1"/>
    <col min="10274" max="10274" width="0" hidden="1" customWidth="1"/>
    <col min="10275" max="10275" width="6.42578125" customWidth="1"/>
    <col min="10276" max="10330" width="3.7109375" customWidth="1"/>
    <col min="10497" max="10525" width="3.7109375" customWidth="1"/>
    <col min="10526" max="10529" width="5.7109375" customWidth="1"/>
    <col min="10530" max="10530" width="0" hidden="1" customWidth="1"/>
    <col min="10531" max="10531" width="6.42578125" customWidth="1"/>
    <col min="10532" max="10586" width="3.7109375" customWidth="1"/>
    <col min="10753" max="10781" width="3.7109375" customWidth="1"/>
    <col min="10782" max="10785" width="5.7109375" customWidth="1"/>
    <col min="10786" max="10786" width="0" hidden="1" customWidth="1"/>
    <col min="10787" max="10787" width="6.42578125" customWidth="1"/>
    <col min="10788" max="10842" width="3.7109375" customWidth="1"/>
    <col min="11009" max="11037" width="3.7109375" customWidth="1"/>
    <col min="11038" max="11041" width="5.7109375" customWidth="1"/>
    <col min="11042" max="11042" width="0" hidden="1" customWidth="1"/>
    <col min="11043" max="11043" width="6.42578125" customWidth="1"/>
    <col min="11044" max="11098" width="3.7109375" customWidth="1"/>
    <col min="11265" max="11293" width="3.7109375" customWidth="1"/>
    <col min="11294" max="11297" width="5.7109375" customWidth="1"/>
    <col min="11298" max="11298" width="0" hidden="1" customWidth="1"/>
    <col min="11299" max="11299" width="6.42578125" customWidth="1"/>
    <col min="11300" max="11354" width="3.7109375" customWidth="1"/>
    <col min="11521" max="11549" width="3.7109375" customWidth="1"/>
    <col min="11550" max="11553" width="5.7109375" customWidth="1"/>
    <col min="11554" max="11554" width="0" hidden="1" customWidth="1"/>
    <col min="11555" max="11555" width="6.42578125" customWidth="1"/>
    <col min="11556" max="11610" width="3.7109375" customWidth="1"/>
    <col min="11777" max="11805" width="3.7109375" customWidth="1"/>
    <col min="11806" max="11809" width="5.7109375" customWidth="1"/>
    <col min="11810" max="11810" width="0" hidden="1" customWidth="1"/>
    <col min="11811" max="11811" width="6.42578125" customWidth="1"/>
    <col min="11812" max="11866" width="3.7109375" customWidth="1"/>
    <col min="12033" max="12061" width="3.7109375" customWidth="1"/>
    <col min="12062" max="12065" width="5.7109375" customWidth="1"/>
    <col min="12066" max="12066" width="0" hidden="1" customWidth="1"/>
    <col min="12067" max="12067" width="6.42578125" customWidth="1"/>
    <col min="12068" max="12122" width="3.7109375" customWidth="1"/>
    <col min="12289" max="12317" width="3.7109375" customWidth="1"/>
    <col min="12318" max="12321" width="5.7109375" customWidth="1"/>
    <col min="12322" max="12322" width="0" hidden="1" customWidth="1"/>
    <col min="12323" max="12323" width="6.42578125" customWidth="1"/>
    <col min="12324" max="12378" width="3.7109375" customWidth="1"/>
    <col min="12545" max="12573" width="3.7109375" customWidth="1"/>
    <col min="12574" max="12577" width="5.7109375" customWidth="1"/>
    <col min="12578" max="12578" width="0" hidden="1" customWidth="1"/>
    <col min="12579" max="12579" width="6.42578125" customWidth="1"/>
    <col min="12580" max="12634" width="3.7109375" customWidth="1"/>
    <col min="12801" max="12829" width="3.7109375" customWidth="1"/>
    <col min="12830" max="12833" width="5.7109375" customWidth="1"/>
    <col min="12834" max="12834" width="0" hidden="1" customWidth="1"/>
    <col min="12835" max="12835" width="6.42578125" customWidth="1"/>
    <col min="12836" max="12890" width="3.7109375" customWidth="1"/>
    <col min="13057" max="13085" width="3.7109375" customWidth="1"/>
    <col min="13086" max="13089" width="5.7109375" customWidth="1"/>
    <col min="13090" max="13090" width="0" hidden="1" customWidth="1"/>
    <col min="13091" max="13091" width="6.42578125" customWidth="1"/>
    <col min="13092" max="13146" width="3.7109375" customWidth="1"/>
    <col min="13313" max="13341" width="3.7109375" customWidth="1"/>
    <col min="13342" max="13345" width="5.7109375" customWidth="1"/>
    <col min="13346" max="13346" width="0" hidden="1" customWidth="1"/>
    <col min="13347" max="13347" width="6.42578125" customWidth="1"/>
    <col min="13348" max="13402" width="3.7109375" customWidth="1"/>
    <col min="13569" max="13597" width="3.7109375" customWidth="1"/>
    <col min="13598" max="13601" width="5.7109375" customWidth="1"/>
    <col min="13602" max="13602" width="0" hidden="1" customWidth="1"/>
    <col min="13603" max="13603" width="6.42578125" customWidth="1"/>
    <col min="13604" max="13658" width="3.7109375" customWidth="1"/>
    <col min="13825" max="13853" width="3.7109375" customWidth="1"/>
    <col min="13854" max="13857" width="5.7109375" customWidth="1"/>
    <col min="13858" max="13858" width="0" hidden="1" customWidth="1"/>
    <col min="13859" max="13859" width="6.42578125" customWidth="1"/>
    <col min="13860" max="13914" width="3.7109375" customWidth="1"/>
    <col min="14081" max="14109" width="3.7109375" customWidth="1"/>
    <col min="14110" max="14113" width="5.7109375" customWidth="1"/>
    <col min="14114" max="14114" width="0" hidden="1" customWidth="1"/>
    <col min="14115" max="14115" width="6.42578125" customWidth="1"/>
    <col min="14116" max="14170" width="3.7109375" customWidth="1"/>
    <col min="14337" max="14365" width="3.7109375" customWidth="1"/>
    <col min="14366" max="14369" width="5.7109375" customWidth="1"/>
    <col min="14370" max="14370" width="0" hidden="1" customWidth="1"/>
    <col min="14371" max="14371" width="6.42578125" customWidth="1"/>
    <col min="14372" max="14426" width="3.7109375" customWidth="1"/>
    <col min="14593" max="14621" width="3.7109375" customWidth="1"/>
    <col min="14622" max="14625" width="5.7109375" customWidth="1"/>
    <col min="14626" max="14626" width="0" hidden="1" customWidth="1"/>
    <col min="14627" max="14627" width="6.42578125" customWidth="1"/>
    <col min="14628" max="14682" width="3.7109375" customWidth="1"/>
    <col min="14849" max="14877" width="3.7109375" customWidth="1"/>
    <col min="14878" max="14881" width="5.7109375" customWidth="1"/>
    <col min="14882" max="14882" width="0" hidden="1" customWidth="1"/>
    <col min="14883" max="14883" width="6.42578125" customWidth="1"/>
    <col min="14884" max="14938" width="3.7109375" customWidth="1"/>
    <col min="15105" max="15133" width="3.7109375" customWidth="1"/>
    <col min="15134" max="15137" width="5.7109375" customWidth="1"/>
    <col min="15138" max="15138" width="0" hidden="1" customWidth="1"/>
    <col min="15139" max="15139" width="6.42578125" customWidth="1"/>
    <col min="15140" max="15194" width="3.7109375" customWidth="1"/>
    <col min="15361" max="15389" width="3.7109375" customWidth="1"/>
    <col min="15390" max="15393" width="5.7109375" customWidth="1"/>
    <col min="15394" max="15394" width="0" hidden="1" customWidth="1"/>
    <col min="15395" max="15395" width="6.42578125" customWidth="1"/>
    <col min="15396" max="15450" width="3.7109375" customWidth="1"/>
    <col min="15617" max="15645" width="3.7109375" customWidth="1"/>
    <col min="15646" max="15649" width="5.7109375" customWidth="1"/>
    <col min="15650" max="15650" width="0" hidden="1" customWidth="1"/>
    <col min="15651" max="15651" width="6.42578125" customWidth="1"/>
    <col min="15652" max="15706" width="3.7109375" customWidth="1"/>
    <col min="15873" max="15901" width="3.7109375" customWidth="1"/>
    <col min="15902" max="15905" width="5.7109375" customWidth="1"/>
    <col min="15906" max="15906" width="0" hidden="1" customWidth="1"/>
    <col min="15907" max="15907" width="6.42578125" customWidth="1"/>
    <col min="15908" max="15962" width="3.7109375" customWidth="1"/>
    <col min="16129" max="16157" width="3.7109375" customWidth="1"/>
    <col min="16158" max="16161" width="5.7109375" customWidth="1"/>
    <col min="16162" max="16162" width="0" hidden="1" customWidth="1"/>
    <col min="16163" max="16163" width="6.42578125" customWidth="1"/>
    <col min="16164" max="16218" width="3.7109375" customWidth="1"/>
  </cols>
  <sheetData>
    <row r="1" spans="1:33" x14ac:dyDescent="0.25">
      <c r="A1" s="31"/>
      <c r="B1" s="32"/>
      <c r="C1" s="32"/>
      <c r="D1" s="32"/>
      <c r="E1" s="32"/>
      <c r="F1" s="32"/>
      <c r="G1" s="32"/>
      <c r="H1" s="32"/>
      <c r="I1" s="33"/>
      <c r="J1" s="40" t="s">
        <v>44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2"/>
    </row>
    <row r="2" spans="1:33" x14ac:dyDescent="0.25">
      <c r="A2" s="34"/>
      <c r="B2" s="35"/>
      <c r="C2" s="35"/>
      <c r="D2" s="35"/>
      <c r="E2" s="35"/>
      <c r="F2" s="35"/>
      <c r="G2" s="35"/>
      <c r="H2" s="35"/>
      <c r="I2" s="36"/>
      <c r="J2" s="43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</row>
    <row r="3" spans="1:33" x14ac:dyDescent="0.25">
      <c r="A3" s="34"/>
      <c r="B3" s="35"/>
      <c r="C3" s="35"/>
      <c r="D3" s="35"/>
      <c r="E3" s="35"/>
      <c r="F3" s="35"/>
      <c r="G3" s="35"/>
      <c r="H3" s="35"/>
      <c r="I3" s="36"/>
      <c r="J3" s="46" t="s">
        <v>43</v>
      </c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8"/>
    </row>
    <row r="4" spans="1:33" ht="12.75" customHeight="1" x14ac:dyDescent="0.25">
      <c r="A4" s="34"/>
      <c r="B4" s="35"/>
      <c r="C4" s="35"/>
      <c r="D4" s="35"/>
      <c r="E4" s="35"/>
      <c r="F4" s="35"/>
      <c r="G4" s="35"/>
      <c r="H4" s="35"/>
      <c r="I4" s="36"/>
      <c r="J4" s="58" t="s">
        <v>45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60"/>
      <c r="W4" s="49" t="s">
        <v>46</v>
      </c>
      <c r="X4" s="50"/>
      <c r="Y4" s="50"/>
      <c r="Z4" s="50"/>
      <c r="AA4" s="50"/>
      <c r="AB4" s="51"/>
      <c r="AC4" s="49" t="s">
        <v>47</v>
      </c>
      <c r="AD4" s="50"/>
      <c r="AE4" s="50"/>
      <c r="AF4" s="50"/>
      <c r="AG4" s="51"/>
    </row>
    <row r="5" spans="1:33" x14ac:dyDescent="0.25">
      <c r="A5" s="34"/>
      <c r="B5" s="35"/>
      <c r="C5" s="35"/>
      <c r="D5" s="35"/>
      <c r="E5" s="35"/>
      <c r="F5" s="35"/>
      <c r="G5" s="35"/>
      <c r="H5" s="35"/>
      <c r="I5" s="36"/>
      <c r="J5" s="61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3"/>
      <c r="W5" s="52"/>
      <c r="X5" s="53"/>
      <c r="Y5" s="53"/>
      <c r="Z5" s="53"/>
      <c r="AA5" s="53"/>
      <c r="AB5" s="54"/>
      <c r="AC5" s="52"/>
      <c r="AD5" s="53"/>
      <c r="AE5" s="53"/>
      <c r="AF5" s="53"/>
      <c r="AG5" s="54"/>
    </row>
    <row r="6" spans="1:33" x14ac:dyDescent="0.25">
      <c r="A6" s="34"/>
      <c r="B6" s="35"/>
      <c r="C6" s="35"/>
      <c r="D6" s="35"/>
      <c r="E6" s="35"/>
      <c r="F6" s="35"/>
      <c r="G6" s="35"/>
      <c r="H6" s="35"/>
      <c r="I6" s="36"/>
      <c r="J6" s="61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3"/>
      <c r="W6" s="52"/>
      <c r="X6" s="53"/>
      <c r="Y6" s="53"/>
      <c r="Z6" s="53"/>
      <c r="AA6" s="53"/>
      <c r="AB6" s="54"/>
      <c r="AC6" s="52"/>
      <c r="AD6" s="53"/>
      <c r="AE6" s="53"/>
      <c r="AF6" s="53"/>
      <c r="AG6" s="54"/>
    </row>
    <row r="7" spans="1:33" x14ac:dyDescent="0.25">
      <c r="A7" s="37"/>
      <c r="B7" s="38"/>
      <c r="C7" s="38"/>
      <c r="D7" s="38"/>
      <c r="E7" s="38"/>
      <c r="F7" s="38"/>
      <c r="G7" s="38"/>
      <c r="H7" s="38"/>
      <c r="I7" s="39"/>
      <c r="J7" s="64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6"/>
      <c r="W7" s="55"/>
      <c r="X7" s="56"/>
      <c r="Y7" s="56"/>
      <c r="Z7" s="56"/>
      <c r="AA7" s="56"/>
      <c r="AB7" s="57"/>
      <c r="AC7" s="55"/>
      <c r="AD7" s="56"/>
      <c r="AE7" s="56"/>
      <c r="AF7" s="56"/>
      <c r="AG7" s="57"/>
    </row>
    <row r="9" spans="1:33" ht="15.75" x14ac:dyDescent="0.25">
      <c r="A9" s="71" t="s">
        <v>42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</row>
    <row r="10" spans="1:33" ht="6" customHeight="1" x14ac:dyDescent="0.25"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</row>
    <row r="11" spans="1:33" ht="6" customHeight="1" x14ac:dyDescent="0.25"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</row>
    <row r="12" spans="1:33" ht="6" customHeight="1" thickBot="1" x14ac:dyDescent="0.3"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</row>
    <row r="13" spans="1:33" ht="16.5" thickTop="1" x14ac:dyDescent="0.25">
      <c r="F13" s="72" t="s">
        <v>41</v>
      </c>
      <c r="G13" s="73"/>
      <c r="H13" s="73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5" t="s">
        <v>40</v>
      </c>
      <c r="W13" s="75"/>
      <c r="X13" s="75"/>
      <c r="Y13" s="75"/>
      <c r="Z13" s="76"/>
      <c r="AA13" s="76"/>
      <c r="AB13" s="76"/>
      <c r="AC13" s="76"/>
      <c r="AD13" s="29"/>
      <c r="AE13" s="29"/>
      <c r="AF13" s="29"/>
      <c r="AG13" s="28"/>
    </row>
    <row r="14" spans="1:33" ht="15.75" x14ac:dyDescent="0.25">
      <c r="F14" s="69" t="s">
        <v>39</v>
      </c>
      <c r="G14" s="70"/>
      <c r="H14" s="67"/>
      <c r="I14" s="67"/>
      <c r="J14" s="67"/>
      <c r="K14" s="67"/>
      <c r="L14" s="67"/>
      <c r="M14" s="67"/>
      <c r="N14" s="77" t="s">
        <v>38</v>
      </c>
      <c r="O14" s="77"/>
      <c r="P14" s="77"/>
      <c r="Q14" s="67"/>
      <c r="R14" s="67"/>
      <c r="S14" s="67"/>
      <c r="T14" s="67"/>
      <c r="U14" s="67"/>
      <c r="V14" s="67"/>
      <c r="W14" s="67"/>
      <c r="X14" s="77" t="s">
        <v>37</v>
      </c>
      <c r="Y14" s="77"/>
      <c r="Z14" s="77"/>
      <c r="AA14" s="67"/>
      <c r="AB14" s="67"/>
      <c r="AC14" s="67"/>
      <c r="AD14" s="67"/>
      <c r="AE14" s="67"/>
      <c r="AF14" s="67"/>
      <c r="AG14" s="68"/>
    </row>
    <row r="15" spans="1:33" ht="15.75" x14ac:dyDescent="0.25">
      <c r="F15" s="69" t="s">
        <v>36</v>
      </c>
      <c r="G15" s="70"/>
      <c r="H15" s="70"/>
      <c r="I15" s="70"/>
      <c r="J15" s="70"/>
      <c r="K15" s="70"/>
      <c r="L15" s="70"/>
      <c r="M15" s="78"/>
      <c r="N15" s="79"/>
      <c r="O15" s="79"/>
      <c r="P15" s="23"/>
      <c r="Q15" s="23"/>
      <c r="R15" s="23"/>
      <c r="S15" s="23"/>
      <c r="T15" s="70" t="s">
        <v>35</v>
      </c>
      <c r="U15" s="70"/>
      <c r="V15" s="70"/>
      <c r="W15" s="70"/>
      <c r="X15" s="70"/>
      <c r="Y15" s="70"/>
      <c r="Z15" s="78"/>
      <c r="AA15" s="79"/>
      <c r="AB15" s="79"/>
      <c r="AC15" s="24" t="s">
        <v>34</v>
      </c>
      <c r="AD15" s="80"/>
      <c r="AE15" s="80"/>
      <c r="AF15" s="80"/>
      <c r="AG15" s="22"/>
    </row>
    <row r="16" spans="1:33" ht="7.5" customHeight="1" x14ac:dyDescent="0.25">
      <c r="F16" s="27"/>
      <c r="G16" s="26"/>
      <c r="H16" s="26"/>
      <c r="I16" s="26"/>
      <c r="J16" s="26"/>
      <c r="K16" s="26"/>
      <c r="L16" s="26"/>
      <c r="M16" s="82" t="s">
        <v>33</v>
      </c>
      <c r="N16" s="82"/>
      <c r="O16" s="82"/>
      <c r="P16" s="26"/>
      <c r="Q16" s="26"/>
      <c r="R16" s="26"/>
      <c r="S16" s="23"/>
      <c r="T16" s="25"/>
      <c r="U16" s="25"/>
      <c r="V16" s="25"/>
      <c r="W16" s="25"/>
      <c r="X16" s="25"/>
      <c r="Y16" s="25"/>
      <c r="Z16" s="82" t="s">
        <v>33</v>
      </c>
      <c r="AA16" s="82"/>
      <c r="AB16" s="82"/>
      <c r="AC16" s="24"/>
      <c r="AD16" s="82" t="s">
        <v>33</v>
      </c>
      <c r="AE16" s="82"/>
      <c r="AF16" s="82"/>
      <c r="AG16" s="22"/>
    </row>
    <row r="17" spans="1:35" ht="15.75" x14ac:dyDescent="0.25">
      <c r="F17" s="69" t="s">
        <v>32</v>
      </c>
      <c r="G17" s="70"/>
      <c r="H17" s="70"/>
      <c r="I17" s="70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23"/>
      <c r="AB17" s="23"/>
      <c r="AC17" s="23"/>
      <c r="AD17" s="23"/>
      <c r="AE17" s="23"/>
      <c r="AF17" s="23"/>
      <c r="AG17" s="22"/>
    </row>
    <row r="18" spans="1:35" ht="3.75" customHeight="1" thickBot="1" x14ac:dyDescent="0.3">
      <c r="F18" s="21"/>
      <c r="G18" s="19"/>
      <c r="H18" s="20"/>
      <c r="I18" s="20"/>
      <c r="J18" s="20"/>
      <c r="K18" s="20"/>
      <c r="L18" s="20"/>
      <c r="M18" s="20"/>
      <c r="N18" s="20"/>
      <c r="O18" s="20"/>
      <c r="P18" s="20"/>
      <c r="Q18" s="19"/>
      <c r="R18" s="19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7"/>
    </row>
    <row r="19" spans="1:35" ht="29.25" customHeight="1" thickTop="1" thickBot="1" x14ac:dyDescent="0.3">
      <c r="A19" s="83" t="s">
        <v>31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</row>
    <row r="20" spans="1:35" ht="15.75" customHeight="1" thickTop="1" thickBot="1" x14ac:dyDescent="0.3">
      <c r="AD20" s="16" t="s">
        <v>30</v>
      </c>
      <c r="AE20" s="15" t="s">
        <v>29</v>
      </c>
      <c r="AF20" s="15" t="s">
        <v>28</v>
      </c>
      <c r="AG20" s="14" t="s">
        <v>27</v>
      </c>
      <c r="AH20" s="1" t="s">
        <v>3</v>
      </c>
    </row>
    <row r="21" spans="1:35" ht="30" customHeight="1" thickTop="1" x14ac:dyDescent="0.25">
      <c r="A21" s="84" t="s">
        <v>26</v>
      </c>
      <c r="B21" s="85"/>
      <c r="C21" s="85"/>
      <c r="D21" s="88" t="s">
        <v>25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13"/>
      <c r="AE21" s="13"/>
      <c r="AF21" s="13"/>
      <c r="AG21" s="12"/>
      <c r="AH21" s="1">
        <f>SUM(IF(AD21=AH$20,10,0),IF(AE21=AH$20,8,0),IF(AF21=AH$20,6,0),IF(AG21=AH$20,4,0))</f>
        <v>0</v>
      </c>
    </row>
    <row r="22" spans="1:35" ht="30" customHeight="1" x14ac:dyDescent="0.25">
      <c r="A22" s="86"/>
      <c r="B22" s="87"/>
      <c r="C22" s="87"/>
      <c r="D22" s="89" t="s">
        <v>24</v>
      </c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11"/>
      <c r="AE22" s="11"/>
      <c r="AF22" s="11"/>
      <c r="AG22" s="10"/>
      <c r="AH22" s="1">
        <f>SUM(IF(AD22=AH$20,10,0),IF(AE22=AH$20,8,0),IF(AF22=AH$20,6,0),IF(AG22=AH$20,4,0))</f>
        <v>0</v>
      </c>
    </row>
    <row r="23" spans="1:35" ht="30" customHeight="1" x14ac:dyDescent="0.25">
      <c r="A23" s="86"/>
      <c r="B23" s="87"/>
      <c r="C23" s="87"/>
      <c r="D23" s="89" t="s">
        <v>23</v>
      </c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11"/>
      <c r="AE23" s="11"/>
      <c r="AF23" s="11"/>
      <c r="AG23" s="10"/>
      <c r="AH23" s="1">
        <f>SUM(IF(AD23=AH$20,10,0),IF(AE23=AH$20,8,0),IF(AF23=AH$20,6,0),IF(AG23=AH$20,4,0))</f>
        <v>0</v>
      </c>
    </row>
    <row r="24" spans="1:35" ht="30" customHeight="1" x14ac:dyDescent="0.25">
      <c r="A24" s="86"/>
      <c r="B24" s="87"/>
      <c r="C24" s="87"/>
      <c r="D24" s="89" t="s">
        <v>22</v>
      </c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11"/>
      <c r="AE24" s="11"/>
      <c r="AF24" s="11"/>
      <c r="AG24" s="10"/>
      <c r="AH24" s="1">
        <f>SUM(IF(AD24=AH$20,10,0),IF(AE24=AH$20,8,0),IF(AF24=AH$20,6,0),IF(AG24=AH$20,4,0))</f>
        <v>0</v>
      </c>
    </row>
    <row r="25" spans="1:35" ht="14.25" customHeight="1" x14ac:dyDescent="0.25">
      <c r="A25" s="90" t="s">
        <v>8</v>
      </c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2"/>
      <c r="AD25" s="93">
        <f>(SUM(AH21:AH24)/40)*20%</f>
        <v>0</v>
      </c>
      <c r="AE25" s="93"/>
      <c r="AF25" s="93"/>
      <c r="AG25" s="94"/>
      <c r="AI25" s="9">
        <f>IF(AD25&lt;=20%,AD25,"El porcentaje es mayor al asignado, debe elegir solo una opciòn.")</f>
        <v>0</v>
      </c>
    </row>
    <row r="26" spans="1:35" ht="30" customHeight="1" x14ac:dyDescent="0.25">
      <c r="A26" s="86" t="s">
        <v>21</v>
      </c>
      <c r="B26" s="87"/>
      <c r="C26" s="87"/>
      <c r="D26" s="89" t="s">
        <v>20</v>
      </c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11"/>
      <c r="AE26" s="11"/>
      <c r="AF26" s="11"/>
      <c r="AG26" s="10"/>
      <c r="AH26" s="1">
        <f>SUM(IF(AD26=AH$20,10,0),IF(AE26=AH$20,8,0),IF(AF26=AH$20,6,0),IF(AG26=AH$20,4,0))</f>
        <v>0</v>
      </c>
    </row>
    <row r="27" spans="1:35" ht="30" customHeight="1" x14ac:dyDescent="0.25">
      <c r="A27" s="86"/>
      <c r="B27" s="87"/>
      <c r="C27" s="87"/>
      <c r="D27" s="89" t="s">
        <v>19</v>
      </c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11"/>
      <c r="AE27" s="11"/>
      <c r="AF27" s="11"/>
      <c r="AG27" s="10"/>
      <c r="AH27" s="1">
        <f>SUM(IF(AD27=AH$20,10,0),IF(AE27=AH$20,8,0),IF(AF27=AH$20,6,0),IF(AG27=AH$20,4,0))</f>
        <v>0</v>
      </c>
    </row>
    <row r="28" spans="1:35" ht="30" customHeight="1" x14ac:dyDescent="0.25">
      <c r="A28" s="86"/>
      <c r="B28" s="87"/>
      <c r="C28" s="87"/>
      <c r="D28" s="89" t="s">
        <v>18</v>
      </c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11"/>
      <c r="AE28" s="11"/>
      <c r="AF28" s="11"/>
      <c r="AG28" s="10"/>
      <c r="AH28" s="1">
        <f>SUM(IF(AD28=AH$20,10,0),IF(AE28=AH$20,8,0),IF(AF28=AH$20,6,0),IF(AG28=AH$20,4,0))</f>
        <v>0</v>
      </c>
    </row>
    <row r="29" spans="1:35" x14ac:dyDescent="0.25">
      <c r="A29" s="90" t="s">
        <v>8</v>
      </c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2"/>
      <c r="AD29" s="93">
        <f>(SUM(AH26:AH28)/30)*30%</f>
        <v>0</v>
      </c>
      <c r="AE29" s="93"/>
      <c r="AF29" s="93"/>
      <c r="AG29" s="94"/>
      <c r="AI29" s="9"/>
    </row>
    <row r="30" spans="1:35" ht="30" customHeight="1" x14ac:dyDescent="0.25">
      <c r="A30" s="86" t="s">
        <v>17</v>
      </c>
      <c r="B30" s="87"/>
      <c r="C30" s="87"/>
      <c r="D30" s="89" t="s">
        <v>16</v>
      </c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11"/>
      <c r="AE30" s="11"/>
      <c r="AF30" s="11"/>
      <c r="AG30" s="10"/>
      <c r="AH30" s="1">
        <f>SUM(IF(AD30=AH$20,10,0),IF(AE30=AH$20,8,0),IF(AF30=AH$20,6,0),IF(AG30=AH$20,4,0))</f>
        <v>0</v>
      </c>
    </row>
    <row r="31" spans="1:35" ht="30" customHeight="1" x14ac:dyDescent="0.25">
      <c r="A31" s="86"/>
      <c r="B31" s="87"/>
      <c r="C31" s="87"/>
      <c r="D31" s="89" t="s">
        <v>15</v>
      </c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11"/>
      <c r="AE31" s="11"/>
      <c r="AF31" s="11"/>
      <c r="AG31" s="10"/>
      <c r="AH31" s="1">
        <f>SUM(IF(AD31=AH$20,10,0),IF(AE31=AH$20,8,0),IF(AF31=AH$20,6,0),IF(AG31=AH$20,4,0))</f>
        <v>0</v>
      </c>
    </row>
    <row r="32" spans="1:35" ht="45.75" customHeight="1" x14ac:dyDescent="0.25">
      <c r="A32" s="86"/>
      <c r="B32" s="87"/>
      <c r="C32" s="87"/>
      <c r="D32" s="89" t="s">
        <v>14</v>
      </c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11"/>
      <c r="AE32" s="11"/>
      <c r="AF32" s="11"/>
      <c r="AG32" s="10"/>
      <c r="AH32" s="1">
        <f>SUM(IF(AD32=AH$20,10,0),IF(AE32=AH$20,8,0),IF(AF32=AH$20,6,0),IF(AG32=AH$20,4,0))</f>
        <v>0</v>
      </c>
    </row>
    <row r="33" spans="1:35" x14ac:dyDescent="0.25">
      <c r="A33" s="90" t="s">
        <v>8</v>
      </c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2"/>
      <c r="AD33" s="93">
        <f>(SUM(AH30:AH32)/30)*20%</f>
        <v>0</v>
      </c>
      <c r="AE33" s="93"/>
      <c r="AF33" s="93"/>
      <c r="AG33" s="94"/>
      <c r="AI33" s="9">
        <f>IF(AD33&lt;=20%,AD33,"El porcentaje es mayor al asignado, debe elegir solo una opciòn.")</f>
        <v>0</v>
      </c>
    </row>
    <row r="34" spans="1:35" ht="64.5" customHeight="1" x14ac:dyDescent="0.25">
      <c r="A34" s="86" t="s">
        <v>13</v>
      </c>
      <c r="B34" s="87"/>
      <c r="C34" s="87"/>
      <c r="D34" s="89" t="s">
        <v>12</v>
      </c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11"/>
      <c r="AE34" s="11"/>
      <c r="AF34" s="11"/>
      <c r="AG34" s="10"/>
      <c r="AH34" s="1">
        <f>SUM(IF(AD34=AH$20,10,0),IF(AE34=AH$20,8,0),IF(AF34=AH$20,6,0),IF(AG34=AH$20,4,0))</f>
        <v>0</v>
      </c>
    </row>
    <row r="35" spans="1:35" x14ac:dyDescent="0.25">
      <c r="A35" s="90" t="s">
        <v>8</v>
      </c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2"/>
      <c r="AD35" s="93">
        <f>(SUM(AH34)/10)*10%</f>
        <v>0</v>
      </c>
      <c r="AE35" s="93"/>
      <c r="AF35" s="93"/>
      <c r="AG35" s="94"/>
      <c r="AI35" s="9">
        <f>IF(AD35&lt;=10%,AD35,"El porcentaje es mayor al asignado, debe elegir solo una opciòn.")</f>
        <v>0</v>
      </c>
    </row>
    <row r="36" spans="1:35" ht="45" customHeight="1" x14ac:dyDescent="0.25">
      <c r="A36" s="96" t="s">
        <v>11</v>
      </c>
      <c r="B36" s="97"/>
      <c r="C36" s="97"/>
      <c r="D36" s="98" t="s">
        <v>10</v>
      </c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11"/>
      <c r="AE36" s="11"/>
      <c r="AF36" s="11"/>
      <c r="AG36" s="10"/>
      <c r="AH36" s="1">
        <f>SUM(IF(AD36=AH$20,10,0),IF(AE36=AH$20,8,0),IF(AF36=AH$20,6,0),IF(AG36=AH$20,4,0))</f>
        <v>0</v>
      </c>
    </row>
    <row r="37" spans="1:35" ht="45" customHeight="1" x14ac:dyDescent="0.25">
      <c r="A37" s="96"/>
      <c r="B37" s="97"/>
      <c r="C37" s="97"/>
      <c r="D37" s="98" t="s">
        <v>9</v>
      </c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11"/>
      <c r="AE37" s="11"/>
      <c r="AF37" s="11"/>
      <c r="AG37" s="10"/>
      <c r="AH37" s="1">
        <f>SUM(IF(AD37=AH$20,10,0),IF(AE37=AH$20,8,0),IF(AF37=AH$20,6,0),IF(AG37=AH$20,4,0))</f>
        <v>0</v>
      </c>
    </row>
    <row r="38" spans="1:35" ht="15.75" thickBot="1" x14ac:dyDescent="0.3">
      <c r="A38" s="100" t="s">
        <v>8</v>
      </c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2"/>
      <c r="AD38" s="104">
        <f>(SUM(AH36:AH37)/20)*20%</f>
        <v>0</v>
      </c>
      <c r="AE38" s="104"/>
      <c r="AF38" s="104"/>
      <c r="AG38" s="105"/>
      <c r="AI38" s="9">
        <f>IF(AD38&lt;=20%,AD38,"El porcentaje es mayor al asignado, debe elegir solo una opciòn.")</f>
        <v>0</v>
      </c>
    </row>
    <row r="39" spans="1:35" ht="16.5" thickTop="1" thickBot="1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 t="s">
        <v>7</v>
      </c>
      <c r="Z39" s="8"/>
      <c r="AA39" s="8"/>
      <c r="AB39" s="8"/>
      <c r="AC39" s="8"/>
      <c r="AD39" s="106">
        <f>AD25+AD29+AD33+AD35+AD38</f>
        <v>0</v>
      </c>
      <c r="AE39" s="107"/>
      <c r="AF39" s="107"/>
      <c r="AG39" s="108"/>
    </row>
    <row r="40" spans="1:35" ht="15.75" thickTop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7"/>
      <c r="AE40" s="6"/>
      <c r="AF40" s="6"/>
      <c r="AG40" s="6"/>
    </row>
    <row r="41" spans="1:3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103" t="s">
        <v>6</v>
      </c>
      <c r="AE41" s="103"/>
      <c r="AF41" s="114" t="s">
        <v>5</v>
      </c>
      <c r="AG41" s="114"/>
    </row>
    <row r="42" spans="1:35" ht="20.100000000000001" customHeight="1" x14ac:dyDescent="0.25">
      <c r="A42" s="115" t="s">
        <v>4</v>
      </c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7"/>
      <c r="AD42" s="118" t="s">
        <v>3</v>
      </c>
      <c r="AE42" s="119"/>
      <c r="AF42" s="120"/>
      <c r="AG42" s="121"/>
    </row>
    <row r="43" spans="1:3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7"/>
      <c r="AE43" s="6"/>
      <c r="AF43" s="6"/>
      <c r="AG43" s="6"/>
    </row>
    <row r="44" spans="1:35" ht="15.75" thickBot="1" x14ac:dyDescent="0.3">
      <c r="A44" s="131" t="s">
        <v>2</v>
      </c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</row>
    <row r="45" spans="1:35" ht="15.75" thickTop="1" x14ac:dyDescent="0.25">
      <c r="A45" s="122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4"/>
    </row>
    <row r="46" spans="1:35" x14ac:dyDescent="0.25">
      <c r="A46" s="125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7"/>
    </row>
    <row r="47" spans="1:35" x14ac:dyDescent="0.25">
      <c r="A47" s="125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7"/>
    </row>
    <row r="48" spans="1:35" x14ac:dyDescent="0.25">
      <c r="A48" s="125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7"/>
    </row>
    <row r="49" spans="1:33" x14ac:dyDescent="0.25">
      <c r="A49" s="125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7"/>
    </row>
    <row r="50" spans="1:33" ht="15.75" thickBot="1" x14ac:dyDescent="0.3">
      <c r="A50" s="128"/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30"/>
    </row>
    <row r="51" spans="1:33" ht="15.75" thickTop="1" x14ac:dyDescent="0.25"/>
    <row r="52" spans="1:33" x14ac:dyDescent="0.25">
      <c r="A52" s="109"/>
      <c r="B52" s="109"/>
      <c r="C52" s="109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4"/>
      <c r="P52" s="4"/>
      <c r="Q52" s="4"/>
      <c r="R52" s="4"/>
      <c r="S52" s="4"/>
      <c r="T52" s="4"/>
      <c r="U52" s="4"/>
      <c r="V52" s="4"/>
      <c r="W52" s="109">
        <f>J17</f>
        <v>0</v>
      </c>
      <c r="X52" s="109"/>
      <c r="Y52" s="109"/>
      <c r="Z52" s="109"/>
      <c r="AA52" s="109"/>
      <c r="AB52" s="109"/>
      <c r="AC52" s="109"/>
      <c r="AD52" s="109"/>
      <c r="AE52" s="109"/>
    </row>
    <row r="53" spans="1:33" x14ac:dyDescent="0.25">
      <c r="A53" s="109"/>
      <c r="B53" s="109"/>
      <c r="C53" s="109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4"/>
      <c r="P53" s="4"/>
      <c r="Q53" s="4"/>
      <c r="R53" s="4"/>
      <c r="S53" s="4"/>
      <c r="T53" s="4"/>
      <c r="U53" s="4"/>
      <c r="V53" s="4"/>
      <c r="W53" s="109"/>
      <c r="X53" s="109"/>
      <c r="Y53" s="109"/>
      <c r="Z53" s="109"/>
      <c r="AA53" s="109"/>
      <c r="AB53" s="109"/>
      <c r="AC53" s="109"/>
      <c r="AD53" s="109"/>
      <c r="AE53" s="109"/>
    </row>
    <row r="54" spans="1:33" x14ac:dyDescent="0.25">
      <c r="A54" s="109"/>
      <c r="B54" s="109"/>
      <c r="C54" s="109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4"/>
      <c r="P54" s="4"/>
      <c r="Q54" s="4"/>
      <c r="S54" s="5"/>
      <c r="T54" s="5"/>
      <c r="U54" s="5"/>
      <c r="V54" s="5"/>
      <c r="W54" s="111"/>
      <c r="X54" s="111"/>
      <c r="Y54" s="111"/>
      <c r="Z54" s="111"/>
      <c r="AA54" s="111"/>
      <c r="AB54" s="111"/>
      <c r="AC54" s="111"/>
      <c r="AD54" s="111"/>
      <c r="AE54" s="111"/>
    </row>
    <row r="55" spans="1:33" x14ac:dyDescent="0.25">
      <c r="A55" s="109"/>
      <c r="B55" s="109"/>
      <c r="C55" s="109"/>
      <c r="D55" s="112" t="s">
        <v>1</v>
      </c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4"/>
      <c r="P55" s="4"/>
      <c r="Q55" s="4"/>
      <c r="S55" s="3"/>
      <c r="T55" s="3"/>
      <c r="U55" s="3"/>
      <c r="V55" s="3"/>
      <c r="W55" s="113" t="s">
        <v>0</v>
      </c>
      <c r="X55" s="113"/>
      <c r="Y55" s="113"/>
      <c r="Z55" s="113"/>
      <c r="AA55" s="113"/>
      <c r="AB55" s="113"/>
      <c r="AC55" s="113"/>
      <c r="AD55" s="113"/>
      <c r="AE55" s="113"/>
    </row>
  </sheetData>
  <mergeCells count="70">
    <mergeCell ref="A42:AC42"/>
    <mergeCell ref="AD42:AE42"/>
    <mergeCell ref="AF42:AG42"/>
    <mergeCell ref="A45:AG50"/>
    <mergeCell ref="A44:AC44"/>
    <mergeCell ref="A52:C55"/>
    <mergeCell ref="D52:N54"/>
    <mergeCell ref="W52:AE54"/>
    <mergeCell ref="D55:N55"/>
    <mergeCell ref="W55:AE55"/>
    <mergeCell ref="A36:C37"/>
    <mergeCell ref="D36:AC36"/>
    <mergeCell ref="D37:AC37"/>
    <mergeCell ref="A38:AC38"/>
    <mergeCell ref="AD41:AE41"/>
    <mergeCell ref="AD38:AG38"/>
    <mergeCell ref="AD39:AG39"/>
    <mergeCell ref="AF41:AG41"/>
    <mergeCell ref="A33:AC33"/>
    <mergeCell ref="AD33:AG33"/>
    <mergeCell ref="A34:C34"/>
    <mergeCell ref="D34:AC34"/>
    <mergeCell ref="A35:AC35"/>
    <mergeCell ref="AD35:AG35"/>
    <mergeCell ref="A29:AC29"/>
    <mergeCell ref="AD29:AG29"/>
    <mergeCell ref="A30:C32"/>
    <mergeCell ref="D30:AC30"/>
    <mergeCell ref="D31:AC31"/>
    <mergeCell ref="D32:AC32"/>
    <mergeCell ref="A25:AC25"/>
    <mergeCell ref="AD25:AG25"/>
    <mergeCell ref="A26:C28"/>
    <mergeCell ref="D26:AC26"/>
    <mergeCell ref="D27:AC27"/>
    <mergeCell ref="D28:AC28"/>
    <mergeCell ref="A19:AG19"/>
    <mergeCell ref="A21:C24"/>
    <mergeCell ref="D21:AC21"/>
    <mergeCell ref="D22:AC22"/>
    <mergeCell ref="D23:AC23"/>
    <mergeCell ref="D24:AC24"/>
    <mergeCell ref="AD15:AF15"/>
    <mergeCell ref="F17:I17"/>
    <mergeCell ref="J17:Z17"/>
    <mergeCell ref="M16:O16"/>
    <mergeCell ref="Z16:AB16"/>
    <mergeCell ref="AD16:AF16"/>
    <mergeCell ref="AA14:AG14"/>
    <mergeCell ref="F15:L15"/>
    <mergeCell ref="A9:AG9"/>
    <mergeCell ref="F13:H13"/>
    <mergeCell ref="I13:U13"/>
    <mergeCell ref="V13:Y13"/>
    <mergeCell ref="Z13:AA13"/>
    <mergeCell ref="AB13:AC13"/>
    <mergeCell ref="F14:G14"/>
    <mergeCell ref="H14:M14"/>
    <mergeCell ref="N14:P14"/>
    <mergeCell ref="Q14:W14"/>
    <mergeCell ref="X14:Z14"/>
    <mergeCell ref="M15:O15"/>
    <mergeCell ref="T15:Y15"/>
    <mergeCell ref="Z15:AB15"/>
    <mergeCell ref="A1:I7"/>
    <mergeCell ref="J1:AG2"/>
    <mergeCell ref="J3:AG3"/>
    <mergeCell ref="W4:AB7"/>
    <mergeCell ref="AC4:AG7"/>
    <mergeCell ref="J4:V7"/>
  </mergeCells>
  <conditionalFormatting sqref="AI25 AI29 AI33 AI35 AI38">
    <cfRule type="cellIs" dxfId="1" priority="1" stopIfTrue="1" operator="lessThanOrEqual">
      <formula>0.2</formula>
    </cfRule>
    <cfRule type="cellIs" dxfId="0" priority="2" stopIfTrue="1" operator="equal">
      <formula>"El porcentaje es mayor al asignado, debe elegir solo una opciòn."</formula>
    </cfRule>
  </conditionalFormatting>
  <pageMargins left="0.7" right="0.7" top="0.75" bottom="0.75" header="0.3" footer="0.3"/>
  <pageSetup scale="65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FO-AF-DEH-CAPE-01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cp:lastPrinted>2013-11-06T17:45:06Z</cp:lastPrinted>
  <dcterms:created xsi:type="dcterms:W3CDTF">2013-06-17T21:55:08Z</dcterms:created>
  <dcterms:modified xsi:type="dcterms:W3CDTF">2014-06-24T19:13:20Z</dcterms:modified>
</cp:coreProperties>
</file>