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Shared drives\Optimising ChatGPT for creativity\Workflow and Template\annotation phase3\"/>
    </mc:Choice>
  </mc:AlternateContent>
  <bookViews>
    <workbookView xWindow="-120" yWindow="-120" windowWidth="29040" windowHeight="15720" tabRatio="500"/>
  </bookViews>
  <sheets>
    <sheet name="UCP Annotations ENCA" sheetId="1" r:id="rId1"/>
  </sheets>
  <definedNames>
    <definedName name="_xlnm._FilterDatabase" localSheetId="0" hidden="1">'UCP Annotations ENCA'!$A$2:$AP$59</definedName>
  </definedName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M59" i="1" l="1"/>
  <c r="AM58" i="1"/>
  <c r="AM57" i="1"/>
  <c r="AO56" i="1"/>
  <c r="AN56" i="1"/>
  <c r="AM56" i="1"/>
  <c r="AO59" i="1" s="1"/>
  <c r="AH59" i="1"/>
  <c r="AH58" i="1"/>
  <c r="AH57" i="1"/>
  <c r="AJ56" i="1"/>
  <c r="AI56" i="1"/>
  <c r="AH56" i="1"/>
  <c r="AJ59" i="1" s="1"/>
  <c r="AC59" i="1"/>
  <c r="AC58" i="1"/>
  <c r="AC57" i="1"/>
  <c r="AE56" i="1"/>
  <c r="AD56" i="1"/>
  <c r="AC56" i="1"/>
  <c r="AE59" i="1" s="1"/>
  <c r="X59" i="1"/>
  <c r="X58" i="1"/>
  <c r="X57" i="1"/>
  <c r="Z56" i="1"/>
  <c r="Y56" i="1"/>
  <c r="X56" i="1"/>
  <c r="Z59" i="1" s="1"/>
  <c r="S59" i="1" l="1"/>
  <c r="N59" i="1"/>
  <c r="I59" i="1"/>
  <c r="D59" i="1"/>
  <c r="S58" i="1"/>
  <c r="N58" i="1"/>
  <c r="I58" i="1"/>
  <c r="D58" i="1"/>
  <c r="S57" i="1"/>
  <c r="N57" i="1"/>
  <c r="I57" i="1"/>
  <c r="D57" i="1"/>
  <c r="Y1048576" i="1"/>
  <c r="U56" i="1"/>
  <c r="T56" i="1"/>
  <c r="S56" i="1"/>
  <c r="P56" i="1"/>
  <c r="O56" i="1"/>
  <c r="N56" i="1"/>
  <c r="K56" i="1"/>
  <c r="J56" i="1"/>
  <c r="I56" i="1"/>
  <c r="F56" i="1"/>
  <c r="E56" i="1"/>
  <c r="D56" i="1"/>
  <c r="K59" i="1" l="1"/>
  <c r="U59" i="1"/>
  <c r="P59" i="1"/>
  <c r="F59" i="1"/>
</calcChain>
</file>

<file path=xl/sharedStrings.xml><?xml version="1.0" encoding="utf-8"?>
<sst xmlns="http://schemas.openxmlformats.org/spreadsheetml/2006/main" count="1219" uniqueCount="541">
  <si>
    <t>Sentence</t>
  </si>
  <si>
    <t>Unit</t>
  </si>
  <si>
    <t xml:space="preserve">1a </t>
  </si>
  <si>
    <t>Annotation of UCPs</t>
  </si>
  <si>
    <t>number of errors</t>
  </si>
  <si>
    <t>points of errors</t>
  </si>
  <si>
    <t>Error type</t>
  </si>
  <si>
    <t>1b</t>
  </si>
  <si>
    <t xml:space="preserve">2a </t>
  </si>
  <si>
    <t>2b</t>
  </si>
  <si>
    <t xml:space="preserve">3a </t>
  </si>
  <si>
    <t>3b</t>
  </si>
  <si>
    <t>3c</t>
  </si>
  <si>
    <t>3d</t>
  </si>
  <si>
    <t>2BR02B</t>
  </si>
  <si>
    <t>The title "2BR02B" by Kurt Vonnegut does not require translation since it is a play on words ("to be or not to be"), but in the context of translating the meaning, "to be or not to be" in Catalan is "ser o no ser." However, the title itself, "2BR02B," usually remains as is.</t>
  </si>
  <si>
    <t>E</t>
  </si>
  <si>
    <t>Transfer of English segment + explanation; no play on words</t>
  </si>
  <si>
    <t>**2BR02B**</t>
  </si>
  <si>
    <t>Transfer of English segment; no play on words</t>
  </si>
  <si>
    <t>Everything was perfectly swell.</t>
  </si>
  <si>
    <t>perfectly swell</t>
  </si>
  <si>
    <t>Tot anava perfectament bé.</t>
  </si>
  <si>
    <t>R</t>
  </si>
  <si>
    <t>Tot era perfectament fantàstic.</t>
  </si>
  <si>
    <t>Fluency in TL: "perfectament fantàstic" too literal, unidiomatic</t>
  </si>
  <si>
    <t>Tot era perfectament meravellós.</t>
  </si>
  <si>
    <t>Fluency in TL: "perfectament meravellós" too literal, unidiomatic</t>
  </si>
  <si>
    <t>Tot era esplèndidament perfecte.</t>
  </si>
  <si>
    <t>Fluency in TL: "esplèndidament perfecte" too literal, unidiomatic</t>
  </si>
  <si>
    <t>Tot era meravellosament perfecte.</t>
  </si>
  <si>
    <t>Tot estava perfectament inflat.</t>
  </si>
  <si>
    <t>So was old age.</t>
  </si>
  <si>
    <t>So was old age</t>
  </si>
  <si>
    <t>També la vellesa.</t>
  </si>
  <si>
    <t>També l'envelliment.</t>
  </si>
  <si>
    <t>Igual que la vellesa.</t>
  </si>
  <si>
    <t>Així com la vellesa.</t>
  </si>
  <si>
    <t>També ho era la vellesa.</t>
  </si>
  <si>
    <t>Així va ser la vellesa.</t>
  </si>
  <si>
    <t>One bright morning in the Chicago Lying-in Hospital, a man named Edward K. Wehling, Jr., waited for his wife to give birth.</t>
  </si>
  <si>
    <t>Chicago Lying-in Hospital</t>
  </si>
  <si>
    <t>Un matí lluminós a l'Hospital de Chicago Lying-in, un home anomenat Edward K. Wehling, Jr., esperava que la seva dona donés a llum.</t>
  </si>
  <si>
    <t>Un matí lluminós a l'Hospital Lying-in de Chicago, un home anomenat Edward K. Wehling, Jr., esperava que la seva dona donés a llum.</t>
  </si>
  <si>
    <t>Un matí brillant a l'Hospital de Maternitat de Chicago, un home anomenat Edward K. Wehling, Jr., esperava que la seva dona donés a llum.</t>
  </si>
  <si>
    <t>3 minor: upper case in Hospital; comma after "Jr."; brilliant = brillant (too literal)</t>
  </si>
  <si>
    <t>Un matí brillant a l'Hospital Lying-in de Chicago, un home anomenat Edward K. Wehling, Jr., esperava que la seva dona donés a llum.</t>
  </si>
  <si>
    <t>"Lying-in" untranslated (major); 3 minor: upper case in Hospital; comma after "Jr."; brilliant = brillant (too literal)</t>
  </si>
  <si>
    <t>Un matí radiant a l'Hospital de Maternitat de Chicago, un home anomenat Edward K. Wehling, Jr., esperava que la seva dona donés a llum.</t>
  </si>
  <si>
    <t>Un matí brillant a l'hospital de Chicago, un home anomenat Edward K. Wehling, Jr., va esperar que la seva dona donés a llum.</t>
  </si>
  <si>
    <t>Un matí brillant a l'Hospital de Chicago, un home anomenat Edward K. Wehling, Jr., esperava que la seva dona parís.</t>
  </si>
  <si>
    <t>He was the only man waiting.</t>
  </si>
  <si>
    <t>the only man waiting</t>
  </si>
  <si>
    <t>Era l'únic home que estava esperant.</t>
  </si>
  <si>
    <t>Era l’únic home que esperava.</t>
  </si>
  <si>
    <t>Era l'únic home que esperava.</t>
  </si>
  <si>
    <t>Era l'únic home que s'esperava.</t>
  </si>
  <si>
    <t>Wehling was fifty-six, a mere stripling in a population whose average age was one hundred and twenty-nine.</t>
  </si>
  <si>
    <t>a mere stripling</t>
  </si>
  <si>
    <t>Wehling tenia cinquanta-sis anys, un noi encara en una població amb una mitjana d'edat de cent vint-i-nou anys.</t>
  </si>
  <si>
    <t>Wehling tenia cinquanta-sis anys, un simple jovenet en una població amb una mitjana d’edat de cent vint-i-nou.</t>
  </si>
  <si>
    <t>GR: it ought to be "cent vint-i-nou anys".</t>
  </si>
  <si>
    <t>Wehling tenia cinquanta-sis anys, un simple jovenet en una població amb una edat mitjana de cent vint-i-nou anys.</t>
  </si>
  <si>
    <t>Wehling tenia cinquanta-sis anys, un simple jove en una població amb una edat mitjana de cent vint-i-nou anys.</t>
  </si>
  <si>
    <t>Wehling tenia cinquanta-sis anys, un jovenet en una població amb una edat mitjana de cent vint-i-nou anys.</t>
  </si>
  <si>
    <t>Wehling tenia cinquanta-sis anys, un simple stripling en una població l'edat mitjana de la qual era de cent vint-i-nou anys.</t>
  </si>
  <si>
    <t>Wehling tenia cinquanta-sis anys, un simple jove en una població l'edat mitjana de la qual era de cent vint-i-nou.</t>
  </si>
  <si>
    <t>His camouflage was perfect, since the waiting room had a disorderly and demoralized air, too.</t>
  </si>
  <si>
    <t>disorderly and demoralized air</t>
  </si>
  <si>
    <t>El seu camuflatge era perfecte, ja que la sala d'espera també tenia un aire desordenat i desmoralitzat.</t>
  </si>
  <si>
    <t>El seu camuflatge era perfecte, ja que la sala d’espera també tenia un aire desordenat i desmoralitzat.</t>
  </si>
  <si>
    <t>The floor was paved with spattered dropcloths.</t>
  </si>
  <si>
    <t>spattered dropcloths</t>
  </si>
  <si>
    <t>El terra estava cobert de llençols tacats.</t>
  </si>
  <si>
    <t>"tacat" more general than "spattered" (esquitxat)</t>
  </si>
  <si>
    <t>El terra estava pavimentat amb draps d'esquitxades.</t>
  </si>
  <si>
    <t>Mistranslation: pavimentat (minor); GR: draps d'esquitxades (no sense at all)</t>
  </si>
  <si>
    <t>El terra estava pavimentat amb llençols esquitxats.</t>
  </si>
  <si>
    <t>Mistranslation: pavimentat (minor)</t>
  </si>
  <si>
    <t>El terra estava cobert amb llençols esquitxats.</t>
  </si>
  <si>
    <t>El terra estava cobert de llençols esquitxats.</t>
  </si>
  <si>
    <t>El terra estava pavimentat amb estovalles esquitxades.</t>
  </si>
  <si>
    <t>El terra estava pavimentat amb draps esquitxats.</t>
  </si>
  <si>
    <t>Every plant had all the loam, light, water, air and nourishment it could use.</t>
  </si>
  <si>
    <t>loam, light, water, air and nourishment</t>
  </si>
  <si>
    <t>Cada planta tenia tot el mantell, la llum, l'aigua, l'aire i l'aliment que podia utilitzar.</t>
  </si>
  <si>
    <t>"mantell", unusual lexical choice</t>
  </si>
  <si>
    <t>Cada planta tenia tot el terreny, llum, aigua, aire i aliment que podia utilitzar.</t>
  </si>
  <si>
    <t>Mistranslation: "terreny"</t>
  </si>
  <si>
    <t>Cada planta tenia tota la terra, llum, aigua, aire i aliment que podia utilitzar.</t>
  </si>
  <si>
    <t>Cada planta tenia tota la terra, llum, aigua, aire i nutrients que podria aprofitar.</t>
  </si>
  <si>
    <t>GR/Fluency: conditional, not the right tense</t>
  </si>
  <si>
    <t>Cada planta tenia tot el pantà, la llum, l'aigua, l'aire i l'alimentació que podia utilitzar.</t>
  </si>
  <si>
    <t>Cada planta tenia tota la marga, la llum, l'aigua, l'aire i els aliments que podia utilitzar.</t>
  </si>
  <si>
    <t>Kiss this sad world toodle-oo.</t>
  </si>
  <si>
    <t>Fes un petó i digues adéu a aquest món trist.</t>
  </si>
  <si>
    <t>"Fes" is an imperative, whereas the verb in English is in the first person</t>
  </si>
  <si>
    <t>Diré adéu a aquest món trist.</t>
  </si>
  <si>
    <t>Donaré adéu per sempre a aquest món trist.</t>
  </si>
  <si>
    <t>GR/LEX: Wrong collocation (donaré adéu)</t>
  </si>
  <si>
    <t>Petons a aquest món trist.</t>
  </si>
  <si>
    <t>Un petó a aquest món trist.</t>
  </si>
  <si>
    <t>He gave a satiric smile.</t>
  </si>
  <si>
    <t>satiric smile</t>
  </si>
  <si>
    <t>Va dibuixar un somriure sarcàstic.</t>
  </si>
  <si>
    <t>Va somriure amb sarcasme.</t>
  </si>
  <si>
    <t>Va fer un somriure satíric.</t>
  </si>
  <si>
    <t>[...] amb un somriure sarcàstic.</t>
  </si>
  <si>
    <t>Va fer un somriure sarcàstic.</t>
  </si>
  <si>
    <t>Va donar un somriure satíric.</t>
  </si>
  <si>
    <t>"It's called 'The Happy Garden of Life,' you know."</t>
  </si>
  <si>
    <t>The Happy Garden of Life</t>
  </si>
  <si>
    <t>"Es diu 'El jardí feliç de la vida', saps?"</t>
  </si>
  <si>
    <t>Inverted commas for dialogue: critical. Title not in italics.</t>
  </si>
  <si>
    <t>"Es diu 'El Jardí Feliç de la Vida', saps."</t>
  </si>
  <si>
    <t>Inverted commas for dialogue: critical. Title not in italics. Words in title in upper case.</t>
  </si>
  <si>
    <t>"Es diu 'El jardí feliç de la vida', saps."</t>
  </si>
  <si>
    <t>"Es diu "El jardí feliç de la vida", ja ho saps".</t>
  </si>
  <si>
    <t>Hitz was a blindingly handsome man.</t>
  </si>
  <si>
    <t>a blindingly handsome man</t>
  </si>
  <si>
    <t>Hitz era un home increïblement atractiu.</t>
  </si>
  <si>
    <t>Hitz era un home d’una bellesa enlluernadora.</t>
  </si>
  <si>
    <t>Hitz era un home d'una bellesa enlluernadora.</t>
  </si>
  <si>
    <t>En Hitz era un home encegador i guapo.</t>
  </si>
  <si>
    <t>Hitz era un home bellíssim.</t>
  </si>
  <si>
    <t>All blanks were to be filled with portraits of important people on either the hospital staff or from the Chicago Office of the Federal Bureau of Termination.</t>
  </si>
  <si>
    <t>Chicago Office of the Federal Bureau of Termination</t>
  </si>
  <si>
    <t>Tots els espais en blanc havien de ser omplerts amb retrats de persones importants, ja sigui del personal de l'hospital o de l'Oficina de Chicago del Servei Federal de Terminació.</t>
  </si>
  <si>
    <t>Style/Grammar: passive is preserved.</t>
  </si>
  <si>
    <t>Tots els espais buits s'havien d'omplir amb retrats de persones importants ja sigui del personal de l'hospital o de l’Oficina de Chicago del Servei Federal de Terminació.</t>
  </si>
  <si>
    <t>Tots els espais en blanc s'havien d'omplir amb retrats de persones importants, ja sigui del personal de l'hospital o de l'Oficina Federal de Terminació de Chicago.</t>
  </si>
  <si>
    <t>Tots els buits havien de ser omplerts amb retrats de persones importants, ja sigui del personal de l'hospital o de l'Oficina Federal de Terminació de Chicago.</t>
  </si>
  <si>
    <t>Tots els espais en blanc s'havien d'omplir amb retrats de persones importants, ja fos del personal de l'hospital o de l'Oficina Federal de Terminació de Chicago.</t>
  </si>
  <si>
    <t>Tots els espais en blanc s'havien d'omplir amb retrats de persones importants tant del personal de l'hospital com de l'Oficina de Chicago de l'Oficina Federal de Terminació.</t>
  </si>
  <si>
    <t>Tots els espais en blanc s'havien d'omplir amb retrats de persones importants del personal de l'hospital o de l'Oficina de Chicago de l'Oficina Federal de Terminació.</t>
  </si>
  <si>
    <t xml:space="preserve">"You think I'm proud of this daub?" he said. </t>
  </si>
  <si>
    <t>this daub</t>
  </si>
  <si>
    <t>"Creus que estic orgullós d'aquesta borratxera?" va dir.</t>
  </si>
  <si>
    <t>Mistranslation: absurd in context.</t>
  </si>
  <si>
    <t>"Creus que estic orgullós d'aquesta esborranyada?" va dir.</t>
  </si>
  <si>
    <t>LEX: "esborranyada", not found in normative dictionaries</t>
  </si>
  <si>
    <t>"Creus que estic orgullós d'aquest gargot?" va dir.</t>
  </si>
  <si>
    <t>"Creus que n'estic orgullós d'aquest esborrany?" va dir.</t>
  </si>
  <si>
    <t>LEX/mistranslation: "esborrany", not the right word; a comma is lacking after "orgullós"</t>
  </si>
  <si>
    <t>"Creus que estic orgullós d'aquest daub?", va dir.</t>
  </si>
  <si>
    <t>"Creus que estic orgullós d'aquest embruix?" va dir.</t>
  </si>
  <si>
    <t>The painter gestured at a foul dropcloth.</t>
  </si>
  <si>
    <t>foul dropcloth</t>
  </si>
  <si>
    <t>El pintor va fer un gest cap a una tela bruta.</t>
  </si>
  <si>
    <t>"fer un gest" more general than "assenyalar"</t>
  </si>
  <si>
    <t>El pintor va assenyalar un drap brut.</t>
  </si>
  <si>
    <t>El pintor va fer un gest cap a un llençol brut.</t>
  </si>
  <si>
    <t>El pintor va senyalar una lona bruta.</t>
  </si>
  <si>
    <t>LEX/mistranslation: "lona" does not adequately render "dropcloth"</t>
  </si>
  <si>
    <t>El pintor va fer un gest amb una gota bruta.</t>
  </si>
  <si>
    <t>El pintor va fer un gest a un drap brut.</t>
  </si>
  <si>
    <t>"Frame that, and you'll have a picture a damn sight more honest than this one."</t>
  </si>
  <si>
    <t>damn sight more honest</t>
  </si>
  <si>
    <t>"Emmarca això, i tindràs una imatge molt més honesta que aquesta".</t>
  </si>
  <si>
    <t>O</t>
  </si>
  <si>
    <t>Register/Style: "damn sight" lost.</t>
  </si>
  <si>
    <t>"Emmarca això, i tindràs una imatge molt més honesta que aquesta."</t>
  </si>
  <si>
    <t>"Emmarca-ho, i tindràs una imatge molt més honesta que aquesta."</t>
  </si>
  <si>
    <t>"Marca-la i tindràs una seqüència molt més honesta que aquesta."</t>
  </si>
  <si>
    <t>Major mistranslation ("Marca-la"); minor mistranslation ("seqüència"); Register/Style: "damn sight" lost.</t>
  </si>
  <si>
    <t>"Frame that, and you'll have a picture a damn sight more honest than this."</t>
  </si>
  <si>
    <t>"Enmarca-ho, i tindreu una imatge maleïda més honesta que aquesta".</t>
  </si>
  <si>
    <t>"You're a gloomy old duck, aren't you?" said the orderly.</t>
  </si>
  <si>
    <t>gloomy old duck</t>
  </si>
  <si>
    <t>"Ets un ànec vell i taciturn, oi?" va dir l'ordenança.</t>
  </si>
  <si>
    <t>Mistranslation: absurd because literal.</t>
  </si>
  <si>
    <t>"Ets un vell trist, no?" va dir el camiller.</t>
  </si>
  <si>
    <t>Register/Style: implications of "duck" lost</t>
  </si>
  <si>
    <t>"Ets un vell trist, oi?" va dir el camiller.</t>
  </si>
  <si>
    <t>"Ets un vell pessimista, no?" va dir l'ordenança.</t>
  </si>
  <si>
    <t>"Ets un vell ànec ombrívol, oi?", va dir l'ordenat.</t>
  </si>
  <si>
    <t>—Ets un ànec vell ombrívol, oi? va dir l'encàrrec.</t>
  </si>
  <si>
    <t>"If you don't like it here, Grandpa..." he said, and he finished the thought with the trick telephone number that people who didn't want to live any more were supposed to call.</t>
  </si>
  <si>
    <t>Grandpa</t>
  </si>
  <si>
    <t>"Si no t'agrada estar aquí, avi..." va dir, i va acabar el pensament amb el truc del número de telèfon que se suposava que havien de trucar les persones que ja no volien viure més.</t>
  </si>
  <si>
    <t>Fluency in TL: "acabar el pensament" (major") / Mistranslation: truc... (major) / REG: vostè instead of tu / GR: trucar is intransitive</t>
  </si>
  <si>
    <t>"Si no t'agrada aquí, avi—" va dir, i va acabar el pensament amb el truc del número de telèfon que les persones que no volien viure més havien de trucar.</t>
  </si>
  <si>
    <t>Fluency in TL: "acabar el pensament" (major") / Mistranslation: truc... (major) / REG: vostè instead of tu / GR: trucar is intransitive / "estar", missing</t>
  </si>
  <si>
    <t>"Si no t'agrada aquí, avi—" va dir, i va acabar el pensament amb el número de telèfon trucat que les persones que ja no volien viure havien de trucar.</t>
  </si>
  <si>
    <t>Fluency in TL: "acabar el pensament" (major") / Mistranslation: trucat (major) / REG: vostè instead of tu / GR: trucar is intransitive / "estar", missing</t>
  </si>
  <si>
    <t>"Si no t'agrada aquí, avi—" va dir, i va acabar el pensament amb el trucat nombre de telèfon que les persones que ja no volien viure havien de marcar.</t>
  </si>
  <si>
    <t>"Si no t'agrada aquí, avi—" va dir, i va acabar el pensament amb el número de telèfon trucat que les persones que ja no volien viure se suposava que havien de trucar.</t>
  </si>
  <si>
    <t>"Si no t'agrada aquí, l'avi", va dir, i va acabar el pensament amb el número de telèfon de trucs que se suposava que la gent que no volia viure més havia de trucar.</t>
  </si>
  <si>
    <t>"Si no t'agrada aquí, avi..." va dir, i va acabar la idea amb el número de telèfon truc al qual havien de trucar la gent que no volia viure més.</t>
  </si>
  <si>
    <t>The zero in the telephone number he pronounced "naught."</t>
  </si>
  <si>
    <t>El zero del número de telèfon el va pronunciar "res".</t>
  </si>
  <si>
    <t>No play on words + "res", not expected in a telephone number</t>
  </si>
  <si>
    <t>El zero en el número de telèfon el va pronunciar "res."</t>
  </si>
  <si>
    <t>El zero en el número de telèfon el va pronunciar "zero".</t>
  </si>
  <si>
    <t>No play on words + repetition of zero, absurd</t>
  </si>
  <si>
    <t>El zero en el número de telèfon que va pronunciar "naught".</t>
  </si>
  <si>
    <t>El zero del número de telèfon va pronunciar "res".</t>
  </si>
  <si>
    <t>The number was: "2 B R 0 2 B."</t>
  </si>
  <si>
    <t>El número era: "2 B R 0 2 B."</t>
  </si>
  <si>
    <t>Already counted above.</t>
  </si>
  <si>
    <t>El número era: "2 B R 0 2 B".</t>
  </si>
  <si>
    <t>It was the telephone number of an institution whose fanciful sobriquets included: "Automat," "Birdland," "Cannery," "Catbox," "De-louser," "Easy-go," "Good-by, Mother," "Happy Hooligan," "Kiss-me-quick," "Lucky Pierre," "Sheepdip," "Waring Blendor," "Weep-no-more" and "Why Worry?"</t>
  </si>
  <si>
    <t>sobriquets</t>
  </si>
  <si>
    <t>Era el número de telèfon d'una institució els sobrenoms fantàstics de la qual incloïen: "Automat", "Birdland", "Cannery", "Catbox", "Desinsectador", "Easy-go", "Adéu, mare", "Happy Hooligan", "Fes-me un petó, ràpid", "Lucky Pierre", "Sheepdip", "Waring Blendor", "No ploris més" i "Per què preocupar-se?"</t>
  </si>
  <si>
    <t>Era el número de telèfon d'una institució que incloïa sobrenoms fantàstics com: "Automàtic," "Ànimes Au," "Conserva," "Caixa de Gats," "Des-infecció," "Sortida Fàcil," "Adéu, Mare," "Entremaliat Feliç," "Fes-me un petó ràpid," "Lluc Ingeni," "Desinfectador d'Ovelles," "Batedora Waring," "Plora-no-més" i "Per què Preocupar-se?"</t>
  </si>
  <si>
    <t>GR: Plora-no-més</t>
  </si>
  <si>
    <t>Era el número de telèfon d'una institució els sobrenoms fantasiosos de la qual incloïen: "Automat," "Birdland," "Cannery," "Catbox," "De-louser," "Easy-go," "Good-by, Mother," "Happy Hooligan," "Kiss-me-quick," "Lucky Pierre," "Sheepdip," "Waring Blendor," "Weep-no-more" i "Why Worry?"</t>
  </si>
  <si>
    <t>Era el número de telèfon d'una institució que incloïa sobrenoms fantasiosos com: "Automat", "Birdland", "Cannery", "Catbox", "De-louser", "Easy-go", "Good-by, Mother", "Happy Hooligan", "Kiss-me-quick", "Lucky Pierre", "Sheepdip", "Waring Blendor", "Weep-no-more" i "Why Worry?"</t>
  </si>
  <si>
    <t>Era el número de telèfon d'una institució que incloïa: "Automat", "Birdland", "Cannery", "Catbox", "De-louser," "Easy-go," "Good-by, Mother," "Happy Hooligan," "Kiss-me-quick," "Lucky Pierre," Sheepdip, "Waring Blendor," Weep-no-more" i "Why Worry?"</t>
  </si>
  <si>
    <t>Era el número de telèfon d'una institució els sobrenoms fantasiosos de la qual incloïen: "Automat", "Birdland", "Cannery", "Catbox", "De-louser", "Easy-go", "Adéu, mare" ". Happy Hooligan", "Kiss-me-quick", "Lucky Pierre", "Sheepdip", "Waring Blendor" "No plori més" i "Per què preocupar-se?"</t>
  </si>
  <si>
    <t>Easy-go</t>
  </si>
  <si>
    <t>Good-by, Mother</t>
  </si>
  <si>
    <t>Kiss-me-quick</t>
  </si>
  <si>
    <t>Weep-no-more</t>
  </si>
  <si>
    <t>Why Worry?</t>
  </si>
  <si>
    <t>"To be or not to be" was the telephone number of the municipal gas chambers of the Federal Bureau of Termination.</t>
  </si>
  <si>
    <t>"To be or not to be"</t>
  </si>
  <si>
    <t>Per ser o no ser" era el número de telèfon de les cambres de gas municipals del Bureau Federal de Terminació.</t>
  </si>
  <si>
    <t>"Per ser o no ser": misquotation (major); Bureau: inconsistency + foreign word</t>
  </si>
  <si>
    <t>"Ser o no ser" era el número de telèfon de les càmeres de gas municipals de la Oficina Federal de Terminació.</t>
  </si>
  <si>
    <t>"Ser o no ser" era el número de telèfon de les cambres de gas municipals de l'Oficina Federal de Terminació.</t>
  </si>
  <si>
    <t>"Messy business, Grandpa.</t>
  </si>
  <si>
    <t>Messy business, Granpa</t>
  </si>
  <si>
    <t>"Un assumpte embolicat, avi.</t>
  </si>
  <si>
    <t>Mistranslation: does not render the "dirty" sense in "messy"</t>
  </si>
  <si>
    <t>"Negocis bruts, avi.</t>
  </si>
  <si>
    <t>CSC</t>
  </si>
  <si>
    <t>Mistranslation: "negocis", not a good option; better "assumpte"</t>
  </si>
  <si>
    <t>"Un negoci desordenat, avi.</t>
  </si>
  <si>
    <t>"Un afer brut, avi.</t>
  </si>
  <si>
    <t>"Messy business, àvia.</t>
  </si>
  <si>
    <t>"Afers desordenats, avi.</t>
  </si>
  <si>
    <t>The painter expressed with an obscenity his lack of concern for the tribulations of his survivors.</t>
  </si>
  <si>
    <t>expressed with an obscenity</t>
  </si>
  <si>
    <t>El pintor va expressar amb una obscenitat la seva manca de preocupació per les tribulacions dels seus supervivents.</t>
  </si>
  <si>
    <t>El pintor va expressar amb una obscenitat la seva manca de preocupació pels trastorns dels seus supervivents.</t>
  </si>
  <si>
    <t>El pintor va expressar amb obscenitat la seva manca de preocupació per les tribulacions dels seus supervivents.</t>
  </si>
  <si>
    <t>A coarse, formidable woman strode into the waiting room on spike heels.</t>
  </si>
  <si>
    <t>coarse, formidable woman</t>
  </si>
  <si>
    <t>"Una dona gran i formidable va entrar al rebedor amb talons d'agulla.</t>
  </si>
  <si>
    <t>Una dona forta i formidable va irrompre a la sala d'espera amb talons de punxa.</t>
  </si>
  <si>
    <t>Mistranslation: "coarse" is not "forta".</t>
  </si>
  <si>
    <t>Una dona corpulenta i formidable va entrar a la sala d'espera amb talons d'agulla.</t>
  </si>
  <si>
    <t>Mistranslations: "coarse" is not "corpulenta"; the specific sense of "stride" is lost.</t>
  </si>
  <si>
    <t>Una dona corpulenta i formidable va entrar a la sala d'espera amb talons punxeguts</t>
  </si>
  <si>
    <t>Mistranslations: "coarse" is not "corpulenta"; the specific sense of "stride" is lost; "talons punxeguts" is not the right collocation in Catalan</t>
  </si>
  <si>
    <t>Una dona grossa i formidable es va ficar a la sala d'espera amb talons d'espiga.</t>
  </si>
  <si>
    <t>Una dona tosca i formidable va entrar a la sala d'espera amb talons de punta.</t>
  </si>
  <si>
    <t>The medallion on her purple musette bag was the seal of the Service Division of the Federal Bureau of Termination, an eagle perched on a turnstile.</t>
  </si>
  <si>
    <t>musette bag</t>
  </si>
  <si>
    <t>El medalló de la seva bossa musette porpra era el segell de la Divisió de Serveis del Buró Federal de Terminació, un àguila posada sobre un torn.</t>
  </si>
  <si>
    <t>"musette" not a Catalan word; Buró: inconsistency</t>
  </si>
  <si>
    <t>La medalla a la seva bossa musseta porpra era el segell de la Divisió de Servei de la Oficina Federal de Terminació, un àguila reposant sobre un torniquet.</t>
  </si>
  <si>
    <t>La medalla a la seva bossa de musseta porpra era el segell de la Divisió de Serveis de l'Oficina Federal de Terminació, un àguila posada sobre un torniquet.</t>
  </si>
  <si>
    <t>La medalla a la seva bossa porpra era el segell de la Divisió de Servei de l'Oficina Federal de Terminació, una àguila posada sobre un torniquet.</t>
  </si>
  <si>
    <t>El medalló de la seva bossa de musseta porpra era el segell de la Divisió de Serveis de l'Oficina Federal de Terminació, un àguila posada sobre un torniquet.</t>
  </si>
  <si>
    <t>El medalló de la seva bossa de musette morada era el segell de la Divisió de Servei de l'Oficina Federal de Terminació, una àguila enfilada en un torn.</t>
  </si>
  <si>
    <t>El medalló de la seva bossa musette morada era el segell de la Divisió de Serveis de l'Oficina Federal de Terminació, una àguila posada sobre un torniquet.</t>
  </si>
  <si>
    <t>"A lot would depend on what your business was," he said.</t>
  </si>
  <si>
    <t>what your business was</t>
  </si>
  <si>
    <t>«Moltes coses dependrien de quin fos el teu negoci», va dir.</t>
  </si>
  <si>
    <t>Mistranslation: negoci (major); REG: tu</t>
  </si>
  <si>
    <t>"Molt dependria de quin fos el seu negoci," va dir.</t>
  </si>
  <si>
    <t>Mistranslation: negoci (major)</t>
  </si>
  <si>
    <t>"Moltes coses depenen de quin sigui el teu negoci," va dir ell.</t>
  </si>
  <si>
    <t>"Moltes coses dependrien de quin sigui el teu negoci", va dir ell.</t>
  </si>
  <si>
    <t>"Moltes coses depenen de quin sigui el teu negoci," va dir.</t>
  </si>
  <si>
    <t>"Moltes coses dependrien de quin fos el teu negoci," va dir.</t>
  </si>
  <si>
    <t>"Molts dependrien del que fos el teu negoci", va dir.</t>
  </si>
  <si>
    <t>"Molt dependria de quin fos el teu negoci", va dir.</t>
  </si>
  <si>
    <t>"And you dunk people," he said.</t>
  </si>
  <si>
    <t>dunk people</t>
  </si>
  <si>
    <t>"I enfonses la gent", va dir.</t>
  </si>
  <si>
    <t>"I enfonses gent," va dir ell.</t>
  </si>
  <si>
    <t>"I tu enfonses gent," va dir ell.</t>
  </si>
  <si>
    <t>"I tu enfonses gent," va dir.</t>
  </si>
  <si>
    <t>"I tu, gent estúpida", va dir.</t>
  </si>
  <si>
    <t>"I tu enfons la gent", va dir.</t>
  </si>
  <si>
    <t>You're entitled to be immortalized.</t>
  </si>
  <si>
    <t>entitled to be immortalized</t>
  </si>
  <si>
    <t>Tens dret a ser immortalitzat.</t>
  </si>
  <si>
    <t>Wrong gender</t>
  </si>
  <si>
    <t>Tindràs dret a ser immortalitzada.</t>
  </si>
  <si>
    <t>GR: Wrong verbal tense</t>
  </si>
  <si>
    <t>Tens dret a ser immortalitzada.</t>
  </si>
  <si>
    <t>Teniu dret a ser immortalitzada.</t>
  </si>
  <si>
    <t>Wrong form of address (vós)</t>
  </si>
  <si>
    <t>"Gee," she said, "they're all the same to me."</t>
  </si>
  <si>
    <t>Gee</t>
  </si>
  <si>
    <t>"Vaja", va dir, "tots em semblen iguals.</t>
  </si>
  <si>
    <t>CSM</t>
  </si>
  <si>
    <t>"Caram," va dir, "per a mi són totes iguals.</t>
  </si>
  <si>
    <t>"Caram," va dir, "tots em semblen iguals.</t>
  </si>
  <si>
    <t>"Vaja," va dir ella, "tots em són iguals.</t>
  </si>
  <si>
    <t>Wrong verb (ser)</t>
  </si>
  <si>
    <t>"Caram," va dir, "tots són iguals per a mi.</t>
  </si>
  <si>
    <t>"Gee", va dir, "tots són iguals per a mi.</t>
  </si>
  <si>
    <t>"Vai", va dir, "són tots iguals per a mi.</t>
  </si>
  <si>
    <t>"A body's a body, eh?" he said, "All righty.</t>
  </si>
  <si>
    <t>A body's a body, eh?</t>
  </si>
  <si>
    <t>"Un cos és un cos, eh?", va dir ell. "Molt bé.</t>
  </si>
  <si>
    <t>"Un cos és un cos, eh?" va dir ell.</t>
  </si>
  <si>
    <t>"Un cos és un cos, eh?" va dir ell. "D'acord.</t>
  </si>
  <si>
    <t xml:space="preserve">"Un cos és un cos, eh?" va dir. "D'acord. </t>
  </si>
  <si>
    <t>"Un cos és un cos, eh?", va dir. "D'acord.</t>
  </si>
  <si>
    <t>"Un cos és un cos, eh?" va dir. "Molt bé.</t>
  </si>
  <si>
    <t>He indicated a faceless figure of a woman who was carrying dried stalks to a trash-burner.</t>
  </si>
  <si>
    <t>faceless figure</t>
  </si>
  <si>
    <t>Va assenyalar una figura de dona sense rostre que portava tiges seques a un cremador d'escombraries.</t>
  </si>
  <si>
    <t>Va assenyalar una figura sense rostre d’una dona que portava tiges seques a un cremadors d’escombraries.</t>
  </si>
  <si>
    <t>Va indicar una figura sense cara d'una dona que portava tiges seques a un cremador d'escombraries.</t>
  </si>
  <si>
    <t>Va assenyalar una figura sense cara d'una dona que estava portant tiges seques a un incinerador.</t>
  </si>
  <si>
    <t>Omission ("d'escombraries")</t>
  </si>
  <si>
    <t>Va indicar una figura sense rostre d'una dona que portava tiges seques a un cremador d'escombraries.</t>
  </si>
  <si>
    <t>"Well," said Leora Duncan, "that's more the disposal people, isn't it?</t>
  </si>
  <si>
    <t>disposal people</t>
  </si>
  <si>
    <t xml:space="preserve">"Doncs," va dir la Leora Duncan, "això és més cosa de la gent de la disposició, oi? </t>
  </si>
  <si>
    <t>Mistranslation: absurd because too literal</t>
  </si>
  <si>
    <t>"Doncs bé," va dir Leora Duncan, "això és més la gent de disposició, oi?</t>
  </si>
  <si>
    <t>"Bé," va dir Leora Duncan, "això és més per a la gent de disposició, oi?</t>
  </si>
  <si>
    <t>"Bé," va dir Leora Duncan, "més aviat és la gent de la disposició, no és així?</t>
  </si>
  <si>
    <t>"Bé", va dir Leora Duncan, "això és més la gent de disposició, oi?</t>
  </si>
  <si>
    <t>"Bé", va dir Leora Duncan, "això és més la gent d'eliminació, no?</t>
  </si>
  <si>
    <t>The painter clapped his hands in mock delight.</t>
  </si>
  <si>
    <t>in mock delight</t>
  </si>
  <si>
    <t>El pintor va picar de mans amb fingida alegria.</t>
  </si>
  <si>
    <t>El pintor va picar de mans en un delit fingit.</t>
  </si>
  <si>
    <t>Fluency: wrong preposition</t>
  </si>
  <si>
    <t>El pintor va aplaudir amb les mans amb delit burlesc.</t>
  </si>
  <si>
    <t>"Aplaudir amb les mans" is redundant in Catalan (how else can one "aplaudir"?)</t>
  </si>
  <si>
    <t>El pintor va aplaudir les mans amb falsa alegria.</t>
  </si>
  <si>
    <t>Impossible collocation ("aplaudir les mans")</t>
  </si>
  <si>
    <t>El pintor va aplaudir amb les mans amb delit fingit.</t>
  </si>
  <si>
    <t>El pintor va aplacar les seves mans amb delit simulacre.</t>
  </si>
  <si>
    <t>El pintor va picar de mans amb un plaer simulat.</t>
  </si>
  <si>
    <t>Of course the sheave-carrier is wrong for a hostess!</t>
  </si>
  <si>
    <t>sheave-carrier</t>
  </si>
  <si>
    <t>És clar que portar un garbell no és adequat per a una amfitriona!</t>
  </si>
  <si>
    <t>Mistranslation: "hostess" should be "hostessa"</t>
  </si>
  <si>
    <t>És clar que la transportadora de manolls no és adequada per a una hostessa!</t>
  </si>
  <si>
    <t>És clar que la portadora de tiges és incorrecta per a una hostessa!</t>
  </si>
  <si>
    <t>"incorrecta", wrong lexical choice</t>
  </si>
  <si>
    <t>Per descomptat que el transport de la garba és incorrecte per a una hostessa!</t>
  </si>
  <si>
    <t>Mistranslation (major): "transport de la garba"; "incorrecta", wrong lexical choice</t>
  </si>
  <si>
    <t>Per descomptat, el portador de karité està equivocat per a una amfitriona!</t>
  </si>
  <si>
    <t>Per descomptat, el portador de garbes s'equivoca per a una hostessa!</t>
  </si>
  <si>
    <t>A snipper, a pruner—that's more your line."</t>
  </si>
  <si>
    <t>a pruner</t>
  </si>
  <si>
    <t>Una podadora, una esporgadora—és més el teu estil."</t>
  </si>
  <si>
    <t>Punctuation: dash</t>
  </si>
  <si>
    <t>Una talladora, una podadora—això és més la teva línia."</t>
  </si>
  <si>
    <t>Una retalladora, una podadora—això és més el teu àmbit."</t>
  </si>
  <si>
    <t>Wrong lexical choice: "retalladora"; punctuation: dash</t>
  </si>
  <si>
    <t>Un franctirador, una poda, això és més la teva línia."</t>
  </si>
  <si>
    <t>Un franctirador, un podador, això és més. la teva línia".</t>
  </si>
  <si>
    <t>"Gosh—" she said, and she blushed and became humble—"that—that puts me right next to Dr. Hitz."</t>
  </si>
  <si>
    <t>Gosh</t>
  </si>
  <si>
    <t>"Mare meva—", va dir ella, i es va posar vermella i es va tornar humil—"això— això em posa just al costat del Dr. Hitz."</t>
  </si>
  <si>
    <t>Mistranslations, too literal, unidiomatic: "tornar humil", "posar al costat"</t>
  </si>
  <si>
    <t>"Ostres—" va dir ella, ruboritzant-se i tornant-se humil—"això—això em posa just al costat del Dr. Hitz."</t>
  </si>
  <si>
    <t>"Caram—" va dir ella, i es va ruboritzar i es va tornar humil—"això—em posa just al costat del Dr. Hitz."</t>
  </si>
  <si>
    <t>"Gee—" va dir ella, i es va ruboritzar i es va tornar humil—"això— això em posa just al costat del Dr. Hitz."</t>
  </si>
  <si>
    <t>"Gosh" translated as "Gee" (major); mistranslations, too literal, unidiomatic: "tornar humil", "posar al costat"</t>
  </si>
  <si>
    <t>"Caram—" va dir, i es va ruboritzar i es va tornar humil—"això—em posa just al costat del Dr. Hitz."</t>
  </si>
  <si>
    <t>"Gosh", va dir, i es va asfixiar i es va tornar humil, "això, em posa just al costat del Dr. Hitz."</t>
  </si>
  <si>
    <t>"Désam..." va dir, i es va ruboritzar i es va tornar humil, "això... això em posa just al costat del doctor Hitz".</t>
  </si>
  <si>
    <t>"Good gravy, no!" she said.</t>
  </si>
  <si>
    <t>Good gravy</t>
  </si>
  <si>
    <t>"Déu meu, no!" va dir ella.</t>
  </si>
  <si>
    <t>"Bona sort, no!" va dir ella.</t>
  </si>
  <si>
    <t>Mistranslation (major): "Bona sort!"</t>
  </si>
  <si>
    <t>"Bon Déu, no!" va dir.</t>
  </si>
  <si>
    <t>"Bona gravy, no!", va dir ella.</t>
  </si>
  <si>
    <t>"Bona salsa, no!" va dir ella.</t>
  </si>
  <si>
    <t>He was seven feet tall, and he boomed with importance, accomplishments, and the joy of living.</t>
  </si>
  <si>
    <t>seven feet tall</t>
  </si>
  <si>
    <t>Feia set peus d'alçada i irradiava importància, èxits i alegria de viure.</t>
  </si>
  <si>
    <t>Cultural distance: peus</t>
  </si>
  <si>
    <t>Era set peus d'altura i ressonava amb importància, èxits i l’alegria de viure.</t>
  </si>
  <si>
    <t>Cultural distance: peus; GR: Era set peus; fluency: ressonava amb importància (unidiomatic)</t>
  </si>
  <si>
    <t>Feia set peus d'alçada, i ressonava amb importància, èxits i la joia de viure.</t>
  </si>
  <si>
    <t>Cultural distance: peus; fluency: ressonava amb importància (unidiomatic)</t>
  </si>
  <si>
    <t>Feia dos metres i mig d'altura, i emanava importància, èxits i alegria de viure.</t>
  </si>
  <si>
    <t>Tenia set peus d'alçada, i va créixer amb importància, èxits i l'alegria de viure.</t>
  </si>
  <si>
    <t>Feia set peus d'alçada i va créixer amb importància, èxits i l'alegria de viure.</t>
  </si>
  <si>
    <t>She was exclaiming over the legal implications of triplets.</t>
  </si>
  <si>
    <t>exclaiming over the legal implications of triplets</t>
  </si>
  <si>
    <t>Exclamava sobre les implicacions legals dels trillissos.</t>
  </si>
  <si>
    <t>GR: exclamar-se; LEX: "trillissos" is not a Catalan word</t>
  </si>
  <si>
    <t>Estava exclamant sobre les implicacions legals dels trigèmins.</t>
  </si>
  <si>
    <t>GR: exclamar-se</t>
  </si>
  <si>
    <t>Estava exclamant sobre les implicacions legals dels triplets.</t>
  </si>
  <si>
    <t>Ella exclamava sobre les implicacions legals dels trillissos.</t>
  </si>
  <si>
    <t>"Last I heard," said Dr. Hitz, "they had one, and were trying to scrape another two up."</t>
  </si>
  <si>
    <t>to scrape another two up</t>
  </si>
  <si>
    <t>"L’última vegada que vaig sentir," va dir el Dr. Hitz, "en tenien un, i estaven intentant aconseguir-ne dos més."</t>
  </si>
  <si>
    <t>Mistranslation: La darrera cosa/El darrer que he sentit</t>
  </si>
  <si>
    <t>"L’última vegada que vaig sentir," va dir el Dr. Hitz, "en tenien un, i estaven intentant reunir-ne altres dos."</t>
  </si>
  <si>
    <t>Mistranslation: La darrera cosa/El darrer que he sentit; GR: uns altres dos</t>
  </si>
  <si>
    <t>"L'últim que vaig sentir," va dir el Dr. Hitz, "tenien un, i estaven intentant aconseguir-ne dos més."</t>
  </si>
  <si>
    <t>GR (major): és que (missing); en tenien un ("en" missing)</t>
  </si>
  <si>
    <t>"L'últim que vaig sentir," va dir el Dr. Hitz, "n'havien trobat un, i estaven intentant trobar dos més."</t>
  </si>
  <si>
    <t>GR (major): és que (missing); trobar dos més ("-ne" missing)</t>
  </si>
  <si>
    <t>"L'últim que vaig sentir," va dir el Dr. Hitz, "tenien un, i estaven intentant rascar-ne dos més."</t>
  </si>
  <si>
    <t>"Darrera vegada vaig sentir", va dir el doctor Hitz, "en tenien un, i intentaven raspar-ne dos més".</t>
  </si>
  <si>
    <t>"L'última vegada que vaig sentir", va dir el doctor Hitz, "en tenien un i estaven intentant treure'n dos més".</t>
  </si>
  <si>
    <t>Nothing but singles going through today, unless somebody called in after I left.</t>
  </si>
  <si>
    <t>singles going through</t>
  </si>
  <si>
    <t>Avui només tenim cites individuals, a menys que algú hagi trucat després que marxés.</t>
  </si>
  <si>
    <t>Res que no sigui individuals passant per avui, tret que algú hagi trucat després que vaig marxar.</t>
  </si>
  <si>
    <t>GR: individuals passant (major); GR: vaig marxar (ought to have been a perfect tense) (minor)</t>
  </si>
  <si>
    <t>Res més que solters passant avui, a menys que algú hagi trucat després que vaig marxar.</t>
  </si>
  <si>
    <t>Mistranslation: "solters" (major); GR: gerund (major); GR: vaig marxar (ought to have been a perfect tense) (minor)</t>
  </si>
  <si>
    <t>Només persones soles passant pel dia avui, a menys que algú hagi trucat després que marxés.</t>
  </si>
  <si>
    <t>GR: gerund (major); GR: pel dia avui (incoherent, major)</t>
  </si>
  <si>
    <t>Res més que solters passant avui, tret que algú hagi trucat després que jo marxés.</t>
  </si>
  <si>
    <t>Res més que els solters que passen avui, tret que algú hagi trucat després que me'n vaig anar.</t>
  </si>
  <si>
    <t>No hi ha res més que solters que passen avui, tret que algú hagi trucat després que jo me'n vaig anar.</t>
  </si>
  <si>
    <t>He raised his right hand, looked at a spot on the wall, gave a hoarsely wretched chuckle.</t>
  </si>
  <si>
    <t>hoarsely wretched chuckle</t>
  </si>
  <si>
    <t>Va alçar la mà dreta, va mirar un punt a la paret i va deixar anar una riallada ronca i miserable.</t>
  </si>
  <si>
    <t>Mistranslation, false friend: miserable</t>
  </si>
  <si>
    <t>Va alçar la mà dreta, va mirar un punt a la paret, va fer una riallada rogallosa i miserable.</t>
  </si>
  <si>
    <t>Va aixecar la mà dreta, va mirar un punt a la paret, va fer una rialla ronca i miserable.</t>
  </si>
  <si>
    <t>Va aixecar la mà dreta, va mirar un punt a la paret, i va fer un riure trist.</t>
  </si>
  <si>
    <t>Punctuation: comma before "i va fer"</t>
  </si>
  <si>
    <t>Va alçar la mà dreta, va mirar un punt de la paret, va donar una gàbia horriblement miserable.</t>
  </si>
  <si>
    <t>Va aixecar la mà dreta, va mirar un punt de la paret, va fer una rialla roncament desgraciada.</t>
  </si>
  <si>
    <t>"I think it's perfectly keen," said Wehling tautly.</t>
  </si>
  <si>
    <t>it's perflect keen</t>
  </si>
  <si>
    <t>«Em sembla perfectament entusiasmant», va dir Wehling amb tensió.</t>
  </si>
  <si>
    <t>Style: unidiomatic</t>
  </si>
  <si>
    <t>"Crec que és perfectament fantàstic," va dir Wehling amb tensió.</t>
  </si>
  <si>
    <t>"Crec que és perfectament genial," va dir Wehling amb tensió.</t>
  </si>
  <si>
    <t>"Em sembla perfecte," va dir Wehling aguaitadament.</t>
  </si>
  <si>
    <t>Wrong lexical choice, incoherence: "aguaitadament"</t>
  </si>
  <si>
    <t>"Crec que és molt entusiasta", va dir Wehling amb tocs.</t>
  </si>
  <si>
    <t>"Crec que està perfectament entusiasmat", va dir Wehling amb tensió.</t>
  </si>
  <si>
    <t>tautly</t>
  </si>
  <si>
    <t>"I should have said, 'Ethical Suicide Studios,'" he said.</t>
  </si>
  <si>
    <t>Ethical Suicide Studios</t>
  </si>
  <si>
    <t>"Hauria d'haver dit, 'Estudis de Suïcidi Ètic'", va dir.</t>
  </si>
  <si>
    <t>"Hauria d’haver dit, 'Estudios de Suïcidi Ètic'," va dir.</t>
  </si>
  <si>
    <t>LEX: estudios (not a Catalan word)</t>
  </si>
  <si>
    <t>"Hauria d'haver dit, 'Estudis de Suïcidi Ètic,'" va dir.</t>
  </si>
  <si>
    <t>"Haig d'haver dit, 'Estudis de Suïcidi Ètic,'" va dir.</t>
  </si>
  <si>
    <t>GR: wrong verb tense ("haig")</t>
  </si>
  <si>
    <t>"Hauria d'haver dit, 'Ethical Suicide Studios'", va dir.</t>
  </si>
  <si>
    <t>"Hauria d'haver dit: 'Ethical Suicide Studios'", va dir.</t>
  </si>
  <si>
    <t>"It's only death," he said to her as she fell.</t>
  </si>
  <si>
    <t>It's only death</t>
  </si>
  <si>
    <t>"Només és la mort", li va dir mentre queia.</t>
  </si>
  <si>
    <t>Només és mort," va dir mentre ella queia.</t>
  </si>
  <si>
    <t>GR: article before "mort" is missing</t>
  </si>
  <si>
    <t>"És només la mort," li va dir mentre queia.</t>
  </si>
  <si>
    <t>"Només és la mort," va dir-li mentre queia.</t>
  </si>
  <si>
    <t>"Només és mort," li va dir mentre queia.</t>
  </si>
  <si>
    <t>"Només és la mort", li va dir quan va caure.</t>
  </si>
  <si>
    <t>The painter pondered the mournful puzzle of life demanding to be born and, once born, demanding to be fruitful ... to multiply and to live as long as possible—to do all that on a very small planet that would have to last forever.</t>
  </si>
  <si>
    <t>the mournful puzzle of life</t>
  </si>
  <si>
    <t>El pintor reflexionava sobre l'enigma trist de la vida que exigia néixer i, un cop nascuda, exigia ser fecunda... multiplicar-se i viure el màxim de temps possible—fer tot això en un planeta molt petit que hauria de durar per sempre.</t>
  </si>
  <si>
    <t>El pintor va reflexionar sobre el puzzle trist de la vida que demanava néixer i, un cop nascuda, demanant ser fructuosa ... multiplicar-se i viure el màxim possible—fer-ho tot en un planeta molt petit que ha d’aguantar per sempre.</t>
  </si>
  <si>
    <t>LEX: puzzle (not used in Catalan in this sense); GR: demanant (a finite form was needed); LEX: fructuosa (odd lexical choice)</t>
  </si>
  <si>
    <t>El pintor va ponderar el trencaclosques trist de la vida que demanava néixer i, un cop nascuda, demanava ser fèrtil... multiplicar-se i viure el màxim de temps possible—fer tot això en un planeta molt petit que hauria de durar per sempre.</t>
  </si>
  <si>
    <t>El pintor va reflexionar sobre la trista enigma de la vida que demanava néixer i, una vegada nascut, demanava ser fecund... multiplicar-se i viure tant com fos possible—fer tot això en un planeta molt petit que haurà de durar per sempre.</t>
  </si>
  <si>
    <t>GR/LEX: wrong grammatical gender ("la trista enigma") (minor); no gender agreement ("vida" is feminine) (major)</t>
  </si>
  <si>
    <t>El pintor va reflexionar sobre el trencaclosques trist de la vida que demanava néixer i, un cop nascuda, demanava ser fèrtil... multiplicar-se i viure el màxim de temps possible—fer tot això en un planeta molt petit que hauria de durar per sempre.</t>
  </si>
  <si>
    <t>El pintor va reflexionar sobre el dol de la vida que demanava néixer i, un cop nascut, que demanava ser fructífer... multiplicar-se i viure el màxim de temps possible, fer tot això en un planeta molt petit que hauria de durar per sempre.</t>
  </si>
  <si>
    <t>El pintor va reflexionar sobre el lamentable trencaclosques de la vida exigint néixer i, un cop nascut, exigint ser fecund... multiplicar-se i viure el màxim de temps possible, fer tot això en un planeta molt petit que hauria de durar per sempre.</t>
  </si>
  <si>
    <t>Units of creative potential</t>
  </si>
  <si>
    <t xml:space="preserve">Word count </t>
  </si>
  <si>
    <t>Mistranslations: "coarse" is not "corpulenta"; the specific sense of "stride" is lost</t>
  </si>
  <si>
    <t>Mistranslation: "musseta" has a different meaning in Catalan; ORT: un àguila</t>
  </si>
  <si>
    <t>Mistranslation: "solters" (major); GR: gerund (major)</t>
  </si>
  <si>
    <t>Fluency in TL: "meravellosament perfecte" too literal, unidiomatic</t>
  </si>
  <si>
    <t>2 minor: upper case in Hospital; comma after "Jr."</t>
  </si>
  <si>
    <t>Serious mistranslation: "swell" rendered as "inflat"</t>
  </si>
  <si>
    <t>GR: wrong tense</t>
  </si>
  <si>
    <t>"stripling" untranslated</t>
  </si>
  <si>
    <t>Mistranslation (major): "pantà" for "loam"</t>
  </si>
  <si>
    <t>The idea of farewell to the world is not rendered.</t>
  </si>
  <si>
    <t>Wrong collocation ("donar somriure")</t>
  </si>
  <si>
    <t>Mistranslation: what is blinding is his handsomeness, not himself</t>
  </si>
  <si>
    <t>"daub" untranslated</t>
  </si>
  <si>
    <t>The translated segment makes no sense.</t>
  </si>
  <si>
    <t>The whole sentence is left untranslated.</t>
  </si>
  <si>
    <t>2 major mistranslations: "duck" rendered as "ànec" and "orderly" as "ordenat"</t>
  </si>
  <si>
    <t>Fluency in TL: "acabar el pensament" (major") / Mistranslation: de trucs (major) / REG: vostè instead of tu / GR: trucar is intransitive / "estar", missing / vocative with an article ("l'avi")</t>
  </si>
  <si>
    <t>Apart from the sobriquets themselves, which are left untranslated, the segment "fanciful sobriquets" is omitted</t>
  </si>
  <si>
    <t>The article "una" is missing before "obscenitat".</t>
  </si>
  <si>
    <t>Mistranslations: "coarse" is not "grossa"; the specific sense of "stride" is lost; "talons d'espiga", wrong collocation</t>
  </si>
  <si>
    <t>"musette" is left untranslated</t>
  </si>
  <si>
    <t>"messy business"" is left untranslated; "àvia", wrong gender</t>
  </si>
  <si>
    <t>Wrong gender (the character is addressing a woman)</t>
  </si>
  <si>
    <t>"Gee" is left untranslated</t>
  </si>
  <si>
    <t>The target sentence makes no sense.</t>
  </si>
  <si>
    <t>"gravy", left untranslated</t>
  </si>
  <si>
    <t>Cultural distance: peus (major); nonsense: "creixia amb importància" (major); "tenia set peus", wrong collocation (minor)</t>
  </si>
  <si>
    <t>Bad grammar: "Darrera vegada vaig sentir" (major)</t>
  </si>
  <si>
    <t>Mistranslation: "solters" (major); GR: relative clause (major); GR: "me'n vaig anar" (ought to have been a perfect tense) (minor)</t>
  </si>
  <si>
    <t>The target sentence makes no sense ("va donar una gàbia horriblement miserable")</t>
  </si>
  <si>
    <t>Mistranslation ("entusiasta" can only be applied to people)</t>
  </si>
  <si>
    <t>Nonsense translation</t>
  </si>
  <si>
    <t>"Ethical Suicide Studios" untranslated</t>
  </si>
  <si>
    <t>Wrong tense ("quan va caure")</t>
  </si>
  <si>
    <t>Lack of cohesion</t>
  </si>
  <si>
    <t>4 minor: comma after "Jr."; brilliant = brillant (too literal); omission of "lying-in"; GR: wrong tense (va esperar)</t>
  </si>
  <si>
    <t>4 minor: upper case in "Hospital"; comma after "Jr."; brilliant = brillant (too literal); omission of "lying-in"</t>
  </si>
  <si>
    <t>Mistranslation ("marga" for "loam")</t>
  </si>
  <si>
    <t>CSA</t>
  </si>
  <si>
    <t>Mistranslation ("embruix")</t>
  </si>
  <si>
    <t>Bad grammar/mistranslation: "fer un gest" requires an animate recipient</t>
  </si>
  <si>
    <t>Mistranslation ("imatge maleïda")</t>
  </si>
  <si>
    <t>2 major mistranslations: "duck" rendered as "ànec" and "orderly" as "encàrrec"; no dash before "va dir" (minor)</t>
  </si>
  <si>
    <t>Fluency in TL: "acabar la idea" (major") / Mistranslation: "truc" (major) / REG: vostè instead of tu / "estar", missing</t>
  </si>
  <si>
    <t>No play on words + "res", not expected in a telephone number (critical); bad grammar (should have been "el va pronunciar")</t>
  </si>
  <si>
    <t>No play on words + "naught" untranslated (critical); GR: bad grammar (relative clause)</t>
  </si>
  <si>
    <t>Most sobriquets left untranslated.</t>
  </si>
  <si>
    <t>Mistranslations: the specific sense of "stride" is lost; "talons de punta", wrong collocation</t>
  </si>
  <si>
    <t>Critical: wordplay lost</t>
  </si>
  <si>
    <t>The source meaning is misinterpreted (major) and the wordplay is lost (critical)</t>
  </si>
  <si>
    <t>The wordplay is lost (critical); bad grammar ("enfons")</t>
  </si>
  <si>
    <t>Mistranslation ("being wrong" here means "being a bad choice", not "making a mistake")</t>
  </si>
  <si>
    <t>"franctirador" ('sniper') is totally out context here (major); "poda" cannot refer to a person (minor)</t>
  </si>
  <si>
    <t>"franctirador" ('sniper') is totally out context here (major)</t>
  </si>
  <si>
    <t>Mistranslations, too literal, unidiomatic: "tornar humil", "posar al costat" (minor); "Désam" makes no sense (major)</t>
  </si>
  <si>
    <t>Mistranslation ("gravy" rendered as "salsa")</t>
  </si>
  <si>
    <t>Cultural distance: peus (major); nonsense: "creixia amb importància" (major)</t>
  </si>
  <si>
    <t>GR: exclamar-se (minor); incorrect word: "trillissos" (minor)</t>
  </si>
  <si>
    <t>Mistranslation: "solters" (major); GR: "me'n vaig anar" (ought to have been a perfect tense) (minor)</t>
  </si>
  <si>
    <t>Style/TEXT: wrong collocation ("roncament desgraciada")</t>
  </si>
  <si>
    <t>Mistranslation ("entusiasmat" can only be applied to people)</t>
  </si>
  <si>
    <t>GR: gerund (minor); TEXT: wrong choice of gender points to "trencaclosques", not "vida", as referent</t>
  </si>
  <si>
    <t>Mistranslation ("el dol de la vida"; TEXT: wrong choice of gender points to "dol", not "vida", as referent</t>
  </si>
  <si>
    <t>"Lying-in" untranslated (major); 2 minor (upper case in Hospital + comma after Jr.")</t>
  </si>
  <si>
    <t>Style: repetition of "Oficina"</t>
  </si>
  <si>
    <t>Mistranslation: "coarse" is not "gran"; the specific sense of "stride" is lost</t>
  </si>
  <si>
    <t>Mistranslation: "musseta" has a different meaning in Catalan; ORT: la Oficina; ORT: un àguila</t>
  </si>
  <si>
    <t>Major: the sentence makes no sense (critical); REG: tu</t>
  </si>
  <si>
    <t>Mistranslations, too literal, unidiomatic: "tornar humil", "posar al costat" (minor); "Gosh" left untranslated (major); "asfixiar", mistranslation (major)</t>
  </si>
  <si>
    <t>GR: exclamar-se; "triplets", wrong lexical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</si>
</sst>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color rgb="FF000000"/>
      <name val="Aptos Narrow"/>
      <family val="2"/>
      <charset val="134"/>
    </font>
    <font>
      <sz val="11"/>
      <color rgb="FF000000"/>
      <name val="Times New Roman"/>
      <family val="1"/>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M1048576"/>
  <sheetViews>
    <sheetView tabSelected="1" topLeftCell="A16" zoomScale="80" zoomScaleNormal="80" workbookViewId="0">
      <pane xSplit="1" topLeftCell="B1" activePane="topRight" state="frozen"/>
      <selection activeCell="A31" sqref="A31"/>
      <selection pane="topRight" activeCell="A16" sqref="A16"/>
    </sheetView>
  </sheetViews>
  <sheetFormatPr defaultColWidth="8.5" defaultRowHeight="15"/>
  <cols>
    <col min="1" max="1" width="41.5" style="1" customWidth="1"/>
    <col min="2" max="2" width="16.375" style="1" customWidth="1"/>
    <col min="3" max="3" width="30.25" style="1" customWidth="1"/>
    <col min="4" max="4" width="4.75" style="1" customWidth="1"/>
    <col min="5" max="5" width="4.875" style="1" customWidth="1"/>
    <col min="6" max="6" width="4.75" style="1" customWidth="1"/>
    <col min="7" max="7" width="17.625" style="1" customWidth="1"/>
    <col min="8" max="8" width="20.5" style="1" customWidth="1"/>
    <col min="9" max="11" width="4.75" style="1" customWidth="1"/>
    <col min="12" max="12" width="17.625" style="1" customWidth="1"/>
    <col min="13" max="13" width="33.125" style="1" customWidth="1"/>
    <col min="14" max="16" width="4.75" style="1" customWidth="1"/>
    <col min="17" max="17" width="16.625" style="1" customWidth="1"/>
    <col min="18" max="18" width="45.25" style="1" customWidth="1"/>
    <col min="19" max="21" width="4.75" style="1" customWidth="1"/>
    <col min="22" max="22" width="16.625" style="1" customWidth="1"/>
    <col min="23" max="23" width="26.875" style="1" customWidth="1"/>
    <col min="24" max="26" width="4.75" style="1" customWidth="1"/>
    <col min="27" max="27" width="16.625" style="1" customWidth="1"/>
    <col min="28" max="28" width="20.5" style="1" customWidth="1"/>
    <col min="29" max="31" width="4.75" style="1" customWidth="1"/>
    <col min="32" max="32" width="16.625" style="1" customWidth="1"/>
    <col min="33" max="33" width="20" style="1" customWidth="1"/>
    <col min="34" max="34" width="5.625" style="1" customWidth="1"/>
    <col min="35" max="36" width="5.5" style="1" customWidth="1"/>
    <col min="37" max="37" width="16.625" style="1" customWidth="1"/>
    <col min="38" max="38" width="19.625" style="1" customWidth="1"/>
    <col min="39" max="40" width="4.75" style="1" customWidth="1"/>
    <col min="41" max="41" width="5.125" style="1" customWidth="1"/>
    <col min="42" max="42" width="16.625" style="2" customWidth="1"/>
    <col min="43" max="1027" width="8.5" style="1"/>
  </cols>
  <sheetData>
    <row r="1" spans="1:42" ht="75">
      <c r="A1" s="2" t="s">
        <v>0</v>
      </c>
      <c r="B1" s="2" t="s">
        <v>1</v>
      </c>
      <c r="C1" s="2" t="s">
        <v>2</v>
      </c>
      <c r="D1" s="2" t="s">
        <v>3</v>
      </c>
      <c r="E1" s="2" t="s">
        <v>4</v>
      </c>
      <c r="F1" s="2" t="s">
        <v>5</v>
      </c>
      <c r="G1" s="2" t="s">
        <v>6</v>
      </c>
      <c r="H1" s="2" t="s">
        <v>7</v>
      </c>
      <c r="I1" s="2" t="s">
        <v>3</v>
      </c>
      <c r="J1" s="2" t="s">
        <v>4</v>
      </c>
      <c r="K1" s="2" t="s">
        <v>5</v>
      </c>
      <c r="L1" s="2" t="s">
        <v>6</v>
      </c>
      <c r="M1" s="2" t="s">
        <v>8</v>
      </c>
      <c r="N1" s="2" t="s">
        <v>3</v>
      </c>
      <c r="O1" s="2" t="s">
        <v>4</v>
      </c>
      <c r="P1" s="2" t="s">
        <v>5</v>
      </c>
      <c r="Q1" s="2" t="s">
        <v>6</v>
      </c>
      <c r="R1" s="2" t="s">
        <v>9</v>
      </c>
      <c r="S1" s="2" t="s">
        <v>3</v>
      </c>
      <c r="T1" s="2" t="s">
        <v>4</v>
      </c>
      <c r="U1" s="2" t="s">
        <v>5</v>
      </c>
      <c r="V1" s="2" t="s">
        <v>6</v>
      </c>
      <c r="W1" s="2" t="s">
        <v>10</v>
      </c>
      <c r="X1" s="2" t="s">
        <v>3</v>
      </c>
      <c r="Y1" s="2" t="s">
        <v>4</v>
      </c>
      <c r="Z1" s="2" t="s">
        <v>5</v>
      </c>
      <c r="AA1" s="2" t="s">
        <v>6</v>
      </c>
      <c r="AB1" s="2" t="s">
        <v>11</v>
      </c>
      <c r="AC1" s="2" t="s">
        <v>3</v>
      </c>
      <c r="AD1" s="2" t="s">
        <v>4</v>
      </c>
      <c r="AE1" s="2" t="s">
        <v>5</v>
      </c>
      <c r="AF1" s="2" t="s">
        <v>6</v>
      </c>
      <c r="AG1" s="2" t="s">
        <v>12</v>
      </c>
      <c r="AH1" s="2" t="s">
        <v>3</v>
      </c>
      <c r="AI1" s="2" t="s">
        <v>4</v>
      </c>
      <c r="AJ1" s="2" t="s">
        <v>5</v>
      </c>
      <c r="AK1" s="2"/>
      <c r="AL1" s="2" t="s">
        <v>13</v>
      </c>
      <c r="AM1" s="2" t="s">
        <v>3</v>
      </c>
      <c r="AN1" s="2" t="s">
        <v>4</v>
      </c>
      <c r="AO1" s="2" t="s">
        <v>5</v>
      </c>
      <c r="AP1" s="2" t="s">
        <v>6</v>
      </c>
    </row>
    <row r="2" spans="1:42" ht="16.5" customHeight="1">
      <c r="A2" s="2" t="s">
        <v>14</v>
      </c>
      <c r="B2" s="2" t="s">
        <v>14</v>
      </c>
      <c r="C2" s="2" t="s">
        <v>15</v>
      </c>
      <c r="D2" s="2" t="s">
        <v>16</v>
      </c>
      <c r="E2" s="2">
        <v>1</v>
      </c>
      <c r="F2" s="2">
        <v>15</v>
      </c>
      <c r="G2" s="2" t="s">
        <v>17</v>
      </c>
      <c r="H2" s="2" t="s">
        <v>18</v>
      </c>
      <c r="I2" s="2" t="s">
        <v>16</v>
      </c>
      <c r="J2" s="2">
        <v>1</v>
      </c>
      <c r="K2" s="2">
        <v>15</v>
      </c>
      <c r="L2" s="2" t="s">
        <v>19</v>
      </c>
      <c r="M2" s="2" t="s">
        <v>18</v>
      </c>
      <c r="N2" s="2" t="s">
        <v>16</v>
      </c>
      <c r="O2" s="2">
        <v>1</v>
      </c>
      <c r="P2" s="2">
        <v>15</v>
      </c>
      <c r="Q2" s="2" t="s">
        <v>19</v>
      </c>
      <c r="R2" s="2" t="s">
        <v>14</v>
      </c>
      <c r="S2" s="2" t="s">
        <v>16</v>
      </c>
      <c r="T2" s="2">
        <v>1</v>
      </c>
      <c r="U2" s="2">
        <v>15</v>
      </c>
      <c r="V2" s="2" t="s">
        <v>19</v>
      </c>
      <c r="W2" s="2" t="s">
        <v>18</v>
      </c>
      <c r="X2" s="2" t="s">
        <v>16</v>
      </c>
      <c r="Y2" s="2">
        <v>1</v>
      </c>
      <c r="Z2" s="2">
        <v>15</v>
      </c>
      <c r="AA2" s="2" t="s">
        <v>19</v>
      </c>
      <c r="AB2" s="2" t="s">
        <v>18</v>
      </c>
      <c r="AC2" s="2" t="s">
        <v>16</v>
      </c>
      <c r="AD2" s="2">
        <v>1</v>
      </c>
      <c r="AE2" s="2">
        <v>15</v>
      </c>
      <c r="AF2" s="2" t="s">
        <v>19</v>
      </c>
      <c r="AG2" s="2" t="s">
        <v>14</v>
      </c>
      <c r="AH2" s="2" t="s">
        <v>16</v>
      </c>
      <c r="AI2" s="2">
        <v>1</v>
      </c>
      <c r="AJ2" s="2">
        <v>15</v>
      </c>
      <c r="AK2" s="2" t="s">
        <v>19</v>
      </c>
      <c r="AL2" s="2" t="s">
        <v>14</v>
      </c>
      <c r="AM2" s="2" t="s">
        <v>16</v>
      </c>
      <c r="AN2" s="2">
        <v>1</v>
      </c>
      <c r="AO2" s="2">
        <v>15</v>
      </c>
      <c r="AP2" s="2" t="s">
        <v>19</v>
      </c>
    </row>
    <row r="3" spans="1:42" ht="60">
      <c r="A3" s="2" t="s">
        <v>20</v>
      </c>
      <c r="B3" s="2" t="s">
        <v>21</v>
      </c>
      <c r="C3" s="2" t="s">
        <v>22</v>
      </c>
      <c r="D3" s="2" t="s">
        <v>23</v>
      </c>
      <c r="E3" s="2"/>
      <c r="F3" s="2"/>
      <c r="G3" s="2"/>
      <c r="H3" s="2" t="s">
        <v>24</v>
      </c>
      <c r="I3" s="2" t="s">
        <v>23</v>
      </c>
      <c r="J3" s="2">
        <v>1</v>
      </c>
      <c r="K3" s="2">
        <v>1</v>
      </c>
      <c r="L3" s="2" t="s">
        <v>25</v>
      </c>
      <c r="M3" s="2" t="s">
        <v>26</v>
      </c>
      <c r="N3" s="2" t="s">
        <v>23</v>
      </c>
      <c r="O3" s="2">
        <v>1</v>
      </c>
      <c r="P3" s="2">
        <v>1</v>
      </c>
      <c r="Q3" s="2" t="s">
        <v>27</v>
      </c>
      <c r="R3" s="2" t="s">
        <v>28</v>
      </c>
      <c r="S3" s="2" t="s">
        <v>23</v>
      </c>
      <c r="T3" s="2">
        <v>1</v>
      </c>
      <c r="U3" s="2">
        <v>1</v>
      </c>
      <c r="V3" s="2" t="s">
        <v>29</v>
      </c>
      <c r="W3" s="2" t="s">
        <v>22</v>
      </c>
      <c r="X3" s="2" t="s">
        <v>23</v>
      </c>
      <c r="Y3" s="2"/>
      <c r="Z3" s="2"/>
      <c r="AA3" s="2"/>
      <c r="AB3" s="2" t="s">
        <v>30</v>
      </c>
      <c r="AC3" s="2" t="s">
        <v>23</v>
      </c>
      <c r="AD3" s="2">
        <v>1</v>
      </c>
      <c r="AE3" s="2">
        <v>1</v>
      </c>
      <c r="AF3" s="2" t="s">
        <v>474</v>
      </c>
      <c r="AG3" s="2" t="s">
        <v>31</v>
      </c>
      <c r="AH3" s="2" t="s">
        <v>16</v>
      </c>
      <c r="AI3" s="2">
        <v>1</v>
      </c>
      <c r="AJ3" s="2">
        <v>5</v>
      </c>
      <c r="AK3" s="2" t="s">
        <v>476</v>
      </c>
      <c r="AL3" s="2" t="s">
        <v>31</v>
      </c>
      <c r="AM3" s="2" t="s">
        <v>16</v>
      </c>
      <c r="AN3" s="2">
        <v>1</v>
      </c>
      <c r="AO3" s="2">
        <v>5</v>
      </c>
      <c r="AP3" s="2" t="s">
        <v>476</v>
      </c>
    </row>
    <row r="4" spans="1:42">
      <c r="A4" s="2" t="s">
        <v>32</v>
      </c>
      <c r="B4" s="2" t="s">
        <v>33</v>
      </c>
      <c r="C4" s="2" t="s">
        <v>34</v>
      </c>
      <c r="D4" s="2" t="s">
        <v>23</v>
      </c>
      <c r="E4" s="2"/>
      <c r="F4" s="2"/>
      <c r="G4" s="2"/>
      <c r="H4" s="2" t="s">
        <v>35</v>
      </c>
      <c r="I4" s="2" t="s">
        <v>23</v>
      </c>
      <c r="J4" s="2"/>
      <c r="K4" s="2"/>
      <c r="L4" s="2"/>
      <c r="M4" s="2" t="s">
        <v>36</v>
      </c>
      <c r="N4" s="2" t="s">
        <v>23</v>
      </c>
      <c r="O4" s="2"/>
      <c r="P4" s="2"/>
      <c r="Q4" s="2"/>
      <c r="R4" s="2" t="s">
        <v>37</v>
      </c>
      <c r="S4" s="2" t="s">
        <v>23</v>
      </c>
      <c r="T4" s="2"/>
      <c r="U4" s="2"/>
      <c r="V4" s="2"/>
      <c r="W4" s="2" t="s">
        <v>34</v>
      </c>
      <c r="X4" s="2" t="s">
        <v>23</v>
      </c>
      <c r="Y4" s="2"/>
      <c r="Z4" s="2"/>
      <c r="AA4" s="2"/>
      <c r="AB4" s="2" t="s">
        <v>34</v>
      </c>
      <c r="AC4" s="2" t="s">
        <v>23</v>
      </c>
      <c r="AD4" s="2"/>
      <c r="AE4" s="2"/>
      <c r="AF4" s="2"/>
      <c r="AG4" s="2" t="s">
        <v>38</v>
      </c>
      <c r="AH4" s="2" t="s">
        <v>23</v>
      </c>
      <c r="AI4" s="2">
        <v>1</v>
      </c>
      <c r="AJ4" s="2">
        <v>1</v>
      </c>
      <c r="AK4" s="2" t="s">
        <v>477</v>
      </c>
      <c r="AL4" s="2" t="s">
        <v>39</v>
      </c>
      <c r="AM4" s="2" t="s">
        <v>23</v>
      </c>
      <c r="AN4" s="2">
        <v>1</v>
      </c>
      <c r="AO4" s="2">
        <v>5</v>
      </c>
      <c r="AP4" s="2" t="s">
        <v>505</v>
      </c>
    </row>
    <row r="5" spans="1:42" ht="105">
      <c r="A5" s="2" t="s">
        <v>40</v>
      </c>
      <c r="B5" s="2" t="s">
        <v>41</v>
      </c>
      <c r="C5" s="2" t="s">
        <v>42</v>
      </c>
      <c r="D5" s="2" t="s">
        <v>23</v>
      </c>
      <c r="E5" s="2">
        <v>3</v>
      </c>
      <c r="F5" s="2">
        <v>7</v>
      </c>
      <c r="G5" s="2" t="s">
        <v>534</v>
      </c>
      <c r="H5" s="3" t="s">
        <v>43</v>
      </c>
      <c r="I5" s="2" t="s">
        <v>23</v>
      </c>
      <c r="J5" s="2">
        <v>3</v>
      </c>
      <c r="K5" s="2">
        <v>7</v>
      </c>
      <c r="L5" s="2" t="s">
        <v>534</v>
      </c>
      <c r="M5" s="2" t="s">
        <v>44</v>
      </c>
      <c r="N5" s="2" t="s">
        <v>23</v>
      </c>
      <c r="O5" s="2">
        <v>3</v>
      </c>
      <c r="P5" s="2">
        <v>3</v>
      </c>
      <c r="Q5" s="2" t="s">
        <v>45</v>
      </c>
      <c r="R5" s="2" t="s">
        <v>46</v>
      </c>
      <c r="S5" s="2" t="s">
        <v>23</v>
      </c>
      <c r="T5" s="2">
        <v>4</v>
      </c>
      <c r="U5" s="2">
        <v>8</v>
      </c>
      <c r="V5" s="2" t="s">
        <v>47</v>
      </c>
      <c r="W5" s="2" t="s">
        <v>44</v>
      </c>
      <c r="X5" s="2" t="s">
        <v>23</v>
      </c>
      <c r="Y5" s="2">
        <v>3</v>
      </c>
      <c r="Z5" s="2">
        <v>3</v>
      </c>
      <c r="AA5" s="2" t="s">
        <v>45</v>
      </c>
      <c r="AB5" s="2" t="s">
        <v>48</v>
      </c>
      <c r="AC5" s="2" t="s">
        <v>23</v>
      </c>
      <c r="AD5" s="2">
        <v>2</v>
      </c>
      <c r="AE5" s="2">
        <v>2</v>
      </c>
      <c r="AF5" s="2" t="s">
        <v>475</v>
      </c>
      <c r="AG5" s="2" t="s">
        <v>49</v>
      </c>
      <c r="AH5" s="2" t="s">
        <v>23</v>
      </c>
      <c r="AI5" s="2">
        <v>4</v>
      </c>
      <c r="AJ5" s="2">
        <v>4</v>
      </c>
      <c r="AK5" s="2" t="s">
        <v>506</v>
      </c>
      <c r="AL5" s="2" t="s">
        <v>50</v>
      </c>
      <c r="AM5" s="2" t="s">
        <v>23</v>
      </c>
      <c r="AN5" s="2">
        <v>4</v>
      </c>
      <c r="AO5" s="2">
        <v>4</v>
      </c>
      <c r="AP5" s="2" t="s">
        <v>507</v>
      </c>
    </row>
    <row r="6" spans="1:42" ht="30">
      <c r="A6" s="2" t="s">
        <v>51</v>
      </c>
      <c r="B6" s="2" t="s">
        <v>52</v>
      </c>
      <c r="C6" s="2" t="s">
        <v>53</v>
      </c>
      <c r="D6" s="2" t="s">
        <v>23</v>
      </c>
      <c r="E6" s="2"/>
      <c r="F6" s="2"/>
      <c r="G6" s="2"/>
      <c r="H6" s="2" t="s">
        <v>54</v>
      </c>
      <c r="I6" s="2" t="s">
        <v>23</v>
      </c>
      <c r="J6" s="2"/>
      <c r="K6" s="2"/>
      <c r="L6" s="2"/>
      <c r="M6" s="2" t="s">
        <v>55</v>
      </c>
      <c r="N6" s="2" t="s">
        <v>23</v>
      </c>
      <c r="O6" s="2"/>
      <c r="P6" s="2"/>
      <c r="Q6" s="2"/>
      <c r="R6" s="2" t="s">
        <v>55</v>
      </c>
      <c r="S6" s="2" t="s">
        <v>23</v>
      </c>
      <c r="T6" s="2"/>
      <c r="U6" s="2"/>
      <c r="V6" s="2"/>
      <c r="W6" s="2" t="s">
        <v>55</v>
      </c>
      <c r="X6" s="2" t="s">
        <v>23</v>
      </c>
      <c r="Y6" s="2"/>
      <c r="Z6" s="2"/>
      <c r="AA6" s="2"/>
      <c r="AB6" s="2" t="s">
        <v>55</v>
      </c>
      <c r="AC6" s="2" t="s">
        <v>23</v>
      </c>
      <c r="AD6" s="2"/>
      <c r="AE6" s="2"/>
      <c r="AF6" s="2"/>
      <c r="AG6" s="2" t="s">
        <v>56</v>
      </c>
      <c r="AH6" s="2" t="s">
        <v>23</v>
      </c>
      <c r="AI6" s="2"/>
      <c r="AJ6" s="2"/>
      <c r="AK6" s="2"/>
      <c r="AL6" s="2" t="s">
        <v>55</v>
      </c>
      <c r="AM6" s="2" t="s">
        <v>23</v>
      </c>
      <c r="AN6" s="2"/>
      <c r="AO6" s="2"/>
    </row>
    <row r="7" spans="1:42" ht="90">
      <c r="A7" s="2" t="s">
        <v>57</v>
      </c>
      <c r="B7" s="2" t="s">
        <v>58</v>
      </c>
      <c r="C7" s="2" t="s">
        <v>59</v>
      </c>
      <c r="D7" s="2" t="s">
        <v>23</v>
      </c>
      <c r="E7" s="2"/>
      <c r="F7" s="2"/>
      <c r="G7" s="2"/>
      <c r="H7" s="2" t="s">
        <v>60</v>
      </c>
      <c r="I7" s="2" t="s">
        <v>23</v>
      </c>
      <c r="J7" s="2">
        <v>1</v>
      </c>
      <c r="K7" s="2">
        <v>1</v>
      </c>
      <c r="L7" s="2" t="s">
        <v>61</v>
      </c>
      <c r="M7" s="2" t="s">
        <v>62</v>
      </c>
      <c r="N7" s="2" t="s">
        <v>23</v>
      </c>
      <c r="O7" s="2"/>
      <c r="P7" s="2"/>
      <c r="Q7" s="2"/>
      <c r="R7" s="2" t="s">
        <v>63</v>
      </c>
      <c r="S7" s="2" t="s">
        <v>23</v>
      </c>
      <c r="T7" s="2"/>
      <c r="U7" s="2"/>
      <c r="V7" s="2"/>
      <c r="W7" s="2" t="s">
        <v>62</v>
      </c>
      <c r="X7" s="2" t="s">
        <v>23</v>
      </c>
      <c r="Y7" s="2"/>
      <c r="Z7" s="2"/>
      <c r="AA7" s="2"/>
      <c r="AB7" s="2" t="s">
        <v>64</v>
      </c>
      <c r="AC7" s="2" t="s">
        <v>23</v>
      </c>
      <c r="AD7" s="2"/>
      <c r="AE7" s="2"/>
      <c r="AF7" s="2"/>
      <c r="AG7" s="2" t="s">
        <v>65</v>
      </c>
      <c r="AH7" s="2" t="s">
        <v>23</v>
      </c>
      <c r="AI7" s="2">
        <v>1</v>
      </c>
      <c r="AJ7" s="2">
        <v>5</v>
      </c>
      <c r="AK7" s="2" t="s">
        <v>478</v>
      </c>
      <c r="AL7" s="2" t="s">
        <v>66</v>
      </c>
      <c r="AM7" s="2" t="s">
        <v>23</v>
      </c>
      <c r="AN7" s="2"/>
      <c r="AO7" s="2"/>
    </row>
    <row r="8" spans="1:42" ht="75">
      <c r="A8" s="2" t="s">
        <v>67</v>
      </c>
      <c r="B8" s="2" t="s">
        <v>68</v>
      </c>
      <c r="C8" s="2" t="s">
        <v>69</v>
      </c>
      <c r="D8" s="2" t="s">
        <v>23</v>
      </c>
      <c r="E8" s="2"/>
      <c r="F8" s="2"/>
      <c r="G8" s="2"/>
      <c r="H8" s="2" t="s">
        <v>70</v>
      </c>
      <c r="I8" s="2" t="s">
        <v>23</v>
      </c>
      <c r="J8" s="2"/>
      <c r="K8" s="2"/>
      <c r="L8" s="2"/>
      <c r="M8" s="2" t="s">
        <v>69</v>
      </c>
      <c r="N8" s="2" t="s">
        <v>23</v>
      </c>
      <c r="O8" s="2"/>
      <c r="P8" s="2"/>
      <c r="Q8" s="2"/>
      <c r="R8" s="2" t="s">
        <v>69</v>
      </c>
      <c r="S8" s="2" t="s">
        <v>23</v>
      </c>
      <c r="T8" s="2"/>
      <c r="U8" s="2"/>
      <c r="V8" s="2"/>
      <c r="W8" s="2" t="s">
        <v>69</v>
      </c>
      <c r="X8" s="2" t="s">
        <v>23</v>
      </c>
      <c r="Y8" s="2"/>
      <c r="Z8" s="2"/>
      <c r="AA8" s="2"/>
      <c r="AB8" s="2" t="s">
        <v>69</v>
      </c>
      <c r="AC8" s="2" t="s">
        <v>23</v>
      </c>
      <c r="AD8" s="2"/>
      <c r="AE8" s="2"/>
      <c r="AF8" s="2"/>
      <c r="AG8" s="2" t="s">
        <v>69</v>
      </c>
      <c r="AH8" s="2" t="s">
        <v>23</v>
      </c>
      <c r="AI8" s="2"/>
      <c r="AJ8" s="2"/>
      <c r="AK8" s="2"/>
      <c r="AL8" s="2" t="s">
        <v>69</v>
      </c>
      <c r="AM8" s="2" t="s">
        <v>23</v>
      </c>
      <c r="AN8" s="2"/>
      <c r="AO8" s="2"/>
    </row>
    <row r="9" spans="1:42" ht="75">
      <c r="A9" s="2" t="s">
        <v>71</v>
      </c>
      <c r="B9" s="2" t="s">
        <v>72</v>
      </c>
      <c r="C9" s="2" t="s">
        <v>73</v>
      </c>
      <c r="D9" s="2" t="s">
        <v>23</v>
      </c>
      <c r="E9" s="2">
        <v>1</v>
      </c>
      <c r="F9" s="2">
        <v>1</v>
      </c>
      <c r="G9" s="2" t="s">
        <v>74</v>
      </c>
      <c r="H9" s="2" t="s">
        <v>75</v>
      </c>
      <c r="I9" s="2" t="s">
        <v>23</v>
      </c>
      <c r="J9" s="2">
        <v>2</v>
      </c>
      <c r="K9" s="2">
        <v>6</v>
      </c>
      <c r="L9" s="2" t="s">
        <v>76</v>
      </c>
      <c r="M9" s="2" t="s">
        <v>77</v>
      </c>
      <c r="N9" s="2" t="s">
        <v>23</v>
      </c>
      <c r="O9" s="2">
        <v>1</v>
      </c>
      <c r="P9" s="2">
        <v>1</v>
      </c>
      <c r="Q9" s="2" t="s">
        <v>78</v>
      </c>
      <c r="R9" s="2" t="s">
        <v>79</v>
      </c>
      <c r="S9" s="2" t="s">
        <v>23</v>
      </c>
      <c r="T9" s="2"/>
      <c r="U9" s="2"/>
      <c r="V9" s="2"/>
      <c r="W9" s="2" t="s">
        <v>77</v>
      </c>
      <c r="X9" s="2" t="s">
        <v>23</v>
      </c>
      <c r="Y9" s="2">
        <v>1</v>
      </c>
      <c r="Z9" s="2">
        <v>1</v>
      </c>
      <c r="AA9" s="2" t="s">
        <v>78</v>
      </c>
      <c r="AB9" s="2" t="s">
        <v>80</v>
      </c>
      <c r="AC9" s="2" t="s">
        <v>23</v>
      </c>
      <c r="AD9" s="2"/>
      <c r="AE9" s="2"/>
      <c r="AF9" s="2"/>
      <c r="AG9" s="2" t="s">
        <v>81</v>
      </c>
      <c r="AH9" s="2" t="s">
        <v>23</v>
      </c>
      <c r="AI9" s="2">
        <v>1</v>
      </c>
      <c r="AJ9" s="2">
        <v>1</v>
      </c>
      <c r="AK9" s="2" t="s">
        <v>78</v>
      </c>
      <c r="AL9" s="2" t="s">
        <v>82</v>
      </c>
      <c r="AM9" s="2" t="s">
        <v>23</v>
      </c>
      <c r="AN9" s="2">
        <v>1</v>
      </c>
      <c r="AO9" s="2">
        <v>1</v>
      </c>
      <c r="AP9" s="2" t="s">
        <v>78</v>
      </c>
    </row>
    <row r="10" spans="1:42" ht="60">
      <c r="A10" s="2" t="s">
        <v>83</v>
      </c>
      <c r="B10" s="2" t="s">
        <v>84</v>
      </c>
      <c r="C10" s="2" t="s">
        <v>85</v>
      </c>
      <c r="D10" s="2" t="s">
        <v>23</v>
      </c>
      <c r="E10" s="2">
        <v>1</v>
      </c>
      <c r="F10" s="2">
        <v>1</v>
      </c>
      <c r="G10" s="2" t="s">
        <v>86</v>
      </c>
      <c r="H10" s="2" t="s">
        <v>87</v>
      </c>
      <c r="I10" s="2" t="s">
        <v>23</v>
      </c>
      <c r="J10" s="2">
        <v>1</v>
      </c>
      <c r="K10" s="2">
        <v>1</v>
      </c>
      <c r="L10" s="2" t="s">
        <v>88</v>
      </c>
      <c r="M10" s="2" t="s">
        <v>89</v>
      </c>
      <c r="N10" s="2" t="s">
        <v>23</v>
      </c>
      <c r="O10" s="2"/>
      <c r="P10" s="2"/>
      <c r="Q10" s="2"/>
      <c r="R10" s="2" t="s">
        <v>90</v>
      </c>
      <c r="S10" s="2" t="s">
        <v>23</v>
      </c>
      <c r="T10" s="2">
        <v>1</v>
      </c>
      <c r="U10" s="2">
        <v>1</v>
      </c>
      <c r="V10" s="2" t="s">
        <v>91</v>
      </c>
      <c r="W10" s="2" t="s">
        <v>87</v>
      </c>
      <c r="X10" s="2" t="s">
        <v>23</v>
      </c>
      <c r="Y10" s="2">
        <v>1</v>
      </c>
      <c r="Z10" s="2">
        <v>1</v>
      </c>
      <c r="AA10" s="2" t="s">
        <v>88</v>
      </c>
      <c r="AB10" s="2" t="s">
        <v>89</v>
      </c>
      <c r="AC10" s="2" t="s">
        <v>23</v>
      </c>
      <c r="AD10" s="2"/>
      <c r="AE10" s="2"/>
      <c r="AF10" s="2"/>
      <c r="AG10" s="2" t="s">
        <v>92</v>
      </c>
      <c r="AH10" s="2" t="s">
        <v>23</v>
      </c>
      <c r="AI10" s="2">
        <v>1</v>
      </c>
      <c r="AJ10" s="2">
        <v>5</v>
      </c>
      <c r="AK10" s="2" t="s">
        <v>479</v>
      </c>
      <c r="AL10" s="2" t="s">
        <v>93</v>
      </c>
      <c r="AM10" s="2" t="s">
        <v>23</v>
      </c>
      <c r="AN10" s="2">
        <v>1</v>
      </c>
      <c r="AO10" s="2">
        <v>1</v>
      </c>
      <c r="AP10" s="2" t="s">
        <v>508</v>
      </c>
    </row>
    <row r="11" spans="1:42" ht="60">
      <c r="A11" s="2" t="s">
        <v>94</v>
      </c>
      <c r="B11" s="2" t="s">
        <v>94</v>
      </c>
      <c r="C11" s="2" t="s">
        <v>95</v>
      </c>
      <c r="D11" s="2" t="s">
        <v>16</v>
      </c>
      <c r="E11" s="2">
        <v>1</v>
      </c>
      <c r="F11" s="2">
        <v>5</v>
      </c>
      <c r="G11" s="2" t="s">
        <v>96</v>
      </c>
      <c r="H11" s="2" t="s">
        <v>97</v>
      </c>
      <c r="I11" s="2" t="s">
        <v>23</v>
      </c>
      <c r="J11" s="2"/>
      <c r="K11" s="2"/>
      <c r="L11" s="2"/>
      <c r="M11" s="2" t="s">
        <v>97</v>
      </c>
      <c r="N11" s="2" t="s">
        <v>23</v>
      </c>
      <c r="O11" s="2"/>
      <c r="P11" s="2"/>
      <c r="Q11" s="2"/>
      <c r="R11" s="2" t="s">
        <v>98</v>
      </c>
      <c r="S11" s="2" t="s">
        <v>23</v>
      </c>
      <c r="T11" s="2">
        <v>1</v>
      </c>
      <c r="U11" s="2">
        <v>5</v>
      </c>
      <c r="V11" s="2" t="s">
        <v>99</v>
      </c>
      <c r="W11" s="2" t="s">
        <v>97</v>
      </c>
      <c r="X11" s="2" t="s">
        <v>23</v>
      </c>
      <c r="Y11" s="2"/>
      <c r="Z11" s="2"/>
      <c r="AA11" s="2"/>
      <c r="AB11" s="2" t="s">
        <v>97</v>
      </c>
      <c r="AC11" s="2" t="s">
        <v>23</v>
      </c>
      <c r="AD11" s="2"/>
      <c r="AE11" s="2"/>
      <c r="AF11" s="2"/>
      <c r="AG11" s="2" t="s">
        <v>100</v>
      </c>
      <c r="AH11" s="2" t="s">
        <v>159</v>
      </c>
      <c r="AI11" s="2">
        <v>1</v>
      </c>
      <c r="AJ11" s="2">
        <v>5</v>
      </c>
      <c r="AK11" s="2" t="s">
        <v>480</v>
      </c>
      <c r="AL11" s="2" t="s">
        <v>101</v>
      </c>
      <c r="AM11" s="2" t="s">
        <v>159</v>
      </c>
      <c r="AN11" s="2">
        <v>1</v>
      </c>
      <c r="AO11" s="2">
        <v>5</v>
      </c>
      <c r="AP11" s="2" t="s">
        <v>480</v>
      </c>
    </row>
    <row r="12" spans="1:42" ht="30">
      <c r="A12" s="2" t="s">
        <v>102</v>
      </c>
      <c r="B12" s="2" t="s">
        <v>103</v>
      </c>
      <c r="C12" s="2" t="s">
        <v>104</v>
      </c>
      <c r="D12" s="2" t="s">
        <v>23</v>
      </c>
      <c r="E12" s="2"/>
      <c r="F12" s="2"/>
      <c r="G12" s="2"/>
      <c r="H12" s="2" t="s">
        <v>105</v>
      </c>
      <c r="I12" s="2" t="s">
        <v>23</v>
      </c>
      <c r="J12" s="2"/>
      <c r="K12" s="2"/>
      <c r="L12" s="2"/>
      <c r="M12" s="2" t="s">
        <v>106</v>
      </c>
      <c r="N12" s="2" t="s">
        <v>23</v>
      </c>
      <c r="O12" s="2"/>
      <c r="P12" s="2"/>
      <c r="Q12" s="2"/>
      <c r="R12" s="2" t="s">
        <v>107</v>
      </c>
      <c r="S12" s="2" t="s">
        <v>23</v>
      </c>
      <c r="T12" s="2"/>
      <c r="U12" s="2"/>
      <c r="V12" s="2"/>
      <c r="W12" s="2" t="s">
        <v>108</v>
      </c>
      <c r="X12" s="2" t="s">
        <v>23</v>
      </c>
      <c r="Y12" s="2"/>
      <c r="Z12" s="2"/>
      <c r="AA12" s="2"/>
      <c r="AB12" s="2" t="s">
        <v>105</v>
      </c>
      <c r="AC12" s="2" t="s">
        <v>23</v>
      </c>
      <c r="AD12" s="2"/>
      <c r="AE12" s="2"/>
      <c r="AF12" s="2"/>
      <c r="AG12" s="2" t="s">
        <v>109</v>
      </c>
      <c r="AH12" s="2" t="s">
        <v>23</v>
      </c>
      <c r="AI12" s="2">
        <v>1</v>
      </c>
      <c r="AJ12" s="2">
        <v>1</v>
      </c>
      <c r="AK12" s="2" t="s">
        <v>481</v>
      </c>
      <c r="AL12" s="2" t="s">
        <v>106</v>
      </c>
      <c r="AM12" s="2" t="s">
        <v>23</v>
      </c>
      <c r="AN12" s="2"/>
      <c r="AO12" s="2"/>
    </row>
    <row r="13" spans="1:42" ht="75">
      <c r="A13" s="2" t="s">
        <v>110</v>
      </c>
      <c r="B13" s="2" t="s">
        <v>111</v>
      </c>
      <c r="C13" s="2" t="s">
        <v>112</v>
      </c>
      <c r="D13" s="2" t="s">
        <v>23</v>
      </c>
      <c r="E13" s="2">
        <v>2</v>
      </c>
      <c r="F13" s="2">
        <v>16</v>
      </c>
      <c r="G13" s="2" t="s">
        <v>113</v>
      </c>
      <c r="H13" s="2" t="s">
        <v>114</v>
      </c>
      <c r="I13" s="2" t="s">
        <v>23</v>
      </c>
      <c r="J13" s="2">
        <v>3</v>
      </c>
      <c r="K13" s="2">
        <v>17</v>
      </c>
      <c r="L13" s="2" t="s">
        <v>115</v>
      </c>
      <c r="M13" s="2" t="s">
        <v>114</v>
      </c>
      <c r="N13" s="2" t="s">
        <v>23</v>
      </c>
      <c r="O13" s="2">
        <v>3</v>
      </c>
      <c r="P13" s="2">
        <v>17</v>
      </c>
      <c r="Q13" s="2" t="s">
        <v>115</v>
      </c>
      <c r="R13" s="2" t="s">
        <v>114</v>
      </c>
      <c r="S13" s="2" t="s">
        <v>23</v>
      </c>
      <c r="T13" s="2">
        <v>3</v>
      </c>
      <c r="U13" s="2">
        <v>17</v>
      </c>
      <c r="V13" s="2" t="s">
        <v>115</v>
      </c>
      <c r="W13" s="2" t="s">
        <v>114</v>
      </c>
      <c r="X13" s="2" t="s">
        <v>23</v>
      </c>
      <c r="Y13" s="2">
        <v>3</v>
      </c>
      <c r="Z13" s="2">
        <v>17</v>
      </c>
      <c r="AA13" s="2" t="s">
        <v>115</v>
      </c>
      <c r="AB13" s="2" t="s">
        <v>114</v>
      </c>
      <c r="AC13" s="2" t="s">
        <v>23</v>
      </c>
      <c r="AD13" s="2">
        <v>3</v>
      </c>
      <c r="AE13" s="2">
        <v>17</v>
      </c>
      <c r="AF13" s="2" t="s">
        <v>115</v>
      </c>
      <c r="AG13" s="2" t="s">
        <v>116</v>
      </c>
      <c r="AH13" s="2" t="s">
        <v>23</v>
      </c>
      <c r="AI13" s="2">
        <v>2</v>
      </c>
      <c r="AJ13" s="2">
        <v>16</v>
      </c>
      <c r="AK13" s="2" t="s">
        <v>113</v>
      </c>
      <c r="AL13" s="2" t="s">
        <v>117</v>
      </c>
      <c r="AM13" s="2" t="s">
        <v>23</v>
      </c>
      <c r="AN13" s="2">
        <v>2</v>
      </c>
      <c r="AO13" s="2">
        <v>16</v>
      </c>
      <c r="AP13" s="2" t="s">
        <v>113</v>
      </c>
    </row>
    <row r="14" spans="1:42" ht="60">
      <c r="A14" s="2" t="s">
        <v>118</v>
      </c>
      <c r="B14" s="2" t="s">
        <v>119</v>
      </c>
      <c r="C14" s="2" t="s">
        <v>120</v>
      </c>
      <c r="D14" s="2" t="s">
        <v>290</v>
      </c>
      <c r="E14" s="2"/>
      <c r="F14" s="2"/>
      <c r="G14" s="2"/>
      <c r="H14" s="2" t="s">
        <v>121</v>
      </c>
      <c r="I14" s="2" t="s">
        <v>23</v>
      </c>
      <c r="J14" s="2"/>
      <c r="K14" s="2"/>
      <c r="L14" s="2"/>
      <c r="M14" s="2" t="s">
        <v>122</v>
      </c>
      <c r="N14" s="2" t="s">
        <v>23</v>
      </c>
      <c r="O14" s="2"/>
      <c r="P14" s="2"/>
      <c r="Q14" s="2"/>
      <c r="R14" s="2" t="s">
        <v>120</v>
      </c>
      <c r="S14" s="2" t="s">
        <v>290</v>
      </c>
      <c r="T14" s="2"/>
      <c r="U14" s="2"/>
      <c r="V14" s="2"/>
      <c r="W14" s="2" t="s">
        <v>122</v>
      </c>
      <c r="X14" s="2" t="s">
        <v>23</v>
      </c>
      <c r="Y14" s="2"/>
      <c r="Z14" s="2"/>
      <c r="AA14" s="2"/>
      <c r="AB14" s="2" t="s">
        <v>122</v>
      </c>
      <c r="AC14" s="2" t="s">
        <v>23</v>
      </c>
      <c r="AD14" s="2"/>
      <c r="AE14" s="2"/>
      <c r="AF14" s="2"/>
      <c r="AG14" s="2" t="s">
        <v>123</v>
      </c>
      <c r="AH14" s="2" t="s">
        <v>23</v>
      </c>
      <c r="AI14" s="2">
        <v>1</v>
      </c>
      <c r="AJ14" s="2">
        <v>5</v>
      </c>
      <c r="AK14" s="2" t="s">
        <v>482</v>
      </c>
      <c r="AL14" s="2" t="s">
        <v>124</v>
      </c>
      <c r="AM14" s="2" t="s">
        <v>509</v>
      </c>
      <c r="AN14" s="2"/>
      <c r="AO14" s="2"/>
    </row>
    <row r="15" spans="1:42" ht="120">
      <c r="A15" s="2" t="s">
        <v>125</v>
      </c>
      <c r="B15" s="2" t="s">
        <v>126</v>
      </c>
      <c r="C15" s="2" t="s">
        <v>127</v>
      </c>
      <c r="D15" s="2" t="s">
        <v>23</v>
      </c>
      <c r="E15" s="2">
        <v>1</v>
      </c>
      <c r="F15" s="2">
        <v>1</v>
      </c>
      <c r="G15" s="2" t="s">
        <v>128</v>
      </c>
      <c r="H15" s="2" t="s">
        <v>129</v>
      </c>
      <c r="I15" s="2" t="s">
        <v>23</v>
      </c>
      <c r="J15" s="2"/>
      <c r="K15" s="2"/>
      <c r="L15" s="2"/>
      <c r="M15" s="2" t="s">
        <v>130</v>
      </c>
      <c r="N15" s="2" t="s">
        <v>23</v>
      </c>
      <c r="O15" s="2"/>
      <c r="P15" s="2"/>
      <c r="Q15" s="2"/>
      <c r="R15" s="2" t="s">
        <v>131</v>
      </c>
      <c r="S15" s="2" t="s">
        <v>23</v>
      </c>
      <c r="T15" s="2">
        <v>1</v>
      </c>
      <c r="U15" s="2">
        <v>1</v>
      </c>
      <c r="V15" s="2" t="s">
        <v>128</v>
      </c>
      <c r="W15" s="2" t="s">
        <v>132</v>
      </c>
      <c r="X15" s="2" t="s">
        <v>23</v>
      </c>
      <c r="Y15" s="2"/>
      <c r="Z15" s="2"/>
      <c r="AA15" s="2"/>
      <c r="AB15" s="2" t="s">
        <v>130</v>
      </c>
      <c r="AC15" s="2" t="s">
        <v>23</v>
      </c>
      <c r="AD15" s="2"/>
      <c r="AE15" s="2"/>
      <c r="AF15" s="2"/>
      <c r="AG15" s="2" t="s">
        <v>133</v>
      </c>
      <c r="AH15" s="2" t="s">
        <v>23</v>
      </c>
      <c r="AI15" s="2">
        <v>1</v>
      </c>
      <c r="AJ15" s="2">
        <v>1</v>
      </c>
      <c r="AK15" s="2" t="s">
        <v>535</v>
      </c>
      <c r="AL15" s="2" t="s">
        <v>134</v>
      </c>
      <c r="AM15" s="2" t="s">
        <v>23</v>
      </c>
      <c r="AN15" s="2">
        <v>1</v>
      </c>
      <c r="AO15" s="2">
        <v>1</v>
      </c>
      <c r="AP15" s="2" t="s">
        <v>535</v>
      </c>
    </row>
    <row r="16" spans="1:42" ht="75">
      <c r="A16" s="2" t="s">
        <v>135</v>
      </c>
      <c r="B16" s="2" t="s">
        <v>136</v>
      </c>
      <c r="C16" s="2" t="s">
        <v>137</v>
      </c>
      <c r="D16" s="2" t="s">
        <v>16</v>
      </c>
      <c r="E16" s="2">
        <v>1</v>
      </c>
      <c r="F16" s="2">
        <v>15</v>
      </c>
      <c r="G16" s="2" t="s">
        <v>138</v>
      </c>
      <c r="H16" s="2" t="s">
        <v>139</v>
      </c>
      <c r="I16" s="2" t="s">
        <v>23</v>
      </c>
      <c r="J16" s="2">
        <v>1</v>
      </c>
      <c r="K16" s="2">
        <v>1</v>
      </c>
      <c r="L16" s="2" t="s">
        <v>140</v>
      </c>
      <c r="M16" s="2" t="s">
        <v>141</v>
      </c>
      <c r="N16" s="2" t="s">
        <v>23</v>
      </c>
      <c r="O16" s="2"/>
      <c r="P16" s="2"/>
      <c r="Q16" s="2"/>
      <c r="R16" s="2" t="s">
        <v>142</v>
      </c>
      <c r="S16" s="2" t="s">
        <v>23</v>
      </c>
      <c r="T16" s="2">
        <v>2</v>
      </c>
      <c r="U16" s="2">
        <v>2</v>
      </c>
      <c r="V16" s="2" t="s">
        <v>143</v>
      </c>
      <c r="W16" s="2" t="s">
        <v>141</v>
      </c>
      <c r="X16" s="2" t="s">
        <v>23</v>
      </c>
      <c r="Y16" s="2"/>
      <c r="Z16" s="2"/>
      <c r="AA16" s="2"/>
      <c r="AB16" s="2" t="s">
        <v>141</v>
      </c>
      <c r="AC16" s="2" t="s">
        <v>23</v>
      </c>
      <c r="AD16" s="2"/>
      <c r="AE16" s="2"/>
      <c r="AF16" s="2"/>
      <c r="AG16" s="2" t="s">
        <v>144</v>
      </c>
      <c r="AH16" s="2" t="s">
        <v>23</v>
      </c>
      <c r="AI16" s="2">
        <v>1</v>
      </c>
      <c r="AJ16" s="2">
        <v>5</v>
      </c>
      <c r="AK16" s="2" t="s">
        <v>483</v>
      </c>
      <c r="AL16" s="2" t="s">
        <v>145</v>
      </c>
      <c r="AM16" s="2" t="s">
        <v>16</v>
      </c>
      <c r="AN16" s="2">
        <v>1</v>
      </c>
      <c r="AO16" s="2">
        <v>5</v>
      </c>
      <c r="AP16" s="2" t="s">
        <v>510</v>
      </c>
    </row>
    <row r="17" spans="1:42" ht="75">
      <c r="A17" s="2" t="s">
        <v>146</v>
      </c>
      <c r="B17" s="2" t="s">
        <v>147</v>
      </c>
      <c r="C17" s="2" t="s">
        <v>148</v>
      </c>
      <c r="D17" s="2" t="s">
        <v>23</v>
      </c>
      <c r="E17" s="2">
        <v>1</v>
      </c>
      <c r="F17" s="2">
        <v>1</v>
      </c>
      <c r="G17" s="2" t="s">
        <v>149</v>
      </c>
      <c r="H17" s="2" t="s">
        <v>150</v>
      </c>
      <c r="I17" s="2" t="s">
        <v>23</v>
      </c>
      <c r="J17" s="2"/>
      <c r="K17" s="2"/>
      <c r="L17" s="2"/>
      <c r="M17" s="2" t="s">
        <v>151</v>
      </c>
      <c r="N17" s="2" t="s">
        <v>23</v>
      </c>
      <c r="O17" s="2">
        <v>1</v>
      </c>
      <c r="P17" s="2">
        <v>1</v>
      </c>
      <c r="Q17" s="2" t="s">
        <v>149</v>
      </c>
      <c r="R17" s="2" t="s">
        <v>152</v>
      </c>
      <c r="S17" s="2" t="s">
        <v>23</v>
      </c>
      <c r="T17" s="2">
        <v>1</v>
      </c>
      <c r="U17" s="2">
        <v>1</v>
      </c>
      <c r="V17" s="2" t="s">
        <v>153</v>
      </c>
      <c r="W17" s="2" t="s">
        <v>151</v>
      </c>
      <c r="X17" s="2" t="s">
        <v>23</v>
      </c>
      <c r="Y17" s="2">
        <v>1</v>
      </c>
      <c r="Z17" s="2">
        <v>1</v>
      </c>
      <c r="AA17" s="2" t="s">
        <v>149</v>
      </c>
      <c r="AB17" s="2" t="s">
        <v>151</v>
      </c>
      <c r="AC17" s="2" t="s">
        <v>23</v>
      </c>
      <c r="AD17" s="2">
        <v>1</v>
      </c>
      <c r="AE17" s="2">
        <v>1</v>
      </c>
      <c r="AF17" s="2" t="s">
        <v>149</v>
      </c>
      <c r="AG17" s="2" t="s">
        <v>154</v>
      </c>
      <c r="AH17" s="2" t="s">
        <v>16</v>
      </c>
      <c r="AI17" s="2">
        <v>1</v>
      </c>
      <c r="AJ17" s="2">
        <v>5</v>
      </c>
      <c r="AK17" s="2" t="s">
        <v>484</v>
      </c>
      <c r="AL17" s="2" t="s">
        <v>155</v>
      </c>
      <c r="AM17" s="2" t="s">
        <v>23</v>
      </c>
      <c r="AN17" s="2">
        <v>1</v>
      </c>
      <c r="AO17" s="2">
        <v>5</v>
      </c>
      <c r="AP17" s="2" t="s">
        <v>511</v>
      </c>
    </row>
    <row r="18" spans="1:42" ht="90">
      <c r="A18" s="2" t="s">
        <v>156</v>
      </c>
      <c r="B18" s="2" t="s">
        <v>157</v>
      </c>
      <c r="C18" s="2" t="s">
        <v>158</v>
      </c>
      <c r="D18" s="2" t="s">
        <v>159</v>
      </c>
      <c r="E18" s="2">
        <v>1</v>
      </c>
      <c r="F18" s="2">
        <v>1</v>
      </c>
      <c r="G18" s="2" t="s">
        <v>160</v>
      </c>
      <c r="H18" s="2" t="s">
        <v>161</v>
      </c>
      <c r="I18" s="2" t="s">
        <v>159</v>
      </c>
      <c r="J18" s="2">
        <v>1</v>
      </c>
      <c r="K18" s="2">
        <v>1</v>
      </c>
      <c r="L18" s="2" t="s">
        <v>160</v>
      </c>
      <c r="M18" s="2" t="s">
        <v>162</v>
      </c>
      <c r="N18" s="2" t="s">
        <v>159</v>
      </c>
      <c r="O18" s="2">
        <v>1</v>
      </c>
      <c r="P18" s="2">
        <v>1</v>
      </c>
      <c r="Q18" s="2" t="s">
        <v>160</v>
      </c>
      <c r="R18" s="2" t="s">
        <v>163</v>
      </c>
      <c r="S18" s="2" t="s">
        <v>159</v>
      </c>
      <c r="T18" s="2">
        <v>3</v>
      </c>
      <c r="U18" s="2">
        <v>7</v>
      </c>
      <c r="V18" s="2" t="s">
        <v>164</v>
      </c>
      <c r="W18" s="2" t="s">
        <v>162</v>
      </c>
      <c r="X18" s="2" t="s">
        <v>159</v>
      </c>
      <c r="Y18" s="2">
        <v>1</v>
      </c>
      <c r="Z18" s="2">
        <v>1</v>
      </c>
      <c r="AA18" s="2" t="s">
        <v>160</v>
      </c>
      <c r="AB18" s="2" t="s">
        <v>162</v>
      </c>
      <c r="AC18" s="2" t="s">
        <v>159</v>
      </c>
      <c r="AD18" s="2">
        <v>1</v>
      </c>
      <c r="AE18" s="2">
        <v>1</v>
      </c>
      <c r="AF18" s="2" t="s">
        <v>160</v>
      </c>
      <c r="AG18" s="2" t="s">
        <v>165</v>
      </c>
      <c r="AH18" s="2" t="s">
        <v>16</v>
      </c>
      <c r="AI18" s="2">
        <v>1</v>
      </c>
      <c r="AJ18" s="2">
        <v>15</v>
      </c>
      <c r="AK18" s="2" t="s">
        <v>485</v>
      </c>
      <c r="AL18" s="2" t="s">
        <v>166</v>
      </c>
      <c r="AM18" s="2" t="s">
        <v>23</v>
      </c>
      <c r="AN18" s="2">
        <v>1</v>
      </c>
      <c r="AO18" s="2">
        <v>5</v>
      </c>
      <c r="AP18" s="2" t="s">
        <v>512</v>
      </c>
    </row>
    <row r="19" spans="1:42" ht="105">
      <c r="A19" s="2" t="s">
        <v>167</v>
      </c>
      <c r="B19" s="2" t="s">
        <v>168</v>
      </c>
      <c r="C19" s="2" t="s">
        <v>169</v>
      </c>
      <c r="D19" s="2" t="s">
        <v>16</v>
      </c>
      <c r="E19" s="2">
        <v>1</v>
      </c>
      <c r="F19" s="2">
        <v>5</v>
      </c>
      <c r="G19" s="2" t="s">
        <v>170</v>
      </c>
      <c r="H19" s="2" t="s">
        <v>171</v>
      </c>
      <c r="I19" s="2" t="s">
        <v>290</v>
      </c>
      <c r="J19" s="2">
        <v>1</v>
      </c>
      <c r="K19" s="2">
        <v>1</v>
      </c>
      <c r="L19" s="2" t="s">
        <v>172</v>
      </c>
      <c r="M19" s="2" t="s">
        <v>173</v>
      </c>
      <c r="N19" s="2" t="s">
        <v>290</v>
      </c>
      <c r="O19" s="2">
        <v>1</v>
      </c>
      <c r="P19" s="2">
        <v>1</v>
      </c>
      <c r="Q19" s="2" t="s">
        <v>172</v>
      </c>
      <c r="R19" s="2" t="s">
        <v>174</v>
      </c>
      <c r="S19" s="2" t="s">
        <v>290</v>
      </c>
      <c r="T19" s="2">
        <v>1</v>
      </c>
      <c r="U19" s="2">
        <v>1</v>
      </c>
      <c r="V19" s="2" t="s">
        <v>172</v>
      </c>
      <c r="W19" s="2" t="s">
        <v>173</v>
      </c>
      <c r="X19" s="2" t="s">
        <v>290</v>
      </c>
      <c r="Y19" s="2">
        <v>1</v>
      </c>
      <c r="Z19" s="2">
        <v>1</v>
      </c>
      <c r="AA19" s="2" t="s">
        <v>172</v>
      </c>
      <c r="AB19" s="2" t="s">
        <v>173</v>
      </c>
      <c r="AC19" s="2" t="s">
        <v>290</v>
      </c>
      <c r="AD19" s="2">
        <v>1</v>
      </c>
      <c r="AE19" s="2">
        <v>1</v>
      </c>
      <c r="AF19" s="2" t="s">
        <v>172</v>
      </c>
      <c r="AG19" s="2" t="s">
        <v>175</v>
      </c>
      <c r="AH19" s="2" t="s">
        <v>16</v>
      </c>
      <c r="AI19" s="2">
        <v>2</v>
      </c>
      <c r="AJ19" s="2">
        <v>10</v>
      </c>
      <c r="AK19" s="2" t="s">
        <v>486</v>
      </c>
      <c r="AL19" s="2" t="s">
        <v>176</v>
      </c>
      <c r="AM19" s="2" t="s">
        <v>16</v>
      </c>
      <c r="AN19" s="2">
        <v>3</v>
      </c>
      <c r="AO19" s="2">
        <v>11</v>
      </c>
      <c r="AP19" s="2" t="s">
        <v>513</v>
      </c>
    </row>
    <row r="20" spans="1:42" ht="165">
      <c r="A20" s="2" t="s">
        <v>177</v>
      </c>
      <c r="B20" s="2" t="s">
        <v>178</v>
      </c>
      <c r="C20" s="2" t="s">
        <v>179</v>
      </c>
      <c r="D20" s="2" t="s">
        <v>23</v>
      </c>
      <c r="E20" s="2">
        <v>4</v>
      </c>
      <c r="F20" s="2">
        <v>12</v>
      </c>
      <c r="G20" s="2" t="s">
        <v>180</v>
      </c>
      <c r="H20" s="2" t="s">
        <v>181</v>
      </c>
      <c r="I20" s="2" t="s">
        <v>23</v>
      </c>
      <c r="J20" s="2">
        <v>5</v>
      </c>
      <c r="K20" s="2">
        <v>13</v>
      </c>
      <c r="L20" s="2" t="s">
        <v>182</v>
      </c>
      <c r="M20" s="2" t="s">
        <v>183</v>
      </c>
      <c r="N20" s="2" t="s">
        <v>23</v>
      </c>
      <c r="O20" s="2">
        <v>5</v>
      </c>
      <c r="P20" s="2">
        <v>13</v>
      </c>
      <c r="Q20" s="2" t="s">
        <v>184</v>
      </c>
      <c r="R20" s="2" t="s">
        <v>185</v>
      </c>
      <c r="S20" s="2" t="s">
        <v>23</v>
      </c>
      <c r="T20" s="2">
        <v>5</v>
      </c>
      <c r="U20" s="2">
        <v>13</v>
      </c>
      <c r="V20" s="2" t="s">
        <v>184</v>
      </c>
      <c r="W20" s="2" t="s">
        <v>186</v>
      </c>
      <c r="X20" s="2" t="s">
        <v>23</v>
      </c>
      <c r="Y20" s="2">
        <v>5</v>
      </c>
      <c r="Z20" s="2">
        <v>13</v>
      </c>
      <c r="AA20" s="2" t="s">
        <v>184</v>
      </c>
      <c r="AB20" s="2" t="s">
        <v>183</v>
      </c>
      <c r="AC20" s="2" t="s">
        <v>23</v>
      </c>
      <c r="AD20" s="2">
        <v>5</v>
      </c>
      <c r="AE20" s="2">
        <v>13</v>
      </c>
      <c r="AF20" s="2" t="s">
        <v>184</v>
      </c>
      <c r="AG20" s="2" t="s">
        <v>187</v>
      </c>
      <c r="AH20" s="2" t="s">
        <v>23</v>
      </c>
      <c r="AI20" s="2">
        <v>6</v>
      </c>
      <c r="AJ20" s="2">
        <v>14</v>
      </c>
      <c r="AK20" s="2" t="s">
        <v>487</v>
      </c>
      <c r="AL20" s="2" t="s">
        <v>188</v>
      </c>
      <c r="AM20" s="2" t="s">
        <v>23</v>
      </c>
      <c r="AN20" s="2">
        <v>4</v>
      </c>
      <c r="AO20" s="2">
        <v>12</v>
      </c>
      <c r="AP20" s="2" t="s">
        <v>514</v>
      </c>
    </row>
    <row r="21" spans="1:42" ht="105">
      <c r="A21" s="2" t="s">
        <v>189</v>
      </c>
      <c r="B21" s="2" t="s">
        <v>189</v>
      </c>
      <c r="C21" s="2" t="s">
        <v>190</v>
      </c>
      <c r="D21" s="2" t="s">
        <v>16</v>
      </c>
      <c r="E21" s="2">
        <v>1</v>
      </c>
      <c r="F21" s="2">
        <v>15</v>
      </c>
      <c r="G21" s="2" t="s">
        <v>191</v>
      </c>
      <c r="H21" s="2" t="s">
        <v>190</v>
      </c>
      <c r="I21" s="2" t="s">
        <v>16</v>
      </c>
      <c r="J21" s="2">
        <v>1</v>
      </c>
      <c r="K21" s="2">
        <v>15</v>
      </c>
      <c r="L21" s="2" t="s">
        <v>191</v>
      </c>
      <c r="M21" s="2" t="s">
        <v>192</v>
      </c>
      <c r="N21" s="2" t="s">
        <v>16</v>
      </c>
      <c r="O21" s="2">
        <v>1</v>
      </c>
      <c r="P21" s="2">
        <v>15</v>
      </c>
      <c r="Q21" s="2" t="s">
        <v>191</v>
      </c>
      <c r="R21" s="2" t="s">
        <v>193</v>
      </c>
      <c r="S21" s="2" t="s">
        <v>16</v>
      </c>
      <c r="T21" s="2">
        <v>1</v>
      </c>
      <c r="U21" s="2">
        <v>15</v>
      </c>
      <c r="V21" s="2" t="s">
        <v>194</v>
      </c>
      <c r="W21" s="2" t="s">
        <v>192</v>
      </c>
      <c r="X21" s="2" t="s">
        <v>16</v>
      </c>
      <c r="Y21" s="2">
        <v>1</v>
      </c>
      <c r="Z21" s="2">
        <v>15</v>
      </c>
      <c r="AA21" s="2" t="s">
        <v>191</v>
      </c>
      <c r="AB21" s="2" t="s">
        <v>192</v>
      </c>
      <c r="AC21" s="2" t="s">
        <v>16</v>
      </c>
      <c r="AD21" s="2">
        <v>1</v>
      </c>
      <c r="AE21" s="2">
        <v>15</v>
      </c>
      <c r="AF21" s="2" t="s">
        <v>191</v>
      </c>
      <c r="AG21" s="2" t="s">
        <v>195</v>
      </c>
      <c r="AH21" s="2" t="s">
        <v>16</v>
      </c>
      <c r="AI21" s="2">
        <v>2</v>
      </c>
      <c r="AJ21" s="2">
        <v>16</v>
      </c>
      <c r="AK21" s="2" t="s">
        <v>516</v>
      </c>
      <c r="AL21" s="2" t="s">
        <v>196</v>
      </c>
      <c r="AM21" s="2" t="s">
        <v>16</v>
      </c>
      <c r="AN21" s="2">
        <v>2</v>
      </c>
      <c r="AO21" s="2">
        <v>16</v>
      </c>
      <c r="AP21" s="2" t="s">
        <v>515</v>
      </c>
    </row>
    <row r="22" spans="1:42" ht="30">
      <c r="A22" s="2" t="s">
        <v>197</v>
      </c>
      <c r="B22" s="2" t="s">
        <v>14</v>
      </c>
      <c r="C22" s="2" t="s">
        <v>198</v>
      </c>
      <c r="D22" s="2" t="s">
        <v>23</v>
      </c>
      <c r="E22" s="2">
        <v>1</v>
      </c>
      <c r="F22" s="2">
        <v>0</v>
      </c>
      <c r="G22" s="2" t="s">
        <v>199</v>
      </c>
      <c r="H22" s="2" t="s">
        <v>198</v>
      </c>
      <c r="I22" s="2" t="s">
        <v>23</v>
      </c>
      <c r="J22" s="2">
        <v>1</v>
      </c>
      <c r="K22" s="2">
        <v>0</v>
      </c>
      <c r="L22" s="2" t="s">
        <v>199</v>
      </c>
      <c r="M22" s="2" t="s">
        <v>198</v>
      </c>
      <c r="N22" s="2" t="s">
        <v>23</v>
      </c>
      <c r="O22" s="2">
        <v>1</v>
      </c>
      <c r="P22" s="2">
        <v>0</v>
      </c>
      <c r="Q22" s="2" t="s">
        <v>199</v>
      </c>
      <c r="R22" s="2" t="s">
        <v>198</v>
      </c>
      <c r="S22" s="2" t="s">
        <v>23</v>
      </c>
      <c r="T22" s="2">
        <v>1</v>
      </c>
      <c r="U22" s="2">
        <v>0</v>
      </c>
      <c r="V22" s="2" t="s">
        <v>199</v>
      </c>
      <c r="W22" s="2" t="s">
        <v>198</v>
      </c>
      <c r="X22" s="2" t="s">
        <v>23</v>
      </c>
      <c r="Y22" s="2">
        <v>1</v>
      </c>
      <c r="Z22" s="2">
        <v>0</v>
      </c>
      <c r="AA22" s="2" t="s">
        <v>199</v>
      </c>
      <c r="AB22" s="2" t="s">
        <v>198</v>
      </c>
      <c r="AC22" s="2" t="s">
        <v>23</v>
      </c>
      <c r="AD22" s="2">
        <v>1</v>
      </c>
      <c r="AE22" s="2">
        <v>0</v>
      </c>
      <c r="AF22" s="2" t="s">
        <v>199</v>
      </c>
      <c r="AG22" s="2" t="s">
        <v>200</v>
      </c>
      <c r="AH22" s="2" t="s">
        <v>23</v>
      </c>
      <c r="AI22" s="2">
        <v>1</v>
      </c>
      <c r="AJ22" s="2">
        <v>0</v>
      </c>
      <c r="AK22" s="2" t="s">
        <v>199</v>
      </c>
      <c r="AL22" s="2" t="s">
        <v>200</v>
      </c>
      <c r="AM22" s="2" t="s">
        <v>23</v>
      </c>
      <c r="AN22" s="2">
        <v>1</v>
      </c>
      <c r="AO22" s="2">
        <v>0</v>
      </c>
      <c r="AP22" s="2" t="s">
        <v>199</v>
      </c>
    </row>
    <row r="23" spans="1:42" ht="210">
      <c r="A23" s="2" t="s">
        <v>201</v>
      </c>
      <c r="B23" s="2" t="s">
        <v>202</v>
      </c>
      <c r="C23" s="2" t="s">
        <v>203</v>
      </c>
      <c r="D23" s="2" t="s">
        <v>23</v>
      </c>
      <c r="E23" s="2">
        <v>8</v>
      </c>
      <c r="F23" s="2">
        <v>40</v>
      </c>
      <c r="G23" s="2"/>
      <c r="H23" s="2" t="s">
        <v>204</v>
      </c>
      <c r="I23" s="2" t="s">
        <v>23</v>
      </c>
      <c r="J23" s="2">
        <v>1</v>
      </c>
      <c r="K23" s="2">
        <v>5</v>
      </c>
      <c r="L23" s="2" t="s">
        <v>205</v>
      </c>
      <c r="M23" s="2" t="s">
        <v>206</v>
      </c>
      <c r="N23" s="2" t="s">
        <v>23</v>
      </c>
      <c r="O23" s="2">
        <v>14</v>
      </c>
      <c r="P23" s="2">
        <v>70</v>
      </c>
      <c r="Q23" s="2"/>
      <c r="R23" s="2" t="s">
        <v>207</v>
      </c>
      <c r="S23" s="2" t="s">
        <v>23</v>
      </c>
      <c r="T23" s="2">
        <v>14</v>
      </c>
      <c r="U23" s="2">
        <v>70</v>
      </c>
      <c r="V23" s="2"/>
      <c r="W23" s="2" t="s">
        <v>206</v>
      </c>
      <c r="X23" s="2" t="s">
        <v>23</v>
      </c>
      <c r="Y23" s="2">
        <v>14</v>
      </c>
      <c r="Z23" s="2">
        <v>70</v>
      </c>
      <c r="AA23" s="2"/>
      <c r="AB23" s="2" t="s">
        <v>206</v>
      </c>
      <c r="AC23" s="2" t="s">
        <v>23</v>
      </c>
      <c r="AD23" s="2">
        <v>14</v>
      </c>
      <c r="AE23" s="2">
        <v>70</v>
      </c>
      <c r="AF23" s="2"/>
      <c r="AG23" s="2" t="s">
        <v>208</v>
      </c>
      <c r="AH23" s="2" t="s">
        <v>23</v>
      </c>
      <c r="AI23" s="2">
        <v>15</v>
      </c>
      <c r="AJ23" s="2">
        <v>75</v>
      </c>
      <c r="AK23" s="2" t="s">
        <v>488</v>
      </c>
      <c r="AL23" s="2" t="s">
        <v>209</v>
      </c>
      <c r="AM23" s="2" t="s">
        <v>23</v>
      </c>
      <c r="AN23" s="2">
        <v>11</v>
      </c>
      <c r="AO23" s="2">
        <v>55</v>
      </c>
      <c r="AP23" s="2" t="s">
        <v>517</v>
      </c>
    </row>
    <row r="24" spans="1:42">
      <c r="A24" s="2"/>
      <c r="B24" s="2" t="s">
        <v>210</v>
      </c>
      <c r="C24" s="2"/>
      <c r="D24" s="2" t="s">
        <v>23</v>
      </c>
      <c r="E24" s="2">
        <v>1</v>
      </c>
      <c r="F24" s="2">
        <v>0</v>
      </c>
      <c r="G24" s="2"/>
      <c r="H24" s="2"/>
      <c r="I24" s="2" t="s">
        <v>23</v>
      </c>
      <c r="J24" s="2"/>
      <c r="K24" s="2"/>
      <c r="L24" s="2"/>
      <c r="M24" s="2"/>
      <c r="N24" s="2" t="s">
        <v>23</v>
      </c>
      <c r="O24" s="2"/>
      <c r="P24" s="2"/>
      <c r="Q24" s="2"/>
      <c r="R24" s="2"/>
      <c r="S24" s="2" t="s">
        <v>23</v>
      </c>
      <c r="T24" s="2"/>
      <c r="U24" s="2"/>
      <c r="V24" s="2"/>
      <c r="W24" s="2"/>
      <c r="X24" s="2" t="s">
        <v>23</v>
      </c>
      <c r="Y24" s="2"/>
      <c r="Z24" s="2"/>
      <c r="AA24" s="2"/>
      <c r="AB24" s="2"/>
      <c r="AC24" s="2" t="s">
        <v>23</v>
      </c>
      <c r="AD24" s="2"/>
      <c r="AE24" s="2"/>
      <c r="AF24" s="2"/>
      <c r="AG24" s="2"/>
      <c r="AH24" s="2" t="s">
        <v>23</v>
      </c>
      <c r="AI24" s="2"/>
      <c r="AJ24" s="2"/>
      <c r="AK24" s="2"/>
      <c r="AL24" s="2"/>
      <c r="AM24" s="2" t="s">
        <v>23</v>
      </c>
      <c r="AN24" s="2"/>
      <c r="AO24" s="2"/>
    </row>
    <row r="25" spans="1:42">
      <c r="A25" s="2"/>
      <c r="B25" s="2" t="s">
        <v>211</v>
      </c>
      <c r="C25" s="2"/>
      <c r="D25" s="2" t="s">
        <v>23</v>
      </c>
      <c r="E25" s="2"/>
      <c r="F25" s="2"/>
      <c r="G25" s="2"/>
      <c r="H25" s="2"/>
      <c r="I25" s="2" t="s">
        <v>23</v>
      </c>
      <c r="J25" s="2"/>
      <c r="K25" s="2"/>
      <c r="L25" s="2"/>
      <c r="M25" s="2"/>
      <c r="N25" s="2" t="s">
        <v>23</v>
      </c>
      <c r="O25" s="2"/>
      <c r="P25" s="2"/>
      <c r="Q25" s="2"/>
      <c r="R25" s="2"/>
      <c r="S25" s="2" t="s">
        <v>23</v>
      </c>
      <c r="T25" s="2"/>
      <c r="U25" s="2"/>
      <c r="V25" s="2"/>
      <c r="W25" s="2"/>
      <c r="X25" s="2" t="s">
        <v>23</v>
      </c>
      <c r="Y25" s="2"/>
      <c r="Z25" s="2"/>
      <c r="AA25" s="2"/>
      <c r="AB25" s="2"/>
      <c r="AC25" s="2" t="s">
        <v>23</v>
      </c>
      <c r="AD25" s="2"/>
      <c r="AE25" s="2"/>
      <c r="AF25" s="2"/>
      <c r="AG25" s="2"/>
      <c r="AH25" s="2" t="s">
        <v>23</v>
      </c>
      <c r="AI25" s="2"/>
      <c r="AJ25" s="2"/>
      <c r="AK25" s="2"/>
      <c r="AL25" s="2"/>
      <c r="AM25" s="2" t="s">
        <v>23</v>
      </c>
      <c r="AN25" s="2"/>
      <c r="AO25" s="2"/>
    </row>
    <row r="26" spans="1:42">
      <c r="A26" s="2"/>
      <c r="B26" s="2" t="s">
        <v>212</v>
      </c>
      <c r="C26" s="2"/>
      <c r="D26" s="2" t="s">
        <v>23</v>
      </c>
      <c r="E26" s="2"/>
      <c r="F26" s="2"/>
      <c r="G26" s="2"/>
      <c r="H26" s="2"/>
      <c r="I26" s="2" t="s">
        <v>23</v>
      </c>
      <c r="J26" s="2"/>
      <c r="K26" s="2"/>
      <c r="L26" s="2"/>
      <c r="M26" s="2"/>
      <c r="N26" s="2" t="s">
        <v>23</v>
      </c>
      <c r="O26" s="2"/>
      <c r="P26" s="2"/>
      <c r="Q26" s="2"/>
      <c r="R26" s="2"/>
      <c r="S26" s="2" t="s">
        <v>23</v>
      </c>
      <c r="T26" s="2"/>
      <c r="U26" s="2"/>
      <c r="V26" s="2"/>
      <c r="W26" s="2"/>
      <c r="X26" s="2" t="s">
        <v>23</v>
      </c>
      <c r="Y26" s="2"/>
      <c r="Z26" s="2"/>
      <c r="AA26" s="2"/>
      <c r="AB26" s="2"/>
      <c r="AC26" s="2" t="s">
        <v>23</v>
      </c>
      <c r="AD26" s="2"/>
      <c r="AE26" s="2"/>
      <c r="AF26" s="2"/>
      <c r="AG26" s="2"/>
      <c r="AH26" s="2" t="s">
        <v>23</v>
      </c>
      <c r="AI26" s="2"/>
      <c r="AJ26" s="2"/>
      <c r="AK26" s="2"/>
      <c r="AL26" s="2"/>
      <c r="AM26" s="2" t="s">
        <v>23</v>
      </c>
      <c r="AN26" s="2"/>
      <c r="AO26" s="2"/>
    </row>
    <row r="27" spans="1:42">
      <c r="A27" s="2"/>
      <c r="B27" s="2" t="s">
        <v>213</v>
      </c>
      <c r="C27" s="2"/>
      <c r="D27" s="2" t="s">
        <v>23</v>
      </c>
      <c r="E27" s="2"/>
      <c r="F27" s="2"/>
      <c r="G27" s="2"/>
      <c r="H27" s="2"/>
      <c r="I27" s="2" t="s">
        <v>23</v>
      </c>
      <c r="J27" s="2"/>
      <c r="K27" s="2"/>
      <c r="L27" s="2"/>
      <c r="M27" s="2"/>
      <c r="N27" s="2" t="s">
        <v>23</v>
      </c>
      <c r="O27" s="2"/>
      <c r="P27" s="2"/>
      <c r="Q27" s="2"/>
      <c r="R27" s="2"/>
      <c r="S27" s="2" t="s">
        <v>23</v>
      </c>
      <c r="T27" s="2"/>
      <c r="U27" s="2"/>
      <c r="V27" s="2"/>
      <c r="W27" s="2"/>
      <c r="X27" s="2" t="s">
        <v>23</v>
      </c>
      <c r="Y27" s="2"/>
      <c r="Z27" s="2"/>
      <c r="AA27" s="2"/>
      <c r="AB27" s="2"/>
      <c r="AC27" s="2" t="s">
        <v>23</v>
      </c>
      <c r="AD27" s="2"/>
      <c r="AE27" s="2"/>
      <c r="AF27" s="2"/>
      <c r="AG27" s="2"/>
      <c r="AH27" s="2" t="s">
        <v>23</v>
      </c>
      <c r="AI27" s="2"/>
      <c r="AJ27" s="2"/>
      <c r="AK27" s="2"/>
      <c r="AL27" s="2"/>
      <c r="AM27" s="2" t="s">
        <v>23</v>
      </c>
      <c r="AN27" s="2"/>
      <c r="AO27" s="2"/>
    </row>
    <row r="28" spans="1:42">
      <c r="A28" s="2"/>
      <c r="B28" s="2" t="s">
        <v>214</v>
      </c>
      <c r="C28" s="2"/>
      <c r="D28" s="2" t="s">
        <v>23</v>
      </c>
      <c r="E28" s="2"/>
      <c r="F28" s="2"/>
      <c r="G28" s="2"/>
      <c r="H28" s="2"/>
      <c r="I28" s="2" t="s">
        <v>23</v>
      </c>
      <c r="J28" s="2"/>
      <c r="K28" s="2"/>
      <c r="L28" s="2"/>
      <c r="M28" s="2"/>
      <c r="N28" s="2" t="s">
        <v>23</v>
      </c>
      <c r="O28" s="2"/>
      <c r="P28" s="2"/>
      <c r="Q28" s="2"/>
      <c r="R28" s="2"/>
      <c r="S28" s="2" t="s">
        <v>23</v>
      </c>
      <c r="T28" s="2"/>
      <c r="U28" s="2"/>
      <c r="V28" s="2"/>
      <c r="W28" s="2"/>
      <c r="X28" s="2" t="s">
        <v>23</v>
      </c>
      <c r="Y28" s="2"/>
      <c r="Z28" s="2"/>
      <c r="AA28" s="2"/>
      <c r="AB28" s="2"/>
      <c r="AC28" s="2" t="s">
        <v>23</v>
      </c>
      <c r="AD28" s="2"/>
      <c r="AE28" s="2"/>
      <c r="AF28" s="2"/>
      <c r="AG28" s="2"/>
      <c r="AH28" s="2" t="s">
        <v>23</v>
      </c>
      <c r="AI28" s="2"/>
      <c r="AJ28" s="2"/>
      <c r="AK28" s="2"/>
      <c r="AL28" s="2"/>
      <c r="AM28" s="2" t="s">
        <v>23</v>
      </c>
      <c r="AN28" s="2"/>
      <c r="AO28" s="2"/>
    </row>
    <row r="29" spans="1:42" ht="75">
      <c r="A29" s="2" t="s">
        <v>215</v>
      </c>
      <c r="B29" s="2" t="s">
        <v>216</v>
      </c>
      <c r="C29" s="2" t="s">
        <v>217</v>
      </c>
      <c r="D29" s="2" t="s">
        <v>16</v>
      </c>
      <c r="E29" s="2">
        <v>2</v>
      </c>
      <c r="F29" s="2">
        <v>6</v>
      </c>
      <c r="G29" s="2" t="s">
        <v>218</v>
      </c>
      <c r="H29" s="2" t="s">
        <v>219</v>
      </c>
      <c r="I29" s="2" t="s">
        <v>23</v>
      </c>
      <c r="J29" s="2"/>
      <c r="K29" s="2"/>
      <c r="L29" s="2"/>
      <c r="M29" s="2" t="s">
        <v>220</v>
      </c>
      <c r="N29" s="2" t="s">
        <v>23</v>
      </c>
      <c r="O29" s="2"/>
      <c r="P29" s="2"/>
      <c r="Q29" s="2"/>
      <c r="R29" s="2" t="s">
        <v>220</v>
      </c>
      <c r="S29" s="2" t="s">
        <v>23</v>
      </c>
      <c r="T29" s="2"/>
      <c r="U29" s="2"/>
      <c r="V29" s="2"/>
      <c r="W29" s="2" t="s">
        <v>220</v>
      </c>
      <c r="X29" s="2" t="s">
        <v>23</v>
      </c>
      <c r="Y29" s="2"/>
      <c r="Z29" s="2"/>
      <c r="AA29" s="2"/>
      <c r="AB29" s="2" t="s">
        <v>220</v>
      </c>
      <c r="AC29" s="2" t="s">
        <v>23</v>
      </c>
      <c r="AD29" s="2"/>
      <c r="AE29" s="2"/>
      <c r="AF29" s="2"/>
      <c r="AG29" s="2" t="s">
        <v>220</v>
      </c>
      <c r="AH29" s="2" t="s">
        <v>23</v>
      </c>
      <c r="AI29" s="2"/>
      <c r="AJ29" s="2"/>
      <c r="AK29" s="2"/>
      <c r="AL29" s="2" t="s">
        <v>220</v>
      </c>
      <c r="AM29" s="2" t="s">
        <v>23</v>
      </c>
      <c r="AN29" s="2"/>
      <c r="AO29" s="2"/>
    </row>
    <row r="30" spans="1:42" ht="60">
      <c r="A30" s="2" t="s">
        <v>221</v>
      </c>
      <c r="B30" s="2" t="s">
        <v>222</v>
      </c>
      <c r="C30" s="2" t="s">
        <v>223</v>
      </c>
      <c r="D30" s="2" t="s">
        <v>23</v>
      </c>
      <c r="E30" s="2">
        <v>1</v>
      </c>
      <c r="F30" s="2">
        <v>1</v>
      </c>
      <c r="G30" s="2" t="s">
        <v>224</v>
      </c>
      <c r="H30" s="2" t="s">
        <v>225</v>
      </c>
      <c r="I30" s="2" t="s">
        <v>226</v>
      </c>
      <c r="J30" s="2">
        <v>1</v>
      </c>
      <c r="K30" s="2">
        <v>1</v>
      </c>
      <c r="L30" s="2" t="s">
        <v>227</v>
      </c>
      <c r="M30" s="2" t="s">
        <v>228</v>
      </c>
      <c r="N30" s="2" t="s">
        <v>23</v>
      </c>
      <c r="O30" s="2">
        <v>1</v>
      </c>
      <c r="P30" s="2">
        <v>1</v>
      </c>
      <c r="Q30" s="2" t="s">
        <v>224</v>
      </c>
      <c r="R30" s="2" t="s">
        <v>229</v>
      </c>
      <c r="S30" s="2" t="s">
        <v>226</v>
      </c>
      <c r="T30" s="2"/>
      <c r="U30" s="2"/>
      <c r="V30" s="2"/>
      <c r="W30" s="2" t="s">
        <v>228</v>
      </c>
      <c r="X30" s="2" t="s">
        <v>23</v>
      </c>
      <c r="Y30" s="2">
        <v>1</v>
      </c>
      <c r="Z30" s="2">
        <v>1</v>
      </c>
      <c r="AA30" s="2" t="s">
        <v>224</v>
      </c>
      <c r="AB30" s="2" t="s">
        <v>228</v>
      </c>
      <c r="AC30" s="2" t="s">
        <v>23</v>
      </c>
      <c r="AD30" s="2">
        <v>1</v>
      </c>
      <c r="AE30" s="2">
        <v>1</v>
      </c>
      <c r="AF30" s="2" t="s">
        <v>224</v>
      </c>
      <c r="AG30" s="2" t="s">
        <v>230</v>
      </c>
      <c r="AH30" s="2" t="s">
        <v>23</v>
      </c>
      <c r="AI30" s="2">
        <v>2</v>
      </c>
      <c r="AJ30" s="2">
        <v>10</v>
      </c>
      <c r="AK30" s="2" t="s">
        <v>492</v>
      </c>
      <c r="AL30" s="2" t="s">
        <v>231</v>
      </c>
      <c r="AM30" s="2" t="s">
        <v>23</v>
      </c>
      <c r="AN30" s="2">
        <v>1</v>
      </c>
      <c r="AO30" s="2">
        <v>1</v>
      </c>
      <c r="AP30" s="2" t="s">
        <v>224</v>
      </c>
    </row>
    <row r="31" spans="1:42" ht="90">
      <c r="A31" s="2" t="s">
        <v>232</v>
      </c>
      <c r="B31" s="2" t="s">
        <v>233</v>
      </c>
      <c r="C31" s="2" t="s">
        <v>234</v>
      </c>
      <c r="D31" s="2" t="s">
        <v>23</v>
      </c>
      <c r="E31" s="2"/>
      <c r="F31" s="2"/>
      <c r="G31" s="2"/>
      <c r="H31" s="2" t="s">
        <v>235</v>
      </c>
      <c r="I31" s="2" t="s">
        <v>23</v>
      </c>
      <c r="J31" s="2"/>
      <c r="K31" s="2"/>
      <c r="L31" s="2"/>
      <c r="M31" s="2" t="s">
        <v>234</v>
      </c>
      <c r="N31" s="2" t="s">
        <v>23</v>
      </c>
      <c r="O31" s="2"/>
      <c r="P31" s="2"/>
      <c r="Q31" s="2"/>
      <c r="R31" s="2" t="s">
        <v>234</v>
      </c>
      <c r="S31" s="2" t="s">
        <v>23</v>
      </c>
      <c r="T31" s="2"/>
      <c r="U31" s="2"/>
      <c r="V31" s="2"/>
      <c r="W31" s="2" t="s">
        <v>234</v>
      </c>
      <c r="X31" s="2" t="s">
        <v>23</v>
      </c>
      <c r="Y31" s="2"/>
      <c r="Z31" s="2"/>
      <c r="AA31" s="2"/>
      <c r="AB31" s="2" t="s">
        <v>234</v>
      </c>
      <c r="AC31" s="2" t="s">
        <v>23</v>
      </c>
      <c r="AD31" s="2"/>
      <c r="AE31" s="2"/>
      <c r="AF31" s="2"/>
      <c r="AG31" s="2" t="s">
        <v>236</v>
      </c>
      <c r="AH31" s="2" t="s">
        <v>23</v>
      </c>
      <c r="AI31" s="2">
        <v>1</v>
      </c>
      <c r="AJ31" s="2">
        <v>1</v>
      </c>
      <c r="AK31" s="2" t="s">
        <v>489</v>
      </c>
      <c r="AL31" s="2" t="s">
        <v>236</v>
      </c>
      <c r="AM31" s="2" t="s">
        <v>23</v>
      </c>
      <c r="AN31" s="2">
        <v>1</v>
      </c>
      <c r="AO31" s="2">
        <v>1</v>
      </c>
      <c r="AP31" s="2" t="s">
        <v>489</v>
      </c>
    </row>
    <row r="32" spans="1:42" ht="135">
      <c r="A32" s="2" t="s">
        <v>237</v>
      </c>
      <c r="B32" s="2" t="s">
        <v>238</v>
      </c>
      <c r="C32" s="2" t="s">
        <v>239</v>
      </c>
      <c r="D32" s="2" t="s">
        <v>23</v>
      </c>
      <c r="E32" s="2">
        <v>2</v>
      </c>
      <c r="F32" s="2">
        <v>2</v>
      </c>
      <c r="G32" s="2" t="s">
        <v>536</v>
      </c>
      <c r="H32" s="2" t="s">
        <v>240</v>
      </c>
      <c r="I32" s="2" t="s">
        <v>23</v>
      </c>
      <c r="J32" s="2">
        <v>1</v>
      </c>
      <c r="K32" s="2">
        <v>1</v>
      </c>
      <c r="L32" s="2" t="s">
        <v>241</v>
      </c>
      <c r="M32" s="2" t="s">
        <v>242</v>
      </c>
      <c r="N32" s="2" t="s">
        <v>23</v>
      </c>
      <c r="O32" s="2">
        <v>2</v>
      </c>
      <c r="P32" s="2">
        <v>2</v>
      </c>
      <c r="Q32" s="2" t="s">
        <v>243</v>
      </c>
      <c r="R32" s="2" t="s">
        <v>244</v>
      </c>
      <c r="S32" s="2" t="s">
        <v>23</v>
      </c>
      <c r="T32" s="2">
        <v>3</v>
      </c>
      <c r="U32" s="2">
        <v>3</v>
      </c>
      <c r="V32" s="2" t="s">
        <v>245</v>
      </c>
      <c r="W32" s="2" t="s">
        <v>242</v>
      </c>
      <c r="X32" s="2" t="s">
        <v>23</v>
      </c>
      <c r="Y32" s="2">
        <v>2</v>
      </c>
      <c r="Z32" s="2">
        <v>2</v>
      </c>
      <c r="AA32" s="2" t="s">
        <v>471</v>
      </c>
      <c r="AB32" s="2" t="s">
        <v>242</v>
      </c>
      <c r="AC32" s="2" t="s">
        <v>23</v>
      </c>
      <c r="AD32" s="2">
        <v>2</v>
      </c>
      <c r="AE32" s="2">
        <v>2</v>
      </c>
      <c r="AF32" s="2" t="s">
        <v>471</v>
      </c>
      <c r="AG32" s="2" t="s">
        <v>246</v>
      </c>
      <c r="AH32" s="2" t="s">
        <v>23</v>
      </c>
      <c r="AI32" s="2">
        <v>3</v>
      </c>
      <c r="AJ32" s="2">
        <v>3</v>
      </c>
      <c r="AK32" s="2" t="s">
        <v>490</v>
      </c>
      <c r="AL32" s="2" t="s">
        <v>247</v>
      </c>
      <c r="AM32" s="2" t="s">
        <v>23</v>
      </c>
      <c r="AN32" s="2">
        <v>2</v>
      </c>
      <c r="AO32" s="2">
        <v>2</v>
      </c>
      <c r="AP32" s="2" t="s">
        <v>518</v>
      </c>
    </row>
    <row r="33" spans="1:42" ht="105">
      <c r="A33" s="2" t="s">
        <v>248</v>
      </c>
      <c r="B33" s="2" t="s">
        <v>249</v>
      </c>
      <c r="C33" s="2" t="s">
        <v>250</v>
      </c>
      <c r="D33" s="2" t="s">
        <v>23</v>
      </c>
      <c r="E33" s="2">
        <v>2</v>
      </c>
      <c r="F33" s="2">
        <v>2</v>
      </c>
      <c r="G33" s="2" t="s">
        <v>251</v>
      </c>
      <c r="H33" s="2" t="s">
        <v>252</v>
      </c>
      <c r="I33" s="2" t="s">
        <v>23</v>
      </c>
      <c r="J33" s="2">
        <v>3</v>
      </c>
      <c r="K33" s="2">
        <v>3</v>
      </c>
      <c r="L33" s="2" t="s">
        <v>537</v>
      </c>
      <c r="M33" s="2" t="s">
        <v>253</v>
      </c>
      <c r="N33" s="2" t="s">
        <v>23</v>
      </c>
      <c r="O33" s="2">
        <v>2</v>
      </c>
      <c r="P33" s="2">
        <v>2</v>
      </c>
      <c r="Q33" s="2" t="s">
        <v>472</v>
      </c>
      <c r="R33" s="2" t="s">
        <v>254</v>
      </c>
      <c r="S33" s="2" t="s">
        <v>23</v>
      </c>
      <c r="T33" s="2"/>
      <c r="U33" s="2"/>
      <c r="V33" s="2"/>
      <c r="W33" s="2" t="s">
        <v>253</v>
      </c>
      <c r="X33" s="2" t="s">
        <v>23</v>
      </c>
      <c r="Y33" s="2">
        <v>2</v>
      </c>
      <c r="Z33" s="2">
        <v>2</v>
      </c>
      <c r="AA33" s="2" t="s">
        <v>472</v>
      </c>
      <c r="AB33" s="2" t="s">
        <v>255</v>
      </c>
      <c r="AC33" s="2" t="s">
        <v>23</v>
      </c>
      <c r="AD33" s="2">
        <v>2</v>
      </c>
      <c r="AE33" s="2">
        <v>2</v>
      </c>
      <c r="AF33" s="2" t="s">
        <v>472</v>
      </c>
      <c r="AG33" s="2" t="s">
        <v>256</v>
      </c>
      <c r="AH33" s="2" t="s">
        <v>23</v>
      </c>
      <c r="AI33" s="2">
        <v>1</v>
      </c>
      <c r="AJ33" s="2">
        <v>1</v>
      </c>
      <c r="AK33" s="2" t="s">
        <v>491</v>
      </c>
      <c r="AL33" s="2" t="s">
        <v>257</v>
      </c>
      <c r="AM33" s="2" t="s">
        <v>23</v>
      </c>
      <c r="AN33" s="2">
        <v>1</v>
      </c>
      <c r="AO33" s="2">
        <v>1</v>
      </c>
      <c r="AP33" s="2" t="s">
        <v>491</v>
      </c>
    </row>
    <row r="34" spans="1:42" ht="45">
      <c r="A34" s="2" t="s">
        <v>258</v>
      </c>
      <c r="B34" s="2" t="s">
        <v>259</v>
      </c>
      <c r="C34" s="2" t="s">
        <v>260</v>
      </c>
      <c r="D34" s="2" t="s">
        <v>23</v>
      </c>
      <c r="E34" s="2">
        <v>2</v>
      </c>
      <c r="F34" s="2">
        <v>6</v>
      </c>
      <c r="G34" s="2" t="s">
        <v>261</v>
      </c>
      <c r="H34" s="2" t="s">
        <v>262</v>
      </c>
      <c r="I34" s="2" t="s">
        <v>23</v>
      </c>
      <c r="J34" s="2">
        <v>1</v>
      </c>
      <c r="K34" s="2">
        <v>5</v>
      </c>
      <c r="L34" s="2" t="s">
        <v>263</v>
      </c>
      <c r="M34" s="2" t="s">
        <v>264</v>
      </c>
      <c r="N34" s="2" t="s">
        <v>23</v>
      </c>
      <c r="O34" s="2">
        <v>2</v>
      </c>
      <c r="P34" s="2">
        <v>6</v>
      </c>
      <c r="Q34" s="2" t="s">
        <v>261</v>
      </c>
      <c r="R34" s="2" t="s">
        <v>265</v>
      </c>
      <c r="S34" s="2" t="s">
        <v>23</v>
      </c>
      <c r="T34" s="2">
        <v>2</v>
      </c>
      <c r="U34" s="2">
        <v>6</v>
      </c>
      <c r="V34" s="2" t="s">
        <v>261</v>
      </c>
      <c r="W34" s="2" t="s">
        <v>266</v>
      </c>
      <c r="X34" s="2" t="s">
        <v>23</v>
      </c>
      <c r="Y34" s="2">
        <v>2</v>
      </c>
      <c r="Z34" s="2">
        <v>6</v>
      </c>
      <c r="AA34" s="2" t="s">
        <v>261</v>
      </c>
      <c r="AB34" s="2" t="s">
        <v>267</v>
      </c>
      <c r="AC34" s="2" t="s">
        <v>23</v>
      </c>
      <c r="AD34" s="2">
        <v>2</v>
      </c>
      <c r="AE34" s="2">
        <v>6</v>
      </c>
      <c r="AF34" s="2" t="s">
        <v>261</v>
      </c>
      <c r="AG34" s="2" t="s">
        <v>268</v>
      </c>
      <c r="AH34" s="2" t="s">
        <v>23</v>
      </c>
      <c r="AI34" s="2">
        <v>1</v>
      </c>
      <c r="AJ34" s="2">
        <v>16</v>
      </c>
      <c r="AK34" s="2" t="s">
        <v>538</v>
      </c>
      <c r="AL34" s="2" t="s">
        <v>269</v>
      </c>
      <c r="AM34" s="2" t="s">
        <v>23</v>
      </c>
      <c r="AN34" s="2">
        <v>2</v>
      </c>
      <c r="AO34" s="2">
        <v>6</v>
      </c>
      <c r="AP34" s="2" t="s">
        <v>261</v>
      </c>
    </row>
    <row r="35" spans="1:42" ht="75">
      <c r="A35" s="2" t="s">
        <v>270</v>
      </c>
      <c r="B35" s="2" t="s">
        <v>271</v>
      </c>
      <c r="C35" s="2" t="s">
        <v>272</v>
      </c>
      <c r="D35" s="2" t="s">
        <v>23</v>
      </c>
      <c r="E35" s="2">
        <v>1</v>
      </c>
      <c r="F35" s="2">
        <v>15</v>
      </c>
      <c r="G35" s="2" t="s">
        <v>519</v>
      </c>
      <c r="H35" s="2" t="s">
        <v>273</v>
      </c>
      <c r="I35" s="2" t="s">
        <v>23</v>
      </c>
      <c r="J35" s="2">
        <v>1</v>
      </c>
      <c r="K35" s="2">
        <v>15</v>
      </c>
      <c r="L35" s="2" t="s">
        <v>519</v>
      </c>
      <c r="M35" s="2" t="s">
        <v>274</v>
      </c>
      <c r="N35" s="2" t="s">
        <v>23</v>
      </c>
      <c r="O35" s="2">
        <v>1</v>
      </c>
      <c r="P35" s="2">
        <v>15</v>
      </c>
      <c r="Q35" s="2" t="s">
        <v>519</v>
      </c>
      <c r="R35" s="2" t="s">
        <v>274</v>
      </c>
      <c r="S35" s="2" t="s">
        <v>23</v>
      </c>
      <c r="T35" s="2">
        <v>1</v>
      </c>
      <c r="U35" s="2">
        <v>15</v>
      </c>
      <c r="V35" s="2" t="s">
        <v>519</v>
      </c>
      <c r="W35" s="2" t="s">
        <v>275</v>
      </c>
      <c r="X35" s="2" t="s">
        <v>23</v>
      </c>
      <c r="Y35" s="2">
        <v>1</v>
      </c>
      <c r="Z35" s="2">
        <v>15</v>
      </c>
      <c r="AA35" s="2" t="s">
        <v>519</v>
      </c>
      <c r="AB35" s="2" t="s">
        <v>275</v>
      </c>
      <c r="AC35" s="2" t="s">
        <v>23</v>
      </c>
      <c r="AD35" s="2">
        <v>1</v>
      </c>
      <c r="AE35" s="2">
        <v>15</v>
      </c>
      <c r="AF35" s="2" t="s">
        <v>519</v>
      </c>
      <c r="AG35" s="2" t="s">
        <v>276</v>
      </c>
      <c r="AH35" s="2" t="s">
        <v>16</v>
      </c>
      <c r="AI35" s="2">
        <v>2</v>
      </c>
      <c r="AJ35" s="2">
        <v>20</v>
      </c>
      <c r="AK35" s="2" t="s">
        <v>520</v>
      </c>
      <c r="AL35" s="2" t="s">
        <v>277</v>
      </c>
      <c r="AM35" s="2" t="s">
        <v>16</v>
      </c>
      <c r="AN35" s="2">
        <v>2</v>
      </c>
      <c r="AO35" s="2">
        <v>20</v>
      </c>
      <c r="AP35" s="2" t="s">
        <v>521</v>
      </c>
    </row>
    <row r="36" spans="1:42" ht="60">
      <c r="A36" s="2" t="s">
        <v>278</v>
      </c>
      <c r="B36" s="2" t="s">
        <v>279</v>
      </c>
      <c r="C36" s="2" t="s">
        <v>280</v>
      </c>
      <c r="D36" s="2" t="s">
        <v>23</v>
      </c>
      <c r="E36" s="2">
        <v>1</v>
      </c>
      <c r="F36" s="2">
        <v>5</v>
      </c>
      <c r="G36" s="2" t="s">
        <v>281</v>
      </c>
      <c r="H36" s="2" t="s">
        <v>282</v>
      </c>
      <c r="I36" s="2" t="s">
        <v>23</v>
      </c>
      <c r="J36" s="2">
        <v>1</v>
      </c>
      <c r="K36" s="2">
        <v>1</v>
      </c>
      <c r="L36" s="2" t="s">
        <v>283</v>
      </c>
      <c r="M36" s="2" t="s">
        <v>284</v>
      </c>
      <c r="N36" s="2" t="s">
        <v>23</v>
      </c>
      <c r="O36" s="2"/>
      <c r="P36" s="2"/>
      <c r="Q36" s="2"/>
      <c r="R36" s="2" t="s">
        <v>285</v>
      </c>
      <c r="S36" s="2" t="s">
        <v>23</v>
      </c>
      <c r="T36" s="2">
        <v>1</v>
      </c>
      <c r="U36" s="2">
        <v>5</v>
      </c>
      <c r="V36" s="2" t="s">
        <v>286</v>
      </c>
      <c r="W36" s="2" t="s">
        <v>284</v>
      </c>
      <c r="X36" s="2" t="s">
        <v>23</v>
      </c>
      <c r="Y36" s="2"/>
      <c r="Z36" s="2"/>
      <c r="AA36" s="2"/>
      <c r="AB36" s="2" t="s">
        <v>284</v>
      </c>
      <c r="AC36" s="2" t="s">
        <v>23</v>
      </c>
      <c r="AD36" s="2"/>
      <c r="AE36" s="2"/>
      <c r="AF36" s="2"/>
      <c r="AG36" s="2" t="s">
        <v>280</v>
      </c>
      <c r="AH36" s="2" t="s">
        <v>23</v>
      </c>
      <c r="AI36" s="2">
        <v>1</v>
      </c>
      <c r="AJ36" s="2">
        <v>5</v>
      </c>
      <c r="AK36" s="2" t="s">
        <v>493</v>
      </c>
      <c r="AL36" s="2" t="s">
        <v>280</v>
      </c>
      <c r="AM36" s="2" t="s">
        <v>23</v>
      </c>
      <c r="AN36" s="2">
        <v>1</v>
      </c>
      <c r="AO36" s="2">
        <v>5</v>
      </c>
      <c r="AP36" s="2" t="s">
        <v>493</v>
      </c>
    </row>
    <row r="37" spans="1:42" ht="30">
      <c r="A37" s="2" t="s">
        <v>287</v>
      </c>
      <c r="B37" s="2" t="s">
        <v>288</v>
      </c>
      <c r="C37" s="2" t="s">
        <v>289</v>
      </c>
      <c r="D37" s="2" t="s">
        <v>290</v>
      </c>
      <c r="E37" s="2"/>
      <c r="F37" s="2"/>
      <c r="G37" s="2"/>
      <c r="H37" s="2" t="s">
        <v>291</v>
      </c>
      <c r="I37" s="2" t="s">
        <v>290</v>
      </c>
      <c r="J37" s="2"/>
      <c r="K37" s="2"/>
      <c r="L37" s="2"/>
      <c r="M37" s="2" t="s">
        <v>292</v>
      </c>
      <c r="N37" s="2" t="s">
        <v>290</v>
      </c>
      <c r="O37" s="2"/>
      <c r="P37" s="2"/>
      <c r="Q37" s="2"/>
      <c r="R37" s="2" t="s">
        <v>293</v>
      </c>
      <c r="S37" s="2" t="s">
        <v>290</v>
      </c>
      <c r="T37" s="2">
        <v>1</v>
      </c>
      <c r="U37" s="2">
        <v>1</v>
      </c>
      <c r="V37" s="2" t="s">
        <v>294</v>
      </c>
      <c r="W37" s="2" t="s">
        <v>292</v>
      </c>
      <c r="X37" s="2" t="s">
        <v>290</v>
      </c>
      <c r="Y37" s="2"/>
      <c r="Z37" s="2"/>
      <c r="AA37" s="2"/>
      <c r="AB37" s="2" t="s">
        <v>295</v>
      </c>
      <c r="AC37" s="2" t="s">
        <v>290</v>
      </c>
      <c r="AD37" s="2"/>
      <c r="AE37" s="2"/>
      <c r="AF37" s="2"/>
      <c r="AG37" s="2" t="s">
        <v>296</v>
      </c>
      <c r="AH37" s="2" t="s">
        <v>23</v>
      </c>
      <c r="AI37" s="2">
        <v>1</v>
      </c>
      <c r="AJ37" s="2">
        <v>5</v>
      </c>
      <c r="AK37" s="2" t="s">
        <v>494</v>
      </c>
      <c r="AL37" s="2" t="s">
        <v>297</v>
      </c>
      <c r="AM37" s="2" t="s">
        <v>23</v>
      </c>
      <c r="AN37" s="2">
        <v>1</v>
      </c>
      <c r="AO37" s="2">
        <v>5</v>
      </c>
      <c r="AP37" s="2" t="s">
        <v>494</v>
      </c>
    </row>
    <row r="38" spans="1:42" ht="30">
      <c r="A38" s="2" t="s">
        <v>298</v>
      </c>
      <c r="B38" s="2" t="s">
        <v>299</v>
      </c>
      <c r="C38" s="2" t="s">
        <v>300</v>
      </c>
      <c r="D38" s="2" t="s">
        <v>23</v>
      </c>
      <c r="E38" s="2"/>
      <c r="F38" s="2"/>
      <c r="G38" s="2"/>
      <c r="H38" s="2" t="s">
        <v>301</v>
      </c>
      <c r="I38" s="2" t="s">
        <v>23</v>
      </c>
      <c r="J38" s="2"/>
      <c r="K38" s="2"/>
      <c r="L38" s="2"/>
      <c r="M38" s="2" t="s">
        <v>302</v>
      </c>
      <c r="N38" s="2" t="s">
        <v>23</v>
      </c>
      <c r="O38" s="2"/>
      <c r="P38" s="2"/>
      <c r="Q38" s="2"/>
      <c r="R38" s="2" t="s">
        <v>302</v>
      </c>
      <c r="S38" s="2" t="s">
        <v>23</v>
      </c>
      <c r="T38" s="2"/>
      <c r="U38" s="2"/>
      <c r="V38" s="2"/>
      <c r="W38" s="2" t="s">
        <v>302</v>
      </c>
      <c r="X38" s="2" t="s">
        <v>23</v>
      </c>
      <c r="Y38" s="2"/>
      <c r="Z38" s="2"/>
      <c r="AA38" s="2"/>
      <c r="AB38" s="2" t="s">
        <v>303</v>
      </c>
      <c r="AC38" s="2" t="s">
        <v>23</v>
      </c>
      <c r="AD38" s="2"/>
      <c r="AE38" s="2"/>
      <c r="AF38" s="2"/>
      <c r="AG38" s="2" t="s">
        <v>304</v>
      </c>
      <c r="AH38" s="2" t="s">
        <v>23</v>
      </c>
      <c r="AI38" s="2"/>
      <c r="AJ38" s="2"/>
      <c r="AK38" s="2"/>
      <c r="AL38" s="2" t="s">
        <v>305</v>
      </c>
      <c r="AM38" s="2" t="s">
        <v>23</v>
      </c>
      <c r="AN38" s="2"/>
      <c r="AO38" s="2"/>
    </row>
    <row r="39" spans="1:42" ht="75">
      <c r="A39" s="2" t="s">
        <v>306</v>
      </c>
      <c r="B39" s="2" t="s">
        <v>307</v>
      </c>
      <c r="C39" s="2" t="s">
        <v>308</v>
      </c>
      <c r="D39" s="2" t="s">
        <v>23</v>
      </c>
      <c r="E39" s="2"/>
      <c r="F39" s="2"/>
      <c r="G39" s="2"/>
      <c r="H39" s="2" t="s">
        <v>309</v>
      </c>
      <c r="I39" s="2" t="s">
        <v>23</v>
      </c>
      <c r="J39" s="2"/>
      <c r="K39" s="2"/>
      <c r="L39" s="2"/>
      <c r="M39" s="2" t="s">
        <v>310</v>
      </c>
      <c r="N39" s="2" t="s">
        <v>23</v>
      </c>
      <c r="O39" s="2"/>
      <c r="P39" s="2"/>
      <c r="Q39" s="2"/>
      <c r="R39" s="2" t="s">
        <v>311</v>
      </c>
      <c r="S39" s="2" t="s">
        <v>23</v>
      </c>
      <c r="T39" s="2">
        <v>1</v>
      </c>
      <c r="U39" s="2">
        <v>1</v>
      </c>
      <c r="V39" s="2" t="s">
        <v>312</v>
      </c>
      <c r="W39" s="2" t="s">
        <v>310</v>
      </c>
      <c r="X39" s="2" t="s">
        <v>23</v>
      </c>
      <c r="Y39" s="2"/>
      <c r="Z39" s="2"/>
      <c r="AA39" s="2"/>
      <c r="AB39" s="2" t="s">
        <v>310</v>
      </c>
      <c r="AC39" s="2" t="s">
        <v>23</v>
      </c>
      <c r="AD39" s="2"/>
      <c r="AE39" s="2"/>
      <c r="AF39" s="2"/>
      <c r="AG39" s="2" t="s">
        <v>313</v>
      </c>
      <c r="AH39" s="2" t="s">
        <v>23</v>
      </c>
      <c r="AI39" s="2"/>
      <c r="AJ39" s="2"/>
      <c r="AK39" s="2"/>
      <c r="AL39" s="2" t="s">
        <v>313</v>
      </c>
      <c r="AM39" s="2" t="s">
        <v>23</v>
      </c>
      <c r="AN39" s="2"/>
      <c r="AO39" s="2"/>
    </row>
    <row r="40" spans="1:42" ht="45">
      <c r="A40" s="2" t="s">
        <v>314</v>
      </c>
      <c r="B40" s="2" t="s">
        <v>315</v>
      </c>
      <c r="C40" s="2" t="s">
        <v>316</v>
      </c>
      <c r="D40" s="2" t="s">
        <v>23</v>
      </c>
      <c r="E40" s="2">
        <v>1</v>
      </c>
      <c r="F40" s="2">
        <v>5</v>
      </c>
      <c r="G40" s="2" t="s">
        <v>317</v>
      </c>
      <c r="H40" s="2" t="s">
        <v>318</v>
      </c>
      <c r="I40" s="2" t="s">
        <v>23</v>
      </c>
      <c r="J40" s="2">
        <v>1</v>
      </c>
      <c r="K40" s="2">
        <v>5</v>
      </c>
      <c r="L40" s="2" t="s">
        <v>317</v>
      </c>
      <c r="M40" s="2" t="s">
        <v>319</v>
      </c>
      <c r="N40" s="2" t="s">
        <v>23</v>
      </c>
      <c r="O40" s="2">
        <v>1</v>
      </c>
      <c r="P40" s="2">
        <v>5</v>
      </c>
      <c r="Q40" s="2" t="s">
        <v>317</v>
      </c>
      <c r="R40" s="2" t="s">
        <v>320</v>
      </c>
      <c r="S40" s="2" t="s">
        <v>23</v>
      </c>
      <c r="T40" s="2">
        <v>1</v>
      </c>
      <c r="U40" s="2">
        <v>5</v>
      </c>
      <c r="V40" s="2" t="s">
        <v>317</v>
      </c>
      <c r="W40" s="2" t="s">
        <v>319</v>
      </c>
      <c r="X40" s="2" t="s">
        <v>23</v>
      </c>
      <c r="Y40" s="2">
        <v>1</v>
      </c>
      <c r="Z40" s="2">
        <v>5</v>
      </c>
      <c r="AA40" s="2" t="s">
        <v>317</v>
      </c>
      <c r="AB40" s="2" t="s">
        <v>319</v>
      </c>
      <c r="AC40" s="2" t="s">
        <v>23</v>
      </c>
      <c r="AD40" s="2">
        <v>1</v>
      </c>
      <c r="AE40" s="2">
        <v>5</v>
      </c>
      <c r="AF40" s="2" t="s">
        <v>317</v>
      </c>
      <c r="AG40" s="2" t="s">
        <v>321</v>
      </c>
      <c r="AH40" s="2" t="s">
        <v>23</v>
      </c>
      <c r="AI40" s="2">
        <v>1</v>
      </c>
      <c r="AJ40" s="2">
        <v>5</v>
      </c>
      <c r="AK40" s="2" t="s">
        <v>317</v>
      </c>
      <c r="AL40" s="2" t="s">
        <v>322</v>
      </c>
      <c r="AM40" s="2" t="s">
        <v>23</v>
      </c>
      <c r="AN40" s="2"/>
      <c r="AO40" s="2"/>
    </row>
    <row r="41" spans="1:42" ht="60">
      <c r="A41" s="2" t="s">
        <v>323</v>
      </c>
      <c r="B41" s="2" t="s">
        <v>324</v>
      </c>
      <c r="C41" s="2" t="s">
        <v>325</v>
      </c>
      <c r="D41" s="2" t="s">
        <v>23</v>
      </c>
      <c r="E41" s="2"/>
      <c r="F41" s="2"/>
      <c r="G41" s="2"/>
      <c r="H41" s="2" t="s">
        <v>326</v>
      </c>
      <c r="I41" s="2" t="s">
        <v>23</v>
      </c>
      <c r="J41" s="2">
        <v>1</v>
      </c>
      <c r="K41" s="2">
        <v>1</v>
      </c>
      <c r="L41" s="2" t="s">
        <v>327</v>
      </c>
      <c r="M41" s="2" t="s">
        <v>328</v>
      </c>
      <c r="N41" s="2" t="s">
        <v>23</v>
      </c>
      <c r="O41" s="2">
        <v>1</v>
      </c>
      <c r="P41" s="2">
        <v>1</v>
      </c>
      <c r="Q41" s="2" t="s">
        <v>329</v>
      </c>
      <c r="R41" s="2" t="s">
        <v>330</v>
      </c>
      <c r="S41" s="2" t="s">
        <v>23</v>
      </c>
      <c r="T41" s="2">
        <v>1</v>
      </c>
      <c r="U41" s="2">
        <v>5</v>
      </c>
      <c r="V41" s="2" t="s">
        <v>331</v>
      </c>
      <c r="W41" s="2" t="s">
        <v>332</v>
      </c>
      <c r="X41" s="2" t="s">
        <v>23</v>
      </c>
      <c r="Y41" s="2">
        <v>1</v>
      </c>
      <c r="Z41" s="2">
        <v>5</v>
      </c>
      <c r="AA41" s="2" t="s">
        <v>329</v>
      </c>
      <c r="AB41" s="2" t="s">
        <v>332</v>
      </c>
      <c r="AC41" s="2" t="s">
        <v>23</v>
      </c>
      <c r="AD41" s="2">
        <v>1</v>
      </c>
      <c r="AE41" s="2">
        <v>5</v>
      </c>
      <c r="AF41" s="2" t="s">
        <v>329</v>
      </c>
      <c r="AG41" s="2" t="s">
        <v>333</v>
      </c>
      <c r="AH41" s="2" t="s">
        <v>16</v>
      </c>
      <c r="AI41" s="2">
        <v>1</v>
      </c>
      <c r="AJ41" s="2">
        <v>15</v>
      </c>
      <c r="AK41" s="2" t="s">
        <v>495</v>
      </c>
      <c r="AL41" s="2" t="s">
        <v>334</v>
      </c>
      <c r="AM41" s="2" t="s">
        <v>23</v>
      </c>
      <c r="AN41" s="2"/>
      <c r="AO41" s="2"/>
    </row>
    <row r="42" spans="1:42" ht="75">
      <c r="A42" s="2" t="s">
        <v>335</v>
      </c>
      <c r="B42" s="2" t="s">
        <v>336</v>
      </c>
      <c r="C42" s="2" t="s">
        <v>337</v>
      </c>
      <c r="D42" s="2" t="s">
        <v>23</v>
      </c>
      <c r="E42" s="2">
        <v>1</v>
      </c>
      <c r="F42" s="2">
        <v>5</v>
      </c>
      <c r="G42" s="2" t="s">
        <v>338</v>
      </c>
      <c r="H42" s="2" t="s">
        <v>339</v>
      </c>
      <c r="I42" s="2" t="s">
        <v>23</v>
      </c>
      <c r="J42" s="2"/>
      <c r="K42" s="2"/>
      <c r="L42" s="2"/>
      <c r="M42" s="2" t="s">
        <v>340</v>
      </c>
      <c r="N42" s="2" t="s">
        <v>23</v>
      </c>
      <c r="O42" s="2">
        <v>1</v>
      </c>
      <c r="P42" s="2">
        <v>1</v>
      </c>
      <c r="Q42" s="2" t="s">
        <v>341</v>
      </c>
      <c r="R42" s="2" t="s">
        <v>342</v>
      </c>
      <c r="S42" s="2" t="s">
        <v>23</v>
      </c>
      <c r="T42" s="2">
        <v>2</v>
      </c>
      <c r="U42" s="2">
        <v>6</v>
      </c>
      <c r="V42" s="2" t="s">
        <v>343</v>
      </c>
      <c r="W42" s="2" t="s">
        <v>340</v>
      </c>
      <c r="X42" s="2" t="s">
        <v>23</v>
      </c>
      <c r="Y42" s="2">
        <v>1</v>
      </c>
      <c r="Z42" s="2">
        <v>1</v>
      </c>
      <c r="AA42" s="2" t="s">
        <v>341</v>
      </c>
      <c r="AB42" s="2" t="s">
        <v>340</v>
      </c>
      <c r="AC42" s="2" t="s">
        <v>23</v>
      </c>
      <c r="AD42" s="2">
        <v>1</v>
      </c>
      <c r="AE42" s="2">
        <v>1</v>
      </c>
      <c r="AF42" s="2" t="s">
        <v>341</v>
      </c>
      <c r="AG42" s="2" t="s">
        <v>344</v>
      </c>
      <c r="AH42" s="2" t="s">
        <v>16</v>
      </c>
      <c r="AI42" s="2">
        <v>1</v>
      </c>
      <c r="AJ42" s="2">
        <v>15</v>
      </c>
      <c r="AK42" s="2" t="s">
        <v>495</v>
      </c>
      <c r="AL42" s="2" t="s">
        <v>345</v>
      </c>
      <c r="AM42" s="2" t="s">
        <v>23</v>
      </c>
      <c r="AN42" s="2">
        <v>1</v>
      </c>
      <c r="AO42" s="2">
        <v>5</v>
      </c>
      <c r="AP42" s="2" t="s">
        <v>522</v>
      </c>
    </row>
    <row r="43" spans="1:42" ht="90">
      <c r="A43" s="2" t="s">
        <v>346</v>
      </c>
      <c r="B43" s="2" t="s">
        <v>347</v>
      </c>
      <c r="C43" s="2" t="s">
        <v>348</v>
      </c>
      <c r="D43" s="2" t="s">
        <v>23</v>
      </c>
      <c r="E43" s="2">
        <v>1</v>
      </c>
      <c r="F43" s="2">
        <v>1</v>
      </c>
      <c r="G43" s="2" t="s">
        <v>349</v>
      </c>
      <c r="H43" s="2" t="s">
        <v>350</v>
      </c>
      <c r="I43" s="2" t="s">
        <v>23</v>
      </c>
      <c r="J43" s="2">
        <v>1</v>
      </c>
      <c r="K43" s="2">
        <v>1</v>
      </c>
      <c r="L43" s="2" t="s">
        <v>349</v>
      </c>
      <c r="M43" s="2" t="s">
        <v>350</v>
      </c>
      <c r="N43" s="2" t="s">
        <v>23</v>
      </c>
      <c r="O43" s="2">
        <v>1</v>
      </c>
      <c r="P43" s="2">
        <v>1</v>
      </c>
      <c r="Q43" s="2" t="s">
        <v>349</v>
      </c>
      <c r="R43" s="2" t="s">
        <v>351</v>
      </c>
      <c r="S43" s="2" t="s">
        <v>290</v>
      </c>
      <c r="T43" s="2">
        <v>2</v>
      </c>
      <c r="U43" s="2">
        <v>2</v>
      </c>
      <c r="V43" s="2" t="s">
        <v>352</v>
      </c>
      <c r="W43" s="2" t="s">
        <v>350</v>
      </c>
      <c r="X43" s="2" t="s">
        <v>23</v>
      </c>
      <c r="Y43" s="2">
        <v>1</v>
      </c>
      <c r="Z43" s="2">
        <v>1</v>
      </c>
      <c r="AA43" s="2" t="s">
        <v>349</v>
      </c>
      <c r="AB43" s="2" t="s">
        <v>350</v>
      </c>
      <c r="AC43" s="2" t="s">
        <v>23</v>
      </c>
      <c r="AD43" s="2">
        <v>1</v>
      </c>
      <c r="AE43" s="2">
        <v>1</v>
      </c>
      <c r="AF43" s="2" t="s">
        <v>349</v>
      </c>
      <c r="AG43" s="2" t="s">
        <v>353</v>
      </c>
      <c r="AH43" s="2" t="s">
        <v>23</v>
      </c>
      <c r="AI43" s="2">
        <v>2</v>
      </c>
      <c r="AJ43" s="2">
        <v>6</v>
      </c>
      <c r="AK43" s="2" t="s">
        <v>523</v>
      </c>
      <c r="AL43" s="2" t="s">
        <v>354</v>
      </c>
      <c r="AM43" s="2" t="s">
        <v>23</v>
      </c>
      <c r="AN43" s="2">
        <v>1</v>
      </c>
      <c r="AO43" s="2">
        <v>5</v>
      </c>
      <c r="AP43" s="2" t="s">
        <v>524</v>
      </c>
    </row>
    <row r="44" spans="1:42" ht="135">
      <c r="A44" s="2" t="s">
        <v>355</v>
      </c>
      <c r="B44" s="2" t="s">
        <v>356</v>
      </c>
      <c r="C44" s="2" t="s">
        <v>357</v>
      </c>
      <c r="D44" s="2" t="s">
        <v>290</v>
      </c>
      <c r="E44" s="2">
        <v>2</v>
      </c>
      <c r="F44" s="2">
        <v>2</v>
      </c>
      <c r="G44" s="2" t="s">
        <v>358</v>
      </c>
      <c r="H44" s="2" t="s">
        <v>359</v>
      </c>
      <c r="I44" s="2" t="s">
        <v>290</v>
      </c>
      <c r="J44" s="2">
        <v>2</v>
      </c>
      <c r="K44" s="2">
        <v>2</v>
      </c>
      <c r="L44" s="2" t="s">
        <v>358</v>
      </c>
      <c r="M44" s="2" t="s">
        <v>360</v>
      </c>
      <c r="N44" s="2" t="s">
        <v>290</v>
      </c>
      <c r="O44" s="2">
        <v>2</v>
      </c>
      <c r="P44" s="2">
        <v>2</v>
      </c>
      <c r="Q44" s="2" t="s">
        <v>358</v>
      </c>
      <c r="R44" s="2" t="s">
        <v>361</v>
      </c>
      <c r="S44" s="2" t="s">
        <v>23</v>
      </c>
      <c r="T44" s="2">
        <v>3</v>
      </c>
      <c r="U44" s="2">
        <v>7</v>
      </c>
      <c r="V44" s="2" t="s">
        <v>362</v>
      </c>
      <c r="W44" s="2" t="s">
        <v>360</v>
      </c>
      <c r="X44" s="2" t="s">
        <v>290</v>
      </c>
      <c r="Y44" s="2">
        <v>2</v>
      </c>
      <c r="Z44" s="2">
        <v>2</v>
      </c>
      <c r="AA44" s="2" t="s">
        <v>358</v>
      </c>
      <c r="AB44" s="2" t="s">
        <v>363</v>
      </c>
      <c r="AC44" s="2" t="s">
        <v>290</v>
      </c>
      <c r="AD44" s="2">
        <v>2</v>
      </c>
      <c r="AE44" s="2">
        <v>2</v>
      </c>
      <c r="AF44" s="2" t="s">
        <v>358</v>
      </c>
      <c r="AG44" s="2" t="s">
        <v>364</v>
      </c>
      <c r="AH44" s="2" t="s">
        <v>16</v>
      </c>
      <c r="AI44" s="2">
        <v>4</v>
      </c>
      <c r="AJ44" s="2">
        <v>12</v>
      </c>
      <c r="AK44" s="2" t="s">
        <v>539</v>
      </c>
      <c r="AL44" s="2" t="s">
        <v>365</v>
      </c>
      <c r="AM44" s="2" t="s">
        <v>16</v>
      </c>
      <c r="AN44" s="2">
        <v>3</v>
      </c>
      <c r="AO44" s="2">
        <v>7</v>
      </c>
      <c r="AP44" s="2" t="s">
        <v>525</v>
      </c>
    </row>
    <row r="45" spans="1:42" ht="45">
      <c r="A45" s="2" t="s">
        <v>366</v>
      </c>
      <c r="B45" s="2" t="s">
        <v>367</v>
      </c>
      <c r="C45" s="2" t="s">
        <v>368</v>
      </c>
      <c r="D45" s="2" t="s">
        <v>290</v>
      </c>
      <c r="E45" s="2"/>
      <c r="F45" s="2"/>
      <c r="G45" s="2"/>
      <c r="H45" s="2" t="s">
        <v>368</v>
      </c>
      <c r="I45" s="2" t="s">
        <v>290</v>
      </c>
      <c r="J45" s="2"/>
      <c r="K45" s="2"/>
      <c r="L45" s="2"/>
      <c r="M45" s="2" t="s">
        <v>368</v>
      </c>
      <c r="N45" s="2" t="s">
        <v>290</v>
      </c>
      <c r="O45" s="2"/>
      <c r="P45" s="2"/>
      <c r="Q45" s="2"/>
      <c r="R45" s="2" t="s">
        <v>369</v>
      </c>
      <c r="S45" s="2" t="s">
        <v>23</v>
      </c>
      <c r="T45" s="2">
        <v>1</v>
      </c>
      <c r="U45" s="2">
        <v>5</v>
      </c>
      <c r="V45" s="2" t="s">
        <v>370</v>
      </c>
      <c r="W45" s="2" t="s">
        <v>368</v>
      </c>
      <c r="X45" s="2" t="s">
        <v>290</v>
      </c>
      <c r="Y45" s="2"/>
      <c r="Z45" s="2"/>
      <c r="AA45" s="2"/>
      <c r="AB45" s="2" t="s">
        <v>371</v>
      </c>
      <c r="AC45" s="2" t="s">
        <v>290</v>
      </c>
      <c r="AD45" s="2"/>
      <c r="AE45" s="2"/>
      <c r="AF45" s="2"/>
      <c r="AG45" s="2" t="s">
        <v>372</v>
      </c>
      <c r="AH45" s="2" t="s">
        <v>23</v>
      </c>
      <c r="AI45" s="2">
        <v>1</v>
      </c>
      <c r="AJ45" s="2">
        <v>5</v>
      </c>
      <c r="AK45" s="2" t="s">
        <v>496</v>
      </c>
      <c r="AL45" s="2" t="s">
        <v>373</v>
      </c>
      <c r="AM45" s="2" t="s">
        <v>23</v>
      </c>
      <c r="AN45" s="2">
        <v>1</v>
      </c>
      <c r="AO45" s="2">
        <v>5</v>
      </c>
      <c r="AP45" s="2" t="s">
        <v>526</v>
      </c>
    </row>
    <row r="46" spans="1:42" ht="105">
      <c r="A46" s="2" t="s">
        <v>374</v>
      </c>
      <c r="B46" s="2" t="s">
        <v>375</v>
      </c>
      <c r="C46" s="2" t="s">
        <v>376</v>
      </c>
      <c r="D46" s="2" t="s">
        <v>23</v>
      </c>
      <c r="E46" s="2">
        <v>1</v>
      </c>
      <c r="F46" s="2">
        <v>5</v>
      </c>
      <c r="G46" s="2" t="s">
        <v>377</v>
      </c>
      <c r="H46" s="2" t="s">
        <v>378</v>
      </c>
      <c r="I46" s="2" t="s">
        <v>23</v>
      </c>
      <c r="J46" s="2">
        <v>3</v>
      </c>
      <c r="K46" s="2">
        <v>11</v>
      </c>
      <c r="L46" s="2" t="s">
        <v>379</v>
      </c>
      <c r="M46" s="2" t="s">
        <v>380</v>
      </c>
      <c r="N46" s="2" t="s">
        <v>23</v>
      </c>
      <c r="O46" s="2">
        <v>2</v>
      </c>
      <c r="P46" s="2">
        <v>6</v>
      </c>
      <c r="Q46" s="2" t="s">
        <v>381</v>
      </c>
      <c r="R46" s="2" t="s">
        <v>382</v>
      </c>
      <c r="S46" s="2" t="s">
        <v>290</v>
      </c>
      <c r="T46" s="2"/>
      <c r="U46" s="2"/>
      <c r="V46" s="2"/>
      <c r="W46" s="2" t="s">
        <v>380</v>
      </c>
      <c r="X46" s="2" t="s">
        <v>23</v>
      </c>
      <c r="Y46" s="2">
        <v>2</v>
      </c>
      <c r="Z46" s="2">
        <v>6</v>
      </c>
      <c r="AA46" s="2" t="s">
        <v>381</v>
      </c>
      <c r="AB46" s="2" t="s">
        <v>380</v>
      </c>
      <c r="AC46" s="2" t="s">
        <v>23</v>
      </c>
      <c r="AD46" s="2">
        <v>2</v>
      </c>
      <c r="AE46" s="2">
        <v>6</v>
      </c>
      <c r="AF46" s="2" t="s">
        <v>381</v>
      </c>
      <c r="AG46" s="2" t="s">
        <v>383</v>
      </c>
      <c r="AH46" s="2" t="s">
        <v>23</v>
      </c>
      <c r="AI46" s="2">
        <v>3</v>
      </c>
      <c r="AJ46" s="2">
        <v>11</v>
      </c>
      <c r="AK46" s="2" t="s">
        <v>497</v>
      </c>
      <c r="AL46" s="2" t="s">
        <v>384</v>
      </c>
      <c r="AM46" s="2" t="s">
        <v>23</v>
      </c>
      <c r="AN46" s="2">
        <v>2</v>
      </c>
      <c r="AO46" s="2">
        <v>10</v>
      </c>
      <c r="AP46" s="2" t="s">
        <v>527</v>
      </c>
    </row>
    <row r="47" spans="1:42" ht="60">
      <c r="A47" s="2" t="s">
        <v>385</v>
      </c>
      <c r="B47" s="2" t="s">
        <v>386</v>
      </c>
      <c r="C47" s="2" t="s">
        <v>387</v>
      </c>
      <c r="D47" s="2" t="s">
        <v>23</v>
      </c>
      <c r="E47" s="2">
        <v>2</v>
      </c>
      <c r="F47" s="2">
        <v>2</v>
      </c>
      <c r="G47" s="2" t="s">
        <v>388</v>
      </c>
      <c r="H47" s="2" t="s">
        <v>389</v>
      </c>
      <c r="I47" s="2" t="s">
        <v>23</v>
      </c>
      <c r="J47" s="2">
        <v>1</v>
      </c>
      <c r="K47" s="2">
        <v>1</v>
      </c>
      <c r="L47" s="2" t="s">
        <v>390</v>
      </c>
      <c r="M47" s="2" t="s">
        <v>389</v>
      </c>
      <c r="N47" s="2" t="s">
        <v>23</v>
      </c>
      <c r="O47" s="2">
        <v>1</v>
      </c>
      <c r="P47" s="2">
        <v>1</v>
      </c>
      <c r="Q47" s="2" t="s">
        <v>390</v>
      </c>
      <c r="R47" s="2" t="s">
        <v>389</v>
      </c>
      <c r="S47" s="2" t="s">
        <v>23</v>
      </c>
      <c r="T47" s="2">
        <v>1</v>
      </c>
      <c r="U47" s="2">
        <v>1</v>
      </c>
      <c r="V47" s="2" t="s">
        <v>390</v>
      </c>
      <c r="W47" s="2" t="s">
        <v>389</v>
      </c>
      <c r="X47" s="2" t="s">
        <v>23</v>
      </c>
      <c r="Y47" s="2">
        <v>1</v>
      </c>
      <c r="Z47" s="2">
        <v>1</v>
      </c>
      <c r="AA47" s="2" t="s">
        <v>390</v>
      </c>
      <c r="AB47" s="2" t="s">
        <v>389</v>
      </c>
      <c r="AC47" s="2" t="s">
        <v>23</v>
      </c>
      <c r="AD47" s="2">
        <v>1</v>
      </c>
      <c r="AE47" s="2">
        <v>1</v>
      </c>
      <c r="AF47" s="2" t="s">
        <v>390</v>
      </c>
      <c r="AG47" s="2" t="s">
        <v>391</v>
      </c>
      <c r="AH47" s="2" t="s">
        <v>23</v>
      </c>
      <c r="AI47" s="2">
        <v>2</v>
      </c>
      <c r="AJ47" s="2">
        <v>2</v>
      </c>
      <c r="AK47" s="2" t="s">
        <v>540</v>
      </c>
      <c r="AL47" s="2" t="s">
        <v>392</v>
      </c>
      <c r="AM47" s="2" t="s">
        <v>23</v>
      </c>
      <c r="AN47" s="2">
        <v>2</v>
      </c>
      <c r="AO47" s="2">
        <v>2</v>
      </c>
      <c r="AP47" s="2" t="s">
        <v>528</v>
      </c>
    </row>
    <row r="48" spans="1:42" ht="75">
      <c r="A48" s="2" t="s">
        <v>393</v>
      </c>
      <c r="B48" s="2" t="s">
        <v>394</v>
      </c>
      <c r="C48" s="2" t="s">
        <v>395</v>
      </c>
      <c r="D48" s="2" t="s">
        <v>23</v>
      </c>
      <c r="E48" s="2">
        <v>1</v>
      </c>
      <c r="F48" s="2">
        <v>5</v>
      </c>
      <c r="G48" s="2" t="s">
        <v>396</v>
      </c>
      <c r="H48" s="2" t="s">
        <v>397</v>
      </c>
      <c r="I48" s="2" t="s">
        <v>23</v>
      </c>
      <c r="J48" s="2">
        <v>2</v>
      </c>
      <c r="K48" s="2">
        <v>6</v>
      </c>
      <c r="L48" s="2" t="s">
        <v>398</v>
      </c>
      <c r="M48" s="2" t="s">
        <v>399</v>
      </c>
      <c r="N48" s="2" t="s">
        <v>23</v>
      </c>
      <c r="O48" s="2">
        <v>2</v>
      </c>
      <c r="P48" s="2">
        <v>6</v>
      </c>
      <c r="Q48" s="2" t="s">
        <v>400</v>
      </c>
      <c r="R48" s="2" t="s">
        <v>401</v>
      </c>
      <c r="S48" s="2" t="s">
        <v>23</v>
      </c>
      <c r="T48" s="2">
        <v>2</v>
      </c>
      <c r="U48" s="2">
        <v>6</v>
      </c>
      <c r="V48" s="2" t="s">
        <v>402</v>
      </c>
      <c r="W48" s="2" t="s">
        <v>399</v>
      </c>
      <c r="X48" s="2" t="s">
        <v>23</v>
      </c>
      <c r="Y48" s="2">
        <v>2</v>
      </c>
      <c r="Z48" s="2">
        <v>6</v>
      </c>
      <c r="AA48" s="2" t="s">
        <v>400</v>
      </c>
      <c r="AB48" s="2" t="s">
        <v>403</v>
      </c>
      <c r="AC48" s="2" t="s">
        <v>23</v>
      </c>
      <c r="AD48" s="2">
        <v>2</v>
      </c>
      <c r="AE48" s="2">
        <v>6</v>
      </c>
      <c r="AF48" s="2" t="s">
        <v>400</v>
      </c>
      <c r="AG48" s="2" t="s">
        <v>404</v>
      </c>
      <c r="AH48" s="2" t="s">
        <v>290</v>
      </c>
      <c r="AI48" s="2">
        <v>1</v>
      </c>
      <c r="AJ48" s="2">
        <v>5</v>
      </c>
      <c r="AK48" s="2" t="s">
        <v>498</v>
      </c>
      <c r="AL48" s="2" t="s">
        <v>405</v>
      </c>
      <c r="AM48" s="2" t="s">
        <v>23</v>
      </c>
      <c r="AN48" s="2">
        <v>1</v>
      </c>
      <c r="AO48" s="2">
        <v>5</v>
      </c>
      <c r="AP48" s="2" t="s">
        <v>396</v>
      </c>
    </row>
    <row r="49" spans="1:42" ht="105">
      <c r="A49" s="2" t="s">
        <v>406</v>
      </c>
      <c r="B49" s="2" t="s">
        <v>407</v>
      </c>
      <c r="C49" s="2" t="s">
        <v>408</v>
      </c>
      <c r="D49" s="2" t="s">
        <v>226</v>
      </c>
      <c r="E49" s="2"/>
      <c r="F49" s="2"/>
      <c r="G49" s="2"/>
      <c r="H49" s="2" t="s">
        <v>409</v>
      </c>
      <c r="I49" s="2" t="s">
        <v>23</v>
      </c>
      <c r="J49" s="2">
        <v>2</v>
      </c>
      <c r="K49" s="2">
        <v>6</v>
      </c>
      <c r="L49" s="2" t="s">
        <v>410</v>
      </c>
      <c r="M49" s="2" t="s">
        <v>411</v>
      </c>
      <c r="N49" s="2" t="s">
        <v>23</v>
      </c>
      <c r="O49" s="2">
        <v>3</v>
      </c>
      <c r="P49" s="2">
        <v>11</v>
      </c>
      <c r="Q49" s="2" t="s">
        <v>412</v>
      </c>
      <c r="R49" s="2" t="s">
        <v>413</v>
      </c>
      <c r="S49" s="2" t="s">
        <v>23</v>
      </c>
      <c r="T49" s="2">
        <v>2</v>
      </c>
      <c r="U49" s="2">
        <v>10</v>
      </c>
      <c r="V49" s="2" t="s">
        <v>414</v>
      </c>
      <c r="W49" s="2" t="s">
        <v>415</v>
      </c>
      <c r="X49" s="2" t="s">
        <v>23</v>
      </c>
      <c r="Y49" s="2">
        <v>2</v>
      </c>
      <c r="Z49" s="2">
        <v>10</v>
      </c>
      <c r="AA49" s="2" t="s">
        <v>473</v>
      </c>
      <c r="AB49" s="2" t="s">
        <v>411</v>
      </c>
      <c r="AC49" s="2" t="s">
        <v>23</v>
      </c>
      <c r="AD49" s="2">
        <v>3</v>
      </c>
      <c r="AE49" s="2">
        <v>11</v>
      </c>
      <c r="AF49" s="2" t="s">
        <v>412</v>
      </c>
      <c r="AG49" s="2" t="s">
        <v>416</v>
      </c>
      <c r="AH49" s="2" t="s">
        <v>23</v>
      </c>
      <c r="AI49" s="2">
        <v>3</v>
      </c>
      <c r="AJ49" s="2">
        <v>11</v>
      </c>
      <c r="AK49" s="2" t="s">
        <v>499</v>
      </c>
      <c r="AL49" s="2" t="s">
        <v>417</v>
      </c>
      <c r="AM49" s="2" t="s">
        <v>23</v>
      </c>
      <c r="AN49" s="2">
        <v>2</v>
      </c>
      <c r="AO49" s="2">
        <v>6</v>
      </c>
      <c r="AP49" s="2" t="s">
        <v>529</v>
      </c>
    </row>
    <row r="50" spans="1:42" ht="75">
      <c r="A50" s="2" t="s">
        <v>418</v>
      </c>
      <c r="B50" s="2" t="s">
        <v>419</v>
      </c>
      <c r="C50" s="2" t="s">
        <v>420</v>
      </c>
      <c r="D50" s="2" t="s">
        <v>23</v>
      </c>
      <c r="E50" s="2">
        <v>1</v>
      </c>
      <c r="F50" s="2">
        <v>1</v>
      </c>
      <c r="G50" s="2" t="s">
        <v>421</v>
      </c>
      <c r="H50" s="2" t="s">
        <v>422</v>
      </c>
      <c r="I50" s="2" t="s">
        <v>23</v>
      </c>
      <c r="J50" s="2">
        <v>1</v>
      </c>
      <c r="K50" s="2">
        <v>1</v>
      </c>
      <c r="L50" s="2" t="s">
        <v>421</v>
      </c>
      <c r="M50" s="2" t="s">
        <v>423</v>
      </c>
      <c r="N50" s="2" t="s">
        <v>23</v>
      </c>
      <c r="O50" s="2">
        <v>1</v>
      </c>
      <c r="P50" s="2">
        <v>1</v>
      </c>
      <c r="Q50" s="2" t="s">
        <v>421</v>
      </c>
      <c r="R50" s="2" t="s">
        <v>424</v>
      </c>
      <c r="S50" s="2" t="s">
        <v>23</v>
      </c>
      <c r="T50" s="2">
        <v>1</v>
      </c>
      <c r="U50" s="2">
        <v>1</v>
      </c>
      <c r="V50" s="2" t="s">
        <v>425</v>
      </c>
      <c r="W50" s="2" t="s">
        <v>423</v>
      </c>
      <c r="X50" s="2" t="s">
        <v>23</v>
      </c>
      <c r="Y50" s="2">
        <v>1</v>
      </c>
      <c r="Z50" s="2">
        <v>1</v>
      </c>
      <c r="AA50" s="2" t="s">
        <v>421</v>
      </c>
      <c r="AB50" s="2" t="s">
        <v>423</v>
      </c>
      <c r="AC50" s="2" t="s">
        <v>23</v>
      </c>
      <c r="AD50" s="2">
        <v>1</v>
      </c>
      <c r="AE50" s="2">
        <v>1</v>
      </c>
      <c r="AF50" s="2" t="s">
        <v>421</v>
      </c>
      <c r="AG50" s="2" t="s">
        <v>426</v>
      </c>
      <c r="AH50" s="2" t="s">
        <v>16</v>
      </c>
      <c r="AI50" s="2">
        <v>1</v>
      </c>
      <c r="AJ50" s="2">
        <v>15</v>
      </c>
      <c r="AK50" s="2" t="s">
        <v>500</v>
      </c>
      <c r="AL50" s="2" t="s">
        <v>427</v>
      </c>
      <c r="AM50" s="2" t="s">
        <v>23</v>
      </c>
      <c r="AN50" s="2">
        <v>1</v>
      </c>
      <c r="AO50" s="2">
        <v>1</v>
      </c>
      <c r="AP50" s="2" t="s">
        <v>530</v>
      </c>
    </row>
    <row r="51" spans="1:42" ht="60">
      <c r="A51" s="2" t="s">
        <v>428</v>
      </c>
      <c r="B51" s="2" t="s">
        <v>429</v>
      </c>
      <c r="C51" s="2" t="s">
        <v>430</v>
      </c>
      <c r="D51" s="2" t="s">
        <v>23</v>
      </c>
      <c r="E51" s="2">
        <v>1</v>
      </c>
      <c r="F51" s="2">
        <v>1</v>
      </c>
      <c r="G51" s="2" t="s">
        <v>431</v>
      </c>
      <c r="H51" s="2" t="s">
        <v>432</v>
      </c>
      <c r="I51" s="2" t="s">
        <v>23</v>
      </c>
      <c r="J51" s="2">
        <v>1</v>
      </c>
      <c r="K51" s="2">
        <v>1</v>
      </c>
      <c r="L51" s="2" t="s">
        <v>431</v>
      </c>
      <c r="M51" s="2" t="s">
        <v>433</v>
      </c>
      <c r="N51" s="2" t="s">
        <v>23</v>
      </c>
      <c r="O51" s="2">
        <v>1</v>
      </c>
      <c r="P51" s="2">
        <v>1</v>
      </c>
      <c r="Q51" s="2" t="s">
        <v>431</v>
      </c>
      <c r="R51" s="2" t="s">
        <v>434</v>
      </c>
      <c r="S51" s="2" t="s">
        <v>23</v>
      </c>
      <c r="W51" s="2" t="s">
        <v>433</v>
      </c>
      <c r="X51" s="2" t="s">
        <v>23</v>
      </c>
      <c r="Y51" s="2">
        <v>1</v>
      </c>
      <c r="Z51" s="2">
        <v>1</v>
      </c>
      <c r="AA51" s="2" t="s">
        <v>431</v>
      </c>
      <c r="AB51" s="2" t="s">
        <v>433</v>
      </c>
      <c r="AC51" s="2" t="s">
        <v>23</v>
      </c>
      <c r="AD51" s="2">
        <v>1</v>
      </c>
      <c r="AE51" s="2">
        <v>1</v>
      </c>
      <c r="AF51" s="2" t="s">
        <v>431</v>
      </c>
      <c r="AG51" s="2" t="s">
        <v>436</v>
      </c>
      <c r="AH51" s="2" t="s">
        <v>23</v>
      </c>
      <c r="AI51" s="2">
        <v>1</v>
      </c>
      <c r="AJ51" s="2">
        <v>5</v>
      </c>
      <c r="AK51" s="2" t="s">
        <v>501</v>
      </c>
      <c r="AL51" s="2" t="s">
        <v>437</v>
      </c>
      <c r="AM51" s="2" t="s">
        <v>23</v>
      </c>
      <c r="AN51" s="2">
        <v>1</v>
      </c>
      <c r="AO51" s="2">
        <v>5</v>
      </c>
      <c r="AP51" s="2" t="s">
        <v>531</v>
      </c>
    </row>
    <row r="52" spans="1:42" ht="45">
      <c r="A52" s="2"/>
      <c r="B52" s="2" t="s">
        <v>438</v>
      </c>
      <c r="C52" s="2"/>
      <c r="D52" s="2" t="s">
        <v>23</v>
      </c>
      <c r="E52" s="2"/>
      <c r="F52" s="2"/>
      <c r="G52" s="2"/>
      <c r="H52" s="2"/>
      <c r="I52" s="2" t="s">
        <v>23</v>
      </c>
      <c r="J52" s="2"/>
      <c r="K52" s="2"/>
      <c r="L52" s="2"/>
      <c r="M52" s="2"/>
      <c r="N52" s="2" t="s">
        <v>23</v>
      </c>
      <c r="O52" s="2"/>
      <c r="P52" s="2"/>
      <c r="Q52" s="2"/>
      <c r="R52" s="2"/>
      <c r="S52" s="2" t="s">
        <v>23</v>
      </c>
      <c r="T52" s="2">
        <v>1</v>
      </c>
      <c r="U52" s="2">
        <v>5</v>
      </c>
      <c r="V52" s="2" t="s">
        <v>435</v>
      </c>
      <c r="W52" s="2"/>
      <c r="X52" s="2" t="s">
        <v>23</v>
      </c>
      <c r="Y52" s="2"/>
      <c r="Z52" s="2"/>
      <c r="AA52" s="2"/>
      <c r="AB52" s="2"/>
      <c r="AC52" s="2" t="s">
        <v>23</v>
      </c>
      <c r="AD52" s="2"/>
      <c r="AE52" s="2"/>
      <c r="AF52" s="2"/>
      <c r="AG52" s="2"/>
      <c r="AH52" s="2" t="s">
        <v>16</v>
      </c>
      <c r="AI52" s="2">
        <v>1</v>
      </c>
      <c r="AJ52" s="2">
        <v>5</v>
      </c>
      <c r="AK52" s="2" t="s">
        <v>502</v>
      </c>
      <c r="AL52" s="2"/>
      <c r="AM52" s="2" t="s">
        <v>23</v>
      </c>
      <c r="AN52" s="2"/>
      <c r="AO52" s="2"/>
    </row>
    <row r="53" spans="1:42" ht="45">
      <c r="A53" s="2" t="s">
        <v>439</v>
      </c>
      <c r="B53" s="2" t="s">
        <v>440</v>
      </c>
      <c r="C53" s="2" t="s">
        <v>441</v>
      </c>
      <c r="D53" s="2" t="s">
        <v>23</v>
      </c>
      <c r="E53" s="2"/>
      <c r="F53" s="2"/>
      <c r="G53" s="2"/>
      <c r="H53" s="2" t="s">
        <v>442</v>
      </c>
      <c r="I53" s="2" t="s">
        <v>23</v>
      </c>
      <c r="J53" s="2">
        <v>1</v>
      </c>
      <c r="K53" s="2">
        <v>1</v>
      </c>
      <c r="L53" s="2" t="s">
        <v>443</v>
      </c>
      <c r="M53" s="2" t="s">
        <v>444</v>
      </c>
      <c r="N53" s="2" t="s">
        <v>23</v>
      </c>
      <c r="O53" s="2"/>
      <c r="P53" s="2"/>
      <c r="Q53" s="2"/>
      <c r="R53" s="2" t="s">
        <v>445</v>
      </c>
      <c r="S53" s="2" t="s">
        <v>23</v>
      </c>
      <c r="T53" s="2">
        <v>1</v>
      </c>
      <c r="U53" s="2">
        <v>1</v>
      </c>
      <c r="V53" s="2" t="s">
        <v>446</v>
      </c>
      <c r="W53" s="2" t="s">
        <v>444</v>
      </c>
      <c r="X53" s="2" t="s">
        <v>23</v>
      </c>
      <c r="Y53" s="2"/>
      <c r="Z53" s="2"/>
      <c r="AA53" s="2"/>
      <c r="AB53" s="2" t="s">
        <v>444</v>
      </c>
      <c r="AC53" s="2" t="s">
        <v>23</v>
      </c>
      <c r="AD53" s="2"/>
      <c r="AE53" s="2"/>
      <c r="AF53" s="2"/>
      <c r="AG53" s="2" t="s">
        <v>447</v>
      </c>
      <c r="AH53" s="2" t="s">
        <v>23</v>
      </c>
      <c r="AI53" s="2">
        <v>1</v>
      </c>
      <c r="AJ53" s="2">
        <v>5</v>
      </c>
      <c r="AK53" s="2" t="s">
        <v>503</v>
      </c>
      <c r="AL53" s="2" t="s">
        <v>448</v>
      </c>
      <c r="AM53" s="2" t="s">
        <v>23</v>
      </c>
      <c r="AN53" s="2">
        <v>1</v>
      </c>
      <c r="AO53" s="2">
        <v>5</v>
      </c>
      <c r="AP53" s="2" t="s">
        <v>503</v>
      </c>
    </row>
    <row r="54" spans="1:42" ht="30">
      <c r="A54" s="2" t="s">
        <v>449</v>
      </c>
      <c r="B54" s="2" t="s">
        <v>450</v>
      </c>
      <c r="C54" s="2" t="s">
        <v>451</v>
      </c>
      <c r="D54" s="2" t="s">
        <v>23</v>
      </c>
      <c r="E54" s="2"/>
      <c r="F54" s="2"/>
      <c r="G54" s="2"/>
      <c r="H54" s="2" t="s">
        <v>452</v>
      </c>
      <c r="I54" s="2" t="s">
        <v>23</v>
      </c>
      <c r="J54" s="2">
        <v>1</v>
      </c>
      <c r="K54" s="2">
        <v>1</v>
      </c>
      <c r="L54" s="2" t="s">
        <v>453</v>
      </c>
      <c r="M54" s="2" t="s">
        <v>454</v>
      </c>
      <c r="N54" s="2" t="s">
        <v>23</v>
      </c>
      <c r="O54" s="2"/>
      <c r="P54" s="2"/>
      <c r="Q54" s="2"/>
      <c r="R54" s="2" t="s">
        <v>455</v>
      </c>
      <c r="S54" s="2" t="s">
        <v>23</v>
      </c>
      <c r="T54" s="2"/>
      <c r="U54" s="2"/>
      <c r="V54" s="2"/>
      <c r="W54" s="2" t="s">
        <v>456</v>
      </c>
      <c r="X54" s="2" t="s">
        <v>23</v>
      </c>
      <c r="Y54" s="2">
        <v>1</v>
      </c>
      <c r="Z54" s="2">
        <v>1</v>
      </c>
      <c r="AA54" s="2" t="s">
        <v>453</v>
      </c>
      <c r="AB54" s="2" t="s">
        <v>454</v>
      </c>
      <c r="AC54" s="2" t="s">
        <v>23</v>
      </c>
      <c r="AD54" s="2"/>
      <c r="AE54" s="2"/>
      <c r="AF54" s="2"/>
      <c r="AG54" s="2" t="s">
        <v>457</v>
      </c>
      <c r="AH54" s="2" t="s">
        <v>23</v>
      </c>
      <c r="AI54" s="2">
        <v>1</v>
      </c>
      <c r="AJ54" s="2">
        <v>1</v>
      </c>
      <c r="AK54" s="2" t="s">
        <v>504</v>
      </c>
      <c r="AL54" s="2" t="s">
        <v>451</v>
      </c>
      <c r="AM54" s="2" t="s">
        <v>23</v>
      </c>
      <c r="AN54" s="2"/>
      <c r="AO54" s="2"/>
    </row>
    <row r="55" spans="1:42" ht="165">
      <c r="A55" s="2" t="s">
        <v>458</v>
      </c>
      <c r="B55" s="2" t="s">
        <v>459</v>
      </c>
      <c r="C55" s="2" t="s">
        <v>460</v>
      </c>
      <c r="D55" s="2" t="s">
        <v>23</v>
      </c>
      <c r="E55" s="2"/>
      <c r="F55" s="2"/>
      <c r="G55" s="2"/>
      <c r="H55" s="2" t="s">
        <v>461</v>
      </c>
      <c r="I55" s="2" t="s">
        <v>23</v>
      </c>
      <c r="J55" s="2">
        <v>3</v>
      </c>
      <c r="K55" s="2">
        <v>11</v>
      </c>
      <c r="L55" s="2" t="s">
        <v>462</v>
      </c>
      <c r="M55" s="2" t="s">
        <v>463</v>
      </c>
      <c r="N55" s="2" t="s">
        <v>23</v>
      </c>
      <c r="O55" s="2"/>
      <c r="P55" s="2"/>
      <c r="Q55" s="2"/>
      <c r="R55" s="2" t="s">
        <v>464</v>
      </c>
      <c r="S55" s="2" t="s">
        <v>23</v>
      </c>
      <c r="T55" s="2">
        <v>2</v>
      </c>
      <c r="U55" s="2">
        <v>6</v>
      </c>
      <c r="V55" s="2" t="s">
        <v>465</v>
      </c>
      <c r="W55" s="2" t="s">
        <v>466</v>
      </c>
      <c r="X55" s="2" t="s">
        <v>23</v>
      </c>
      <c r="Y55" s="2"/>
      <c r="Z55" s="2"/>
      <c r="AA55" s="2"/>
      <c r="AB55" s="2" t="s">
        <v>466</v>
      </c>
      <c r="AC55" s="2" t="s">
        <v>23</v>
      </c>
      <c r="AD55" s="2"/>
      <c r="AE55" s="2"/>
      <c r="AF55" s="2"/>
      <c r="AG55" s="2" t="s">
        <v>467</v>
      </c>
      <c r="AH55" s="2" t="s">
        <v>16</v>
      </c>
      <c r="AI55" s="2">
        <v>2</v>
      </c>
      <c r="AJ55" s="2">
        <v>10</v>
      </c>
      <c r="AK55" s="2" t="s">
        <v>533</v>
      </c>
      <c r="AL55" s="2" t="s">
        <v>468</v>
      </c>
      <c r="AM55" s="2" t="s">
        <v>23</v>
      </c>
      <c r="AN55" s="2">
        <v>2</v>
      </c>
      <c r="AO55" s="2">
        <v>2</v>
      </c>
      <c r="AP55" s="2" t="s">
        <v>532</v>
      </c>
    </row>
    <row r="56" spans="1:42">
      <c r="A56" s="2" t="s">
        <v>469</v>
      </c>
      <c r="B56" s="2">
        <v>54</v>
      </c>
      <c r="C56" s="2"/>
      <c r="D56" s="2">
        <f>SUM(COUNTIFS(D2:D55, {"CSC";"CSA";"CSM"}))</f>
        <v>5</v>
      </c>
      <c r="E56" s="2">
        <f>SUM(E2:E55)</f>
        <v>51</v>
      </c>
      <c r="F56" s="2">
        <f>SUM(F2:F55)</f>
        <v>199</v>
      </c>
      <c r="G56" s="2"/>
      <c r="H56" s="2"/>
      <c r="I56" s="2">
        <f>SUM(COUNTIFS(I2:I55, {"CSC";"CSA";"CSM"}))</f>
        <v>5</v>
      </c>
      <c r="J56" s="2">
        <f>SUM(J2:J55)</f>
        <v>51</v>
      </c>
      <c r="K56" s="2">
        <f>SUM(K2:K55)</f>
        <v>158</v>
      </c>
      <c r="L56" s="2"/>
      <c r="M56" s="2"/>
      <c r="N56" s="2">
        <f>SUM(COUNTIFS(N2:N55, {"CSC";"CSA";"CSM"}))</f>
        <v>4</v>
      </c>
      <c r="O56" s="2">
        <f>SUM(O2:O55)</f>
        <v>57</v>
      </c>
      <c r="P56" s="2">
        <f>SUM(P2:P55)</f>
        <v>200</v>
      </c>
      <c r="Q56" s="2"/>
      <c r="R56" s="2"/>
      <c r="S56" s="2">
        <f>SUM(COUNTIFS(S2:S55, {"CSC";"CSA";"CSM"}))</f>
        <v>6</v>
      </c>
      <c r="T56" s="2">
        <f>SUM(T2:T55)</f>
        <v>69</v>
      </c>
      <c r="U56" s="2">
        <f>SUM(U2:U55)</f>
        <v>248</v>
      </c>
      <c r="V56" s="2"/>
      <c r="W56" s="2"/>
      <c r="X56" s="2">
        <f>SUM(COUNTIFS(X2:X55, {"CSC";"CSA";"CSM"}))</f>
        <v>4</v>
      </c>
      <c r="Y56" s="2">
        <f>SUM(Y2:Y55)</f>
        <v>57</v>
      </c>
      <c r="Z56" s="2">
        <f>SUM(Z2:Z55)</f>
        <v>204</v>
      </c>
      <c r="AA56" s="2"/>
      <c r="AB56" s="2"/>
      <c r="AC56" s="2">
        <f>SUM(COUNTIFS(AC2:AC55, {"CSC";"CSA";"CSM"}))</f>
        <v>4</v>
      </c>
      <c r="AD56" s="2">
        <f>SUM(AD2:AD55)</f>
        <v>55</v>
      </c>
      <c r="AE56" s="2">
        <f>SUM(AE2:AE55)</f>
        <v>202</v>
      </c>
      <c r="AF56" s="2"/>
      <c r="AG56" s="2"/>
      <c r="AH56" s="2">
        <f>SUM(COUNTIFS(AH2:AH55, {"CSC";"CSA";"CSM"}))</f>
        <v>1</v>
      </c>
      <c r="AI56" s="2">
        <f>SUM(AI2:AI55)</f>
        <v>83</v>
      </c>
      <c r="AJ56" s="2">
        <f>SUM(AJ2:AJ55)</f>
        <v>393</v>
      </c>
      <c r="AK56" s="2"/>
      <c r="AL56" s="2"/>
      <c r="AM56" s="2">
        <f>SUM(COUNTIFS(AM2:AM55, {"CSC";"CSA";"CSM"}))</f>
        <v>1</v>
      </c>
      <c r="AN56" s="2">
        <f>SUM(AN2:AN55)</f>
        <v>66</v>
      </c>
      <c r="AO56" s="2">
        <f>SUM(AO2:AO55)</f>
        <v>261</v>
      </c>
    </row>
    <row r="57" spans="1:42">
      <c r="A57" s="1" t="s">
        <v>470</v>
      </c>
      <c r="B57" s="1">
        <v>602</v>
      </c>
      <c r="D57" s="1">
        <f>COUNTIF(D2:D55, "R")</f>
        <v>42</v>
      </c>
      <c r="I57" s="1">
        <f>COUNTIF(I2:I55, "R")</f>
        <v>46</v>
      </c>
      <c r="N57" s="1">
        <f>COUNTIF(N2:N55, "R")</f>
        <v>47</v>
      </c>
      <c r="S57" s="1">
        <f>COUNTIF(S2:S55, "R")</f>
        <v>45</v>
      </c>
      <c r="X57" s="1">
        <f>COUNTIF(X2:X55, "R")</f>
        <v>47</v>
      </c>
      <c r="AC57" s="1">
        <f>COUNTIF(AC2:AC55, "R")</f>
        <v>47</v>
      </c>
      <c r="AH57" s="1">
        <f>COUNTIF(AH2:AH55, "R")</f>
        <v>39</v>
      </c>
      <c r="AM57" s="1">
        <f>COUNTIF(AM2:AM55, "R")</f>
        <v>45</v>
      </c>
    </row>
    <row r="58" spans="1:42">
      <c r="D58" s="1">
        <f>COUNTIF(D2:D55, "E")</f>
        <v>6</v>
      </c>
      <c r="I58" s="1">
        <f>COUNTIF(I2:I55, "E")</f>
        <v>2</v>
      </c>
      <c r="N58" s="1">
        <f>COUNTIF(N2:N55, "E")</f>
        <v>2</v>
      </c>
      <c r="S58" s="1">
        <f>COUNTIF(S2:S55, "E")</f>
        <v>2</v>
      </c>
      <c r="X58" s="1">
        <f>COUNTIF(X2:X55, "E")</f>
        <v>2</v>
      </c>
      <c r="AC58" s="1">
        <f>COUNTIF(AC2:AC55, "E")</f>
        <v>2</v>
      </c>
      <c r="AH58" s="1">
        <f>COUNTIF(AH2:AH55, "E")</f>
        <v>13</v>
      </c>
      <c r="AM58" s="1">
        <f>COUNTIF(AM2:AM55, "E")</f>
        <v>7</v>
      </c>
    </row>
    <row r="59" spans="1:42">
      <c r="D59" s="1">
        <f>COUNTIF(D2:D55, "O")</f>
        <v>1</v>
      </c>
      <c r="F59" s="1">
        <f>((D56/$B$56)-(F56/$B$57))*100</f>
        <v>-23.797219146056356</v>
      </c>
      <c r="I59" s="1">
        <f>COUNTIF(I2:I55, "O")</f>
        <v>1</v>
      </c>
      <c r="K59" s="1">
        <f>((I56/$B$56)-(K56/$B$57))*100</f>
        <v>-16.986587916820476</v>
      </c>
      <c r="N59" s="1">
        <f>COUNTIF(N2:N55, "O")</f>
        <v>1</v>
      </c>
      <c r="P59" s="1">
        <f>((N56/$B$56)-(P56/$B$57))*100</f>
        <v>-25.81518395471884</v>
      </c>
      <c r="S59" s="1">
        <f>COUNTIF(S2:S55, "O")</f>
        <v>1</v>
      </c>
      <c r="U59" s="1">
        <f>((S56/$B$56)-(U56/$B$57))*100</f>
        <v>-30.084902177925432</v>
      </c>
      <c r="X59" s="1">
        <f>COUNTIF(X2:X55, "O")</f>
        <v>1</v>
      </c>
      <c r="Z59" s="1">
        <f>((X56/$B$56)-(Z56/$B$57))*100</f>
        <v>-26.479635781961363</v>
      </c>
      <c r="AC59" s="1">
        <f>COUNTIF(AC2:AC55, "O")</f>
        <v>1</v>
      </c>
      <c r="AE59" s="1">
        <f>((AC56/$B$56)-(AE56/$B$57))*100</f>
        <v>-26.147409868340098</v>
      </c>
      <c r="AH59" s="1">
        <f>COUNTIF(AH2:AH55, "O")</f>
        <v>1</v>
      </c>
      <c r="AJ59" s="1">
        <f>((AH56/$B$56)-(AJ56/$B$57))*100</f>
        <v>-63.430540174726225</v>
      </c>
      <c r="AM59" s="1">
        <f>COUNTIF(AM2:AM55, "O")</f>
        <v>1</v>
      </c>
      <c r="AO59" s="1">
        <f>((AM56/$B$56)-(AO56/$B$57))*100</f>
        <v>-41.503629875722901</v>
      </c>
    </row>
    <row r="1048576" spans="25:25">
      <c r="Y1048576" s="1">
        <f>SUM(Y2:Y1048575)</f>
        <v>114</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1023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UCP Annotations ENCA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Luna</dc:creator>
  <dc:description/>
  <cp:lastModifiedBy>A. Guerberof Arenas</cp:lastModifiedBy>
  <cp:revision>15</cp:revision>
  <dcterms:created xsi:type="dcterms:W3CDTF">2024-06-11T03:59:24Z</dcterms:created>
  <dcterms:modified xsi:type="dcterms:W3CDTF">2025-04-15T10:19:29Z</dcterms:modified>
  <dc:language>en-GB</dc:language>
</cp:coreProperties>
</file>