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Datasets\AGEO\2017\indices\"/>
    </mc:Choice>
  </mc:AlternateContent>
  <bookViews>
    <workbookView xWindow="240" yWindow="15" windowWidth="16095" windowHeight="9660" activeTab="9"/>
  </bookViews>
  <sheets>
    <sheet name="Indice" sheetId="1" r:id="rId1"/>
    <sheet name="(1)" sheetId="2" r:id="rId2"/>
    <sheet name="(2)" sheetId="6" r:id="rId3"/>
    <sheet name="(3)" sheetId="7" r:id="rId4"/>
    <sheet name="(4)" sheetId="8" r:id="rId5"/>
    <sheet name="(5)" sheetId="10" r:id="rId6"/>
    <sheet name="(6)" sheetId="13" r:id="rId7"/>
    <sheet name="(7)" sheetId="16" r:id="rId8"/>
    <sheet name="(8)" sheetId="17" r:id="rId9"/>
    <sheet name="(9)" sheetId="18" r:id="rId10"/>
  </sheets>
  <definedNames>
    <definedName name="_xlnm._FilterDatabase" localSheetId="2" hidden="1">'(2)'!$A$2:$I$629</definedName>
    <definedName name="_xlnm._FilterDatabase" localSheetId="3" hidden="1">'(3)'!$A$2:$K$629</definedName>
    <definedName name="_xlnm._FilterDatabase" localSheetId="4" hidden="1">'(4)'!$A$2:$M$629</definedName>
    <definedName name="_xlnm._FilterDatabase" localSheetId="5" hidden="1">'(5)'!$A$2:$N$629</definedName>
    <definedName name="_xlnm._FilterDatabase" localSheetId="6" hidden="1">'(6)'!$A$2:$P$629</definedName>
    <definedName name="_xlnm._FilterDatabase" localSheetId="7" hidden="1">'(7)'!$A$2:$P$629</definedName>
    <definedName name="_xlnm._FilterDatabase" localSheetId="8" hidden="1">'(8)'!$D$2:$G$221</definedName>
    <definedName name="_xlnm._FilterDatabase" localSheetId="9" hidden="1">'(9)'!$D$1:$G$220</definedName>
    <definedName name="_xlnm._FilterDatabase" localSheetId="0" hidden="1">Indice!$A$1:$G$823</definedName>
  </definedNames>
  <calcPr calcId="171027"/>
</workbook>
</file>

<file path=xl/calcChain.xml><?xml version="1.0" encoding="utf-8"?>
<calcChain xmlns="http://schemas.openxmlformats.org/spreadsheetml/2006/main">
  <c r="B1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4" i="16"/>
  <c r="O3" i="16"/>
  <c r="O5" i="16"/>
  <c r="N629" i="16"/>
  <c r="M629" i="16"/>
  <c r="M628" i="16" s="1"/>
  <c r="M627" i="16" s="1"/>
  <c r="I629" i="16"/>
  <c r="N628" i="16"/>
  <c r="I628" i="16"/>
  <c r="N627" i="16"/>
  <c r="I627" i="16"/>
  <c r="H627" i="16"/>
  <c r="H628" i="16" s="1"/>
  <c r="N626" i="16"/>
  <c r="M626" i="16"/>
  <c r="M625" i="16" s="1"/>
  <c r="M624" i="16" s="1"/>
  <c r="M623" i="16" s="1"/>
  <c r="I626" i="16"/>
  <c r="N625" i="16"/>
  <c r="I625" i="16"/>
  <c r="N624" i="16"/>
  <c r="I624" i="16"/>
  <c r="H624" i="16"/>
  <c r="N623" i="16"/>
  <c r="I623" i="16"/>
  <c r="N622" i="16"/>
  <c r="M622" i="16"/>
  <c r="M621" i="16" s="1"/>
  <c r="M620" i="16" s="1"/>
  <c r="I622" i="16"/>
  <c r="N621" i="16"/>
  <c r="I621" i="16"/>
  <c r="H621" i="16"/>
  <c r="H622" i="16" s="1"/>
  <c r="N620" i="16"/>
  <c r="I620" i="16"/>
  <c r="N619" i="16"/>
  <c r="M619" i="16"/>
  <c r="M618" i="16" s="1"/>
  <c r="I619" i="16"/>
  <c r="N618" i="16"/>
  <c r="I618" i="16"/>
  <c r="H618" i="16"/>
  <c r="H619" i="16" s="1"/>
  <c r="N617" i="16"/>
  <c r="M617" i="16"/>
  <c r="M616" i="16" s="1"/>
  <c r="I617" i="16"/>
  <c r="N616" i="16"/>
  <c r="I616" i="16"/>
  <c r="H616" i="16"/>
  <c r="N615" i="16"/>
  <c r="M615" i="16"/>
  <c r="I615" i="16"/>
  <c r="N614" i="16"/>
  <c r="M614" i="16"/>
  <c r="M613" i="16" s="1"/>
  <c r="I614" i="16"/>
  <c r="H614" i="16"/>
  <c r="H615" i="16" s="1"/>
  <c r="G615" i="16" s="1"/>
  <c r="N613" i="16"/>
  <c r="I613" i="16"/>
  <c r="H613" i="16"/>
  <c r="G613" i="16"/>
  <c r="N612" i="16"/>
  <c r="M612" i="16"/>
  <c r="M611" i="16" s="1"/>
  <c r="M610" i="16" s="1"/>
  <c r="I612" i="16"/>
  <c r="N611" i="16"/>
  <c r="I611" i="16"/>
  <c r="N610" i="16"/>
  <c r="I610" i="16"/>
  <c r="H610" i="16"/>
  <c r="H611" i="16" s="1"/>
  <c r="N609" i="16"/>
  <c r="M609" i="16"/>
  <c r="M608" i="16" s="1"/>
  <c r="M607" i="16" s="1"/>
  <c r="M606" i="16" s="1"/>
  <c r="I609" i="16"/>
  <c r="N608" i="16"/>
  <c r="I608" i="16"/>
  <c r="N607" i="16"/>
  <c r="I607" i="16"/>
  <c r="H607" i="16"/>
  <c r="H608" i="16" s="1"/>
  <c r="N606" i="16"/>
  <c r="I606" i="16"/>
  <c r="N605" i="16"/>
  <c r="M605" i="16"/>
  <c r="M604" i="16" s="1"/>
  <c r="M603" i="16" s="1"/>
  <c r="I605" i="16"/>
  <c r="N604" i="16"/>
  <c r="I604" i="16"/>
  <c r="H604" i="16"/>
  <c r="H605" i="16" s="1"/>
  <c r="N603" i="16"/>
  <c r="I603" i="16"/>
  <c r="N602" i="16"/>
  <c r="M602" i="16"/>
  <c r="M601" i="16" s="1"/>
  <c r="I602" i="16"/>
  <c r="N601" i="16"/>
  <c r="I601" i="16"/>
  <c r="H601" i="16"/>
  <c r="H602" i="16" s="1"/>
  <c r="N600" i="16"/>
  <c r="M600" i="16"/>
  <c r="M599" i="16" s="1"/>
  <c r="I600" i="16"/>
  <c r="N599" i="16"/>
  <c r="I599" i="16"/>
  <c r="H599" i="16"/>
  <c r="H600" i="16" s="1"/>
  <c r="G600" i="16" s="1"/>
  <c r="N598" i="16"/>
  <c r="M598" i="16"/>
  <c r="M597" i="16" s="1"/>
  <c r="M596" i="16" s="1"/>
  <c r="I598" i="16"/>
  <c r="N597" i="16"/>
  <c r="I597" i="16"/>
  <c r="N596" i="16"/>
  <c r="I596" i="16"/>
  <c r="H596" i="16"/>
  <c r="H597" i="16" s="1"/>
  <c r="N595" i="16"/>
  <c r="M595" i="16"/>
  <c r="M594" i="16" s="1"/>
  <c r="M593" i="16" s="1"/>
  <c r="I595" i="16"/>
  <c r="N594" i="16"/>
  <c r="I594" i="16"/>
  <c r="N593" i="16"/>
  <c r="I593" i="16"/>
  <c r="H593" i="16"/>
  <c r="H594" i="16" s="1"/>
  <c r="N592" i="16"/>
  <c r="M592" i="16"/>
  <c r="M591" i="16" s="1"/>
  <c r="M590" i="16" s="1"/>
  <c r="I592" i="16"/>
  <c r="N591" i="16"/>
  <c r="I591" i="16"/>
  <c r="N590" i="16"/>
  <c r="I590" i="16"/>
  <c r="H590" i="16"/>
  <c r="H591" i="16" s="1"/>
  <c r="G591" i="16" s="1"/>
  <c r="N589" i="16"/>
  <c r="M589" i="16"/>
  <c r="M588" i="16" s="1"/>
  <c r="M587" i="16" s="1"/>
  <c r="M586" i="16" s="1"/>
  <c r="I589" i="16"/>
  <c r="N588" i="16"/>
  <c r="I588" i="16"/>
  <c r="N587" i="16"/>
  <c r="I587" i="16"/>
  <c r="H587" i="16"/>
  <c r="H588" i="16" s="1"/>
  <c r="H589" i="16" s="1"/>
  <c r="G589" i="16" s="1"/>
  <c r="N586" i="16"/>
  <c r="I586" i="16"/>
  <c r="N585" i="16"/>
  <c r="M585" i="16"/>
  <c r="M584" i="16" s="1"/>
  <c r="M583" i="16" s="1"/>
  <c r="I585" i="16"/>
  <c r="N584" i="16"/>
  <c r="I584" i="16"/>
  <c r="H584" i="16"/>
  <c r="N583" i="16"/>
  <c r="I583" i="16"/>
  <c r="N582" i="16"/>
  <c r="M582" i="16"/>
  <c r="M581" i="16" s="1"/>
  <c r="I582" i="16"/>
  <c r="N581" i="16"/>
  <c r="I581" i="16"/>
  <c r="H581" i="16"/>
  <c r="G581" i="16" s="1"/>
  <c r="N580" i="16"/>
  <c r="M580" i="16"/>
  <c r="M579" i="16" s="1"/>
  <c r="I580" i="16"/>
  <c r="N579" i="16"/>
  <c r="I579" i="16"/>
  <c r="H579" i="16"/>
  <c r="G579" i="16" s="1"/>
  <c r="N578" i="16"/>
  <c r="M578" i="16"/>
  <c r="M577" i="16" s="1"/>
  <c r="M576" i="16" s="1"/>
  <c r="I578" i="16"/>
  <c r="N577" i="16"/>
  <c r="I577" i="16"/>
  <c r="N576" i="16"/>
  <c r="I576" i="16"/>
  <c r="H576" i="16"/>
  <c r="N575" i="16"/>
  <c r="M575" i="16"/>
  <c r="M574" i="16" s="1"/>
  <c r="M573" i="16" s="1"/>
  <c r="I575" i="16"/>
  <c r="N574" i="16"/>
  <c r="I574" i="16"/>
  <c r="N573" i="16"/>
  <c r="I573" i="16"/>
  <c r="H573" i="16"/>
  <c r="G573" i="16" s="1"/>
  <c r="N572" i="16"/>
  <c r="M572" i="16"/>
  <c r="M571" i="16" s="1"/>
  <c r="M570" i="16" s="1"/>
  <c r="I572" i="16"/>
  <c r="N571" i="16"/>
  <c r="I571" i="16"/>
  <c r="N570" i="16"/>
  <c r="I570" i="16"/>
  <c r="H570" i="16"/>
  <c r="H571" i="16" s="1"/>
  <c r="N569" i="16"/>
  <c r="M569" i="16"/>
  <c r="M568" i="16" s="1"/>
  <c r="M567" i="16" s="1"/>
  <c r="M566" i="16" s="1"/>
  <c r="I569" i="16"/>
  <c r="N568" i="16"/>
  <c r="I568" i="16"/>
  <c r="H568" i="16"/>
  <c r="N567" i="16"/>
  <c r="I567" i="16"/>
  <c r="H567" i="16"/>
  <c r="G567" i="16"/>
  <c r="N566" i="16"/>
  <c r="I566" i="16"/>
  <c r="N565" i="16"/>
  <c r="M565" i="16"/>
  <c r="M564" i="16" s="1"/>
  <c r="M563" i="16" s="1"/>
  <c r="I565" i="16"/>
  <c r="N564" i="16"/>
  <c r="I564" i="16"/>
  <c r="H564" i="16"/>
  <c r="H565" i="16" s="1"/>
  <c r="N563" i="16"/>
  <c r="I563" i="16"/>
  <c r="N562" i="16"/>
  <c r="M562" i="16"/>
  <c r="M561" i="16" s="1"/>
  <c r="I562" i="16"/>
  <c r="N561" i="16"/>
  <c r="I561" i="16"/>
  <c r="H561" i="16"/>
  <c r="H562" i="16" s="1"/>
  <c r="N560" i="16"/>
  <c r="M560" i="16"/>
  <c r="M559" i="16" s="1"/>
  <c r="I560" i="16"/>
  <c r="N559" i="16"/>
  <c r="I559" i="16"/>
  <c r="H559" i="16"/>
  <c r="G559" i="16" s="1"/>
  <c r="N558" i="16"/>
  <c r="M558" i="16"/>
  <c r="M557" i="16" s="1"/>
  <c r="M556" i="16" s="1"/>
  <c r="I558" i="16"/>
  <c r="N557" i="16"/>
  <c r="I557" i="16"/>
  <c r="N556" i="16"/>
  <c r="I556" i="16"/>
  <c r="H556" i="16"/>
  <c r="H557" i="16" s="1"/>
  <c r="N555" i="16"/>
  <c r="M555" i="16"/>
  <c r="M554" i="16" s="1"/>
  <c r="M553" i="16" s="1"/>
  <c r="I555" i="16"/>
  <c r="N554" i="16"/>
  <c r="I554" i="16"/>
  <c r="N553" i="16"/>
  <c r="I553" i="16"/>
  <c r="H553" i="16"/>
  <c r="H554" i="16" s="1"/>
  <c r="N552" i="16"/>
  <c r="M552" i="16"/>
  <c r="M551" i="16" s="1"/>
  <c r="M550" i="16" s="1"/>
  <c r="M549" i="16" s="1"/>
  <c r="I552" i="16"/>
  <c r="N551" i="16"/>
  <c r="I551" i="16"/>
  <c r="N550" i="16"/>
  <c r="I550" i="16"/>
  <c r="H550" i="16"/>
  <c r="H551" i="16" s="1"/>
  <c r="H552" i="16" s="1"/>
  <c r="G552" i="16" s="1"/>
  <c r="N549" i="16"/>
  <c r="I549" i="16"/>
  <c r="N548" i="16"/>
  <c r="M548" i="16"/>
  <c r="M547" i="16" s="1"/>
  <c r="M546" i="16" s="1"/>
  <c r="I548" i="16"/>
  <c r="N547" i="16"/>
  <c r="I547" i="16"/>
  <c r="H547" i="16"/>
  <c r="G547" i="16" s="1"/>
  <c r="N546" i="16"/>
  <c r="I546" i="16"/>
  <c r="N545" i="16"/>
  <c r="M545" i="16"/>
  <c r="M544" i="16" s="1"/>
  <c r="I545" i="16"/>
  <c r="N544" i="16"/>
  <c r="I544" i="16"/>
  <c r="H544" i="16"/>
  <c r="N543" i="16"/>
  <c r="M543" i="16"/>
  <c r="M542" i="16" s="1"/>
  <c r="I543" i="16"/>
  <c r="N542" i="16"/>
  <c r="I542" i="16"/>
  <c r="H542" i="16"/>
  <c r="H543" i="16" s="1"/>
  <c r="G543" i="16" s="1"/>
  <c r="N541" i="16"/>
  <c r="M541" i="16"/>
  <c r="M540" i="16" s="1"/>
  <c r="M539" i="16" s="1"/>
  <c r="I541" i="16"/>
  <c r="N540" i="16"/>
  <c r="I540" i="16"/>
  <c r="N539" i="16"/>
  <c r="I539" i="16"/>
  <c r="H539" i="16"/>
  <c r="G539" i="16" s="1"/>
  <c r="N538" i="16"/>
  <c r="M538" i="16"/>
  <c r="M537" i="16" s="1"/>
  <c r="M536" i="16" s="1"/>
  <c r="I538" i="16"/>
  <c r="N537" i="16"/>
  <c r="I537" i="16"/>
  <c r="N536" i="16"/>
  <c r="I536" i="16"/>
  <c r="H536" i="16"/>
  <c r="N535" i="16"/>
  <c r="M535" i="16"/>
  <c r="M534" i="16" s="1"/>
  <c r="M533" i="16" s="1"/>
  <c r="I535" i="16"/>
  <c r="N534" i="16"/>
  <c r="I534" i="16"/>
  <c r="N533" i="16"/>
  <c r="I533" i="16"/>
  <c r="H533" i="16"/>
  <c r="H534" i="16" s="1"/>
  <c r="H535" i="16" s="1"/>
  <c r="G535" i="16" s="1"/>
  <c r="N532" i="16"/>
  <c r="M532" i="16"/>
  <c r="M531" i="16" s="1"/>
  <c r="M530" i="16" s="1"/>
  <c r="M529" i="16" s="1"/>
  <c r="I532" i="16"/>
  <c r="N531" i="16"/>
  <c r="I531" i="16"/>
  <c r="N530" i="16"/>
  <c r="I530" i="16"/>
  <c r="H530" i="16"/>
  <c r="H531" i="16" s="1"/>
  <c r="N529" i="16"/>
  <c r="I529" i="16"/>
  <c r="N528" i="16"/>
  <c r="M528" i="16"/>
  <c r="M527" i="16" s="1"/>
  <c r="M526" i="16" s="1"/>
  <c r="I528" i="16"/>
  <c r="N527" i="16"/>
  <c r="I527" i="16"/>
  <c r="H527" i="16"/>
  <c r="G527" i="16" s="1"/>
  <c r="N526" i="16"/>
  <c r="I526" i="16"/>
  <c r="N525" i="16"/>
  <c r="M525" i="16"/>
  <c r="M524" i="16" s="1"/>
  <c r="I525" i="16"/>
  <c r="N524" i="16"/>
  <c r="I524" i="16"/>
  <c r="H524" i="16"/>
  <c r="H525" i="16" s="1"/>
  <c r="N523" i="16"/>
  <c r="M523" i="16"/>
  <c r="M522" i="16" s="1"/>
  <c r="I523" i="16"/>
  <c r="N522" i="16"/>
  <c r="I522" i="16"/>
  <c r="H522" i="16"/>
  <c r="H523" i="16" s="1"/>
  <c r="G523" i="16" s="1"/>
  <c r="N521" i="16"/>
  <c r="M521" i="16"/>
  <c r="M520" i="16" s="1"/>
  <c r="M519" i="16" s="1"/>
  <c r="I521" i="16"/>
  <c r="N520" i="16"/>
  <c r="I520" i="16"/>
  <c r="N519" i="16"/>
  <c r="I519" i="16"/>
  <c r="H519" i="16"/>
  <c r="G519" i="16" s="1"/>
  <c r="N518" i="16"/>
  <c r="M518" i="16"/>
  <c r="M517" i="16" s="1"/>
  <c r="M516" i="16" s="1"/>
  <c r="I518" i="16"/>
  <c r="N517" i="16"/>
  <c r="I517" i="16"/>
  <c r="N516" i="16"/>
  <c r="I516" i="16"/>
  <c r="H516" i="16"/>
  <c r="H517" i="16" s="1"/>
  <c r="N515" i="16"/>
  <c r="M515" i="16"/>
  <c r="M514" i="16" s="1"/>
  <c r="M513" i="16" s="1"/>
  <c r="M512" i="16" s="1"/>
  <c r="I515" i="16"/>
  <c r="N514" i="16"/>
  <c r="I514" i="16"/>
  <c r="N513" i="16"/>
  <c r="I513" i="16"/>
  <c r="H513" i="16"/>
  <c r="H514" i="16" s="1"/>
  <c r="N512" i="16"/>
  <c r="I512" i="16"/>
  <c r="N511" i="16"/>
  <c r="M511" i="16"/>
  <c r="M510" i="16" s="1"/>
  <c r="M509" i="16" s="1"/>
  <c r="I511" i="16"/>
  <c r="N510" i="16"/>
  <c r="I510" i="16"/>
  <c r="H510" i="16"/>
  <c r="H511" i="16" s="1"/>
  <c r="H512" i="16" s="1"/>
  <c r="G512" i="16" s="1"/>
  <c r="N509" i="16"/>
  <c r="I509" i="16"/>
  <c r="N508" i="16"/>
  <c r="M508" i="16"/>
  <c r="M507" i="16" s="1"/>
  <c r="I508" i="16"/>
  <c r="N507" i="16"/>
  <c r="I507" i="16"/>
  <c r="H507" i="16"/>
  <c r="H508" i="16" s="1"/>
  <c r="H509" i="16" s="1"/>
  <c r="G509" i="16" s="1"/>
  <c r="N506" i="16"/>
  <c r="M506" i="16"/>
  <c r="M505" i="16" s="1"/>
  <c r="I506" i="16"/>
  <c r="N505" i="16"/>
  <c r="I505" i="16"/>
  <c r="H505" i="16"/>
  <c r="H506" i="16" s="1"/>
  <c r="G506" i="16" s="1"/>
  <c r="N504" i="16"/>
  <c r="M504" i="16"/>
  <c r="M503" i="16" s="1"/>
  <c r="M502" i="16" s="1"/>
  <c r="I504" i="16"/>
  <c r="N503" i="16"/>
  <c r="I503" i="16"/>
  <c r="N502" i="16"/>
  <c r="I502" i="16"/>
  <c r="H502" i="16"/>
  <c r="H503" i="16" s="1"/>
  <c r="H504" i="16" s="1"/>
  <c r="G504" i="16" s="1"/>
  <c r="N501" i="16"/>
  <c r="M501" i="16"/>
  <c r="M500" i="16" s="1"/>
  <c r="M499" i="16" s="1"/>
  <c r="I501" i="16"/>
  <c r="N500" i="16"/>
  <c r="I500" i="16"/>
  <c r="N499" i="16"/>
  <c r="I499" i="16"/>
  <c r="H499" i="16"/>
  <c r="N498" i="16"/>
  <c r="M498" i="16"/>
  <c r="M497" i="16" s="1"/>
  <c r="M496" i="16" s="1"/>
  <c r="I498" i="16"/>
  <c r="N497" i="16"/>
  <c r="I497" i="16"/>
  <c r="N496" i="16"/>
  <c r="I496" i="16"/>
  <c r="H496" i="16"/>
  <c r="N495" i="16"/>
  <c r="M495" i="16"/>
  <c r="M494" i="16" s="1"/>
  <c r="M493" i="16" s="1"/>
  <c r="M492" i="16" s="1"/>
  <c r="I495" i="16"/>
  <c r="N494" i="16"/>
  <c r="I494" i="16"/>
  <c r="N493" i="16"/>
  <c r="I493" i="16"/>
  <c r="H493" i="16"/>
  <c r="H494" i="16" s="1"/>
  <c r="H495" i="16" s="1"/>
  <c r="G495" i="16" s="1"/>
  <c r="G493" i="16"/>
  <c r="N492" i="16"/>
  <c r="I492" i="16"/>
  <c r="N491" i="16"/>
  <c r="M491" i="16"/>
  <c r="M490" i="16" s="1"/>
  <c r="M489" i="16" s="1"/>
  <c r="I491" i="16"/>
  <c r="N490" i="16"/>
  <c r="I490" i="16"/>
  <c r="H490" i="16"/>
  <c r="H491" i="16" s="1"/>
  <c r="H492" i="16" s="1"/>
  <c r="G492" i="16" s="1"/>
  <c r="K492" i="16" s="1"/>
  <c r="N489" i="16"/>
  <c r="I489" i="16"/>
  <c r="N488" i="16"/>
  <c r="M488" i="16"/>
  <c r="M487" i="16" s="1"/>
  <c r="I488" i="16"/>
  <c r="N487" i="16"/>
  <c r="I487" i="16"/>
  <c r="H487" i="16"/>
  <c r="G487" i="16" s="1"/>
  <c r="N486" i="16"/>
  <c r="M486" i="16"/>
  <c r="M485" i="16" s="1"/>
  <c r="I486" i="16"/>
  <c r="N485" i="16"/>
  <c r="I485" i="16"/>
  <c r="H485" i="16"/>
  <c r="G485" i="16" s="1"/>
  <c r="N484" i="16"/>
  <c r="M484" i="16"/>
  <c r="M483" i="16" s="1"/>
  <c r="M482" i="16" s="1"/>
  <c r="I484" i="16"/>
  <c r="N483" i="16"/>
  <c r="I483" i="16"/>
  <c r="N482" i="16"/>
  <c r="I482" i="16"/>
  <c r="H482" i="16"/>
  <c r="N481" i="16"/>
  <c r="M481" i="16"/>
  <c r="M480" i="16" s="1"/>
  <c r="M479" i="16" s="1"/>
  <c r="I481" i="16"/>
  <c r="N480" i="16"/>
  <c r="I480" i="16"/>
  <c r="N479" i="16"/>
  <c r="I479" i="16"/>
  <c r="H479" i="16"/>
  <c r="H480" i="16" s="1"/>
  <c r="G480" i="16" s="1"/>
  <c r="N478" i="16"/>
  <c r="M478" i="16"/>
  <c r="M477" i="16" s="1"/>
  <c r="M476" i="16" s="1"/>
  <c r="I478" i="16"/>
  <c r="N477" i="16"/>
  <c r="I477" i="16"/>
  <c r="N476" i="16"/>
  <c r="I476" i="16"/>
  <c r="H476" i="16"/>
  <c r="N475" i="16"/>
  <c r="M475" i="16"/>
  <c r="M474" i="16" s="1"/>
  <c r="M473" i="16" s="1"/>
  <c r="M472" i="16" s="1"/>
  <c r="I475" i="16"/>
  <c r="N474" i="16"/>
  <c r="I474" i="16"/>
  <c r="N473" i="16"/>
  <c r="I473" i="16"/>
  <c r="H473" i="16"/>
  <c r="G473" i="16" s="1"/>
  <c r="N472" i="16"/>
  <c r="I472" i="16"/>
  <c r="N471" i="16"/>
  <c r="M471" i="16"/>
  <c r="M470" i="16" s="1"/>
  <c r="M469" i="16" s="1"/>
  <c r="I471" i="16"/>
  <c r="N470" i="16"/>
  <c r="I470" i="16"/>
  <c r="H470" i="16"/>
  <c r="G470" i="16" s="1"/>
  <c r="N469" i="16"/>
  <c r="I469" i="16"/>
  <c r="N468" i="16"/>
  <c r="M468" i="16"/>
  <c r="M467" i="16" s="1"/>
  <c r="I468" i="16"/>
  <c r="N467" i="16"/>
  <c r="I467" i="16"/>
  <c r="H467" i="16"/>
  <c r="G467" i="16" s="1"/>
  <c r="K466" i="16" s="1"/>
  <c r="N466" i="16"/>
  <c r="M466" i="16"/>
  <c r="M465" i="16" s="1"/>
  <c r="I466" i="16"/>
  <c r="N465" i="16"/>
  <c r="I465" i="16"/>
  <c r="H465" i="16"/>
  <c r="H466" i="16" s="1"/>
  <c r="G466" i="16" s="1"/>
  <c r="N464" i="16"/>
  <c r="M464" i="16"/>
  <c r="M463" i="16" s="1"/>
  <c r="M462" i="16" s="1"/>
  <c r="I464" i="16"/>
  <c r="N463" i="16"/>
  <c r="I463" i="16"/>
  <c r="N462" i="16"/>
  <c r="I462" i="16"/>
  <c r="H462" i="16"/>
  <c r="G462" i="16" s="1"/>
  <c r="N461" i="16"/>
  <c r="M461" i="16"/>
  <c r="M460" i="16" s="1"/>
  <c r="M459" i="16" s="1"/>
  <c r="I461" i="16"/>
  <c r="N460" i="16"/>
  <c r="I460" i="16"/>
  <c r="N459" i="16"/>
  <c r="I459" i="16"/>
  <c r="H459" i="16"/>
  <c r="G459" i="16" s="1"/>
  <c r="N458" i="16"/>
  <c r="M458" i="16"/>
  <c r="M457" i="16" s="1"/>
  <c r="M456" i="16" s="1"/>
  <c r="I458" i="16"/>
  <c r="N457" i="16"/>
  <c r="I457" i="16"/>
  <c r="N456" i="16"/>
  <c r="I456" i="16"/>
  <c r="H456" i="16"/>
  <c r="H457" i="16" s="1"/>
  <c r="N455" i="16"/>
  <c r="M455" i="16"/>
  <c r="M454" i="16" s="1"/>
  <c r="M453" i="16" s="1"/>
  <c r="M452" i="16" s="1"/>
  <c r="I455" i="16"/>
  <c r="N454" i="16"/>
  <c r="I454" i="16"/>
  <c r="N453" i="16"/>
  <c r="I453" i="16"/>
  <c r="H453" i="16"/>
  <c r="H454" i="16" s="1"/>
  <c r="N452" i="16"/>
  <c r="I452" i="16"/>
  <c r="N451" i="16"/>
  <c r="M451" i="16"/>
  <c r="M450" i="16" s="1"/>
  <c r="M449" i="16" s="1"/>
  <c r="I451" i="16"/>
  <c r="N450" i="16"/>
  <c r="I450" i="16"/>
  <c r="H450" i="16"/>
  <c r="H451" i="16" s="1"/>
  <c r="N449" i="16"/>
  <c r="I449" i="16"/>
  <c r="N448" i="16"/>
  <c r="M448" i="16"/>
  <c r="M447" i="16" s="1"/>
  <c r="I448" i="16"/>
  <c r="N447" i="16"/>
  <c r="I447" i="16"/>
  <c r="H447" i="16"/>
  <c r="N446" i="16"/>
  <c r="M446" i="16"/>
  <c r="M445" i="16" s="1"/>
  <c r="I446" i="16"/>
  <c r="N445" i="16"/>
  <c r="I445" i="16"/>
  <c r="H445" i="16"/>
  <c r="H446" i="16" s="1"/>
  <c r="G446" i="16" s="1"/>
  <c r="N444" i="16"/>
  <c r="M444" i="16"/>
  <c r="M443" i="16" s="1"/>
  <c r="M442" i="16" s="1"/>
  <c r="I444" i="16"/>
  <c r="N443" i="16"/>
  <c r="I443" i="16"/>
  <c r="N442" i="16"/>
  <c r="I442" i="16"/>
  <c r="H442" i="16"/>
  <c r="H443" i="16" s="1"/>
  <c r="N441" i="16"/>
  <c r="M441" i="16"/>
  <c r="M440" i="16" s="1"/>
  <c r="M439" i="16" s="1"/>
  <c r="I441" i="16"/>
  <c r="N440" i="16"/>
  <c r="I440" i="16"/>
  <c r="N439" i="16"/>
  <c r="I439" i="16"/>
  <c r="H439" i="16"/>
  <c r="N438" i="16"/>
  <c r="M438" i="16"/>
  <c r="M437" i="16" s="1"/>
  <c r="M436" i="16" s="1"/>
  <c r="I438" i="16"/>
  <c r="N437" i="16"/>
  <c r="I437" i="16"/>
  <c r="N436" i="16"/>
  <c r="I436" i="16"/>
  <c r="H436" i="16"/>
  <c r="H437" i="16" s="1"/>
  <c r="N435" i="16"/>
  <c r="M435" i="16"/>
  <c r="M434" i="16" s="1"/>
  <c r="M433" i="16" s="1"/>
  <c r="M432" i="16" s="1"/>
  <c r="I435" i="16"/>
  <c r="N434" i="16"/>
  <c r="I434" i="16"/>
  <c r="N433" i="16"/>
  <c r="I433" i="16"/>
  <c r="H433" i="16"/>
  <c r="H434" i="16" s="1"/>
  <c r="H435" i="16" s="1"/>
  <c r="G435" i="16" s="1"/>
  <c r="N432" i="16"/>
  <c r="I432" i="16"/>
  <c r="N431" i="16"/>
  <c r="M431" i="16"/>
  <c r="M430" i="16" s="1"/>
  <c r="M429" i="16" s="1"/>
  <c r="I431" i="16"/>
  <c r="N430" i="16"/>
  <c r="I430" i="16"/>
  <c r="H430" i="16"/>
  <c r="G430" i="16" s="1"/>
  <c r="N429" i="16"/>
  <c r="I429" i="16"/>
  <c r="N428" i="16"/>
  <c r="M428" i="16"/>
  <c r="M427" i="16" s="1"/>
  <c r="I428" i="16"/>
  <c r="N427" i="16"/>
  <c r="I427" i="16"/>
  <c r="H427" i="16"/>
  <c r="G427" i="16" s="1"/>
  <c r="N426" i="16"/>
  <c r="M426" i="16"/>
  <c r="M425" i="16" s="1"/>
  <c r="I426" i="16"/>
  <c r="N425" i="16"/>
  <c r="I425" i="16"/>
  <c r="H425" i="16"/>
  <c r="G425" i="16" s="1"/>
  <c r="N424" i="16"/>
  <c r="M424" i="16"/>
  <c r="M423" i="16" s="1"/>
  <c r="M422" i="16" s="1"/>
  <c r="I424" i="16"/>
  <c r="N423" i="16"/>
  <c r="I423" i="16"/>
  <c r="N422" i="16"/>
  <c r="I422" i="16"/>
  <c r="H422" i="16"/>
  <c r="H423" i="16" s="1"/>
  <c r="N421" i="16"/>
  <c r="M421" i="16"/>
  <c r="M420" i="16" s="1"/>
  <c r="M419" i="16" s="1"/>
  <c r="I421" i="16"/>
  <c r="N420" i="16"/>
  <c r="I420" i="16"/>
  <c r="N419" i="16"/>
  <c r="I419" i="16"/>
  <c r="H419" i="16"/>
  <c r="G419" i="16" s="1"/>
  <c r="N418" i="16"/>
  <c r="M418" i="16"/>
  <c r="M417" i="16" s="1"/>
  <c r="M416" i="16" s="1"/>
  <c r="I418" i="16"/>
  <c r="N417" i="16"/>
  <c r="I417" i="16"/>
  <c r="N416" i="16"/>
  <c r="I416" i="16"/>
  <c r="H416" i="16"/>
  <c r="H417" i="16" s="1"/>
  <c r="N415" i="16"/>
  <c r="M415" i="16"/>
  <c r="M414" i="16" s="1"/>
  <c r="M413" i="16" s="1"/>
  <c r="M412" i="16" s="1"/>
  <c r="I415" i="16"/>
  <c r="N414" i="16"/>
  <c r="I414" i="16"/>
  <c r="N413" i="16"/>
  <c r="I413" i="16"/>
  <c r="H413" i="16"/>
  <c r="H414" i="16" s="1"/>
  <c r="N412" i="16"/>
  <c r="I412" i="16"/>
  <c r="N411" i="16"/>
  <c r="M411" i="16"/>
  <c r="M410" i="16" s="1"/>
  <c r="M409" i="16" s="1"/>
  <c r="I411" i="16"/>
  <c r="N410" i="16"/>
  <c r="I410" i="16"/>
  <c r="H410" i="16"/>
  <c r="H411" i="16" s="1"/>
  <c r="N409" i="16"/>
  <c r="I409" i="16"/>
  <c r="N408" i="16"/>
  <c r="M408" i="16"/>
  <c r="M407" i="16" s="1"/>
  <c r="I408" i="16"/>
  <c r="N407" i="16"/>
  <c r="I407" i="16"/>
  <c r="H407" i="16"/>
  <c r="N406" i="16"/>
  <c r="M406" i="16"/>
  <c r="M405" i="16" s="1"/>
  <c r="I406" i="16"/>
  <c r="N405" i="16"/>
  <c r="I405" i="16"/>
  <c r="H405" i="16"/>
  <c r="H406" i="16" s="1"/>
  <c r="G406" i="16" s="1"/>
  <c r="N404" i="16"/>
  <c r="M404" i="16"/>
  <c r="M403" i="16" s="1"/>
  <c r="M402" i="16" s="1"/>
  <c r="I404" i="16"/>
  <c r="N403" i="16"/>
  <c r="I403" i="16"/>
  <c r="N402" i="16"/>
  <c r="I402" i="16"/>
  <c r="H402" i="16"/>
  <c r="H403" i="16" s="1"/>
  <c r="N401" i="16"/>
  <c r="M401" i="16"/>
  <c r="M400" i="16" s="1"/>
  <c r="M399" i="16" s="1"/>
  <c r="I401" i="16"/>
  <c r="N400" i="16"/>
  <c r="I400" i="16"/>
  <c r="N399" i="16"/>
  <c r="I399" i="16"/>
  <c r="H399" i="16"/>
  <c r="N398" i="16"/>
  <c r="M398" i="16"/>
  <c r="M397" i="16" s="1"/>
  <c r="M396" i="16" s="1"/>
  <c r="I398" i="16"/>
  <c r="N397" i="16"/>
  <c r="I397" i="16"/>
  <c r="N396" i="16"/>
  <c r="I396" i="16"/>
  <c r="H396" i="16"/>
  <c r="H397" i="16" s="1"/>
  <c r="N395" i="16"/>
  <c r="M395" i="16"/>
  <c r="M394" i="16" s="1"/>
  <c r="M393" i="16" s="1"/>
  <c r="M392" i="16" s="1"/>
  <c r="I395" i="16"/>
  <c r="N394" i="16"/>
  <c r="I394" i="16"/>
  <c r="N393" i="16"/>
  <c r="I393" i="16"/>
  <c r="H393" i="16"/>
  <c r="H394" i="16" s="1"/>
  <c r="N392" i="16"/>
  <c r="I392" i="16"/>
  <c r="N391" i="16"/>
  <c r="M391" i="16"/>
  <c r="M390" i="16" s="1"/>
  <c r="M389" i="16" s="1"/>
  <c r="I391" i="16"/>
  <c r="N390" i="16"/>
  <c r="I390" i="16"/>
  <c r="H390" i="16"/>
  <c r="G390" i="16" s="1"/>
  <c r="N389" i="16"/>
  <c r="I389" i="16"/>
  <c r="N388" i="16"/>
  <c r="M388" i="16"/>
  <c r="M387" i="16" s="1"/>
  <c r="I388" i="16"/>
  <c r="N387" i="16"/>
  <c r="I387" i="16"/>
  <c r="H387" i="16"/>
  <c r="H388" i="16" s="1"/>
  <c r="H389" i="16" s="1"/>
  <c r="G389" i="16" s="1"/>
  <c r="K389" i="16" s="1"/>
  <c r="N386" i="16"/>
  <c r="M386" i="16"/>
  <c r="M385" i="16" s="1"/>
  <c r="I386" i="16"/>
  <c r="N385" i="16"/>
  <c r="I385" i="16"/>
  <c r="H385" i="16"/>
  <c r="H386" i="16" s="1"/>
  <c r="G386" i="16" s="1"/>
  <c r="N384" i="16"/>
  <c r="M384" i="16"/>
  <c r="M383" i="16" s="1"/>
  <c r="M382" i="16" s="1"/>
  <c r="I384" i="16"/>
  <c r="N383" i="16"/>
  <c r="I383" i="16"/>
  <c r="N382" i="16"/>
  <c r="I382" i="16"/>
  <c r="H382" i="16"/>
  <c r="G382" i="16" s="1"/>
  <c r="N381" i="16"/>
  <c r="M381" i="16"/>
  <c r="M380" i="16" s="1"/>
  <c r="M379" i="16" s="1"/>
  <c r="I381" i="16"/>
  <c r="N380" i="16"/>
  <c r="I380" i="16"/>
  <c r="N379" i="16"/>
  <c r="I379" i="16"/>
  <c r="H379" i="16"/>
  <c r="N378" i="16"/>
  <c r="M378" i="16"/>
  <c r="M377" i="16" s="1"/>
  <c r="M376" i="16" s="1"/>
  <c r="I378" i="16"/>
  <c r="N377" i="16"/>
  <c r="I377" i="16"/>
  <c r="N376" i="16"/>
  <c r="I376" i="16"/>
  <c r="H376" i="16"/>
  <c r="H377" i="16" s="1"/>
  <c r="G377" i="16" s="1"/>
  <c r="N375" i="16"/>
  <c r="M375" i="16"/>
  <c r="M374" i="16" s="1"/>
  <c r="M373" i="16" s="1"/>
  <c r="M372" i="16" s="1"/>
  <c r="I375" i="16"/>
  <c r="N374" i="16"/>
  <c r="I374" i="16"/>
  <c r="N373" i="16"/>
  <c r="I373" i="16"/>
  <c r="H373" i="16"/>
  <c r="H374" i="16" s="1"/>
  <c r="H375" i="16" s="1"/>
  <c r="G375" i="16" s="1"/>
  <c r="N372" i="16"/>
  <c r="I372" i="16"/>
  <c r="N371" i="16"/>
  <c r="M371" i="16"/>
  <c r="M370" i="16" s="1"/>
  <c r="M369" i="16" s="1"/>
  <c r="I371" i="16"/>
  <c r="N370" i="16"/>
  <c r="I370" i="16"/>
  <c r="H370" i="16"/>
  <c r="N369" i="16"/>
  <c r="I369" i="16"/>
  <c r="N368" i="16"/>
  <c r="M368" i="16"/>
  <c r="M367" i="16" s="1"/>
  <c r="I368" i="16"/>
  <c r="N367" i="16"/>
  <c r="I367" i="16"/>
  <c r="H367" i="16"/>
  <c r="G367" i="16" s="1"/>
  <c r="N366" i="16"/>
  <c r="M366" i="16"/>
  <c r="M365" i="16" s="1"/>
  <c r="I366" i="16"/>
  <c r="N365" i="16"/>
  <c r="I365" i="16"/>
  <c r="H365" i="16"/>
  <c r="H366" i="16" s="1"/>
  <c r="G366" i="16" s="1"/>
  <c r="K366" i="16" s="1"/>
  <c r="N364" i="16"/>
  <c r="M364" i="16"/>
  <c r="M363" i="16" s="1"/>
  <c r="M362" i="16" s="1"/>
  <c r="I364" i="16"/>
  <c r="N363" i="16"/>
  <c r="I363" i="16"/>
  <c r="N362" i="16"/>
  <c r="I362" i="16"/>
  <c r="H362" i="16"/>
  <c r="N361" i="16"/>
  <c r="M361" i="16"/>
  <c r="M360" i="16" s="1"/>
  <c r="M359" i="16" s="1"/>
  <c r="I361" i="16"/>
  <c r="N360" i="16"/>
  <c r="I360" i="16"/>
  <c r="N359" i="16"/>
  <c r="I359" i="16"/>
  <c r="H359" i="16"/>
  <c r="G359" i="16" s="1"/>
  <c r="N358" i="16"/>
  <c r="M358" i="16"/>
  <c r="M357" i="16" s="1"/>
  <c r="M356" i="16" s="1"/>
  <c r="I358" i="16"/>
  <c r="N357" i="16"/>
  <c r="I357" i="16"/>
  <c r="N356" i="16"/>
  <c r="I356" i="16"/>
  <c r="H356" i="16"/>
  <c r="N355" i="16"/>
  <c r="M355" i="16"/>
  <c r="M354" i="16" s="1"/>
  <c r="M353" i="16" s="1"/>
  <c r="I355" i="16"/>
  <c r="N354" i="16"/>
  <c r="I354" i="16"/>
  <c r="N353" i="16"/>
  <c r="I353" i="16"/>
  <c r="H353" i="16"/>
  <c r="H354" i="16" s="1"/>
  <c r="N352" i="16"/>
  <c r="M352" i="16"/>
  <c r="I352" i="16"/>
  <c r="N351" i="16"/>
  <c r="M351" i="16"/>
  <c r="M350" i="16" s="1"/>
  <c r="M349" i="16" s="1"/>
  <c r="I351" i="16"/>
  <c r="N350" i="16"/>
  <c r="I350" i="16"/>
  <c r="H350" i="16"/>
  <c r="H351" i="16" s="1"/>
  <c r="N349" i="16"/>
  <c r="I349" i="16"/>
  <c r="N348" i="16"/>
  <c r="M348" i="16"/>
  <c r="M347" i="16" s="1"/>
  <c r="I348" i="16"/>
  <c r="N347" i="16"/>
  <c r="I347" i="16"/>
  <c r="H347" i="16"/>
  <c r="N346" i="16"/>
  <c r="M346" i="16"/>
  <c r="M345" i="16" s="1"/>
  <c r="I346" i="16"/>
  <c r="N345" i="16"/>
  <c r="I345" i="16"/>
  <c r="H345" i="16"/>
  <c r="G345" i="16" s="1"/>
  <c r="N344" i="16"/>
  <c r="M344" i="16"/>
  <c r="M343" i="16" s="1"/>
  <c r="M342" i="16" s="1"/>
  <c r="I344" i="16"/>
  <c r="N343" i="16"/>
  <c r="I343" i="16"/>
  <c r="N342" i="16"/>
  <c r="I342" i="16"/>
  <c r="H342" i="16"/>
  <c r="G342" i="16" s="1"/>
  <c r="N341" i="16"/>
  <c r="M341" i="16"/>
  <c r="M340" i="16" s="1"/>
  <c r="M339" i="16" s="1"/>
  <c r="I341" i="16"/>
  <c r="N340" i="16"/>
  <c r="I340" i="16"/>
  <c r="N339" i="16"/>
  <c r="I339" i="16"/>
  <c r="H339" i="16"/>
  <c r="G339" i="16" s="1"/>
  <c r="N338" i="16"/>
  <c r="M338" i="16"/>
  <c r="M337" i="16" s="1"/>
  <c r="M336" i="16" s="1"/>
  <c r="I338" i="16"/>
  <c r="N337" i="16"/>
  <c r="I337" i="16"/>
  <c r="N336" i="16"/>
  <c r="I336" i="16"/>
  <c r="H336" i="16"/>
  <c r="G336" i="16" s="1"/>
  <c r="N335" i="16"/>
  <c r="M335" i="16"/>
  <c r="M334" i="16" s="1"/>
  <c r="M333" i="16" s="1"/>
  <c r="M332" i="16" s="1"/>
  <c r="I335" i="16"/>
  <c r="N334" i="16"/>
  <c r="I334" i="16"/>
  <c r="N333" i="16"/>
  <c r="I333" i="16"/>
  <c r="H333" i="16"/>
  <c r="H334" i="16" s="1"/>
  <c r="H335" i="16" s="1"/>
  <c r="G335" i="16" s="1"/>
  <c r="K335" i="16" s="1"/>
  <c r="N332" i="16"/>
  <c r="I332" i="16"/>
  <c r="N331" i="16"/>
  <c r="M331" i="16"/>
  <c r="M330" i="16" s="1"/>
  <c r="M329" i="16" s="1"/>
  <c r="I331" i="16"/>
  <c r="N330" i="16"/>
  <c r="I330" i="16"/>
  <c r="H330" i="16"/>
  <c r="H331" i="16" s="1"/>
  <c r="H332" i="16" s="1"/>
  <c r="G332" i="16" s="1"/>
  <c r="N329" i="16"/>
  <c r="I329" i="16"/>
  <c r="N328" i="16"/>
  <c r="M328" i="16"/>
  <c r="M327" i="16" s="1"/>
  <c r="I328" i="16"/>
  <c r="N327" i="16"/>
  <c r="I327" i="16"/>
  <c r="H327" i="16"/>
  <c r="H328" i="16" s="1"/>
  <c r="N326" i="16"/>
  <c r="M326" i="16"/>
  <c r="M325" i="16" s="1"/>
  <c r="I326" i="16"/>
  <c r="N325" i="16"/>
  <c r="I325" i="16"/>
  <c r="H325" i="16"/>
  <c r="H326" i="16" s="1"/>
  <c r="G326" i="16" s="1"/>
  <c r="N324" i="16"/>
  <c r="M324" i="16"/>
  <c r="M323" i="16" s="1"/>
  <c r="M322" i="16" s="1"/>
  <c r="I324" i="16"/>
  <c r="N323" i="16"/>
  <c r="I323" i="16"/>
  <c r="N322" i="16"/>
  <c r="I322" i="16"/>
  <c r="H322" i="16"/>
  <c r="H323" i="16" s="1"/>
  <c r="G323" i="16" s="1"/>
  <c r="N321" i="16"/>
  <c r="M321" i="16"/>
  <c r="M320" i="16" s="1"/>
  <c r="M319" i="16" s="1"/>
  <c r="I321" i="16"/>
  <c r="N320" i="16"/>
  <c r="I320" i="16"/>
  <c r="N319" i="16"/>
  <c r="I319" i="16"/>
  <c r="H319" i="16"/>
  <c r="H320" i="16" s="1"/>
  <c r="N318" i="16"/>
  <c r="M318" i="16"/>
  <c r="M317" i="16" s="1"/>
  <c r="M316" i="16" s="1"/>
  <c r="M315" i="16" s="1"/>
  <c r="I318" i="16"/>
  <c r="N317" i="16"/>
  <c r="I317" i="16"/>
  <c r="N316" i="16"/>
  <c r="I316" i="16"/>
  <c r="H316" i="16"/>
  <c r="N315" i="16"/>
  <c r="I315" i="16"/>
  <c r="N314" i="16"/>
  <c r="M314" i="16"/>
  <c r="M313" i="16" s="1"/>
  <c r="M312" i="16" s="1"/>
  <c r="I314" i="16"/>
  <c r="N313" i="16"/>
  <c r="I313" i="16"/>
  <c r="H313" i="16"/>
  <c r="H314" i="16" s="1"/>
  <c r="N312" i="16"/>
  <c r="I312" i="16"/>
  <c r="N311" i="16"/>
  <c r="M311" i="16"/>
  <c r="M310" i="16" s="1"/>
  <c r="I311" i="16"/>
  <c r="N310" i="16"/>
  <c r="I310" i="16"/>
  <c r="H310" i="16"/>
  <c r="H311" i="16" s="1"/>
  <c r="H312" i="16" s="1"/>
  <c r="G312" i="16" s="1"/>
  <c r="N309" i="16"/>
  <c r="M309" i="16"/>
  <c r="M308" i="16" s="1"/>
  <c r="I309" i="16"/>
  <c r="N308" i="16"/>
  <c r="I308" i="16"/>
  <c r="H308" i="16"/>
  <c r="N307" i="16"/>
  <c r="M307" i="16"/>
  <c r="M306" i="16" s="1"/>
  <c r="M305" i="16" s="1"/>
  <c r="I307" i="16"/>
  <c r="N306" i="16"/>
  <c r="I306" i="16"/>
  <c r="N305" i="16"/>
  <c r="I305" i="16"/>
  <c r="H305" i="16"/>
  <c r="H306" i="16" s="1"/>
  <c r="N304" i="16"/>
  <c r="M304" i="16"/>
  <c r="M303" i="16" s="1"/>
  <c r="M302" i="16" s="1"/>
  <c r="I304" i="16"/>
  <c r="N303" i="16"/>
  <c r="I303" i="16"/>
  <c r="N302" i="16"/>
  <c r="I302" i="16"/>
  <c r="H302" i="16"/>
  <c r="G302" i="16" s="1"/>
  <c r="N301" i="16"/>
  <c r="M301" i="16"/>
  <c r="M300" i="16" s="1"/>
  <c r="M299" i="16" s="1"/>
  <c r="I301" i="16"/>
  <c r="N300" i="16"/>
  <c r="I300" i="16"/>
  <c r="N299" i="16"/>
  <c r="I299" i="16"/>
  <c r="H299" i="16"/>
  <c r="H300" i="16" s="1"/>
  <c r="N298" i="16"/>
  <c r="M298" i="16"/>
  <c r="M297" i="16" s="1"/>
  <c r="M296" i="16" s="1"/>
  <c r="M295" i="16" s="1"/>
  <c r="I298" i="16"/>
  <c r="N297" i="16"/>
  <c r="I297" i="16"/>
  <c r="N296" i="16"/>
  <c r="I296" i="16"/>
  <c r="H296" i="16"/>
  <c r="H297" i="16" s="1"/>
  <c r="H298" i="16" s="1"/>
  <c r="G298" i="16" s="1"/>
  <c r="N295" i="16"/>
  <c r="I295" i="16"/>
  <c r="N294" i="16"/>
  <c r="M294" i="16"/>
  <c r="M293" i="16" s="1"/>
  <c r="M292" i="16" s="1"/>
  <c r="I294" i="16"/>
  <c r="N293" i="16"/>
  <c r="I293" i="16"/>
  <c r="H293" i="16"/>
  <c r="H294" i="16" s="1"/>
  <c r="N292" i="16"/>
  <c r="I292" i="16"/>
  <c r="N291" i="16"/>
  <c r="M291" i="16"/>
  <c r="M290" i="16" s="1"/>
  <c r="I291" i="16"/>
  <c r="N290" i="16"/>
  <c r="I290" i="16"/>
  <c r="H290" i="16"/>
  <c r="H291" i="16" s="1"/>
  <c r="H292" i="16" s="1"/>
  <c r="G292" i="16" s="1"/>
  <c r="N289" i="16"/>
  <c r="M289" i="16"/>
  <c r="M288" i="16" s="1"/>
  <c r="I289" i="16"/>
  <c r="N288" i="16"/>
  <c r="I288" i="16"/>
  <c r="H288" i="16"/>
  <c r="H289" i="16" s="1"/>
  <c r="G289" i="16" s="1"/>
  <c r="N287" i="16"/>
  <c r="M287" i="16"/>
  <c r="M286" i="16" s="1"/>
  <c r="M285" i="16" s="1"/>
  <c r="I287" i="16"/>
  <c r="N286" i="16"/>
  <c r="I286" i="16"/>
  <c r="N285" i="16"/>
  <c r="I285" i="16"/>
  <c r="H285" i="16"/>
  <c r="H286" i="16" s="1"/>
  <c r="N284" i="16"/>
  <c r="M284" i="16"/>
  <c r="M283" i="16" s="1"/>
  <c r="M282" i="16" s="1"/>
  <c r="I284" i="16"/>
  <c r="N283" i="16"/>
  <c r="I283" i="16"/>
  <c r="N282" i="16"/>
  <c r="I282" i="16"/>
  <c r="H282" i="16"/>
  <c r="H283" i="16" s="1"/>
  <c r="H284" i="16" s="1"/>
  <c r="G284" i="16" s="1"/>
  <c r="N281" i="16"/>
  <c r="M281" i="16"/>
  <c r="M280" i="16" s="1"/>
  <c r="M279" i="16" s="1"/>
  <c r="I281" i="16"/>
  <c r="N280" i="16"/>
  <c r="I280" i="16"/>
  <c r="N279" i="16"/>
  <c r="I279" i="16"/>
  <c r="H279" i="16"/>
  <c r="H280" i="16" s="1"/>
  <c r="N278" i="16"/>
  <c r="M278" i="16"/>
  <c r="M277" i="16" s="1"/>
  <c r="M276" i="16" s="1"/>
  <c r="M275" i="16" s="1"/>
  <c r="I278" i="16"/>
  <c r="N277" i="16"/>
  <c r="I277" i="16"/>
  <c r="N276" i="16"/>
  <c r="I276" i="16"/>
  <c r="H276" i="16"/>
  <c r="N275" i="16"/>
  <c r="I275" i="16"/>
  <c r="N274" i="16"/>
  <c r="M274" i="16"/>
  <c r="M273" i="16" s="1"/>
  <c r="M272" i="16" s="1"/>
  <c r="I274" i="16"/>
  <c r="N273" i="16"/>
  <c r="I273" i="16"/>
  <c r="H273" i="16"/>
  <c r="H274" i="16" s="1"/>
  <c r="N272" i="16"/>
  <c r="I272" i="16"/>
  <c r="N271" i="16"/>
  <c r="M271" i="16"/>
  <c r="M270" i="16" s="1"/>
  <c r="I271" i="16"/>
  <c r="N270" i="16"/>
  <c r="I270" i="16"/>
  <c r="H270" i="16"/>
  <c r="G270" i="16" s="1"/>
  <c r="N269" i="16"/>
  <c r="M269" i="16"/>
  <c r="M268" i="16" s="1"/>
  <c r="I269" i="16"/>
  <c r="N268" i="16"/>
  <c r="I268" i="16"/>
  <c r="H268" i="16"/>
  <c r="N267" i="16"/>
  <c r="M267" i="16"/>
  <c r="M266" i="16" s="1"/>
  <c r="M265" i="16" s="1"/>
  <c r="I267" i="16"/>
  <c r="N266" i="16"/>
  <c r="I266" i="16"/>
  <c r="N265" i="16"/>
  <c r="I265" i="16"/>
  <c r="H265" i="16"/>
  <c r="N264" i="16"/>
  <c r="M264" i="16"/>
  <c r="M263" i="16" s="1"/>
  <c r="M262" i="16" s="1"/>
  <c r="I264" i="16"/>
  <c r="N263" i="16"/>
  <c r="I263" i="16"/>
  <c r="N262" i="16"/>
  <c r="I262" i="16"/>
  <c r="H262" i="16"/>
  <c r="G262" i="16" s="1"/>
  <c r="N261" i="16"/>
  <c r="M261" i="16"/>
  <c r="M260" i="16" s="1"/>
  <c r="M259" i="16" s="1"/>
  <c r="I261" i="16"/>
  <c r="N260" i="16"/>
  <c r="I260" i="16"/>
  <c r="N259" i="16"/>
  <c r="I259" i="16"/>
  <c r="H259" i="16"/>
  <c r="H260" i="16" s="1"/>
  <c r="G259" i="16"/>
  <c r="N258" i="16"/>
  <c r="M258" i="16"/>
  <c r="M257" i="16" s="1"/>
  <c r="M256" i="16" s="1"/>
  <c r="M255" i="16" s="1"/>
  <c r="I258" i="16"/>
  <c r="N257" i="16"/>
  <c r="I257" i="16"/>
  <c r="N256" i="16"/>
  <c r="I256" i="16"/>
  <c r="H256" i="16"/>
  <c r="G256" i="16" s="1"/>
  <c r="N255" i="16"/>
  <c r="I255" i="16"/>
  <c r="N254" i="16"/>
  <c r="M254" i="16"/>
  <c r="M253" i="16" s="1"/>
  <c r="M252" i="16" s="1"/>
  <c r="I254" i="16"/>
  <c r="N253" i="16"/>
  <c r="I253" i="16"/>
  <c r="H253" i="16"/>
  <c r="H254" i="16" s="1"/>
  <c r="N252" i="16"/>
  <c r="I252" i="16"/>
  <c r="N251" i="16"/>
  <c r="M251" i="16"/>
  <c r="M250" i="16" s="1"/>
  <c r="I251" i="16"/>
  <c r="N250" i="16"/>
  <c r="I250" i="16"/>
  <c r="H250" i="16"/>
  <c r="H251" i="16" s="1"/>
  <c r="H252" i="16" s="1"/>
  <c r="G252" i="16" s="1"/>
  <c r="N249" i="16"/>
  <c r="M249" i="16"/>
  <c r="M248" i="16" s="1"/>
  <c r="I249" i="16"/>
  <c r="N248" i="16"/>
  <c r="I248" i="16"/>
  <c r="H248" i="16"/>
  <c r="G248" i="16" s="1"/>
  <c r="N247" i="16"/>
  <c r="M247" i="16"/>
  <c r="M246" i="16" s="1"/>
  <c r="M245" i="16" s="1"/>
  <c r="I247" i="16"/>
  <c r="N246" i="16"/>
  <c r="I246" i="16"/>
  <c r="N245" i="16"/>
  <c r="I245" i="16"/>
  <c r="H245" i="16"/>
  <c r="H246" i="16" s="1"/>
  <c r="H247" i="16" s="1"/>
  <c r="G247" i="16" s="1"/>
  <c r="K247" i="16" s="1"/>
  <c r="N244" i="16"/>
  <c r="M244" i="16"/>
  <c r="M243" i="16" s="1"/>
  <c r="M242" i="16" s="1"/>
  <c r="I244" i="16"/>
  <c r="N243" i="16"/>
  <c r="I243" i="16"/>
  <c r="N242" i="16"/>
  <c r="I242" i="16"/>
  <c r="H242" i="16"/>
  <c r="H243" i="16" s="1"/>
  <c r="G243" i="16" s="1"/>
  <c r="N241" i="16"/>
  <c r="M241" i="16"/>
  <c r="M240" i="16" s="1"/>
  <c r="M239" i="16" s="1"/>
  <c r="I241" i="16"/>
  <c r="N240" i="16"/>
  <c r="I240" i="16"/>
  <c r="N239" i="16"/>
  <c r="I239" i="16"/>
  <c r="H239" i="16"/>
  <c r="N238" i="16"/>
  <c r="M238" i="16"/>
  <c r="M237" i="16" s="1"/>
  <c r="M236" i="16" s="1"/>
  <c r="M235" i="16" s="1"/>
  <c r="I238" i="16"/>
  <c r="N237" i="16"/>
  <c r="I237" i="16"/>
  <c r="N236" i="16"/>
  <c r="I236" i="16"/>
  <c r="H236" i="16"/>
  <c r="G236" i="16" s="1"/>
  <c r="N235" i="16"/>
  <c r="I235" i="16"/>
  <c r="N234" i="16"/>
  <c r="M234" i="16"/>
  <c r="M233" i="16" s="1"/>
  <c r="M232" i="16" s="1"/>
  <c r="I234" i="16"/>
  <c r="N233" i="16"/>
  <c r="I233" i="16"/>
  <c r="H233" i="16"/>
  <c r="N232" i="16"/>
  <c r="I232" i="16"/>
  <c r="N231" i="16"/>
  <c r="M231" i="16"/>
  <c r="M230" i="16" s="1"/>
  <c r="I231" i="16"/>
  <c r="N230" i="16"/>
  <c r="I230" i="16"/>
  <c r="H230" i="16"/>
  <c r="N229" i="16"/>
  <c r="M229" i="16"/>
  <c r="M228" i="16" s="1"/>
  <c r="I229" i="16"/>
  <c r="N228" i="16"/>
  <c r="I228" i="16"/>
  <c r="H228" i="16"/>
  <c r="H229" i="16" s="1"/>
  <c r="G229" i="16" s="1"/>
  <c r="N227" i="16"/>
  <c r="M227" i="16"/>
  <c r="M226" i="16" s="1"/>
  <c r="M225" i="16" s="1"/>
  <c r="I227" i="16"/>
  <c r="N226" i="16"/>
  <c r="I226" i="16"/>
  <c r="N225" i="16"/>
  <c r="I225" i="16"/>
  <c r="H225" i="16"/>
  <c r="N224" i="16"/>
  <c r="M224" i="16"/>
  <c r="M223" i="16" s="1"/>
  <c r="M222" i="16" s="1"/>
  <c r="I224" i="16"/>
  <c r="N223" i="16"/>
  <c r="I223" i="16"/>
  <c r="N222" i="16"/>
  <c r="I222" i="16"/>
  <c r="H222" i="16"/>
  <c r="H223" i="16" s="1"/>
  <c r="N221" i="16"/>
  <c r="M221" i="16"/>
  <c r="M220" i="16" s="1"/>
  <c r="M219" i="16" s="1"/>
  <c r="I221" i="16"/>
  <c r="N220" i="16"/>
  <c r="I220" i="16"/>
  <c r="N219" i="16"/>
  <c r="I219" i="16"/>
  <c r="H219" i="16"/>
  <c r="H220" i="16" s="1"/>
  <c r="N218" i="16"/>
  <c r="M218" i="16"/>
  <c r="M217" i="16" s="1"/>
  <c r="M216" i="16" s="1"/>
  <c r="M215" i="16" s="1"/>
  <c r="I218" i="16"/>
  <c r="N217" i="16"/>
  <c r="I217" i="16"/>
  <c r="N216" i="16"/>
  <c r="I216" i="16"/>
  <c r="H216" i="16"/>
  <c r="N215" i="16"/>
  <c r="I215" i="16"/>
  <c r="N214" i="16"/>
  <c r="M214" i="16"/>
  <c r="M213" i="16" s="1"/>
  <c r="M212" i="16" s="1"/>
  <c r="I214" i="16"/>
  <c r="N213" i="16"/>
  <c r="I213" i="16"/>
  <c r="H213" i="16"/>
  <c r="H214" i="16" s="1"/>
  <c r="N212" i="16"/>
  <c r="I212" i="16"/>
  <c r="N211" i="16"/>
  <c r="M211" i="16"/>
  <c r="M210" i="16" s="1"/>
  <c r="I211" i="16"/>
  <c r="N210" i="16"/>
  <c r="I210" i="16"/>
  <c r="H210" i="16"/>
  <c r="G210" i="16" s="1"/>
  <c r="N209" i="16"/>
  <c r="M209" i="16"/>
  <c r="M208" i="16" s="1"/>
  <c r="I209" i="16"/>
  <c r="N208" i="16"/>
  <c r="I208" i="16"/>
  <c r="H208" i="16"/>
  <c r="H209" i="16" s="1"/>
  <c r="G209" i="16" s="1"/>
  <c r="K209" i="16" s="1"/>
  <c r="N207" i="16"/>
  <c r="M207" i="16"/>
  <c r="M206" i="16" s="1"/>
  <c r="M205" i="16" s="1"/>
  <c r="I207" i="16"/>
  <c r="N206" i="16"/>
  <c r="I206" i="16"/>
  <c r="N205" i="16"/>
  <c r="I205" i="16"/>
  <c r="H205" i="16"/>
  <c r="H206" i="16" s="1"/>
  <c r="N204" i="16"/>
  <c r="M204" i="16"/>
  <c r="M203" i="16" s="1"/>
  <c r="M202" i="16" s="1"/>
  <c r="I204" i="16"/>
  <c r="N203" i="16"/>
  <c r="I203" i="16"/>
  <c r="N202" i="16"/>
  <c r="I202" i="16"/>
  <c r="H202" i="16"/>
  <c r="H203" i="16" s="1"/>
  <c r="N201" i="16"/>
  <c r="M201" i="16"/>
  <c r="M200" i="16" s="1"/>
  <c r="M199" i="16" s="1"/>
  <c r="I201" i="16"/>
  <c r="N200" i="16"/>
  <c r="I200" i="16"/>
  <c r="N199" i="16"/>
  <c r="I199" i="16"/>
  <c r="H199" i="16"/>
  <c r="H200" i="16" s="1"/>
  <c r="N198" i="16"/>
  <c r="M198" i="16"/>
  <c r="M197" i="16" s="1"/>
  <c r="M196" i="16" s="1"/>
  <c r="M195" i="16" s="1"/>
  <c r="I198" i="16"/>
  <c r="N197" i="16"/>
  <c r="I197" i="16"/>
  <c r="N196" i="16"/>
  <c r="I196" i="16"/>
  <c r="H196" i="16"/>
  <c r="N195" i="16"/>
  <c r="I195" i="16"/>
  <c r="N194" i="16"/>
  <c r="M194" i="16"/>
  <c r="M193" i="16" s="1"/>
  <c r="M192" i="16" s="1"/>
  <c r="I194" i="16"/>
  <c r="N193" i="16"/>
  <c r="I193" i="16"/>
  <c r="H193" i="16"/>
  <c r="G193" i="16" s="1"/>
  <c r="N192" i="16"/>
  <c r="I192" i="16"/>
  <c r="N191" i="16"/>
  <c r="M191" i="16"/>
  <c r="M190" i="16" s="1"/>
  <c r="I191" i="16"/>
  <c r="N190" i="16"/>
  <c r="I190" i="16"/>
  <c r="H190" i="16"/>
  <c r="N189" i="16"/>
  <c r="M189" i="16"/>
  <c r="M188" i="16" s="1"/>
  <c r="I189" i="16"/>
  <c r="N188" i="16"/>
  <c r="I188" i="16"/>
  <c r="H188" i="16"/>
  <c r="N187" i="16"/>
  <c r="M187" i="16"/>
  <c r="M186" i="16" s="1"/>
  <c r="M185" i="16" s="1"/>
  <c r="I187" i="16"/>
  <c r="N186" i="16"/>
  <c r="I186" i="16"/>
  <c r="N185" i="16"/>
  <c r="I185" i="16"/>
  <c r="H185" i="16"/>
  <c r="H186" i="16" s="1"/>
  <c r="N184" i="16"/>
  <c r="M184" i="16"/>
  <c r="M183" i="16" s="1"/>
  <c r="M182" i="16" s="1"/>
  <c r="I184" i="16"/>
  <c r="N183" i="16"/>
  <c r="I183" i="16"/>
  <c r="N182" i="16"/>
  <c r="I182" i="16"/>
  <c r="H182" i="16"/>
  <c r="N181" i="16"/>
  <c r="M181" i="16"/>
  <c r="M180" i="16" s="1"/>
  <c r="M179" i="16" s="1"/>
  <c r="I181" i="16"/>
  <c r="N180" i="16"/>
  <c r="I180" i="16"/>
  <c r="N179" i="16"/>
  <c r="I179" i="16"/>
  <c r="H179" i="16"/>
  <c r="G179" i="16" s="1"/>
  <c r="N178" i="16"/>
  <c r="M178" i="16"/>
  <c r="M177" i="16" s="1"/>
  <c r="M176" i="16" s="1"/>
  <c r="M175" i="16" s="1"/>
  <c r="I178" i="16"/>
  <c r="N177" i="16"/>
  <c r="I177" i="16"/>
  <c r="N176" i="16"/>
  <c r="I176" i="16"/>
  <c r="H176" i="16"/>
  <c r="H177" i="16" s="1"/>
  <c r="N175" i="16"/>
  <c r="I175" i="16"/>
  <c r="N174" i="16"/>
  <c r="M174" i="16"/>
  <c r="M173" i="16" s="1"/>
  <c r="M172" i="16" s="1"/>
  <c r="I174" i="16"/>
  <c r="N173" i="16"/>
  <c r="I173" i="16"/>
  <c r="H173" i="16"/>
  <c r="G173" i="16" s="1"/>
  <c r="N172" i="16"/>
  <c r="I172" i="16"/>
  <c r="N171" i="16"/>
  <c r="M171" i="16"/>
  <c r="M170" i="16" s="1"/>
  <c r="I171" i="16"/>
  <c r="N170" i="16"/>
  <c r="I170" i="16"/>
  <c r="H170" i="16"/>
  <c r="H171" i="16" s="1"/>
  <c r="N169" i="16"/>
  <c r="M169" i="16"/>
  <c r="M168" i="16" s="1"/>
  <c r="I169" i="16"/>
  <c r="N168" i="16"/>
  <c r="I168" i="16"/>
  <c r="H168" i="16"/>
  <c r="G168" i="16" s="1"/>
  <c r="N167" i="16"/>
  <c r="M167" i="16"/>
  <c r="M166" i="16" s="1"/>
  <c r="M165" i="16" s="1"/>
  <c r="I167" i="16"/>
  <c r="N166" i="16"/>
  <c r="I166" i="16"/>
  <c r="N165" i="16"/>
  <c r="I165" i="16"/>
  <c r="H165" i="16"/>
  <c r="G165" i="16" s="1"/>
  <c r="N164" i="16"/>
  <c r="M164" i="16"/>
  <c r="M163" i="16" s="1"/>
  <c r="M162" i="16" s="1"/>
  <c r="I164" i="16"/>
  <c r="N163" i="16"/>
  <c r="I163" i="16"/>
  <c r="N162" i="16"/>
  <c r="I162" i="16"/>
  <c r="H162" i="16"/>
  <c r="G162" i="16" s="1"/>
  <c r="N161" i="16"/>
  <c r="M161" i="16"/>
  <c r="M160" i="16" s="1"/>
  <c r="M159" i="16" s="1"/>
  <c r="I161" i="16"/>
  <c r="N160" i="16"/>
  <c r="I160" i="16"/>
  <c r="N159" i="16"/>
  <c r="I159" i="16"/>
  <c r="H159" i="16"/>
  <c r="H160" i="16" s="1"/>
  <c r="N158" i="16"/>
  <c r="M158" i="16"/>
  <c r="M157" i="16" s="1"/>
  <c r="M156" i="16" s="1"/>
  <c r="M155" i="16" s="1"/>
  <c r="I158" i="16"/>
  <c r="N157" i="16"/>
  <c r="I157" i="16"/>
  <c r="N156" i="16"/>
  <c r="I156" i="16"/>
  <c r="H156" i="16"/>
  <c r="N155" i="16"/>
  <c r="I155" i="16"/>
  <c r="N154" i="16"/>
  <c r="M154" i="16"/>
  <c r="M153" i="16" s="1"/>
  <c r="M152" i="16" s="1"/>
  <c r="I154" i="16"/>
  <c r="N153" i="16"/>
  <c r="I153" i="16"/>
  <c r="H153" i="16"/>
  <c r="H154" i="16" s="1"/>
  <c r="N152" i="16"/>
  <c r="I152" i="16"/>
  <c r="N151" i="16"/>
  <c r="M151" i="16"/>
  <c r="M150" i="16" s="1"/>
  <c r="I151" i="16"/>
  <c r="N150" i="16"/>
  <c r="I150" i="16"/>
  <c r="H150" i="16"/>
  <c r="N149" i="16"/>
  <c r="M149" i="16"/>
  <c r="M148" i="16" s="1"/>
  <c r="I149" i="16"/>
  <c r="N148" i="16"/>
  <c r="I148" i="16"/>
  <c r="H148" i="16"/>
  <c r="N147" i="16"/>
  <c r="M147" i="16"/>
  <c r="M146" i="16" s="1"/>
  <c r="M145" i="16" s="1"/>
  <c r="I147" i="16"/>
  <c r="N146" i="16"/>
  <c r="I146" i="16"/>
  <c r="N145" i="16"/>
  <c r="I145" i="16"/>
  <c r="H145" i="16"/>
  <c r="G145" i="16" s="1"/>
  <c r="N144" i="16"/>
  <c r="M144" i="16"/>
  <c r="M143" i="16" s="1"/>
  <c r="M142" i="16" s="1"/>
  <c r="I144" i="16"/>
  <c r="N143" i="16"/>
  <c r="I143" i="16"/>
  <c r="N142" i="16"/>
  <c r="I142" i="16"/>
  <c r="H142" i="16"/>
  <c r="N141" i="16"/>
  <c r="M141" i="16"/>
  <c r="M140" i="16" s="1"/>
  <c r="M139" i="16" s="1"/>
  <c r="I141" i="16"/>
  <c r="N140" i="16"/>
  <c r="I140" i="16"/>
  <c r="N139" i="16"/>
  <c r="I139" i="16"/>
  <c r="H139" i="16"/>
  <c r="G139" i="16" s="1"/>
  <c r="N138" i="16"/>
  <c r="M138" i="16"/>
  <c r="M137" i="16" s="1"/>
  <c r="M136" i="16" s="1"/>
  <c r="M135" i="16" s="1"/>
  <c r="I138" i="16"/>
  <c r="N137" i="16"/>
  <c r="I137" i="16"/>
  <c r="N136" i="16"/>
  <c r="I136" i="16"/>
  <c r="H136" i="16"/>
  <c r="G136" i="16" s="1"/>
  <c r="N135" i="16"/>
  <c r="I135" i="16"/>
  <c r="N134" i="16"/>
  <c r="M134" i="16"/>
  <c r="M133" i="16" s="1"/>
  <c r="M132" i="16" s="1"/>
  <c r="I134" i="16"/>
  <c r="N133" i="16"/>
  <c r="I133" i="16"/>
  <c r="H133" i="16"/>
  <c r="H134" i="16" s="1"/>
  <c r="N132" i="16"/>
  <c r="I132" i="16"/>
  <c r="N131" i="16"/>
  <c r="M131" i="16"/>
  <c r="M130" i="16" s="1"/>
  <c r="I131" i="16"/>
  <c r="N130" i="16"/>
  <c r="I130" i="16"/>
  <c r="H130" i="16"/>
  <c r="N129" i="16"/>
  <c r="M129" i="16"/>
  <c r="M128" i="16" s="1"/>
  <c r="I129" i="16"/>
  <c r="N128" i="16"/>
  <c r="I128" i="16"/>
  <c r="H128" i="16"/>
  <c r="H129" i="16" s="1"/>
  <c r="G129" i="16" s="1"/>
  <c r="N127" i="16"/>
  <c r="M127" i="16"/>
  <c r="M126" i="16" s="1"/>
  <c r="M125" i="16" s="1"/>
  <c r="I127" i="16"/>
  <c r="N126" i="16"/>
  <c r="I126" i="16"/>
  <c r="N125" i="16"/>
  <c r="I125" i="16"/>
  <c r="H125" i="16"/>
  <c r="G125" i="16" s="1"/>
  <c r="N124" i="16"/>
  <c r="M124" i="16"/>
  <c r="M123" i="16" s="1"/>
  <c r="M122" i="16" s="1"/>
  <c r="I124" i="16"/>
  <c r="N123" i="16"/>
  <c r="I123" i="16"/>
  <c r="N122" i="16"/>
  <c r="I122" i="16"/>
  <c r="H122" i="16"/>
  <c r="H123" i="16" s="1"/>
  <c r="N121" i="16"/>
  <c r="M121" i="16"/>
  <c r="M120" i="16" s="1"/>
  <c r="M119" i="16" s="1"/>
  <c r="I121" i="16"/>
  <c r="N120" i="16"/>
  <c r="I120" i="16"/>
  <c r="N119" i="16"/>
  <c r="I119" i="16"/>
  <c r="H119" i="16"/>
  <c r="H120" i="16" s="1"/>
  <c r="G120" i="16" s="1"/>
  <c r="N118" i="16"/>
  <c r="M118" i="16"/>
  <c r="M117" i="16" s="1"/>
  <c r="M116" i="16" s="1"/>
  <c r="M115" i="16" s="1"/>
  <c r="I118" i="16"/>
  <c r="N117" i="16"/>
  <c r="I117" i="16"/>
  <c r="N116" i="16"/>
  <c r="I116" i="16"/>
  <c r="H116" i="16"/>
  <c r="G116" i="16" s="1"/>
  <c r="N115" i="16"/>
  <c r="I115" i="16"/>
  <c r="N114" i="16"/>
  <c r="M114" i="16"/>
  <c r="M113" i="16" s="1"/>
  <c r="M112" i="16" s="1"/>
  <c r="I114" i="16"/>
  <c r="N113" i="16"/>
  <c r="I113" i="16"/>
  <c r="H113" i="16"/>
  <c r="H114" i="16" s="1"/>
  <c r="N112" i="16"/>
  <c r="I112" i="16"/>
  <c r="N111" i="16"/>
  <c r="M111" i="16"/>
  <c r="M110" i="16" s="1"/>
  <c r="I111" i="16"/>
  <c r="N110" i="16"/>
  <c r="I110" i="16"/>
  <c r="H110" i="16"/>
  <c r="N109" i="16"/>
  <c r="M109" i="16"/>
  <c r="M108" i="16" s="1"/>
  <c r="I109" i="16"/>
  <c r="N108" i="16"/>
  <c r="I108" i="16"/>
  <c r="H108" i="16"/>
  <c r="H109" i="16" s="1"/>
  <c r="G109" i="16" s="1"/>
  <c r="N107" i="16"/>
  <c r="M107" i="16"/>
  <c r="M106" i="16" s="1"/>
  <c r="M105" i="16" s="1"/>
  <c r="I107" i="16"/>
  <c r="N106" i="16"/>
  <c r="I106" i="16"/>
  <c r="N105" i="16"/>
  <c r="I105" i="16"/>
  <c r="H105" i="16"/>
  <c r="G105" i="16" s="1"/>
  <c r="N104" i="16"/>
  <c r="M104" i="16"/>
  <c r="M103" i="16" s="1"/>
  <c r="M102" i="16" s="1"/>
  <c r="I104" i="16"/>
  <c r="N103" i="16"/>
  <c r="I103" i="16"/>
  <c r="N102" i="16"/>
  <c r="I102" i="16"/>
  <c r="H102" i="16"/>
  <c r="N101" i="16"/>
  <c r="M101" i="16"/>
  <c r="M100" i="16" s="1"/>
  <c r="M99" i="16" s="1"/>
  <c r="I101" i="16"/>
  <c r="N100" i="16"/>
  <c r="I100" i="16"/>
  <c r="N99" i="16"/>
  <c r="I99" i="16"/>
  <c r="H99" i="16"/>
  <c r="N98" i="16"/>
  <c r="M98" i="16"/>
  <c r="M97" i="16" s="1"/>
  <c r="M96" i="16" s="1"/>
  <c r="M95" i="16" s="1"/>
  <c r="I98" i="16"/>
  <c r="N97" i="16"/>
  <c r="I97" i="16"/>
  <c r="N96" i="16"/>
  <c r="I96" i="16"/>
  <c r="H96" i="16"/>
  <c r="G96" i="16" s="1"/>
  <c r="N95" i="16"/>
  <c r="I95" i="16"/>
  <c r="N94" i="16"/>
  <c r="M94" i="16"/>
  <c r="M93" i="16" s="1"/>
  <c r="M92" i="16" s="1"/>
  <c r="I94" i="16"/>
  <c r="N93" i="16"/>
  <c r="I93" i="16"/>
  <c r="H93" i="16"/>
  <c r="G93" i="16" s="1"/>
  <c r="N92" i="16"/>
  <c r="I92" i="16"/>
  <c r="N91" i="16"/>
  <c r="M91" i="16"/>
  <c r="M90" i="16" s="1"/>
  <c r="I91" i="16"/>
  <c r="N90" i="16"/>
  <c r="I90" i="16"/>
  <c r="H90" i="16"/>
  <c r="G90" i="16" s="1"/>
  <c r="N89" i="16"/>
  <c r="M89" i="16"/>
  <c r="M88" i="16" s="1"/>
  <c r="I89" i="16"/>
  <c r="N88" i="16"/>
  <c r="I88" i="16"/>
  <c r="H88" i="16"/>
  <c r="G88" i="16" s="1"/>
  <c r="N87" i="16"/>
  <c r="M87" i="16"/>
  <c r="M86" i="16" s="1"/>
  <c r="M85" i="16" s="1"/>
  <c r="I87" i="16"/>
  <c r="N86" i="16"/>
  <c r="I86" i="16"/>
  <c r="N85" i="16"/>
  <c r="I85" i="16"/>
  <c r="H85" i="16"/>
  <c r="H86" i="16" s="1"/>
  <c r="N84" i="16"/>
  <c r="M84" i="16"/>
  <c r="M83" i="16" s="1"/>
  <c r="M82" i="16" s="1"/>
  <c r="I84" i="16"/>
  <c r="N83" i="16"/>
  <c r="I83" i="16"/>
  <c r="N82" i="16"/>
  <c r="I82" i="16"/>
  <c r="H82" i="16"/>
  <c r="G82" i="16" s="1"/>
  <c r="N81" i="16"/>
  <c r="M81" i="16"/>
  <c r="M80" i="16" s="1"/>
  <c r="M79" i="16" s="1"/>
  <c r="I81" i="16"/>
  <c r="N80" i="16"/>
  <c r="I80" i="16"/>
  <c r="N79" i="16"/>
  <c r="I79" i="16"/>
  <c r="H79" i="16"/>
  <c r="H80" i="16" s="1"/>
  <c r="N78" i="16"/>
  <c r="M78" i="16"/>
  <c r="M77" i="16" s="1"/>
  <c r="M76" i="16" s="1"/>
  <c r="M75" i="16" s="1"/>
  <c r="I78" i="16"/>
  <c r="N77" i="16"/>
  <c r="I77" i="16"/>
  <c r="N76" i="16"/>
  <c r="I76" i="16"/>
  <c r="H76" i="16"/>
  <c r="H77" i="16" s="1"/>
  <c r="G77" i="16" s="1"/>
  <c r="G76" i="16"/>
  <c r="N75" i="16"/>
  <c r="I75" i="16"/>
  <c r="N74" i="16"/>
  <c r="M74" i="16"/>
  <c r="M73" i="16" s="1"/>
  <c r="M72" i="16" s="1"/>
  <c r="I74" i="16"/>
  <c r="N73" i="16"/>
  <c r="I73" i="16"/>
  <c r="H73" i="16"/>
  <c r="G73" i="16" s="1"/>
  <c r="N72" i="16"/>
  <c r="I72" i="16"/>
  <c r="N71" i="16"/>
  <c r="M71" i="16"/>
  <c r="M70" i="16" s="1"/>
  <c r="I71" i="16"/>
  <c r="N70" i="16"/>
  <c r="I70" i="16"/>
  <c r="H70" i="16"/>
  <c r="H71" i="16" s="1"/>
  <c r="H72" i="16" s="1"/>
  <c r="G72" i="16" s="1"/>
  <c r="K72" i="16" s="1"/>
  <c r="N69" i="16"/>
  <c r="M69" i="16"/>
  <c r="M68" i="16" s="1"/>
  <c r="I69" i="16"/>
  <c r="N68" i="16"/>
  <c r="I68" i="16"/>
  <c r="H68" i="16"/>
  <c r="H69" i="16" s="1"/>
  <c r="G69" i="16" s="1"/>
  <c r="N67" i="16"/>
  <c r="M67" i="16"/>
  <c r="M66" i="16" s="1"/>
  <c r="M65" i="16" s="1"/>
  <c r="I67" i="16"/>
  <c r="N66" i="16"/>
  <c r="I66" i="16"/>
  <c r="N65" i="16"/>
  <c r="I65" i="16"/>
  <c r="H65" i="16"/>
  <c r="G65" i="16" s="1"/>
  <c r="N64" i="16"/>
  <c r="M64" i="16"/>
  <c r="M63" i="16" s="1"/>
  <c r="M62" i="16" s="1"/>
  <c r="I64" i="16"/>
  <c r="N63" i="16"/>
  <c r="I63" i="16"/>
  <c r="N62" i="16"/>
  <c r="I62" i="16"/>
  <c r="H62" i="16"/>
  <c r="H63" i="16" s="1"/>
  <c r="N61" i="16"/>
  <c r="M61" i="16"/>
  <c r="M60" i="16" s="1"/>
  <c r="M59" i="16" s="1"/>
  <c r="I61" i="16"/>
  <c r="N60" i="16"/>
  <c r="I60" i="16"/>
  <c r="N59" i="16"/>
  <c r="I59" i="16"/>
  <c r="H59" i="16"/>
  <c r="N58" i="16"/>
  <c r="M58" i="16"/>
  <c r="M57" i="16" s="1"/>
  <c r="M56" i="16" s="1"/>
  <c r="M55" i="16" s="1"/>
  <c r="I58" i="16"/>
  <c r="N57" i="16"/>
  <c r="I57" i="16"/>
  <c r="N56" i="16"/>
  <c r="I56" i="16"/>
  <c r="H56" i="16"/>
  <c r="G56" i="16" s="1"/>
  <c r="N55" i="16"/>
  <c r="I55" i="16"/>
  <c r="N54" i="16"/>
  <c r="M54" i="16"/>
  <c r="M53" i="16" s="1"/>
  <c r="M52" i="16" s="1"/>
  <c r="I54" i="16"/>
  <c r="N53" i="16"/>
  <c r="I53" i="16"/>
  <c r="H53" i="16"/>
  <c r="G53" i="16" s="1"/>
  <c r="N52" i="16"/>
  <c r="I52" i="16"/>
  <c r="N51" i="16"/>
  <c r="M51" i="16"/>
  <c r="M50" i="16" s="1"/>
  <c r="I51" i="16"/>
  <c r="N50" i="16"/>
  <c r="I50" i="16"/>
  <c r="H50" i="16"/>
  <c r="H51" i="16" s="1"/>
  <c r="N49" i="16"/>
  <c r="M49" i="16"/>
  <c r="M48" i="16" s="1"/>
  <c r="I49" i="16"/>
  <c r="N48" i="16"/>
  <c r="I48" i="16"/>
  <c r="H48" i="16"/>
  <c r="G48" i="16" s="1"/>
  <c r="N47" i="16"/>
  <c r="M47" i="16"/>
  <c r="M46" i="16" s="1"/>
  <c r="M45" i="16" s="1"/>
  <c r="I47" i="16"/>
  <c r="N46" i="16"/>
  <c r="I46" i="16"/>
  <c r="N45" i="16"/>
  <c r="I45" i="16"/>
  <c r="H45" i="16"/>
  <c r="H46" i="16" s="1"/>
  <c r="N44" i="16"/>
  <c r="M44" i="16"/>
  <c r="M43" i="16" s="1"/>
  <c r="M42" i="16" s="1"/>
  <c r="I44" i="16"/>
  <c r="N43" i="16"/>
  <c r="I43" i="16"/>
  <c r="N42" i="16"/>
  <c r="I42" i="16"/>
  <c r="H42" i="16"/>
  <c r="H43" i="16" s="1"/>
  <c r="N41" i="16"/>
  <c r="M41" i="16"/>
  <c r="M40" i="16" s="1"/>
  <c r="M39" i="16" s="1"/>
  <c r="I41" i="16"/>
  <c r="N40" i="16"/>
  <c r="I40" i="16"/>
  <c r="N39" i="16"/>
  <c r="I39" i="16"/>
  <c r="H39" i="16"/>
  <c r="N38" i="16"/>
  <c r="M38" i="16"/>
  <c r="M37" i="16" s="1"/>
  <c r="M36" i="16" s="1"/>
  <c r="M35" i="16" s="1"/>
  <c r="I38" i="16"/>
  <c r="N37" i="16"/>
  <c r="I37" i="16"/>
  <c r="N36" i="16"/>
  <c r="I36" i="16"/>
  <c r="H36" i="16"/>
  <c r="H37" i="16" s="1"/>
  <c r="N35" i="16"/>
  <c r="I35" i="16"/>
  <c r="N34" i="16"/>
  <c r="M34" i="16"/>
  <c r="M33" i="16" s="1"/>
  <c r="M32" i="16" s="1"/>
  <c r="I34" i="16"/>
  <c r="N33" i="16"/>
  <c r="I33" i="16"/>
  <c r="H33" i="16"/>
  <c r="H34" i="16" s="1"/>
  <c r="G34" i="16" s="1"/>
  <c r="N32" i="16"/>
  <c r="I32" i="16"/>
  <c r="N31" i="16"/>
  <c r="M31" i="16"/>
  <c r="M30" i="16" s="1"/>
  <c r="I31" i="16"/>
  <c r="N30" i="16"/>
  <c r="I30" i="16"/>
  <c r="H30" i="16"/>
  <c r="H31" i="16" s="1"/>
  <c r="G30" i="16"/>
  <c r="N29" i="16"/>
  <c r="M29" i="16"/>
  <c r="M28" i="16" s="1"/>
  <c r="I29" i="16"/>
  <c r="N28" i="16"/>
  <c r="I28" i="16"/>
  <c r="H28" i="16"/>
  <c r="H29" i="16" s="1"/>
  <c r="G29" i="16" s="1"/>
  <c r="N27" i="16"/>
  <c r="M27" i="16"/>
  <c r="M26" i="16" s="1"/>
  <c r="M25" i="16" s="1"/>
  <c r="I27" i="16"/>
  <c r="N26" i="16"/>
  <c r="I26" i="16"/>
  <c r="N25" i="16"/>
  <c r="I25" i="16"/>
  <c r="H25" i="16"/>
  <c r="H26" i="16" s="1"/>
  <c r="N24" i="16"/>
  <c r="M24" i="16"/>
  <c r="M23" i="16" s="1"/>
  <c r="M22" i="16" s="1"/>
  <c r="I24" i="16"/>
  <c r="N23" i="16"/>
  <c r="I23" i="16"/>
  <c r="N22" i="16"/>
  <c r="I22" i="16"/>
  <c r="H22" i="16"/>
  <c r="H23" i="16" s="1"/>
  <c r="N21" i="16"/>
  <c r="M21" i="16"/>
  <c r="M20" i="16" s="1"/>
  <c r="M19" i="16" s="1"/>
  <c r="M18" i="16" s="1"/>
  <c r="I21" i="16"/>
  <c r="N20" i="16"/>
  <c r="I20" i="16"/>
  <c r="N19" i="16"/>
  <c r="I19" i="16"/>
  <c r="H19" i="16"/>
  <c r="N18" i="16"/>
  <c r="I18" i="16"/>
  <c r="N17" i="16"/>
  <c r="M17" i="16"/>
  <c r="M16" i="16" s="1"/>
  <c r="M15" i="16" s="1"/>
  <c r="M14" i="16" s="1"/>
  <c r="I17" i="16"/>
  <c r="N16" i="16"/>
  <c r="I16" i="16"/>
  <c r="N15" i="16"/>
  <c r="I15" i="16"/>
  <c r="H15" i="16"/>
  <c r="G15" i="16" s="1"/>
  <c r="N14" i="16"/>
  <c r="I14" i="16"/>
  <c r="N13" i="16"/>
  <c r="M13" i="16"/>
  <c r="M12" i="16" s="1"/>
  <c r="M11" i="16" s="1"/>
  <c r="I13" i="16"/>
  <c r="N12" i="16"/>
  <c r="I12" i="16"/>
  <c r="N11" i="16"/>
  <c r="I11" i="16"/>
  <c r="H11" i="16"/>
  <c r="N10" i="16"/>
  <c r="M10" i="16"/>
  <c r="M9" i="16" s="1"/>
  <c r="I10" i="16"/>
  <c r="N9" i="16"/>
  <c r="I9" i="16"/>
  <c r="H9" i="16"/>
  <c r="G9" i="16" s="1"/>
  <c r="N8" i="16"/>
  <c r="M8" i="16"/>
  <c r="M7" i="16" s="1"/>
  <c r="M6" i="16" s="1"/>
  <c r="I8" i="16"/>
  <c r="N7" i="16"/>
  <c r="I7" i="16"/>
  <c r="N6" i="16"/>
  <c r="I6" i="16"/>
  <c r="H6" i="16"/>
  <c r="G6" i="16" s="1"/>
  <c r="N5" i="16"/>
  <c r="M5" i="16"/>
  <c r="M4" i="16" s="1"/>
  <c r="M3" i="16" s="1"/>
  <c r="I5" i="16"/>
  <c r="N4" i="16"/>
  <c r="I4" i="16"/>
  <c r="N3" i="16"/>
  <c r="I3" i="16"/>
  <c r="H3" i="16"/>
  <c r="H4" i="16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3" i="13"/>
  <c r="M629" i="13"/>
  <c r="M628" i="13" s="1"/>
  <c r="M627" i="13" s="1"/>
  <c r="I629" i="13"/>
  <c r="I628" i="13"/>
  <c r="I627" i="13"/>
  <c r="H627" i="13"/>
  <c r="M626" i="13"/>
  <c r="M625" i="13" s="1"/>
  <c r="M624" i="13" s="1"/>
  <c r="M623" i="13" s="1"/>
  <c r="I626" i="13"/>
  <c r="I625" i="13"/>
  <c r="I624" i="13"/>
  <c r="H624" i="13"/>
  <c r="G624" i="13" s="1"/>
  <c r="I623" i="13"/>
  <c r="M622" i="13"/>
  <c r="M621" i="13" s="1"/>
  <c r="M620" i="13" s="1"/>
  <c r="I622" i="13"/>
  <c r="I621" i="13"/>
  <c r="H621" i="13"/>
  <c r="H622" i="13" s="1"/>
  <c r="G622" i="13" s="1"/>
  <c r="I620" i="13"/>
  <c r="M619" i="13"/>
  <c r="M618" i="13" s="1"/>
  <c r="I619" i="13"/>
  <c r="I618" i="13"/>
  <c r="H618" i="13"/>
  <c r="G618" i="13" s="1"/>
  <c r="M617" i="13"/>
  <c r="M616" i="13" s="1"/>
  <c r="I617" i="13"/>
  <c r="I616" i="13"/>
  <c r="H616" i="13"/>
  <c r="H617" i="13" s="1"/>
  <c r="G617" i="13" s="1"/>
  <c r="M615" i="13"/>
  <c r="M614" i="13" s="1"/>
  <c r="M613" i="13" s="1"/>
  <c r="I615" i="13"/>
  <c r="I614" i="13"/>
  <c r="I613" i="13"/>
  <c r="H613" i="13"/>
  <c r="H614" i="13" s="1"/>
  <c r="G614" i="13" s="1"/>
  <c r="M612" i="13"/>
  <c r="M611" i="13" s="1"/>
  <c r="M610" i="13" s="1"/>
  <c r="I612" i="13"/>
  <c r="I611" i="13"/>
  <c r="H611" i="13"/>
  <c r="I610" i="13"/>
  <c r="H610" i="13"/>
  <c r="G610" i="13"/>
  <c r="M609" i="13"/>
  <c r="M608" i="13" s="1"/>
  <c r="M607" i="13" s="1"/>
  <c r="M606" i="13" s="1"/>
  <c r="I609" i="13"/>
  <c r="I608" i="13"/>
  <c r="I607" i="13"/>
  <c r="H607" i="13"/>
  <c r="I606" i="13"/>
  <c r="M605" i="13"/>
  <c r="M604" i="13" s="1"/>
  <c r="M603" i="13" s="1"/>
  <c r="I605" i="13"/>
  <c r="I604" i="13"/>
  <c r="H604" i="13"/>
  <c r="H605" i="13" s="1"/>
  <c r="I603" i="13"/>
  <c r="M602" i="13"/>
  <c r="M601" i="13" s="1"/>
  <c r="I602" i="13"/>
  <c r="I601" i="13"/>
  <c r="H601" i="13"/>
  <c r="H602" i="13" s="1"/>
  <c r="G602" i="13" s="1"/>
  <c r="M600" i="13"/>
  <c r="M599" i="13" s="1"/>
  <c r="I600" i="13"/>
  <c r="I599" i="13"/>
  <c r="H599" i="13"/>
  <c r="M598" i="13"/>
  <c r="M597" i="13" s="1"/>
  <c r="M596" i="13" s="1"/>
  <c r="I598" i="13"/>
  <c r="I597" i="13"/>
  <c r="I596" i="13"/>
  <c r="H596" i="13"/>
  <c r="H597" i="13" s="1"/>
  <c r="M595" i="13"/>
  <c r="I595" i="13"/>
  <c r="M594" i="13"/>
  <c r="M593" i="13" s="1"/>
  <c r="I594" i="13"/>
  <c r="I593" i="13"/>
  <c r="H593" i="13"/>
  <c r="H594" i="13" s="1"/>
  <c r="G594" i="13" s="1"/>
  <c r="M592" i="13"/>
  <c r="I592" i="13"/>
  <c r="M591" i="13"/>
  <c r="M590" i="13" s="1"/>
  <c r="I591" i="13"/>
  <c r="I590" i="13"/>
  <c r="H590" i="13"/>
  <c r="H591" i="13" s="1"/>
  <c r="M589" i="13"/>
  <c r="M588" i="13" s="1"/>
  <c r="M587" i="13" s="1"/>
  <c r="M586" i="13" s="1"/>
  <c r="I589" i="13"/>
  <c r="I588" i="13"/>
  <c r="I587" i="13"/>
  <c r="H587" i="13"/>
  <c r="I586" i="13"/>
  <c r="M585" i="13"/>
  <c r="M584" i="13" s="1"/>
  <c r="M583" i="13" s="1"/>
  <c r="I585" i="13"/>
  <c r="I584" i="13"/>
  <c r="H584" i="13"/>
  <c r="H585" i="13" s="1"/>
  <c r="I583" i="13"/>
  <c r="M582" i="13"/>
  <c r="M581" i="13" s="1"/>
  <c r="I582" i="13"/>
  <c r="I581" i="13"/>
  <c r="H581" i="13"/>
  <c r="H582" i="13" s="1"/>
  <c r="G582" i="13" s="1"/>
  <c r="G581" i="13"/>
  <c r="K581" i="13" s="1"/>
  <c r="L581" i="13" s="1"/>
  <c r="M580" i="13"/>
  <c r="M579" i="13" s="1"/>
  <c r="I580" i="13"/>
  <c r="I579" i="13"/>
  <c r="H579" i="13"/>
  <c r="M578" i="13"/>
  <c r="M577" i="13" s="1"/>
  <c r="M576" i="13" s="1"/>
  <c r="I578" i="13"/>
  <c r="I577" i="13"/>
  <c r="I576" i="13"/>
  <c r="H576" i="13"/>
  <c r="H577" i="13" s="1"/>
  <c r="G576" i="13"/>
  <c r="M575" i="13"/>
  <c r="M574" i="13" s="1"/>
  <c r="I575" i="13"/>
  <c r="H575" i="13"/>
  <c r="G575" i="13" s="1"/>
  <c r="K575" i="13" s="1"/>
  <c r="I574" i="13"/>
  <c r="M573" i="13"/>
  <c r="I573" i="13"/>
  <c r="H573" i="13"/>
  <c r="H574" i="13" s="1"/>
  <c r="G574" i="13" s="1"/>
  <c r="G573" i="13"/>
  <c r="K573" i="13" s="1"/>
  <c r="L573" i="13" s="1"/>
  <c r="M572" i="13"/>
  <c r="I572" i="13"/>
  <c r="M571" i="13"/>
  <c r="M570" i="13" s="1"/>
  <c r="I571" i="13"/>
  <c r="H571" i="13"/>
  <c r="I570" i="13"/>
  <c r="H570" i="13"/>
  <c r="G570" i="13"/>
  <c r="M569" i="13"/>
  <c r="M568" i="13" s="1"/>
  <c r="M567" i="13" s="1"/>
  <c r="M566" i="13" s="1"/>
  <c r="I569" i="13"/>
  <c r="I568" i="13"/>
  <c r="I567" i="13"/>
  <c r="H567" i="13"/>
  <c r="I566" i="13"/>
  <c r="M565" i="13"/>
  <c r="M564" i="13" s="1"/>
  <c r="M563" i="13" s="1"/>
  <c r="I565" i="13"/>
  <c r="I564" i="13"/>
  <c r="H564" i="13"/>
  <c r="H565" i="13" s="1"/>
  <c r="G564" i="13"/>
  <c r="I563" i="13"/>
  <c r="M562" i="13"/>
  <c r="M561" i="13" s="1"/>
  <c r="I562" i="13"/>
  <c r="I561" i="13"/>
  <c r="H561" i="13"/>
  <c r="H562" i="13" s="1"/>
  <c r="G562" i="13" s="1"/>
  <c r="M560" i="13"/>
  <c r="M559" i="13" s="1"/>
  <c r="I560" i="13"/>
  <c r="I559" i="13"/>
  <c r="H559" i="13"/>
  <c r="M558" i="13"/>
  <c r="I558" i="13"/>
  <c r="M557" i="13"/>
  <c r="M556" i="13" s="1"/>
  <c r="I557" i="13"/>
  <c r="I556" i="13"/>
  <c r="H556" i="13"/>
  <c r="H557" i="13" s="1"/>
  <c r="G556" i="13"/>
  <c r="M555" i="13"/>
  <c r="M554" i="13" s="1"/>
  <c r="M553" i="13" s="1"/>
  <c r="I555" i="13"/>
  <c r="I554" i="13"/>
  <c r="I553" i="13"/>
  <c r="H553" i="13"/>
  <c r="H554" i="13" s="1"/>
  <c r="G554" i="13" s="1"/>
  <c r="G553" i="13"/>
  <c r="M552" i="13"/>
  <c r="M551" i="13" s="1"/>
  <c r="M550" i="13" s="1"/>
  <c r="M549" i="13" s="1"/>
  <c r="I552" i="13"/>
  <c r="I551" i="13"/>
  <c r="I550" i="13"/>
  <c r="H550" i="13"/>
  <c r="H551" i="13" s="1"/>
  <c r="I549" i="13"/>
  <c r="M548" i="13"/>
  <c r="M547" i="13" s="1"/>
  <c r="M546" i="13" s="1"/>
  <c r="I548" i="13"/>
  <c r="I547" i="13"/>
  <c r="H547" i="13"/>
  <c r="I546" i="13"/>
  <c r="M545" i="13"/>
  <c r="M544" i="13" s="1"/>
  <c r="I545" i="13"/>
  <c r="I544" i="13"/>
  <c r="H544" i="13"/>
  <c r="H545" i="13" s="1"/>
  <c r="M543" i="13"/>
  <c r="M542" i="13" s="1"/>
  <c r="I543" i="13"/>
  <c r="I542" i="13"/>
  <c r="H542" i="13"/>
  <c r="G542" i="13" s="1"/>
  <c r="M541" i="13"/>
  <c r="M540" i="13" s="1"/>
  <c r="M539" i="13" s="1"/>
  <c r="I541" i="13"/>
  <c r="I540" i="13"/>
  <c r="I539" i="13"/>
  <c r="H539" i="13"/>
  <c r="M538" i="13"/>
  <c r="M537" i="13" s="1"/>
  <c r="M536" i="13" s="1"/>
  <c r="I538" i="13"/>
  <c r="I537" i="13"/>
  <c r="I536" i="13"/>
  <c r="H536" i="13"/>
  <c r="H537" i="13" s="1"/>
  <c r="G536" i="13"/>
  <c r="M535" i="13"/>
  <c r="M534" i="13" s="1"/>
  <c r="M533" i="13" s="1"/>
  <c r="I535" i="13"/>
  <c r="H535" i="13"/>
  <c r="G535" i="13" s="1"/>
  <c r="I534" i="13"/>
  <c r="I533" i="13"/>
  <c r="H533" i="13"/>
  <c r="H534" i="13" s="1"/>
  <c r="G534" i="13" s="1"/>
  <c r="M532" i="13"/>
  <c r="M531" i="13" s="1"/>
  <c r="M530" i="13" s="1"/>
  <c r="M529" i="13" s="1"/>
  <c r="I532" i="13"/>
  <c r="I531" i="13"/>
  <c r="I530" i="13"/>
  <c r="H530" i="13"/>
  <c r="G530" i="13" s="1"/>
  <c r="I529" i="13"/>
  <c r="M528" i="13"/>
  <c r="M527" i="13" s="1"/>
  <c r="M526" i="13" s="1"/>
  <c r="I528" i="13"/>
  <c r="I527" i="13"/>
  <c r="H527" i="13"/>
  <c r="I526" i="13"/>
  <c r="M525" i="13"/>
  <c r="M524" i="13" s="1"/>
  <c r="I525" i="13"/>
  <c r="I524" i="13"/>
  <c r="H524" i="13"/>
  <c r="H525" i="13" s="1"/>
  <c r="M523" i="13"/>
  <c r="M522" i="13" s="1"/>
  <c r="I523" i="13"/>
  <c r="I522" i="13"/>
  <c r="H522" i="13"/>
  <c r="H523" i="13" s="1"/>
  <c r="G523" i="13" s="1"/>
  <c r="M521" i="13"/>
  <c r="M520" i="13" s="1"/>
  <c r="M519" i="13" s="1"/>
  <c r="I521" i="13"/>
  <c r="I520" i="13"/>
  <c r="I519" i="13"/>
  <c r="H519" i="13"/>
  <c r="M518" i="13"/>
  <c r="M517" i="13" s="1"/>
  <c r="M516" i="13" s="1"/>
  <c r="I518" i="13"/>
  <c r="I517" i="13"/>
  <c r="I516" i="13"/>
  <c r="H516" i="13"/>
  <c r="H517" i="13" s="1"/>
  <c r="M515" i="13"/>
  <c r="M514" i="13" s="1"/>
  <c r="M513" i="13" s="1"/>
  <c r="M512" i="13" s="1"/>
  <c r="I515" i="13"/>
  <c r="H515" i="13"/>
  <c r="G515" i="13" s="1"/>
  <c r="I514" i="13"/>
  <c r="I513" i="13"/>
  <c r="H513" i="13"/>
  <c r="H514" i="13" s="1"/>
  <c r="G514" i="13" s="1"/>
  <c r="I512" i="13"/>
  <c r="M511" i="13"/>
  <c r="M510" i="13" s="1"/>
  <c r="M509" i="13" s="1"/>
  <c r="I511" i="13"/>
  <c r="I510" i="13"/>
  <c r="H510" i="13"/>
  <c r="H511" i="13" s="1"/>
  <c r="G510" i="13"/>
  <c r="I509" i="13"/>
  <c r="M508" i="13"/>
  <c r="M507" i="13" s="1"/>
  <c r="I508" i="13"/>
  <c r="I507" i="13"/>
  <c r="H507" i="13"/>
  <c r="M506" i="13"/>
  <c r="I506" i="13"/>
  <c r="M505" i="13"/>
  <c r="I505" i="13"/>
  <c r="H505" i="13"/>
  <c r="H506" i="13" s="1"/>
  <c r="G506" i="13" s="1"/>
  <c r="M504" i="13"/>
  <c r="M503" i="13" s="1"/>
  <c r="M502" i="13" s="1"/>
  <c r="I504" i="13"/>
  <c r="I503" i="13"/>
  <c r="I502" i="13"/>
  <c r="H502" i="13"/>
  <c r="H503" i="13" s="1"/>
  <c r="G502" i="13"/>
  <c r="M501" i="13"/>
  <c r="M500" i="13" s="1"/>
  <c r="M499" i="13" s="1"/>
  <c r="I501" i="13"/>
  <c r="I500" i="13"/>
  <c r="I499" i="13"/>
  <c r="H499" i="13"/>
  <c r="M498" i="13"/>
  <c r="I498" i="13"/>
  <c r="M497" i="13"/>
  <c r="M496" i="13" s="1"/>
  <c r="I497" i="13"/>
  <c r="I496" i="13"/>
  <c r="H496" i="13"/>
  <c r="H497" i="13" s="1"/>
  <c r="G496" i="13"/>
  <c r="M495" i="13"/>
  <c r="I495" i="13"/>
  <c r="M494" i="13"/>
  <c r="M493" i="13" s="1"/>
  <c r="M492" i="13" s="1"/>
  <c r="I494" i="13"/>
  <c r="I493" i="13"/>
  <c r="H493" i="13"/>
  <c r="H494" i="13" s="1"/>
  <c r="G494" i="13" s="1"/>
  <c r="G493" i="13"/>
  <c r="I492" i="13"/>
  <c r="M491" i="13"/>
  <c r="M490" i="13" s="1"/>
  <c r="M489" i="13" s="1"/>
  <c r="I491" i="13"/>
  <c r="H491" i="13"/>
  <c r="I490" i="13"/>
  <c r="H490" i="13"/>
  <c r="G490" i="13" s="1"/>
  <c r="I489" i="13"/>
  <c r="M488" i="13"/>
  <c r="M487" i="13" s="1"/>
  <c r="I488" i="13"/>
  <c r="I487" i="13"/>
  <c r="H487" i="13"/>
  <c r="M486" i="13"/>
  <c r="M485" i="13" s="1"/>
  <c r="I486" i="13"/>
  <c r="I485" i="13"/>
  <c r="H485" i="13"/>
  <c r="H486" i="13" s="1"/>
  <c r="G486" i="13" s="1"/>
  <c r="G485" i="13"/>
  <c r="M484" i="13"/>
  <c r="I484" i="13"/>
  <c r="M483" i="13"/>
  <c r="M482" i="13" s="1"/>
  <c r="I483" i="13"/>
  <c r="I482" i="13"/>
  <c r="H482" i="13"/>
  <c r="H483" i="13" s="1"/>
  <c r="G482" i="13"/>
  <c r="M481" i="13"/>
  <c r="M480" i="13" s="1"/>
  <c r="M479" i="13" s="1"/>
  <c r="I481" i="13"/>
  <c r="I480" i="13"/>
  <c r="I479" i="13"/>
  <c r="H479" i="13"/>
  <c r="H480" i="13" s="1"/>
  <c r="M478" i="13"/>
  <c r="M477" i="13" s="1"/>
  <c r="M476" i="13" s="1"/>
  <c r="I478" i="13"/>
  <c r="I477" i="13"/>
  <c r="I476" i="13"/>
  <c r="H476" i="13"/>
  <c r="M475" i="13"/>
  <c r="M474" i="13" s="1"/>
  <c r="M473" i="13" s="1"/>
  <c r="M472" i="13" s="1"/>
  <c r="I475" i="13"/>
  <c r="I474" i="13"/>
  <c r="I473" i="13"/>
  <c r="H473" i="13"/>
  <c r="H474" i="13" s="1"/>
  <c r="I472" i="13"/>
  <c r="M471" i="13"/>
  <c r="M470" i="13" s="1"/>
  <c r="M469" i="13" s="1"/>
  <c r="I471" i="13"/>
  <c r="I470" i="13"/>
  <c r="H470" i="13"/>
  <c r="H471" i="13" s="1"/>
  <c r="G471" i="13" s="1"/>
  <c r="I469" i="13"/>
  <c r="M468" i="13"/>
  <c r="M467" i="13" s="1"/>
  <c r="I468" i="13"/>
  <c r="H468" i="13"/>
  <c r="I467" i="13"/>
  <c r="H467" i="13"/>
  <c r="G467" i="13"/>
  <c r="M466" i="13"/>
  <c r="M465" i="13" s="1"/>
  <c r="I466" i="13"/>
  <c r="I465" i="13"/>
  <c r="H465" i="13"/>
  <c r="H466" i="13" s="1"/>
  <c r="G466" i="13" s="1"/>
  <c r="K466" i="13" s="1"/>
  <c r="M464" i="13"/>
  <c r="M463" i="13" s="1"/>
  <c r="M462" i="13" s="1"/>
  <c r="I464" i="13"/>
  <c r="H464" i="13"/>
  <c r="G464" i="13" s="1"/>
  <c r="I463" i="13"/>
  <c r="I462" i="13"/>
  <c r="H462" i="13"/>
  <c r="H463" i="13" s="1"/>
  <c r="G463" i="13" s="1"/>
  <c r="G462" i="13"/>
  <c r="M461" i="13"/>
  <c r="I461" i="13"/>
  <c r="M460" i="13"/>
  <c r="M459" i="13" s="1"/>
  <c r="I460" i="13"/>
  <c r="I459" i="13"/>
  <c r="H459" i="13"/>
  <c r="H460" i="13" s="1"/>
  <c r="G459" i="13"/>
  <c r="M458" i="13"/>
  <c r="M457" i="13" s="1"/>
  <c r="M456" i="13" s="1"/>
  <c r="I458" i="13"/>
  <c r="I457" i="13"/>
  <c r="I456" i="13"/>
  <c r="H456" i="13"/>
  <c r="M455" i="13"/>
  <c r="M454" i="13" s="1"/>
  <c r="M453" i="13" s="1"/>
  <c r="M452" i="13" s="1"/>
  <c r="I455" i="13"/>
  <c r="I454" i="13"/>
  <c r="H454" i="13"/>
  <c r="H455" i="13" s="1"/>
  <c r="G455" i="13" s="1"/>
  <c r="I453" i="13"/>
  <c r="H453" i="13"/>
  <c r="G453" i="13" s="1"/>
  <c r="I452" i="13"/>
  <c r="M451" i="13"/>
  <c r="M450" i="13" s="1"/>
  <c r="M449" i="13" s="1"/>
  <c r="I451" i="13"/>
  <c r="I450" i="13"/>
  <c r="H450" i="13"/>
  <c r="H451" i="13" s="1"/>
  <c r="G451" i="13" s="1"/>
  <c r="I449" i="13"/>
  <c r="M448" i="13"/>
  <c r="M447" i="13" s="1"/>
  <c r="I448" i="13"/>
  <c r="H448" i="13"/>
  <c r="I447" i="13"/>
  <c r="H447" i="13"/>
  <c r="G447" i="13"/>
  <c r="M446" i="13"/>
  <c r="M445" i="13" s="1"/>
  <c r="I446" i="13"/>
  <c r="H446" i="13"/>
  <c r="G446" i="13"/>
  <c r="K446" i="13" s="1"/>
  <c r="K445" i="13"/>
  <c r="L445" i="13" s="1"/>
  <c r="I445" i="13"/>
  <c r="H445" i="13"/>
  <c r="G445" i="13"/>
  <c r="M444" i="13"/>
  <c r="M443" i="13" s="1"/>
  <c r="I444" i="13"/>
  <c r="H444" i="13"/>
  <c r="G444" i="13" s="1"/>
  <c r="I443" i="13"/>
  <c r="M442" i="13"/>
  <c r="I442" i="13"/>
  <c r="H442" i="13"/>
  <c r="H443" i="13" s="1"/>
  <c r="G443" i="13" s="1"/>
  <c r="G442" i="13"/>
  <c r="K442" i="13" s="1"/>
  <c r="L442" i="13" s="1"/>
  <c r="M441" i="13"/>
  <c r="M440" i="13" s="1"/>
  <c r="M439" i="13" s="1"/>
  <c r="I441" i="13"/>
  <c r="I440" i="13"/>
  <c r="H440" i="13"/>
  <c r="I439" i="13"/>
  <c r="H439" i="13"/>
  <c r="G439" i="13"/>
  <c r="M438" i="13"/>
  <c r="M437" i="13" s="1"/>
  <c r="M436" i="13" s="1"/>
  <c r="I438" i="13"/>
  <c r="I437" i="13"/>
  <c r="I436" i="13"/>
  <c r="H436" i="13"/>
  <c r="M435" i="13"/>
  <c r="I435" i="13"/>
  <c r="M434" i="13"/>
  <c r="M433" i="13" s="1"/>
  <c r="M432" i="13" s="1"/>
  <c r="I434" i="13"/>
  <c r="I433" i="13"/>
  <c r="H433" i="13"/>
  <c r="G433" i="13" s="1"/>
  <c r="I432" i="13"/>
  <c r="M431" i="13"/>
  <c r="M430" i="13" s="1"/>
  <c r="M429" i="13" s="1"/>
  <c r="I431" i="13"/>
  <c r="I430" i="13"/>
  <c r="H430" i="13"/>
  <c r="H431" i="13" s="1"/>
  <c r="G431" i="13" s="1"/>
  <c r="I429" i="13"/>
  <c r="M428" i="13"/>
  <c r="M427" i="13" s="1"/>
  <c r="I428" i="13"/>
  <c r="I427" i="13"/>
  <c r="H427" i="13"/>
  <c r="G427" i="13" s="1"/>
  <c r="M426" i="13"/>
  <c r="M425" i="13" s="1"/>
  <c r="I426" i="13"/>
  <c r="I425" i="13"/>
  <c r="H425" i="13"/>
  <c r="G425" i="13" s="1"/>
  <c r="M424" i="13"/>
  <c r="M423" i="13" s="1"/>
  <c r="M422" i="13" s="1"/>
  <c r="I424" i="13"/>
  <c r="I423" i="13"/>
  <c r="I422" i="13"/>
  <c r="H422" i="13"/>
  <c r="H423" i="13" s="1"/>
  <c r="G423" i="13" s="1"/>
  <c r="M421" i="13"/>
  <c r="M420" i="13" s="1"/>
  <c r="M419" i="13" s="1"/>
  <c r="I421" i="13"/>
  <c r="I420" i="13"/>
  <c r="I419" i="13"/>
  <c r="H419" i="13"/>
  <c r="H420" i="13" s="1"/>
  <c r="M418" i="13"/>
  <c r="M417" i="13" s="1"/>
  <c r="M416" i="13" s="1"/>
  <c r="I418" i="13"/>
  <c r="I417" i="13"/>
  <c r="I416" i="13"/>
  <c r="H416" i="13"/>
  <c r="M415" i="13"/>
  <c r="M414" i="13" s="1"/>
  <c r="M413" i="13" s="1"/>
  <c r="M412" i="13" s="1"/>
  <c r="I415" i="13"/>
  <c r="I414" i="13"/>
  <c r="I413" i="13"/>
  <c r="H413" i="13"/>
  <c r="H414" i="13" s="1"/>
  <c r="I412" i="13"/>
  <c r="M411" i="13"/>
  <c r="M410" i="13" s="1"/>
  <c r="M409" i="13" s="1"/>
  <c r="I411" i="13"/>
  <c r="I410" i="13"/>
  <c r="H410" i="13"/>
  <c r="H411" i="13" s="1"/>
  <c r="G411" i="13" s="1"/>
  <c r="G410" i="13"/>
  <c r="K410" i="13" s="1"/>
  <c r="L410" i="13" s="1"/>
  <c r="I409" i="13"/>
  <c r="M408" i="13"/>
  <c r="M407" i="13" s="1"/>
  <c r="I408" i="13"/>
  <c r="H408" i="13"/>
  <c r="I407" i="13"/>
  <c r="H407" i="13"/>
  <c r="G407" i="13"/>
  <c r="M406" i="13"/>
  <c r="M405" i="13" s="1"/>
  <c r="I406" i="13"/>
  <c r="I405" i="13"/>
  <c r="H405" i="13"/>
  <c r="H406" i="13" s="1"/>
  <c r="G406" i="13" s="1"/>
  <c r="M404" i="13"/>
  <c r="M403" i="13" s="1"/>
  <c r="M402" i="13" s="1"/>
  <c r="I404" i="13"/>
  <c r="I403" i="13"/>
  <c r="I402" i="13"/>
  <c r="H402" i="13"/>
  <c r="H403" i="13" s="1"/>
  <c r="M401" i="13"/>
  <c r="M400" i="13" s="1"/>
  <c r="M399" i="13" s="1"/>
  <c r="I401" i="13"/>
  <c r="I400" i="13"/>
  <c r="I399" i="13"/>
  <c r="H399" i="13"/>
  <c r="H400" i="13" s="1"/>
  <c r="M398" i="13"/>
  <c r="M397" i="13" s="1"/>
  <c r="M396" i="13" s="1"/>
  <c r="I398" i="13"/>
  <c r="I397" i="13"/>
  <c r="I396" i="13"/>
  <c r="H396" i="13"/>
  <c r="M395" i="13"/>
  <c r="I395" i="13"/>
  <c r="M394" i="13"/>
  <c r="M393" i="13" s="1"/>
  <c r="M392" i="13" s="1"/>
  <c r="I394" i="13"/>
  <c r="I393" i="13"/>
  <c r="H393" i="13"/>
  <c r="H394" i="13" s="1"/>
  <c r="G393" i="13"/>
  <c r="I392" i="13"/>
  <c r="H392" i="13"/>
  <c r="G392" i="13" s="1"/>
  <c r="K392" i="13" s="1"/>
  <c r="M391" i="13"/>
  <c r="I391" i="13"/>
  <c r="M390" i="13"/>
  <c r="M389" i="13" s="1"/>
  <c r="I390" i="13"/>
  <c r="H390" i="13"/>
  <c r="H391" i="13" s="1"/>
  <c r="G391" i="13" s="1"/>
  <c r="G390" i="13"/>
  <c r="K390" i="13" s="1"/>
  <c r="L390" i="13" s="1"/>
  <c r="I389" i="13"/>
  <c r="M388" i="13"/>
  <c r="M387" i="13" s="1"/>
  <c r="I388" i="13"/>
  <c r="I387" i="13"/>
  <c r="H387" i="13"/>
  <c r="G387" i="13" s="1"/>
  <c r="M386" i="13"/>
  <c r="M385" i="13" s="1"/>
  <c r="I386" i="13"/>
  <c r="I385" i="13"/>
  <c r="H385" i="13"/>
  <c r="G385" i="13" s="1"/>
  <c r="M384" i="13"/>
  <c r="M383" i="13" s="1"/>
  <c r="M382" i="13" s="1"/>
  <c r="I384" i="13"/>
  <c r="I383" i="13"/>
  <c r="I382" i="13"/>
  <c r="H382" i="13"/>
  <c r="H383" i="13" s="1"/>
  <c r="G383" i="13" s="1"/>
  <c r="M381" i="13"/>
  <c r="I381" i="13"/>
  <c r="M380" i="13"/>
  <c r="M379" i="13" s="1"/>
  <c r="I380" i="13"/>
  <c r="I379" i="13"/>
  <c r="H379" i="13"/>
  <c r="H380" i="13" s="1"/>
  <c r="G379" i="13"/>
  <c r="M378" i="13"/>
  <c r="M377" i="13" s="1"/>
  <c r="M376" i="13" s="1"/>
  <c r="I378" i="13"/>
  <c r="I377" i="13"/>
  <c r="I376" i="13"/>
  <c r="H376" i="13"/>
  <c r="M375" i="13"/>
  <c r="I375" i="13"/>
  <c r="M374" i="13"/>
  <c r="M373" i="13" s="1"/>
  <c r="M372" i="13" s="1"/>
  <c r="I374" i="13"/>
  <c r="I373" i="13"/>
  <c r="H373" i="13"/>
  <c r="H374" i="13" s="1"/>
  <c r="H375" i="13" s="1"/>
  <c r="G375" i="13" s="1"/>
  <c r="I372" i="13"/>
  <c r="M371" i="13"/>
  <c r="M370" i="13" s="1"/>
  <c r="M369" i="13" s="1"/>
  <c r="I371" i="13"/>
  <c r="G371" i="13"/>
  <c r="I370" i="13"/>
  <c r="H370" i="13"/>
  <c r="H371" i="13" s="1"/>
  <c r="H372" i="13" s="1"/>
  <c r="G372" i="13" s="1"/>
  <c r="I369" i="13"/>
  <c r="M368" i="13"/>
  <c r="M367" i="13" s="1"/>
  <c r="I368" i="13"/>
  <c r="I367" i="13"/>
  <c r="H367" i="13"/>
  <c r="H368" i="13" s="1"/>
  <c r="G367" i="13"/>
  <c r="M366" i="13"/>
  <c r="M365" i="13" s="1"/>
  <c r="I366" i="13"/>
  <c r="I365" i="13"/>
  <c r="H365" i="13"/>
  <c r="H366" i="13" s="1"/>
  <c r="G366" i="13" s="1"/>
  <c r="K366" i="13" s="1"/>
  <c r="M364" i="13"/>
  <c r="M363" i="13" s="1"/>
  <c r="M362" i="13" s="1"/>
  <c r="I364" i="13"/>
  <c r="I363" i="13"/>
  <c r="I362" i="13"/>
  <c r="H362" i="13"/>
  <c r="H363" i="13" s="1"/>
  <c r="H364" i="13" s="1"/>
  <c r="G364" i="13" s="1"/>
  <c r="M361" i="13"/>
  <c r="M360" i="13" s="1"/>
  <c r="M359" i="13" s="1"/>
  <c r="I361" i="13"/>
  <c r="I360" i="13"/>
  <c r="I359" i="13"/>
  <c r="H359" i="13"/>
  <c r="G359" i="13" s="1"/>
  <c r="M358" i="13"/>
  <c r="M357" i="13" s="1"/>
  <c r="M356" i="13" s="1"/>
  <c r="I358" i="13"/>
  <c r="I357" i="13"/>
  <c r="I356" i="13"/>
  <c r="H356" i="13"/>
  <c r="M355" i="13"/>
  <c r="M354" i="13" s="1"/>
  <c r="M353" i="13" s="1"/>
  <c r="M352" i="13" s="1"/>
  <c r="I355" i="13"/>
  <c r="I354" i="13"/>
  <c r="I353" i="13"/>
  <c r="H353" i="13"/>
  <c r="G353" i="13" s="1"/>
  <c r="I352" i="13"/>
  <c r="M351" i="13"/>
  <c r="I351" i="13"/>
  <c r="M350" i="13"/>
  <c r="M349" i="13" s="1"/>
  <c r="I350" i="13"/>
  <c r="H350" i="13"/>
  <c r="G350" i="13" s="1"/>
  <c r="I349" i="13"/>
  <c r="M348" i="13"/>
  <c r="M347" i="13" s="1"/>
  <c r="I348" i="13"/>
  <c r="I347" i="13"/>
  <c r="H347" i="13"/>
  <c r="G347" i="13" s="1"/>
  <c r="M346" i="13"/>
  <c r="M345" i="13" s="1"/>
  <c r="I346" i="13"/>
  <c r="I345" i="13"/>
  <c r="H345" i="13"/>
  <c r="G345" i="13" s="1"/>
  <c r="M344" i="13"/>
  <c r="M343" i="13" s="1"/>
  <c r="M342" i="13" s="1"/>
  <c r="I344" i="13"/>
  <c r="I343" i="13"/>
  <c r="I342" i="13"/>
  <c r="H342" i="13"/>
  <c r="G342" i="13" s="1"/>
  <c r="M341" i="13"/>
  <c r="M340" i="13" s="1"/>
  <c r="M339" i="13" s="1"/>
  <c r="I341" i="13"/>
  <c r="I340" i="13"/>
  <c r="I339" i="13"/>
  <c r="H339" i="13"/>
  <c r="G339" i="13" s="1"/>
  <c r="M338" i="13"/>
  <c r="M337" i="13" s="1"/>
  <c r="M336" i="13" s="1"/>
  <c r="I338" i="13"/>
  <c r="I337" i="13"/>
  <c r="I336" i="13"/>
  <c r="H336" i="13"/>
  <c r="M335" i="13"/>
  <c r="M334" i="13" s="1"/>
  <c r="M333" i="13" s="1"/>
  <c r="M332" i="13" s="1"/>
  <c r="I335" i="13"/>
  <c r="I334" i="13"/>
  <c r="H334" i="13"/>
  <c r="G334" i="13" s="1"/>
  <c r="I333" i="13"/>
  <c r="H333" i="13"/>
  <c r="G333" i="13" s="1"/>
  <c r="I332" i="13"/>
  <c r="M331" i="13"/>
  <c r="M330" i="13" s="1"/>
  <c r="M329" i="13" s="1"/>
  <c r="I331" i="13"/>
  <c r="I330" i="13"/>
  <c r="H330" i="13"/>
  <c r="G330" i="13" s="1"/>
  <c r="I329" i="13"/>
  <c r="M328" i="13"/>
  <c r="M327" i="13" s="1"/>
  <c r="I328" i="13"/>
  <c r="H328" i="13"/>
  <c r="I327" i="13"/>
  <c r="H327" i="13"/>
  <c r="G327" i="13" s="1"/>
  <c r="M326" i="13"/>
  <c r="M325" i="13" s="1"/>
  <c r="I326" i="13"/>
  <c r="H326" i="13"/>
  <c r="G326" i="13" s="1"/>
  <c r="I325" i="13"/>
  <c r="H325" i="13"/>
  <c r="G325" i="13" s="1"/>
  <c r="M324" i="13"/>
  <c r="M323" i="13" s="1"/>
  <c r="M322" i="13" s="1"/>
  <c r="I324" i="13"/>
  <c r="I323" i="13"/>
  <c r="I322" i="13"/>
  <c r="H322" i="13"/>
  <c r="G322" i="13" s="1"/>
  <c r="M321" i="13"/>
  <c r="M320" i="13" s="1"/>
  <c r="M319" i="13" s="1"/>
  <c r="I321" i="13"/>
  <c r="I320" i="13"/>
  <c r="I319" i="13"/>
  <c r="H319" i="13"/>
  <c r="G319" i="13" s="1"/>
  <c r="M318" i="13"/>
  <c r="M317" i="13" s="1"/>
  <c r="M316" i="13" s="1"/>
  <c r="M315" i="13" s="1"/>
  <c r="I318" i="13"/>
  <c r="I317" i="13"/>
  <c r="I316" i="13"/>
  <c r="H316" i="13"/>
  <c r="I315" i="13"/>
  <c r="M314" i="13"/>
  <c r="M313" i="13" s="1"/>
  <c r="M312" i="13" s="1"/>
  <c r="I314" i="13"/>
  <c r="I313" i="13"/>
  <c r="H313" i="13"/>
  <c r="G313" i="13" s="1"/>
  <c r="I312" i="13"/>
  <c r="M311" i="13"/>
  <c r="M310" i="13" s="1"/>
  <c r="I311" i="13"/>
  <c r="I310" i="13"/>
  <c r="H310" i="13"/>
  <c r="G310" i="13" s="1"/>
  <c r="M309" i="13"/>
  <c r="I309" i="13"/>
  <c r="M308" i="13"/>
  <c r="I308" i="13"/>
  <c r="H308" i="13"/>
  <c r="M307" i="13"/>
  <c r="M306" i="13" s="1"/>
  <c r="M305" i="13" s="1"/>
  <c r="I307" i="13"/>
  <c r="I306" i="13"/>
  <c r="I305" i="13"/>
  <c r="H305" i="13"/>
  <c r="G305" i="13" s="1"/>
  <c r="M304" i="13"/>
  <c r="M303" i="13" s="1"/>
  <c r="I304" i="13"/>
  <c r="I303" i="13"/>
  <c r="M302" i="13"/>
  <c r="I302" i="13"/>
  <c r="H302" i="13"/>
  <c r="G302" i="13" s="1"/>
  <c r="M301" i="13"/>
  <c r="M300" i="13" s="1"/>
  <c r="M299" i="13" s="1"/>
  <c r="I301" i="13"/>
  <c r="I300" i="13"/>
  <c r="I299" i="13"/>
  <c r="H299" i="13"/>
  <c r="G299" i="13" s="1"/>
  <c r="M298" i="13"/>
  <c r="M297" i="13" s="1"/>
  <c r="M296" i="13" s="1"/>
  <c r="M295" i="13" s="1"/>
  <c r="I298" i="13"/>
  <c r="I297" i="13"/>
  <c r="I296" i="13"/>
  <c r="H296" i="13"/>
  <c r="I295" i="13"/>
  <c r="M294" i="13"/>
  <c r="M293" i="13" s="1"/>
  <c r="M292" i="13" s="1"/>
  <c r="I294" i="13"/>
  <c r="I293" i="13"/>
  <c r="H293" i="13"/>
  <c r="G293" i="13" s="1"/>
  <c r="I292" i="13"/>
  <c r="M291" i="13"/>
  <c r="M290" i="13" s="1"/>
  <c r="I291" i="13"/>
  <c r="I290" i="13"/>
  <c r="H290" i="13"/>
  <c r="G290" i="13" s="1"/>
  <c r="M289" i="13"/>
  <c r="M288" i="13" s="1"/>
  <c r="I289" i="13"/>
  <c r="I288" i="13"/>
  <c r="H288" i="13"/>
  <c r="M287" i="13"/>
  <c r="M286" i="13" s="1"/>
  <c r="M285" i="13" s="1"/>
  <c r="I287" i="13"/>
  <c r="I286" i="13"/>
  <c r="H286" i="13"/>
  <c r="G286" i="13" s="1"/>
  <c r="I285" i="13"/>
  <c r="H285" i="13"/>
  <c r="G285" i="13" s="1"/>
  <c r="M284" i="13"/>
  <c r="M283" i="13" s="1"/>
  <c r="M282" i="13" s="1"/>
  <c r="I284" i="13"/>
  <c r="I283" i="13"/>
  <c r="I282" i="13"/>
  <c r="H282" i="13"/>
  <c r="G282" i="13" s="1"/>
  <c r="M281" i="13"/>
  <c r="I281" i="13"/>
  <c r="M280" i="13"/>
  <c r="M279" i="13" s="1"/>
  <c r="I280" i="13"/>
  <c r="I279" i="13"/>
  <c r="H279" i="13"/>
  <c r="G279" i="13" s="1"/>
  <c r="M278" i="13"/>
  <c r="M277" i="13" s="1"/>
  <c r="M276" i="13" s="1"/>
  <c r="M275" i="13" s="1"/>
  <c r="I278" i="13"/>
  <c r="I277" i="13"/>
  <c r="I276" i="13"/>
  <c r="H276" i="13"/>
  <c r="I275" i="13"/>
  <c r="M274" i="13"/>
  <c r="M273" i="13" s="1"/>
  <c r="M272" i="13" s="1"/>
  <c r="I274" i="13"/>
  <c r="I273" i="13"/>
  <c r="H273" i="13"/>
  <c r="G273" i="13" s="1"/>
  <c r="I272" i="13"/>
  <c r="M271" i="13"/>
  <c r="I271" i="13"/>
  <c r="M270" i="13"/>
  <c r="I270" i="13"/>
  <c r="H270" i="13"/>
  <c r="G270" i="13" s="1"/>
  <c r="M269" i="13"/>
  <c r="M268" i="13" s="1"/>
  <c r="I269" i="13"/>
  <c r="I268" i="13"/>
  <c r="H268" i="13"/>
  <c r="M267" i="13"/>
  <c r="M266" i="13" s="1"/>
  <c r="M265" i="13" s="1"/>
  <c r="I267" i="13"/>
  <c r="I266" i="13"/>
  <c r="H266" i="13"/>
  <c r="G266" i="13" s="1"/>
  <c r="K265" i="13"/>
  <c r="L265" i="13" s="1"/>
  <c r="I265" i="13"/>
  <c r="H265" i="13"/>
  <c r="G265" i="13" s="1"/>
  <c r="M264" i="13"/>
  <c r="M263" i="13" s="1"/>
  <c r="M262" i="13" s="1"/>
  <c r="I264" i="13"/>
  <c r="I263" i="13"/>
  <c r="I262" i="13"/>
  <c r="H262" i="13"/>
  <c r="G262" i="13" s="1"/>
  <c r="M261" i="13"/>
  <c r="M260" i="13" s="1"/>
  <c r="M259" i="13" s="1"/>
  <c r="I261" i="13"/>
  <c r="I260" i="13"/>
  <c r="I259" i="13"/>
  <c r="H259" i="13"/>
  <c r="G259" i="13" s="1"/>
  <c r="M258" i="13"/>
  <c r="M257" i="13" s="1"/>
  <c r="M256" i="13" s="1"/>
  <c r="M255" i="13" s="1"/>
  <c r="I258" i="13"/>
  <c r="I257" i="13"/>
  <c r="I256" i="13"/>
  <c r="H256" i="13"/>
  <c r="I255" i="13"/>
  <c r="M254" i="13"/>
  <c r="M253" i="13" s="1"/>
  <c r="M252" i="13" s="1"/>
  <c r="I254" i="13"/>
  <c r="I253" i="13"/>
  <c r="H253" i="13"/>
  <c r="H254" i="13" s="1"/>
  <c r="G254" i="13" s="1"/>
  <c r="G253" i="13"/>
  <c r="K253" i="13" s="1"/>
  <c r="L253" i="13" s="1"/>
  <c r="I252" i="13"/>
  <c r="M251" i="13"/>
  <c r="I251" i="13"/>
  <c r="M250" i="13"/>
  <c r="I250" i="13"/>
  <c r="H250" i="13"/>
  <c r="G250" i="13" s="1"/>
  <c r="M249" i="13"/>
  <c r="M248" i="13" s="1"/>
  <c r="I249" i="13"/>
  <c r="I248" i="13"/>
  <c r="H248" i="13"/>
  <c r="M247" i="13"/>
  <c r="M246" i="13" s="1"/>
  <c r="M245" i="13" s="1"/>
  <c r="I247" i="13"/>
  <c r="I246" i="13"/>
  <c r="I245" i="13"/>
  <c r="H245" i="13"/>
  <c r="G245" i="13" s="1"/>
  <c r="M244" i="13"/>
  <c r="M243" i="13" s="1"/>
  <c r="I244" i="13"/>
  <c r="I243" i="13"/>
  <c r="M242" i="13"/>
  <c r="I242" i="13"/>
  <c r="H242" i="13"/>
  <c r="G242" i="13" s="1"/>
  <c r="M241" i="13"/>
  <c r="M240" i="13" s="1"/>
  <c r="M239" i="13" s="1"/>
  <c r="I241" i="13"/>
  <c r="I240" i="13"/>
  <c r="I239" i="13"/>
  <c r="H239" i="13"/>
  <c r="G239" i="13" s="1"/>
  <c r="M238" i="13"/>
  <c r="M237" i="13" s="1"/>
  <c r="M236" i="13" s="1"/>
  <c r="M235" i="13" s="1"/>
  <c r="I238" i="13"/>
  <c r="I237" i="13"/>
  <c r="I236" i="13"/>
  <c r="H236" i="13"/>
  <c r="I235" i="13"/>
  <c r="M234" i="13"/>
  <c r="M233" i="13" s="1"/>
  <c r="M232" i="13" s="1"/>
  <c r="I234" i="13"/>
  <c r="I233" i="13"/>
  <c r="H233" i="13"/>
  <c r="H234" i="13" s="1"/>
  <c r="G233" i="13"/>
  <c r="I232" i="13"/>
  <c r="M231" i="13"/>
  <c r="I231" i="13"/>
  <c r="H231" i="13"/>
  <c r="G231" i="13" s="1"/>
  <c r="M230" i="13"/>
  <c r="I230" i="13"/>
  <c r="H230" i="13"/>
  <c r="G230" i="13"/>
  <c r="M229" i="13"/>
  <c r="M228" i="13" s="1"/>
  <c r="I229" i="13"/>
  <c r="H229" i="13"/>
  <c r="G229" i="13" s="1"/>
  <c r="I228" i="13"/>
  <c r="H228" i="13"/>
  <c r="G228" i="13" s="1"/>
  <c r="M227" i="13"/>
  <c r="M226" i="13" s="1"/>
  <c r="M225" i="13" s="1"/>
  <c r="I227" i="13"/>
  <c r="I226" i="13"/>
  <c r="I225" i="13"/>
  <c r="H225" i="13"/>
  <c r="M224" i="13"/>
  <c r="M223" i="13" s="1"/>
  <c r="M222" i="13" s="1"/>
  <c r="I224" i="13"/>
  <c r="I223" i="13"/>
  <c r="I222" i="13"/>
  <c r="H222" i="13"/>
  <c r="G222" i="13" s="1"/>
  <c r="M221" i="13"/>
  <c r="M220" i="13" s="1"/>
  <c r="M219" i="13" s="1"/>
  <c r="I221" i="13"/>
  <c r="I220" i="13"/>
  <c r="I219" i="13"/>
  <c r="H219" i="13"/>
  <c r="G219" i="13" s="1"/>
  <c r="M218" i="13"/>
  <c r="M217" i="13" s="1"/>
  <c r="M216" i="13" s="1"/>
  <c r="M215" i="13" s="1"/>
  <c r="I218" i="13"/>
  <c r="I217" i="13"/>
  <c r="I216" i="13"/>
  <c r="H216" i="13"/>
  <c r="G216" i="13" s="1"/>
  <c r="I215" i="13"/>
  <c r="M214" i="13"/>
  <c r="M213" i="13" s="1"/>
  <c r="M212" i="13" s="1"/>
  <c r="I214" i="13"/>
  <c r="I213" i="13"/>
  <c r="H213" i="13"/>
  <c r="I212" i="13"/>
  <c r="M211" i="13"/>
  <c r="M210" i="13" s="1"/>
  <c r="I211" i="13"/>
  <c r="I210" i="13"/>
  <c r="H210" i="13"/>
  <c r="G210" i="13" s="1"/>
  <c r="M209" i="13"/>
  <c r="M208" i="13" s="1"/>
  <c r="I209" i="13"/>
  <c r="I208" i="13"/>
  <c r="H208" i="13"/>
  <c r="G208" i="13" s="1"/>
  <c r="M207" i="13"/>
  <c r="M206" i="13" s="1"/>
  <c r="M205" i="13" s="1"/>
  <c r="I207" i="13"/>
  <c r="I206" i="13"/>
  <c r="I205" i="13"/>
  <c r="H205" i="13"/>
  <c r="M204" i="13"/>
  <c r="M203" i="13" s="1"/>
  <c r="M202" i="13" s="1"/>
  <c r="I204" i="13"/>
  <c r="I203" i="13"/>
  <c r="I202" i="13"/>
  <c r="H202" i="13"/>
  <c r="G202" i="13" s="1"/>
  <c r="M201" i="13"/>
  <c r="M200" i="13" s="1"/>
  <c r="M199" i="13" s="1"/>
  <c r="I201" i="13"/>
  <c r="I200" i="13"/>
  <c r="I199" i="13"/>
  <c r="H199" i="13"/>
  <c r="G199" i="13" s="1"/>
  <c r="M198" i="13"/>
  <c r="M197" i="13" s="1"/>
  <c r="M196" i="13" s="1"/>
  <c r="M195" i="13" s="1"/>
  <c r="I198" i="13"/>
  <c r="I197" i="13"/>
  <c r="I196" i="13"/>
  <c r="H196" i="13"/>
  <c r="G196" i="13" s="1"/>
  <c r="I195" i="13"/>
  <c r="M194" i="13"/>
  <c r="I194" i="13"/>
  <c r="M193" i="13"/>
  <c r="M192" i="13" s="1"/>
  <c r="I193" i="13"/>
  <c r="H193" i="13"/>
  <c r="I192" i="13"/>
  <c r="M191" i="13"/>
  <c r="M190" i="13" s="1"/>
  <c r="I191" i="13"/>
  <c r="I190" i="13"/>
  <c r="H190" i="13"/>
  <c r="H191" i="13" s="1"/>
  <c r="G191" i="13" s="1"/>
  <c r="G190" i="13"/>
  <c r="M189" i="13"/>
  <c r="M188" i="13" s="1"/>
  <c r="I189" i="13"/>
  <c r="H189" i="13"/>
  <c r="G189" i="13" s="1"/>
  <c r="I188" i="13"/>
  <c r="H188" i="13"/>
  <c r="G188" i="13" s="1"/>
  <c r="M187" i="13"/>
  <c r="M186" i="13" s="1"/>
  <c r="M185" i="13" s="1"/>
  <c r="I187" i="13"/>
  <c r="I186" i="13"/>
  <c r="I185" i="13"/>
  <c r="H185" i="13"/>
  <c r="M184" i="13"/>
  <c r="M183" i="13" s="1"/>
  <c r="M182" i="13" s="1"/>
  <c r="I184" i="13"/>
  <c r="I183" i="13"/>
  <c r="I182" i="13"/>
  <c r="H182" i="13"/>
  <c r="G182" i="13" s="1"/>
  <c r="M181" i="13"/>
  <c r="M180" i="13" s="1"/>
  <c r="I181" i="13"/>
  <c r="I180" i="13"/>
  <c r="M179" i="13"/>
  <c r="I179" i="13"/>
  <c r="H179" i="13"/>
  <c r="G179" i="13" s="1"/>
  <c r="M178" i="13"/>
  <c r="M177" i="13" s="1"/>
  <c r="M176" i="13" s="1"/>
  <c r="M175" i="13" s="1"/>
  <c r="I178" i="13"/>
  <c r="I177" i="13"/>
  <c r="H177" i="13"/>
  <c r="I176" i="13"/>
  <c r="H176" i="13"/>
  <c r="G176" i="13"/>
  <c r="I175" i="13"/>
  <c r="M174" i="13"/>
  <c r="M173" i="13" s="1"/>
  <c r="M172" i="13" s="1"/>
  <c r="I174" i="13"/>
  <c r="I173" i="13"/>
  <c r="H173" i="13"/>
  <c r="I172" i="13"/>
  <c r="M171" i="13"/>
  <c r="M170" i="13" s="1"/>
  <c r="I171" i="13"/>
  <c r="I170" i="13"/>
  <c r="H170" i="13"/>
  <c r="G170" i="13" s="1"/>
  <c r="M169" i="13"/>
  <c r="M168" i="13" s="1"/>
  <c r="I169" i="13"/>
  <c r="H169" i="13"/>
  <c r="G169" i="13" s="1"/>
  <c r="I168" i="13"/>
  <c r="H168" i="13"/>
  <c r="G168" i="13"/>
  <c r="M167" i="13"/>
  <c r="M166" i="13" s="1"/>
  <c r="M165" i="13" s="1"/>
  <c r="I167" i="13"/>
  <c r="I166" i="13"/>
  <c r="I165" i="13"/>
  <c r="H165" i="13"/>
  <c r="M164" i="13"/>
  <c r="I164" i="13"/>
  <c r="M163" i="13"/>
  <c r="M162" i="13" s="1"/>
  <c r="I163" i="13"/>
  <c r="I162" i="13"/>
  <c r="H162" i="13"/>
  <c r="H163" i="13" s="1"/>
  <c r="G163" i="13" s="1"/>
  <c r="M161" i="13"/>
  <c r="M160" i="13" s="1"/>
  <c r="M159" i="13" s="1"/>
  <c r="I161" i="13"/>
  <c r="I160" i="13"/>
  <c r="I159" i="13"/>
  <c r="H159" i="13"/>
  <c r="G159" i="13" s="1"/>
  <c r="M158" i="13"/>
  <c r="M157" i="13" s="1"/>
  <c r="M156" i="13" s="1"/>
  <c r="M155" i="13" s="1"/>
  <c r="I158" i="13"/>
  <c r="I157" i="13"/>
  <c r="H157" i="13"/>
  <c r="I156" i="13"/>
  <c r="H156" i="13"/>
  <c r="G156" i="13"/>
  <c r="I155" i="13"/>
  <c r="M154" i="13"/>
  <c r="M153" i="13" s="1"/>
  <c r="M152" i="13" s="1"/>
  <c r="I154" i="13"/>
  <c r="I153" i="13"/>
  <c r="H153" i="13"/>
  <c r="I152" i="13"/>
  <c r="M151" i="13"/>
  <c r="M150" i="13" s="1"/>
  <c r="I151" i="13"/>
  <c r="I150" i="13"/>
  <c r="H150" i="13"/>
  <c r="G150" i="13" s="1"/>
  <c r="M149" i="13"/>
  <c r="M148" i="13" s="1"/>
  <c r="I149" i="13"/>
  <c r="H149" i="13"/>
  <c r="G149" i="13" s="1"/>
  <c r="I148" i="13"/>
  <c r="H148" i="13"/>
  <c r="G148" i="13"/>
  <c r="M147" i="13"/>
  <c r="M146" i="13" s="1"/>
  <c r="M145" i="13" s="1"/>
  <c r="I147" i="13"/>
  <c r="I146" i="13"/>
  <c r="I145" i="13"/>
  <c r="H145" i="13"/>
  <c r="M144" i="13"/>
  <c r="I144" i="13"/>
  <c r="M143" i="13"/>
  <c r="M142" i="13" s="1"/>
  <c r="I143" i="13"/>
  <c r="I142" i="13"/>
  <c r="H142" i="13"/>
  <c r="H143" i="13" s="1"/>
  <c r="G143" i="13" s="1"/>
  <c r="M141" i="13"/>
  <c r="M140" i="13" s="1"/>
  <c r="M139" i="13" s="1"/>
  <c r="I141" i="13"/>
  <c r="I140" i="13"/>
  <c r="I139" i="13"/>
  <c r="H139" i="13"/>
  <c r="G139" i="13" s="1"/>
  <c r="M138" i="13"/>
  <c r="M137" i="13" s="1"/>
  <c r="M136" i="13" s="1"/>
  <c r="M135" i="13" s="1"/>
  <c r="I138" i="13"/>
  <c r="I137" i="13"/>
  <c r="H137" i="13"/>
  <c r="I136" i="13"/>
  <c r="H136" i="13"/>
  <c r="G136" i="13"/>
  <c r="I135" i="13"/>
  <c r="M134" i="13"/>
  <c r="M133" i="13" s="1"/>
  <c r="M132" i="13" s="1"/>
  <c r="I134" i="13"/>
  <c r="I133" i="13"/>
  <c r="H133" i="13"/>
  <c r="I132" i="13"/>
  <c r="M131" i="13"/>
  <c r="M130" i="13" s="1"/>
  <c r="I131" i="13"/>
  <c r="I130" i="13"/>
  <c r="H130" i="13"/>
  <c r="G130" i="13" s="1"/>
  <c r="M129" i="13"/>
  <c r="M128" i="13" s="1"/>
  <c r="I129" i="13"/>
  <c r="H129" i="13"/>
  <c r="G129" i="13" s="1"/>
  <c r="I128" i="13"/>
  <c r="H128" i="13"/>
  <c r="G128" i="13"/>
  <c r="M127" i="13"/>
  <c r="M126" i="13" s="1"/>
  <c r="M125" i="13" s="1"/>
  <c r="I127" i="13"/>
  <c r="I126" i="13"/>
  <c r="I125" i="13"/>
  <c r="H125" i="13"/>
  <c r="M124" i="13"/>
  <c r="I124" i="13"/>
  <c r="M123" i="13"/>
  <c r="M122" i="13" s="1"/>
  <c r="I123" i="13"/>
  <c r="I122" i="13"/>
  <c r="H122" i="13"/>
  <c r="H123" i="13" s="1"/>
  <c r="G122" i="13"/>
  <c r="M121" i="13"/>
  <c r="M120" i="13" s="1"/>
  <c r="M119" i="13" s="1"/>
  <c r="I121" i="13"/>
  <c r="I120" i="13"/>
  <c r="I119" i="13"/>
  <c r="H119" i="13"/>
  <c r="M118" i="13"/>
  <c r="M117" i="13" s="1"/>
  <c r="M116" i="13" s="1"/>
  <c r="M115" i="13" s="1"/>
  <c r="I118" i="13"/>
  <c r="I117" i="13"/>
  <c r="I116" i="13"/>
  <c r="H116" i="13"/>
  <c r="H117" i="13" s="1"/>
  <c r="G116" i="13"/>
  <c r="I115" i="13"/>
  <c r="M114" i="13"/>
  <c r="I114" i="13"/>
  <c r="M113" i="13"/>
  <c r="M112" i="13" s="1"/>
  <c r="I113" i="13"/>
  <c r="H113" i="13"/>
  <c r="I112" i="13"/>
  <c r="M111" i="13"/>
  <c r="M110" i="13" s="1"/>
  <c r="I111" i="13"/>
  <c r="I110" i="13"/>
  <c r="H110" i="13"/>
  <c r="G110" i="13" s="1"/>
  <c r="M109" i="13"/>
  <c r="M108" i="13" s="1"/>
  <c r="I109" i="13"/>
  <c r="I108" i="13"/>
  <c r="H108" i="13"/>
  <c r="G108" i="13" s="1"/>
  <c r="M107" i="13"/>
  <c r="M106" i="13" s="1"/>
  <c r="M105" i="13" s="1"/>
  <c r="I107" i="13"/>
  <c r="I106" i="13"/>
  <c r="I105" i="13"/>
  <c r="H105" i="13"/>
  <c r="G105" i="13" s="1"/>
  <c r="M104" i="13"/>
  <c r="M103" i="13" s="1"/>
  <c r="M102" i="13" s="1"/>
  <c r="I104" i="13"/>
  <c r="I103" i="13"/>
  <c r="I102" i="13"/>
  <c r="H102" i="13"/>
  <c r="G102" i="13" s="1"/>
  <c r="M101" i="13"/>
  <c r="M100" i="13" s="1"/>
  <c r="M99" i="13" s="1"/>
  <c r="I101" i="13"/>
  <c r="I100" i="13"/>
  <c r="I99" i="13"/>
  <c r="H99" i="13"/>
  <c r="H100" i="13" s="1"/>
  <c r="G99" i="13"/>
  <c r="M98" i="13"/>
  <c r="M97" i="13" s="1"/>
  <c r="M96" i="13" s="1"/>
  <c r="M95" i="13" s="1"/>
  <c r="I98" i="13"/>
  <c r="I97" i="13"/>
  <c r="I96" i="13"/>
  <c r="H96" i="13"/>
  <c r="H97" i="13" s="1"/>
  <c r="G96" i="13"/>
  <c r="I95" i="13"/>
  <c r="M94" i="13"/>
  <c r="M93" i="13" s="1"/>
  <c r="M92" i="13" s="1"/>
  <c r="I94" i="13"/>
  <c r="I93" i="13"/>
  <c r="H93" i="13"/>
  <c r="G93" i="13" s="1"/>
  <c r="I92" i="13"/>
  <c r="M91" i="13"/>
  <c r="M90" i="13" s="1"/>
  <c r="I91" i="13"/>
  <c r="I90" i="13"/>
  <c r="H90" i="13"/>
  <c r="G90" i="13" s="1"/>
  <c r="M89" i="13"/>
  <c r="M88" i="13" s="1"/>
  <c r="I89" i="13"/>
  <c r="H89" i="13"/>
  <c r="G89" i="13" s="1"/>
  <c r="I88" i="13"/>
  <c r="H88" i="13"/>
  <c r="G88" i="13" s="1"/>
  <c r="M87" i="13"/>
  <c r="M86" i="13" s="1"/>
  <c r="M85" i="13" s="1"/>
  <c r="I87" i="13"/>
  <c r="I86" i="13"/>
  <c r="I85" i="13"/>
  <c r="H85" i="13"/>
  <c r="G85" i="13" s="1"/>
  <c r="M84" i="13"/>
  <c r="M83" i="13" s="1"/>
  <c r="M82" i="13" s="1"/>
  <c r="I84" i="13"/>
  <c r="I83" i="13"/>
  <c r="I82" i="13"/>
  <c r="H82" i="13"/>
  <c r="G82" i="13" s="1"/>
  <c r="M81" i="13"/>
  <c r="I81" i="13"/>
  <c r="M80" i="13"/>
  <c r="M79" i="13" s="1"/>
  <c r="I80" i="13"/>
  <c r="I79" i="13"/>
  <c r="H79" i="13"/>
  <c r="H80" i="13" s="1"/>
  <c r="G79" i="13"/>
  <c r="M78" i="13"/>
  <c r="M77" i="13" s="1"/>
  <c r="M76" i="13" s="1"/>
  <c r="M75" i="13" s="1"/>
  <c r="I78" i="13"/>
  <c r="I77" i="13"/>
  <c r="I76" i="13"/>
  <c r="H76" i="13"/>
  <c r="H77" i="13" s="1"/>
  <c r="G76" i="13"/>
  <c r="I75" i="13"/>
  <c r="M74" i="13"/>
  <c r="I74" i="13"/>
  <c r="M73" i="13"/>
  <c r="M72" i="13" s="1"/>
  <c r="I73" i="13"/>
  <c r="H73" i="13"/>
  <c r="G73" i="13" s="1"/>
  <c r="I72" i="13"/>
  <c r="M71" i="13"/>
  <c r="M70" i="13" s="1"/>
  <c r="I71" i="13"/>
  <c r="I70" i="13"/>
  <c r="H70" i="13"/>
  <c r="G70" i="13" s="1"/>
  <c r="M69" i="13"/>
  <c r="M68" i="13" s="1"/>
  <c r="I69" i="13"/>
  <c r="I68" i="13"/>
  <c r="H68" i="13"/>
  <c r="H69" i="13" s="1"/>
  <c r="G69" i="13" s="1"/>
  <c r="M67" i="13"/>
  <c r="M66" i="13" s="1"/>
  <c r="M65" i="13" s="1"/>
  <c r="I67" i="13"/>
  <c r="I66" i="13"/>
  <c r="I65" i="13"/>
  <c r="H65" i="13"/>
  <c r="G65" i="13" s="1"/>
  <c r="M64" i="13"/>
  <c r="M63" i="13" s="1"/>
  <c r="M62" i="13" s="1"/>
  <c r="I64" i="13"/>
  <c r="I63" i="13"/>
  <c r="I62" i="13"/>
  <c r="H62" i="13"/>
  <c r="G62" i="13" s="1"/>
  <c r="M61" i="13"/>
  <c r="I61" i="13"/>
  <c r="M60" i="13"/>
  <c r="M59" i="13" s="1"/>
  <c r="I60" i="13"/>
  <c r="I59" i="13"/>
  <c r="H59" i="13"/>
  <c r="H60" i="13" s="1"/>
  <c r="G59" i="13"/>
  <c r="M58" i="13"/>
  <c r="M57" i="13" s="1"/>
  <c r="M56" i="13" s="1"/>
  <c r="M55" i="13" s="1"/>
  <c r="I58" i="13"/>
  <c r="I57" i="13"/>
  <c r="I56" i="13"/>
  <c r="H56" i="13"/>
  <c r="G56" i="13" s="1"/>
  <c r="I55" i="13"/>
  <c r="M54" i="13"/>
  <c r="M53" i="13" s="1"/>
  <c r="M52" i="13" s="1"/>
  <c r="I54" i="13"/>
  <c r="I53" i="13"/>
  <c r="H53" i="13"/>
  <c r="G53" i="13" s="1"/>
  <c r="I52" i="13"/>
  <c r="M51" i="13"/>
  <c r="M50" i="13" s="1"/>
  <c r="I51" i="13"/>
  <c r="I50" i="13"/>
  <c r="H50" i="13"/>
  <c r="G50" i="13" s="1"/>
  <c r="M49" i="13"/>
  <c r="M48" i="13" s="1"/>
  <c r="I49" i="13"/>
  <c r="I48" i="13"/>
  <c r="H48" i="13"/>
  <c r="H49" i="13" s="1"/>
  <c r="G49" i="13" s="1"/>
  <c r="M47" i="13"/>
  <c r="M46" i="13" s="1"/>
  <c r="M45" i="13" s="1"/>
  <c r="I47" i="13"/>
  <c r="I46" i="13"/>
  <c r="I45" i="13"/>
  <c r="H45" i="13"/>
  <c r="G45" i="13" s="1"/>
  <c r="M44" i="13"/>
  <c r="M43" i="13" s="1"/>
  <c r="M42" i="13" s="1"/>
  <c r="I44" i="13"/>
  <c r="I43" i="13"/>
  <c r="I42" i="13"/>
  <c r="H42" i="13"/>
  <c r="G42" i="13" s="1"/>
  <c r="M41" i="13"/>
  <c r="M40" i="13" s="1"/>
  <c r="M39" i="13" s="1"/>
  <c r="I41" i="13"/>
  <c r="I40" i="13"/>
  <c r="I39" i="13"/>
  <c r="H39" i="13"/>
  <c r="H40" i="13" s="1"/>
  <c r="G39" i="13"/>
  <c r="M38" i="13"/>
  <c r="M37" i="13" s="1"/>
  <c r="M36" i="13" s="1"/>
  <c r="M35" i="13" s="1"/>
  <c r="I38" i="13"/>
  <c r="I37" i="13"/>
  <c r="I36" i="13"/>
  <c r="H36" i="13"/>
  <c r="G36" i="13" s="1"/>
  <c r="I35" i="13"/>
  <c r="M34" i="13"/>
  <c r="M33" i="13" s="1"/>
  <c r="M32" i="13" s="1"/>
  <c r="I34" i="13"/>
  <c r="I33" i="13"/>
  <c r="H33" i="13"/>
  <c r="G33" i="13" s="1"/>
  <c r="I32" i="13"/>
  <c r="M31" i="13"/>
  <c r="M30" i="13" s="1"/>
  <c r="I31" i="13"/>
  <c r="I30" i="13"/>
  <c r="H30" i="13"/>
  <c r="G30" i="13" s="1"/>
  <c r="M29" i="13"/>
  <c r="M28" i="13" s="1"/>
  <c r="I29" i="13"/>
  <c r="I28" i="13"/>
  <c r="H28" i="13"/>
  <c r="H29" i="13" s="1"/>
  <c r="G29" i="13" s="1"/>
  <c r="M27" i="13"/>
  <c r="M26" i="13" s="1"/>
  <c r="M25" i="13" s="1"/>
  <c r="I27" i="13"/>
  <c r="I26" i="13"/>
  <c r="I25" i="13"/>
  <c r="H25" i="13"/>
  <c r="G25" i="13" s="1"/>
  <c r="M24" i="13"/>
  <c r="M23" i="13" s="1"/>
  <c r="M22" i="13" s="1"/>
  <c r="I24" i="13"/>
  <c r="I23" i="13"/>
  <c r="I22" i="13"/>
  <c r="H22" i="13"/>
  <c r="G22" i="13" s="1"/>
  <c r="M21" i="13"/>
  <c r="M20" i="13" s="1"/>
  <c r="M19" i="13" s="1"/>
  <c r="M18" i="13" s="1"/>
  <c r="I21" i="13"/>
  <c r="I20" i="13"/>
  <c r="I19" i="13"/>
  <c r="H19" i="13"/>
  <c r="H20" i="13" s="1"/>
  <c r="I18" i="13"/>
  <c r="M17" i="13"/>
  <c r="M16" i="13" s="1"/>
  <c r="M15" i="13" s="1"/>
  <c r="M14" i="13" s="1"/>
  <c r="I17" i="13"/>
  <c r="I16" i="13"/>
  <c r="I15" i="13"/>
  <c r="H15" i="13"/>
  <c r="H16" i="13" s="1"/>
  <c r="I14" i="13"/>
  <c r="M13" i="13"/>
  <c r="M12" i="13" s="1"/>
  <c r="M11" i="13" s="1"/>
  <c r="I13" i="13"/>
  <c r="I12" i="13"/>
  <c r="I11" i="13"/>
  <c r="H11" i="13"/>
  <c r="H12" i="13" s="1"/>
  <c r="M10" i="13"/>
  <c r="M9" i="13" s="1"/>
  <c r="I10" i="13"/>
  <c r="H10" i="13"/>
  <c r="G10" i="13" s="1"/>
  <c r="I9" i="13"/>
  <c r="H9" i="13"/>
  <c r="G9" i="13" s="1"/>
  <c r="M8" i="13"/>
  <c r="M7" i="13" s="1"/>
  <c r="M6" i="13" s="1"/>
  <c r="I8" i="13"/>
  <c r="I7" i="13"/>
  <c r="I6" i="13"/>
  <c r="H6" i="13"/>
  <c r="G6" i="13" s="1"/>
  <c r="M5" i="13"/>
  <c r="M4" i="13" s="1"/>
  <c r="M3" i="13" s="1"/>
  <c r="I5" i="13"/>
  <c r="I4" i="13"/>
  <c r="I3" i="13"/>
  <c r="H3" i="13"/>
  <c r="H4" i="13" s="1"/>
  <c r="M8" i="10"/>
  <c r="M7" i="10" s="1"/>
  <c r="M6" i="10" s="1"/>
  <c r="M10" i="10"/>
  <c r="M9" i="10" s="1"/>
  <c r="M13" i="10"/>
  <c r="M12" i="10" s="1"/>
  <c r="M11" i="10" s="1"/>
  <c r="M17" i="10"/>
  <c r="M16" i="10" s="1"/>
  <c r="M15" i="10" s="1"/>
  <c r="M14" i="10" s="1"/>
  <c r="M21" i="10"/>
  <c r="M20" i="10" s="1"/>
  <c r="M19" i="10" s="1"/>
  <c r="M18" i="10" s="1"/>
  <c r="M24" i="10"/>
  <c r="M23" i="10" s="1"/>
  <c r="M22" i="10" s="1"/>
  <c r="M27" i="10"/>
  <c r="M26" i="10" s="1"/>
  <c r="M25" i="10" s="1"/>
  <c r="M29" i="10"/>
  <c r="M28" i="10" s="1"/>
  <c r="M31" i="10"/>
  <c r="M30" i="10" s="1"/>
  <c r="M34" i="10"/>
  <c r="M33" i="10" s="1"/>
  <c r="M32" i="10" s="1"/>
  <c r="M38" i="10"/>
  <c r="M37" i="10" s="1"/>
  <c r="M36" i="10" s="1"/>
  <c r="M35" i="10" s="1"/>
  <c r="M41" i="10"/>
  <c r="M40" i="10" s="1"/>
  <c r="M39" i="10" s="1"/>
  <c r="M44" i="10"/>
  <c r="M43" i="10" s="1"/>
  <c r="M42" i="10" s="1"/>
  <c r="M47" i="10"/>
  <c r="M46" i="10" s="1"/>
  <c r="M45" i="10" s="1"/>
  <c r="M49" i="10"/>
  <c r="M48" i="10" s="1"/>
  <c r="M51" i="10"/>
  <c r="M50" i="10" s="1"/>
  <c r="M54" i="10"/>
  <c r="M53" i="10" s="1"/>
  <c r="M52" i="10" s="1"/>
  <c r="M58" i="10"/>
  <c r="M57" i="10" s="1"/>
  <c r="M56" i="10" s="1"/>
  <c r="M55" i="10" s="1"/>
  <c r="M61" i="10"/>
  <c r="M60" i="10" s="1"/>
  <c r="M59" i="10" s="1"/>
  <c r="M64" i="10"/>
  <c r="M63" i="10" s="1"/>
  <c r="M62" i="10" s="1"/>
  <c r="M67" i="10"/>
  <c r="M66" i="10" s="1"/>
  <c r="M65" i="10" s="1"/>
  <c r="M69" i="10"/>
  <c r="M68" i="10" s="1"/>
  <c r="M71" i="10"/>
  <c r="M70" i="10" s="1"/>
  <c r="M74" i="10"/>
  <c r="M73" i="10" s="1"/>
  <c r="M72" i="10" s="1"/>
  <c r="M78" i="10"/>
  <c r="M77" i="10" s="1"/>
  <c r="M76" i="10" s="1"/>
  <c r="M75" i="10" s="1"/>
  <c r="M81" i="10"/>
  <c r="M80" i="10" s="1"/>
  <c r="M79" i="10" s="1"/>
  <c r="M84" i="10"/>
  <c r="M83" i="10" s="1"/>
  <c r="M82" i="10" s="1"/>
  <c r="M87" i="10"/>
  <c r="M86" i="10" s="1"/>
  <c r="M85" i="10" s="1"/>
  <c r="M89" i="10"/>
  <c r="M88" i="10" s="1"/>
  <c r="M91" i="10"/>
  <c r="M90" i="10" s="1"/>
  <c r="M94" i="10"/>
  <c r="M93" i="10" s="1"/>
  <c r="M92" i="10" s="1"/>
  <c r="M98" i="10"/>
  <c r="M97" i="10" s="1"/>
  <c r="M96" i="10" s="1"/>
  <c r="M95" i="10" s="1"/>
  <c r="M101" i="10"/>
  <c r="M100" i="10" s="1"/>
  <c r="M99" i="10" s="1"/>
  <c r="M104" i="10"/>
  <c r="M103" i="10" s="1"/>
  <c r="M102" i="10" s="1"/>
  <c r="M107" i="10"/>
  <c r="M106" i="10" s="1"/>
  <c r="M105" i="10" s="1"/>
  <c r="M109" i="10"/>
  <c r="M108" i="10" s="1"/>
  <c r="M111" i="10"/>
  <c r="M110" i="10" s="1"/>
  <c r="M114" i="10"/>
  <c r="M113" i="10" s="1"/>
  <c r="M112" i="10" s="1"/>
  <c r="M118" i="10"/>
  <c r="M117" i="10" s="1"/>
  <c r="M116" i="10" s="1"/>
  <c r="M115" i="10" s="1"/>
  <c r="M121" i="10"/>
  <c r="M120" i="10" s="1"/>
  <c r="M119" i="10" s="1"/>
  <c r="M124" i="10"/>
  <c r="M123" i="10" s="1"/>
  <c r="M122" i="10" s="1"/>
  <c r="M127" i="10"/>
  <c r="M126" i="10" s="1"/>
  <c r="M125" i="10" s="1"/>
  <c r="M129" i="10"/>
  <c r="M128" i="10" s="1"/>
  <c r="M131" i="10"/>
  <c r="M130" i="10" s="1"/>
  <c r="M134" i="10"/>
  <c r="M133" i="10" s="1"/>
  <c r="M132" i="10" s="1"/>
  <c r="M138" i="10"/>
  <c r="M137" i="10" s="1"/>
  <c r="M136" i="10" s="1"/>
  <c r="M135" i="10" s="1"/>
  <c r="M141" i="10"/>
  <c r="M140" i="10" s="1"/>
  <c r="M139" i="10" s="1"/>
  <c r="M144" i="10"/>
  <c r="M143" i="10" s="1"/>
  <c r="M142" i="10" s="1"/>
  <c r="M147" i="10"/>
  <c r="M146" i="10" s="1"/>
  <c r="M145" i="10" s="1"/>
  <c r="M149" i="10"/>
  <c r="M148" i="10" s="1"/>
  <c r="M151" i="10"/>
  <c r="M150" i="10" s="1"/>
  <c r="M154" i="10"/>
  <c r="M153" i="10" s="1"/>
  <c r="M152" i="10" s="1"/>
  <c r="M158" i="10"/>
  <c r="M157" i="10" s="1"/>
  <c r="M156" i="10" s="1"/>
  <c r="M155" i="10" s="1"/>
  <c r="M161" i="10"/>
  <c r="M160" i="10" s="1"/>
  <c r="M159" i="10" s="1"/>
  <c r="M164" i="10"/>
  <c r="M163" i="10" s="1"/>
  <c r="M162" i="10" s="1"/>
  <c r="M167" i="10"/>
  <c r="M166" i="10" s="1"/>
  <c r="M165" i="10" s="1"/>
  <c r="M169" i="10"/>
  <c r="M168" i="10" s="1"/>
  <c r="M171" i="10"/>
  <c r="M170" i="10" s="1"/>
  <c r="M174" i="10"/>
  <c r="M173" i="10" s="1"/>
  <c r="M172" i="10" s="1"/>
  <c r="M178" i="10"/>
  <c r="M177" i="10" s="1"/>
  <c r="M176" i="10" s="1"/>
  <c r="M175" i="10" s="1"/>
  <c r="M181" i="10"/>
  <c r="M180" i="10" s="1"/>
  <c r="M179" i="10" s="1"/>
  <c r="M184" i="10"/>
  <c r="M183" i="10" s="1"/>
  <c r="M182" i="10" s="1"/>
  <c r="M187" i="10"/>
  <c r="M186" i="10" s="1"/>
  <c r="M185" i="10" s="1"/>
  <c r="M189" i="10"/>
  <c r="M188" i="10" s="1"/>
  <c r="M191" i="10"/>
  <c r="M190" i="10" s="1"/>
  <c r="M194" i="10"/>
  <c r="M193" i="10" s="1"/>
  <c r="M192" i="10" s="1"/>
  <c r="M198" i="10"/>
  <c r="M197" i="10" s="1"/>
  <c r="M196" i="10" s="1"/>
  <c r="M195" i="10" s="1"/>
  <c r="M201" i="10"/>
  <c r="M200" i="10" s="1"/>
  <c r="M199" i="10" s="1"/>
  <c r="M204" i="10"/>
  <c r="M203" i="10" s="1"/>
  <c r="M202" i="10" s="1"/>
  <c r="M207" i="10"/>
  <c r="M206" i="10" s="1"/>
  <c r="M205" i="10" s="1"/>
  <c r="M209" i="10"/>
  <c r="M208" i="10" s="1"/>
  <c r="M211" i="10"/>
  <c r="M210" i="10" s="1"/>
  <c r="M214" i="10"/>
  <c r="M213" i="10" s="1"/>
  <c r="M212" i="10" s="1"/>
  <c r="M218" i="10"/>
  <c r="M217" i="10" s="1"/>
  <c r="M216" i="10" s="1"/>
  <c r="M215" i="10" s="1"/>
  <c r="M221" i="10"/>
  <c r="M220" i="10" s="1"/>
  <c r="M219" i="10" s="1"/>
  <c r="M224" i="10"/>
  <c r="M223" i="10" s="1"/>
  <c r="M222" i="10" s="1"/>
  <c r="M227" i="10"/>
  <c r="M226" i="10" s="1"/>
  <c r="M225" i="10" s="1"/>
  <c r="M229" i="10"/>
  <c r="M228" i="10" s="1"/>
  <c r="M231" i="10"/>
  <c r="M230" i="10" s="1"/>
  <c r="M234" i="10"/>
  <c r="M233" i="10" s="1"/>
  <c r="M232" i="10" s="1"/>
  <c r="M238" i="10"/>
  <c r="M237" i="10" s="1"/>
  <c r="M236" i="10" s="1"/>
  <c r="M235" i="10" s="1"/>
  <c r="M241" i="10"/>
  <c r="M240" i="10" s="1"/>
  <c r="M239" i="10" s="1"/>
  <c r="M244" i="10"/>
  <c r="M243" i="10" s="1"/>
  <c r="M242" i="10" s="1"/>
  <c r="M247" i="10"/>
  <c r="M246" i="10" s="1"/>
  <c r="M245" i="10" s="1"/>
  <c r="M249" i="10"/>
  <c r="M248" i="10" s="1"/>
  <c r="M251" i="10"/>
  <c r="M250" i="10" s="1"/>
  <c r="M254" i="10"/>
  <c r="M253" i="10" s="1"/>
  <c r="M252" i="10" s="1"/>
  <c r="M258" i="10"/>
  <c r="M257" i="10" s="1"/>
  <c r="M256" i="10" s="1"/>
  <c r="M255" i="10" s="1"/>
  <c r="M261" i="10"/>
  <c r="M260" i="10" s="1"/>
  <c r="M259" i="10" s="1"/>
  <c r="M264" i="10"/>
  <c r="M263" i="10" s="1"/>
  <c r="M262" i="10" s="1"/>
  <c r="M267" i="10"/>
  <c r="M266" i="10" s="1"/>
  <c r="M265" i="10" s="1"/>
  <c r="M269" i="10"/>
  <c r="M268" i="10" s="1"/>
  <c r="M271" i="10"/>
  <c r="M270" i="10" s="1"/>
  <c r="M274" i="10"/>
  <c r="M273" i="10" s="1"/>
  <c r="M272" i="10" s="1"/>
  <c r="M278" i="10"/>
  <c r="M277" i="10" s="1"/>
  <c r="M276" i="10" s="1"/>
  <c r="M275" i="10" s="1"/>
  <c r="M281" i="10"/>
  <c r="M280" i="10" s="1"/>
  <c r="M279" i="10" s="1"/>
  <c r="M284" i="10"/>
  <c r="M283" i="10" s="1"/>
  <c r="M282" i="10" s="1"/>
  <c r="M287" i="10"/>
  <c r="M286" i="10" s="1"/>
  <c r="M285" i="10" s="1"/>
  <c r="M289" i="10"/>
  <c r="M288" i="10" s="1"/>
  <c r="M291" i="10"/>
  <c r="M290" i="10" s="1"/>
  <c r="M294" i="10"/>
  <c r="M293" i="10" s="1"/>
  <c r="M292" i="10" s="1"/>
  <c r="M298" i="10"/>
  <c r="M297" i="10" s="1"/>
  <c r="M296" i="10" s="1"/>
  <c r="M295" i="10" s="1"/>
  <c r="M301" i="10"/>
  <c r="M300" i="10" s="1"/>
  <c r="M299" i="10" s="1"/>
  <c r="M304" i="10"/>
  <c r="M303" i="10" s="1"/>
  <c r="M302" i="10" s="1"/>
  <c r="M307" i="10"/>
  <c r="M306" i="10" s="1"/>
  <c r="M305" i="10" s="1"/>
  <c r="M309" i="10"/>
  <c r="M308" i="10" s="1"/>
  <c r="M311" i="10"/>
  <c r="M310" i="10" s="1"/>
  <c r="M314" i="10"/>
  <c r="M313" i="10" s="1"/>
  <c r="M312" i="10" s="1"/>
  <c r="M318" i="10"/>
  <c r="M317" i="10" s="1"/>
  <c r="M316" i="10" s="1"/>
  <c r="M315" i="10" s="1"/>
  <c r="M321" i="10"/>
  <c r="M320" i="10" s="1"/>
  <c r="M319" i="10" s="1"/>
  <c r="M324" i="10"/>
  <c r="M323" i="10" s="1"/>
  <c r="M322" i="10" s="1"/>
  <c r="M326" i="10"/>
  <c r="M325" i="10" s="1"/>
  <c r="M328" i="10"/>
  <c r="M327" i="10" s="1"/>
  <c r="M331" i="10"/>
  <c r="M330" i="10" s="1"/>
  <c r="M329" i="10" s="1"/>
  <c r="M335" i="10"/>
  <c r="M334" i="10" s="1"/>
  <c r="M333" i="10" s="1"/>
  <c r="M332" i="10" s="1"/>
  <c r="M338" i="10"/>
  <c r="M337" i="10" s="1"/>
  <c r="M336" i="10" s="1"/>
  <c r="M341" i="10"/>
  <c r="M340" i="10" s="1"/>
  <c r="M339" i="10" s="1"/>
  <c r="M344" i="10"/>
  <c r="M343" i="10" s="1"/>
  <c r="M342" i="10" s="1"/>
  <c r="M346" i="10"/>
  <c r="M345" i="10" s="1"/>
  <c r="M348" i="10"/>
  <c r="M347" i="10" s="1"/>
  <c r="M351" i="10"/>
  <c r="M350" i="10" s="1"/>
  <c r="M349" i="10" s="1"/>
  <c r="M355" i="10"/>
  <c r="M354" i="10" s="1"/>
  <c r="M353" i="10" s="1"/>
  <c r="M352" i="10" s="1"/>
  <c r="M358" i="10"/>
  <c r="M357" i="10" s="1"/>
  <c r="M356" i="10" s="1"/>
  <c r="M361" i="10"/>
  <c r="M360" i="10" s="1"/>
  <c r="M359" i="10" s="1"/>
  <c r="M364" i="10"/>
  <c r="M363" i="10" s="1"/>
  <c r="M362" i="10" s="1"/>
  <c r="M366" i="10"/>
  <c r="M365" i="10" s="1"/>
  <c r="M368" i="10"/>
  <c r="M367" i="10" s="1"/>
  <c r="M371" i="10"/>
  <c r="M370" i="10" s="1"/>
  <c r="M369" i="10" s="1"/>
  <c r="M375" i="10"/>
  <c r="M374" i="10" s="1"/>
  <c r="M373" i="10" s="1"/>
  <c r="M372" i="10" s="1"/>
  <c r="M378" i="10"/>
  <c r="M377" i="10" s="1"/>
  <c r="M376" i="10" s="1"/>
  <c r="M381" i="10"/>
  <c r="M380" i="10" s="1"/>
  <c r="M379" i="10" s="1"/>
  <c r="M384" i="10"/>
  <c r="M383" i="10" s="1"/>
  <c r="M382" i="10" s="1"/>
  <c r="M386" i="10"/>
  <c r="M385" i="10" s="1"/>
  <c r="M388" i="10"/>
  <c r="M387" i="10" s="1"/>
  <c r="M391" i="10"/>
  <c r="M390" i="10" s="1"/>
  <c r="M389" i="10" s="1"/>
  <c r="M395" i="10"/>
  <c r="M394" i="10" s="1"/>
  <c r="M393" i="10" s="1"/>
  <c r="M392" i="10" s="1"/>
  <c r="M398" i="10"/>
  <c r="M397" i="10" s="1"/>
  <c r="M396" i="10" s="1"/>
  <c r="M401" i="10"/>
  <c r="M400" i="10" s="1"/>
  <c r="M399" i="10" s="1"/>
  <c r="M404" i="10"/>
  <c r="M403" i="10" s="1"/>
  <c r="M402" i="10" s="1"/>
  <c r="M406" i="10"/>
  <c r="M405" i="10" s="1"/>
  <c r="M408" i="10"/>
  <c r="M407" i="10" s="1"/>
  <c r="M411" i="10"/>
  <c r="M410" i="10" s="1"/>
  <c r="M409" i="10" s="1"/>
  <c r="M415" i="10"/>
  <c r="M414" i="10" s="1"/>
  <c r="M413" i="10" s="1"/>
  <c r="M412" i="10" s="1"/>
  <c r="M418" i="10"/>
  <c r="M417" i="10" s="1"/>
  <c r="M416" i="10" s="1"/>
  <c r="M421" i="10"/>
  <c r="M420" i="10" s="1"/>
  <c r="M419" i="10" s="1"/>
  <c r="M424" i="10"/>
  <c r="M423" i="10" s="1"/>
  <c r="M422" i="10" s="1"/>
  <c r="M426" i="10"/>
  <c r="M425" i="10" s="1"/>
  <c r="M428" i="10"/>
  <c r="M427" i="10" s="1"/>
  <c r="M431" i="10"/>
  <c r="M430" i="10" s="1"/>
  <c r="M429" i="10" s="1"/>
  <c r="M435" i="10"/>
  <c r="M434" i="10" s="1"/>
  <c r="M433" i="10" s="1"/>
  <c r="M432" i="10" s="1"/>
  <c r="M438" i="10"/>
  <c r="M437" i="10" s="1"/>
  <c r="M436" i="10" s="1"/>
  <c r="M441" i="10"/>
  <c r="M440" i="10" s="1"/>
  <c r="M439" i="10" s="1"/>
  <c r="M444" i="10"/>
  <c r="M443" i="10" s="1"/>
  <c r="M442" i="10" s="1"/>
  <c r="M446" i="10"/>
  <c r="M445" i="10" s="1"/>
  <c r="M448" i="10"/>
  <c r="M447" i="10" s="1"/>
  <c r="M451" i="10"/>
  <c r="M450" i="10" s="1"/>
  <c r="M449" i="10" s="1"/>
  <c r="M455" i="10"/>
  <c r="M454" i="10" s="1"/>
  <c r="M453" i="10" s="1"/>
  <c r="M452" i="10" s="1"/>
  <c r="M458" i="10"/>
  <c r="M457" i="10" s="1"/>
  <c r="M456" i="10" s="1"/>
  <c r="M461" i="10"/>
  <c r="M460" i="10" s="1"/>
  <c r="M459" i="10" s="1"/>
  <c r="M464" i="10"/>
  <c r="M463" i="10" s="1"/>
  <c r="M462" i="10" s="1"/>
  <c r="M466" i="10"/>
  <c r="M465" i="10" s="1"/>
  <c r="M468" i="10"/>
  <c r="M467" i="10" s="1"/>
  <c r="M471" i="10"/>
  <c r="M470" i="10" s="1"/>
  <c r="M469" i="10" s="1"/>
  <c r="M475" i="10"/>
  <c r="M474" i="10" s="1"/>
  <c r="M473" i="10" s="1"/>
  <c r="M472" i="10" s="1"/>
  <c r="M478" i="10"/>
  <c r="M477" i="10" s="1"/>
  <c r="M476" i="10" s="1"/>
  <c r="M481" i="10"/>
  <c r="M480" i="10" s="1"/>
  <c r="M479" i="10" s="1"/>
  <c r="M484" i="10"/>
  <c r="M483" i="10" s="1"/>
  <c r="M482" i="10" s="1"/>
  <c r="M486" i="10"/>
  <c r="M485" i="10" s="1"/>
  <c r="M488" i="10"/>
  <c r="M487" i="10" s="1"/>
  <c r="M491" i="10"/>
  <c r="M490" i="10" s="1"/>
  <c r="M489" i="10" s="1"/>
  <c r="M495" i="10"/>
  <c r="M494" i="10" s="1"/>
  <c r="M493" i="10" s="1"/>
  <c r="M492" i="10" s="1"/>
  <c r="M498" i="10"/>
  <c r="M497" i="10" s="1"/>
  <c r="M496" i="10" s="1"/>
  <c r="M501" i="10"/>
  <c r="M500" i="10" s="1"/>
  <c r="M499" i="10" s="1"/>
  <c r="M504" i="10"/>
  <c r="M503" i="10" s="1"/>
  <c r="M502" i="10" s="1"/>
  <c r="M506" i="10"/>
  <c r="M505" i="10" s="1"/>
  <c r="M508" i="10"/>
  <c r="M507" i="10" s="1"/>
  <c r="M511" i="10"/>
  <c r="M510" i="10" s="1"/>
  <c r="M509" i="10" s="1"/>
  <c r="M515" i="10"/>
  <c r="M514" i="10" s="1"/>
  <c r="M513" i="10" s="1"/>
  <c r="M512" i="10" s="1"/>
  <c r="M518" i="10"/>
  <c r="M517" i="10" s="1"/>
  <c r="M516" i="10" s="1"/>
  <c r="M521" i="10"/>
  <c r="M520" i="10" s="1"/>
  <c r="M519" i="10" s="1"/>
  <c r="M523" i="10"/>
  <c r="M522" i="10" s="1"/>
  <c r="M525" i="10"/>
  <c r="M524" i="10" s="1"/>
  <c r="M528" i="10"/>
  <c r="M527" i="10" s="1"/>
  <c r="M526" i="10" s="1"/>
  <c r="M532" i="10"/>
  <c r="M531" i="10" s="1"/>
  <c r="M530" i="10" s="1"/>
  <c r="M529" i="10" s="1"/>
  <c r="M535" i="10"/>
  <c r="M534" i="10" s="1"/>
  <c r="M533" i="10" s="1"/>
  <c r="M538" i="10"/>
  <c r="M537" i="10" s="1"/>
  <c r="M536" i="10" s="1"/>
  <c r="M541" i="10"/>
  <c r="M540" i="10" s="1"/>
  <c r="M539" i="10" s="1"/>
  <c r="M543" i="10"/>
  <c r="M542" i="10" s="1"/>
  <c r="M545" i="10"/>
  <c r="M544" i="10" s="1"/>
  <c r="M548" i="10"/>
  <c r="M547" i="10" s="1"/>
  <c r="M546" i="10" s="1"/>
  <c r="M552" i="10"/>
  <c r="M551" i="10" s="1"/>
  <c r="M550" i="10" s="1"/>
  <c r="M549" i="10" s="1"/>
  <c r="M555" i="10"/>
  <c r="M554" i="10" s="1"/>
  <c r="M553" i="10" s="1"/>
  <c r="M558" i="10"/>
  <c r="M557" i="10" s="1"/>
  <c r="M556" i="10" s="1"/>
  <c r="M560" i="10"/>
  <c r="M559" i="10" s="1"/>
  <c r="M562" i="10"/>
  <c r="M561" i="10" s="1"/>
  <c r="M565" i="10"/>
  <c r="M564" i="10" s="1"/>
  <c r="M563" i="10" s="1"/>
  <c r="M569" i="10"/>
  <c r="M568" i="10" s="1"/>
  <c r="M567" i="10" s="1"/>
  <c r="M566" i="10" s="1"/>
  <c r="M572" i="10"/>
  <c r="M571" i="10" s="1"/>
  <c r="M570" i="10" s="1"/>
  <c r="M575" i="10"/>
  <c r="M574" i="10" s="1"/>
  <c r="M573" i="10" s="1"/>
  <c r="M578" i="10"/>
  <c r="M577" i="10" s="1"/>
  <c r="M576" i="10" s="1"/>
  <c r="M580" i="10"/>
  <c r="M579" i="10" s="1"/>
  <c r="M582" i="10"/>
  <c r="M581" i="10" s="1"/>
  <c r="M585" i="10"/>
  <c r="M584" i="10" s="1"/>
  <c r="M583" i="10" s="1"/>
  <c r="M588" i="10"/>
  <c r="M587" i="10" s="1"/>
  <c r="M586" i="10" s="1"/>
  <c r="M589" i="10"/>
  <c r="M592" i="10"/>
  <c r="M591" i="10" s="1"/>
  <c r="M590" i="10" s="1"/>
  <c r="M595" i="10"/>
  <c r="M594" i="10" s="1"/>
  <c r="M593" i="10" s="1"/>
  <c r="M598" i="10"/>
  <c r="M597" i="10" s="1"/>
  <c r="M596" i="10" s="1"/>
  <c r="M600" i="10"/>
  <c r="M599" i="10" s="1"/>
  <c r="M602" i="10"/>
  <c r="M601" i="10" s="1"/>
  <c r="M605" i="10"/>
  <c r="M604" i="10" s="1"/>
  <c r="M603" i="10" s="1"/>
  <c r="M608" i="10"/>
  <c r="M607" i="10" s="1"/>
  <c r="M606" i="10" s="1"/>
  <c r="M609" i="10"/>
  <c r="M612" i="10"/>
  <c r="M611" i="10" s="1"/>
  <c r="M610" i="10" s="1"/>
  <c r="M615" i="10"/>
  <c r="M614" i="10" s="1"/>
  <c r="M613" i="10" s="1"/>
  <c r="M617" i="10"/>
  <c r="M616" i="10" s="1"/>
  <c r="M619" i="10"/>
  <c r="M618" i="10" s="1"/>
  <c r="M621" i="10"/>
  <c r="M620" i="10" s="1"/>
  <c r="M622" i="10"/>
  <c r="M626" i="10"/>
  <c r="M625" i="10" s="1"/>
  <c r="M624" i="10" s="1"/>
  <c r="M623" i="10" s="1"/>
  <c r="M629" i="10"/>
  <c r="M628" i="10" s="1"/>
  <c r="M627" i="10" s="1"/>
  <c r="M5" i="10"/>
  <c r="M4" i="10" s="1"/>
  <c r="M3" i="10" s="1"/>
  <c r="I629" i="10"/>
  <c r="I628" i="10"/>
  <c r="I627" i="10"/>
  <c r="H627" i="10"/>
  <c r="H628" i="10" s="1"/>
  <c r="I626" i="10"/>
  <c r="I625" i="10"/>
  <c r="I624" i="10"/>
  <c r="H624" i="10"/>
  <c r="G624" i="10" s="1"/>
  <c r="I623" i="10"/>
  <c r="I622" i="10"/>
  <c r="I621" i="10"/>
  <c r="H621" i="10"/>
  <c r="H622" i="10" s="1"/>
  <c r="H623" i="10" s="1"/>
  <c r="G623" i="10" s="1"/>
  <c r="K623" i="10" s="1"/>
  <c r="I620" i="10"/>
  <c r="I619" i="10"/>
  <c r="I618" i="10"/>
  <c r="H618" i="10"/>
  <c r="I617" i="10"/>
  <c r="I616" i="10"/>
  <c r="H616" i="10"/>
  <c r="G616" i="10" s="1"/>
  <c r="I615" i="10"/>
  <c r="I614" i="10"/>
  <c r="I613" i="10"/>
  <c r="H613" i="10"/>
  <c r="H614" i="10" s="1"/>
  <c r="I612" i="10"/>
  <c r="I611" i="10"/>
  <c r="I610" i="10"/>
  <c r="H610" i="10"/>
  <c r="I609" i="10"/>
  <c r="I608" i="10"/>
  <c r="I607" i="10"/>
  <c r="H607" i="10"/>
  <c r="H608" i="10" s="1"/>
  <c r="G608" i="10" s="1"/>
  <c r="I606" i="10"/>
  <c r="I605" i="10"/>
  <c r="I604" i="10"/>
  <c r="H604" i="10"/>
  <c r="H605" i="10" s="1"/>
  <c r="G604" i="10"/>
  <c r="I603" i="10"/>
  <c r="I602" i="10"/>
  <c r="I601" i="10"/>
  <c r="H601" i="10"/>
  <c r="G601" i="10" s="1"/>
  <c r="I600" i="10"/>
  <c r="I599" i="10"/>
  <c r="H599" i="10"/>
  <c r="H600" i="10" s="1"/>
  <c r="G600" i="10" s="1"/>
  <c r="K600" i="10" s="1"/>
  <c r="I598" i="10"/>
  <c r="I597" i="10"/>
  <c r="I596" i="10"/>
  <c r="H596" i="10"/>
  <c r="H597" i="10" s="1"/>
  <c r="H598" i="10" s="1"/>
  <c r="G598" i="10" s="1"/>
  <c r="G596" i="10"/>
  <c r="I595" i="10"/>
  <c r="I594" i="10"/>
  <c r="I593" i="10"/>
  <c r="H593" i="10"/>
  <c r="G593" i="10" s="1"/>
  <c r="I592" i="10"/>
  <c r="I591" i="10"/>
  <c r="I590" i="10"/>
  <c r="H590" i="10"/>
  <c r="H591" i="10" s="1"/>
  <c r="I589" i="10"/>
  <c r="I588" i="10"/>
  <c r="I587" i="10"/>
  <c r="H587" i="10"/>
  <c r="H588" i="10" s="1"/>
  <c r="I586" i="10"/>
  <c r="I585" i="10"/>
  <c r="H585" i="10"/>
  <c r="G585" i="10" s="1"/>
  <c r="I584" i="10"/>
  <c r="H584" i="10"/>
  <c r="G584" i="10" s="1"/>
  <c r="I583" i="10"/>
  <c r="I582" i="10"/>
  <c r="I581" i="10"/>
  <c r="H581" i="10"/>
  <c r="H582" i="10" s="1"/>
  <c r="G582" i="10" s="1"/>
  <c r="I580" i="10"/>
  <c r="I579" i="10"/>
  <c r="H579" i="10"/>
  <c r="H580" i="10" s="1"/>
  <c r="G580" i="10" s="1"/>
  <c r="I578" i="10"/>
  <c r="I577" i="10"/>
  <c r="H577" i="10"/>
  <c r="G577" i="10" s="1"/>
  <c r="I576" i="10"/>
  <c r="H576" i="10"/>
  <c r="G576" i="10" s="1"/>
  <c r="K576" i="10" s="1"/>
  <c r="I575" i="10"/>
  <c r="I574" i="10"/>
  <c r="I573" i="10"/>
  <c r="H573" i="10"/>
  <c r="G573" i="10" s="1"/>
  <c r="I572" i="10"/>
  <c r="I571" i="10"/>
  <c r="I570" i="10"/>
  <c r="H570" i="10"/>
  <c r="I569" i="10"/>
  <c r="I568" i="10"/>
  <c r="I567" i="10"/>
  <c r="H567" i="10"/>
  <c r="H568" i="10" s="1"/>
  <c r="I566" i="10"/>
  <c r="I565" i="10"/>
  <c r="I564" i="10"/>
  <c r="H564" i="10"/>
  <c r="G564" i="10" s="1"/>
  <c r="I563" i="10"/>
  <c r="I562" i="10"/>
  <c r="I561" i="10"/>
  <c r="H561" i="10"/>
  <c r="I560" i="10"/>
  <c r="I559" i="10"/>
  <c r="H559" i="10"/>
  <c r="H560" i="10" s="1"/>
  <c r="G560" i="10" s="1"/>
  <c r="I558" i="10"/>
  <c r="I557" i="10"/>
  <c r="H557" i="10"/>
  <c r="H558" i="10" s="1"/>
  <c r="G558" i="10" s="1"/>
  <c r="I556" i="10"/>
  <c r="H556" i="10"/>
  <c r="G556" i="10" s="1"/>
  <c r="I555" i="10"/>
  <c r="I554" i="10"/>
  <c r="I553" i="10"/>
  <c r="H553" i="10"/>
  <c r="G553" i="10" s="1"/>
  <c r="I552" i="10"/>
  <c r="I551" i="10"/>
  <c r="I550" i="10"/>
  <c r="H550" i="10"/>
  <c r="H551" i="10" s="1"/>
  <c r="H552" i="10" s="1"/>
  <c r="G552" i="10" s="1"/>
  <c r="I549" i="10"/>
  <c r="I548" i="10"/>
  <c r="I547" i="10"/>
  <c r="H547" i="10"/>
  <c r="H548" i="10" s="1"/>
  <c r="I546" i="10"/>
  <c r="I545" i="10"/>
  <c r="H545" i="10"/>
  <c r="G545" i="10" s="1"/>
  <c r="I544" i="10"/>
  <c r="H544" i="10"/>
  <c r="G544" i="10" s="1"/>
  <c r="I543" i="10"/>
  <c r="I542" i="10"/>
  <c r="H542" i="10"/>
  <c r="G542" i="10" s="1"/>
  <c r="I541" i="10"/>
  <c r="I540" i="10"/>
  <c r="I539" i="10"/>
  <c r="H539" i="10"/>
  <c r="H540" i="10" s="1"/>
  <c r="I538" i="10"/>
  <c r="I537" i="10"/>
  <c r="I536" i="10"/>
  <c r="H536" i="10"/>
  <c r="G536" i="10" s="1"/>
  <c r="I535" i="10"/>
  <c r="I534" i="10"/>
  <c r="I533" i="10"/>
  <c r="H533" i="10"/>
  <c r="H534" i="10" s="1"/>
  <c r="I532" i="10"/>
  <c r="I531" i="10"/>
  <c r="I530" i="10"/>
  <c r="H530" i="10"/>
  <c r="I529" i="10"/>
  <c r="I528" i="10"/>
  <c r="I527" i="10"/>
  <c r="H527" i="10"/>
  <c r="H528" i="10" s="1"/>
  <c r="G528" i="10" s="1"/>
  <c r="G527" i="10"/>
  <c r="I526" i="10"/>
  <c r="I525" i="10"/>
  <c r="I524" i="10"/>
  <c r="H524" i="10"/>
  <c r="G524" i="10" s="1"/>
  <c r="I523" i="10"/>
  <c r="I522" i="10"/>
  <c r="H522" i="10"/>
  <c r="I521" i="10"/>
  <c r="I520" i="10"/>
  <c r="I519" i="10"/>
  <c r="H519" i="10"/>
  <c r="H520" i="10" s="1"/>
  <c r="I518" i="10"/>
  <c r="I517" i="10"/>
  <c r="I516" i="10"/>
  <c r="H516" i="10"/>
  <c r="I515" i="10"/>
  <c r="I514" i="10"/>
  <c r="I513" i="10"/>
  <c r="H513" i="10"/>
  <c r="I512" i="10"/>
  <c r="I511" i="10"/>
  <c r="I510" i="10"/>
  <c r="H510" i="10"/>
  <c r="I509" i="10"/>
  <c r="I508" i="10"/>
  <c r="I507" i="10"/>
  <c r="H507" i="10"/>
  <c r="H508" i="10" s="1"/>
  <c r="I506" i="10"/>
  <c r="I505" i="10"/>
  <c r="H505" i="10"/>
  <c r="G505" i="10" s="1"/>
  <c r="I504" i="10"/>
  <c r="I503" i="10"/>
  <c r="I502" i="10"/>
  <c r="H502" i="10"/>
  <c r="H503" i="10" s="1"/>
  <c r="I501" i="10"/>
  <c r="I500" i="10"/>
  <c r="I499" i="10"/>
  <c r="H499" i="10"/>
  <c r="H500" i="10" s="1"/>
  <c r="H501" i="10" s="1"/>
  <c r="G501" i="10" s="1"/>
  <c r="I498" i="10"/>
  <c r="I497" i="10"/>
  <c r="I496" i="10"/>
  <c r="H496" i="10"/>
  <c r="G496" i="10" s="1"/>
  <c r="I495" i="10"/>
  <c r="I494" i="10"/>
  <c r="I493" i="10"/>
  <c r="H493" i="10"/>
  <c r="H494" i="10" s="1"/>
  <c r="I492" i="10"/>
  <c r="I491" i="10"/>
  <c r="I490" i="10"/>
  <c r="H490" i="10"/>
  <c r="I489" i="10"/>
  <c r="I488" i="10"/>
  <c r="H488" i="10"/>
  <c r="I487" i="10"/>
  <c r="H487" i="10"/>
  <c r="G487" i="10" s="1"/>
  <c r="I486" i="10"/>
  <c r="I485" i="10"/>
  <c r="H485" i="10"/>
  <c r="G485" i="10" s="1"/>
  <c r="I484" i="10"/>
  <c r="I483" i="10"/>
  <c r="I482" i="10"/>
  <c r="H482" i="10"/>
  <c r="I481" i="10"/>
  <c r="I480" i="10"/>
  <c r="I479" i="10"/>
  <c r="H479" i="10"/>
  <c r="I478" i="10"/>
  <c r="I477" i="10"/>
  <c r="I476" i="10"/>
  <c r="H476" i="10"/>
  <c r="G476" i="10" s="1"/>
  <c r="I475" i="10"/>
  <c r="I474" i="10"/>
  <c r="I473" i="10"/>
  <c r="H473" i="10"/>
  <c r="I472" i="10"/>
  <c r="I471" i="10"/>
  <c r="H471" i="10"/>
  <c r="H472" i="10" s="1"/>
  <c r="G472" i="10" s="1"/>
  <c r="I470" i="10"/>
  <c r="H470" i="10"/>
  <c r="G470" i="10" s="1"/>
  <c r="I469" i="10"/>
  <c r="I468" i="10"/>
  <c r="I467" i="10"/>
  <c r="H467" i="10"/>
  <c r="H468" i="10" s="1"/>
  <c r="H469" i="10" s="1"/>
  <c r="G469" i="10" s="1"/>
  <c r="K469" i="10" s="1"/>
  <c r="I466" i="10"/>
  <c r="I465" i="10"/>
  <c r="H465" i="10"/>
  <c r="G465" i="10" s="1"/>
  <c r="I464" i="10"/>
  <c r="I463" i="10"/>
  <c r="I462" i="10"/>
  <c r="H462" i="10"/>
  <c r="I461" i="10"/>
  <c r="I460" i="10"/>
  <c r="G460" i="10"/>
  <c r="K460" i="10" s="1"/>
  <c r="I459" i="10"/>
  <c r="H459" i="10"/>
  <c r="H460" i="10" s="1"/>
  <c r="H461" i="10" s="1"/>
  <c r="G461" i="10" s="1"/>
  <c r="I458" i="10"/>
  <c r="I457" i="10"/>
  <c r="H457" i="10"/>
  <c r="G457" i="10" s="1"/>
  <c r="I456" i="10"/>
  <c r="H456" i="10"/>
  <c r="G456" i="10" s="1"/>
  <c r="I455" i="10"/>
  <c r="I454" i="10"/>
  <c r="I453" i="10"/>
  <c r="H453" i="10"/>
  <c r="H454" i="10" s="1"/>
  <c r="G453" i="10"/>
  <c r="I452" i="10"/>
  <c r="I451" i="10"/>
  <c r="I450" i="10"/>
  <c r="H450" i="10"/>
  <c r="H451" i="10" s="1"/>
  <c r="H452" i="10" s="1"/>
  <c r="G452" i="10" s="1"/>
  <c r="I449" i="10"/>
  <c r="I448" i="10"/>
  <c r="I447" i="10"/>
  <c r="H447" i="10"/>
  <c r="I446" i="10"/>
  <c r="I445" i="10"/>
  <c r="H445" i="10"/>
  <c r="H446" i="10" s="1"/>
  <c r="G446" i="10" s="1"/>
  <c r="I444" i="10"/>
  <c r="I443" i="10"/>
  <c r="I442" i="10"/>
  <c r="H442" i="10"/>
  <c r="H443" i="10" s="1"/>
  <c r="I441" i="10"/>
  <c r="I440" i="10"/>
  <c r="I439" i="10"/>
  <c r="H439" i="10"/>
  <c r="G439" i="10" s="1"/>
  <c r="I438" i="10"/>
  <c r="I437" i="10"/>
  <c r="I436" i="10"/>
  <c r="H436" i="10"/>
  <c r="H437" i="10" s="1"/>
  <c r="H438" i="10" s="1"/>
  <c r="G438" i="10" s="1"/>
  <c r="K438" i="10" s="1"/>
  <c r="I435" i="10"/>
  <c r="I434" i="10"/>
  <c r="I433" i="10"/>
  <c r="H433" i="10"/>
  <c r="H434" i="10" s="1"/>
  <c r="I432" i="10"/>
  <c r="I431" i="10"/>
  <c r="I430" i="10"/>
  <c r="H430" i="10"/>
  <c r="H431" i="10" s="1"/>
  <c r="G431" i="10" s="1"/>
  <c r="I429" i="10"/>
  <c r="I428" i="10"/>
  <c r="I427" i="10"/>
  <c r="H427" i="10"/>
  <c r="G427" i="10" s="1"/>
  <c r="I426" i="10"/>
  <c r="I425" i="10"/>
  <c r="H425" i="10"/>
  <c r="H426" i="10" s="1"/>
  <c r="G426" i="10" s="1"/>
  <c r="K426" i="10" s="1"/>
  <c r="I424" i="10"/>
  <c r="I423" i="10"/>
  <c r="H423" i="10"/>
  <c r="I422" i="10"/>
  <c r="H422" i="10"/>
  <c r="G422" i="10"/>
  <c r="I421" i="10"/>
  <c r="I420" i="10"/>
  <c r="I419" i="10"/>
  <c r="H419" i="10"/>
  <c r="G419" i="10" s="1"/>
  <c r="I418" i="10"/>
  <c r="I417" i="10"/>
  <c r="I416" i="10"/>
  <c r="H416" i="10"/>
  <c r="I415" i="10"/>
  <c r="I414" i="10"/>
  <c r="I413" i="10"/>
  <c r="H413" i="10"/>
  <c r="H414" i="10" s="1"/>
  <c r="G414" i="10" s="1"/>
  <c r="I412" i="10"/>
  <c r="I411" i="10"/>
  <c r="I410" i="10"/>
  <c r="H410" i="10"/>
  <c r="H411" i="10" s="1"/>
  <c r="G411" i="10" s="1"/>
  <c r="G410" i="10"/>
  <c r="I409" i="10"/>
  <c r="I408" i="10"/>
  <c r="I407" i="10"/>
  <c r="H407" i="10"/>
  <c r="I406" i="10"/>
  <c r="I405" i="10"/>
  <c r="H405" i="10"/>
  <c r="H406" i="10" s="1"/>
  <c r="G406" i="10" s="1"/>
  <c r="I404" i="10"/>
  <c r="I403" i="10"/>
  <c r="I402" i="10"/>
  <c r="H402" i="10"/>
  <c r="H403" i="10" s="1"/>
  <c r="G402" i="10"/>
  <c r="I401" i="10"/>
  <c r="I400" i="10"/>
  <c r="I399" i="10"/>
  <c r="H399" i="10"/>
  <c r="G399" i="10" s="1"/>
  <c r="I398" i="10"/>
  <c r="I397" i="10"/>
  <c r="I396" i="10"/>
  <c r="H396" i="10"/>
  <c r="H397" i="10" s="1"/>
  <c r="H398" i="10" s="1"/>
  <c r="G398" i="10" s="1"/>
  <c r="I395" i="10"/>
  <c r="I394" i="10"/>
  <c r="I393" i="10"/>
  <c r="H393" i="10"/>
  <c r="H394" i="10" s="1"/>
  <c r="I392" i="10"/>
  <c r="I391" i="10"/>
  <c r="I390" i="10"/>
  <c r="H390" i="10"/>
  <c r="H391" i="10" s="1"/>
  <c r="G391" i="10" s="1"/>
  <c r="I389" i="10"/>
  <c r="I388" i="10"/>
  <c r="I387" i="10"/>
  <c r="H387" i="10"/>
  <c r="G387" i="10" s="1"/>
  <c r="I386" i="10"/>
  <c r="I385" i="10"/>
  <c r="H385" i="10"/>
  <c r="H386" i="10" s="1"/>
  <c r="G386" i="10" s="1"/>
  <c r="I384" i="10"/>
  <c r="I383" i="10"/>
  <c r="I382" i="10"/>
  <c r="H382" i="10"/>
  <c r="G382" i="10" s="1"/>
  <c r="I381" i="10"/>
  <c r="I380" i="10"/>
  <c r="H380" i="10"/>
  <c r="I379" i="10"/>
  <c r="H379" i="10"/>
  <c r="G379" i="10"/>
  <c r="I378" i="10"/>
  <c r="I377" i="10"/>
  <c r="I376" i="10"/>
  <c r="H376" i="10"/>
  <c r="G376" i="10" s="1"/>
  <c r="I375" i="10"/>
  <c r="I374" i="10"/>
  <c r="I373" i="10"/>
  <c r="H373" i="10"/>
  <c r="H374" i="10" s="1"/>
  <c r="G374" i="10" s="1"/>
  <c r="I372" i="10"/>
  <c r="I371" i="10"/>
  <c r="I370" i="10"/>
  <c r="H370" i="10"/>
  <c r="H371" i="10" s="1"/>
  <c r="I369" i="10"/>
  <c r="I368" i="10"/>
  <c r="I367" i="10"/>
  <c r="H367" i="10"/>
  <c r="G367" i="10" s="1"/>
  <c r="I366" i="10"/>
  <c r="I365" i="10"/>
  <c r="H365" i="10"/>
  <c r="H366" i="10" s="1"/>
  <c r="G366" i="10" s="1"/>
  <c r="I364" i="10"/>
  <c r="I363" i="10"/>
  <c r="I362" i="10"/>
  <c r="H362" i="10"/>
  <c r="H363" i="10" s="1"/>
  <c r="G363" i="10" s="1"/>
  <c r="G362" i="10"/>
  <c r="I361" i="10"/>
  <c r="I360" i="10"/>
  <c r="I359" i="10"/>
  <c r="H359" i="10"/>
  <c r="I358" i="10"/>
  <c r="I357" i="10"/>
  <c r="I356" i="10"/>
  <c r="H356" i="10"/>
  <c r="G356" i="10" s="1"/>
  <c r="I355" i="10"/>
  <c r="I354" i="10"/>
  <c r="I353" i="10"/>
  <c r="H353" i="10"/>
  <c r="H354" i="10" s="1"/>
  <c r="H355" i="10" s="1"/>
  <c r="G355" i="10" s="1"/>
  <c r="I352" i="10"/>
  <c r="I351" i="10"/>
  <c r="I350" i="10"/>
  <c r="H350" i="10"/>
  <c r="H351" i="10" s="1"/>
  <c r="G351" i="10" s="1"/>
  <c r="I349" i="10"/>
  <c r="I348" i="10"/>
  <c r="I347" i="10"/>
  <c r="H347" i="10"/>
  <c r="H348" i="10" s="1"/>
  <c r="G348" i="10" s="1"/>
  <c r="I346" i="10"/>
  <c r="I345" i="10"/>
  <c r="H345" i="10"/>
  <c r="H346" i="10" s="1"/>
  <c r="G346" i="10" s="1"/>
  <c r="I344" i="10"/>
  <c r="I343" i="10"/>
  <c r="I342" i="10"/>
  <c r="H342" i="10"/>
  <c r="G342" i="10" s="1"/>
  <c r="I341" i="10"/>
  <c r="I340" i="10"/>
  <c r="H340" i="10"/>
  <c r="G340" i="10" s="1"/>
  <c r="I339" i="10"/>
  <c r="H339" i="10"/>
  <c r="G339" i="10"/>
  <c r="I338" i="10"/>
  <c r="I337" i="10"/>
  <c r="I336" i="10"/>
  <c r="H336" i="10"/>
  <c r="G336" i="10" s="1"/>
  <c r="I335" i="10"/>
  <c r="I334" i="10"/>
  <c r="I333" i="10"/>
  <c r="H333" i="10"/>
  <c r="G333" i="10" s="1"/>
  <c r="I332" i="10"/>
  <c r="I331" i="10"/>
  <c r="I330" i="10"/>
  <c r="H330" i="10"/>
  <c r="H331" i="10" s="1"/>
  <c r="I329" i="10"/>
  <c r="I328" i="10"/>
  <c r="I327" i="10"/>
  <c r="H327" i="10"/>
  <c r="H328" i="10" s="1"/>
  <c r="G327" i="10"/>
  <c r="I326" i="10"/>
  <c r="I325" i="10"/>
  <c r="H325" i="10"/>
  <c r="H326" i="10" s="1"/>
  <c r="G326" i="10" s="1"/>
  <c r="K326" i="10" s="1"/>
  <c r="I324" i="10"/>
  <c r="I323" i="10"/>
  <c r="I322" i="10"/>
  <c r="H322" i="10"/>
  <c r="H323" i="10" s="1"/>
  <c r="H324" i="10" s="1"/>
  <c r="G324" i="10" s="1"/>
  <c r="I321" i="10"/>
  <c r="I320" i="10"/>
  <c r="I319" i="10"/>
  <c r="H319" i="10"/>
  <c r="I318" i="10"/>
  <c r="I317" i="10"/>
  <c r="I316" i="10"/>
  <c r="H316" i="10"/>
  <c r="H317" i="10" s="1"/>
  <c r="G317" i="10" s="1"/>
  <c r="I315" i="10"/>
  <c r="I314" i="10"/>
  <c r="I313" i="10"/>
  <c r="H313" i="10"/>
  <c r="G313" i="10" s="1"/>
  <c r="I312" i="10"/>
  <c r="I311" i="10"/>
  <c r="I310" i="10"/>
  <c r="H310" i="10"/>
  <c r="G310" i="10" s="1"/>
  <c r="I309" i="10"/>
  <c r="I308" i="10"/>
  <c r="H308" i="10"/>
  <c r="G308" i="10" s="1"/>
  <c r="I307" i="10"/>
  <c r="I306" i="10"/>
  <c r="I305" i="10"/>
  <c r="H305" i="10"/>
  <c r="G305" i="10" s="1"/>
  <c r="I304" i="10"/>
  <c r="I303" i="10"/>
  <c r="I302" i="10"/>
  <c r="H302" i="10"/>
  <c r="G302" i="10" s="1"/>
  <c r="I301" i="10"/>
  <c r="I300" i="10"/>
  <c r="I299" i="10"/>
  <c r="H299" i="10"/>
  <c r="H300" i="10" s="1"/>
  <c r="G299" i="10"/>
  <c r="I298" i="10"/>
  <c r="I297" i="10"/>
  <c r="I296" i="10"/>
  <c r="H296" i="10"/>
  <c r="I295" i="10"/>
  <c r="I294" i="10"/>
  <c r="I293" i="10"/>
  <c r="H293" i="10"/>
  <c r="I292" i="10"/>
  <c r="I291" i="10"/>
  <c r="I290" i="10"/>
  <c r="H290" i="10"/>
  <c r="H291" i="10" s="1"/>
  <c r="I289" i="10"/>
  <c r="I288" i="10"/>
  <c r="H288" i="10"/>
  <c r="I287" i="10"/>
  <c r="I286" i="10"/>
  <c r="I285" i="10"/>
  <c r="H285" i="10"/>
  <c r="H286" i="10" s="1"/>
  <c r="I284" i="10"/>
  <c r="I283" i="10"/>
  <c r="I282" i="10"/>
  <c r="H282" i="10"/>
  <c r="H283" i="10" s="1"/>
  <c r="I281" i="10"/>
  <c r="I280" i="10"/>
  <c r="I279" i="10"/>
  <c r="H279" i="10"/>
  <c r="G279" i="10" s="1"/>
  <c r="I278" i="10"/>
  <c r="I277" i="10"/>
  <c r="I276" i="10"/>
  <c r="H276" i="10"/>
  <c r="H277" i="10" s="1"/>
  <c r="I275" i="10"/>
  <c r="I274" i="10"/>
  <c r="H274" i="10"/>
  <c r="H275" i="10" s="1"/>
  <c r="G275" i="10" s="1"/>
  <c r="G274" i="10"/>
  <c r="K274" i="10" s="1"/>
  <c r="I273" i="10"/>
  <c r="H273" i="10"/>
  <c r="G273" i="10" s="1"/>
  <c r="K273" i="10" s="1"/>
  <c r="I272" i="10"/>
  <c r="I271" i="10"/>
  <c r="I270" i="10"/>
  <c r="H270" i="10"/>
  <c r="G270" i="10" s="1"/>
  <c r="I269" i="10"/>
  <c r="H269" i="10"/>
  <c r="G269" i="10" s="1"/>
  <c r="K269" i="10" s="1"/>
  <c r="I268" i="10"/>
  <c r="H268" i="10"/>
  <c r="G268" i="10"/>
  <c r="I267" i="10"/>
  <c r="I266" i="10"/>
  <c r="I265" i="10"/>
  <c r="H265" i="10"/>
  <c r="G265" i="10" s="1"/>
  <c r="I264" i="10"/>
  <c r="I263" i="10"/>
  <c r="I262" i="10"/>
  <c r="H262" i="10"/>
  <c r="I261" i="10"/>
  <c r="I260" i="10"/>
  <c r="I259" i="10"/>
  <c r="H259" i="10"/>
  <c r="H260" i="10" s="1"/>
  <c r="I258" i="10"/>
  <c r="I257" i="10"/>
  <c r="I256" i="10"/>
  <c r="H256" i="10"/>
  <c r="I255" i="10"/>
  <c r="I254" i="10"/>
  <c r="I253" i="10"/>
  <c r="H253" i="10"/>
  <c r="H254" i="10" s="1"/>
  <c r="I252" i="10"/>
  <c r="I251" i="10"/>
  <c r="I250" i="10"/>
  <c r="H250" i="10"/>
  <c r="H251" i="10" s="1"/>
  <c r="I249" i="10"/>
  <c r="I248" i="10"/>
  <c r="H248" i="10"/>
  <c r="I247" i="10"/>
  <c r="I246" i="10"/>
  <c r="I245" i="10"/>
  <c r="H245" i="10"/>
  <c r="I244" i="10"/>
  <c r="I243" i="10"/>
  <c r="I242" i="10"/>
  <c r="H242" i="10"/>
  <c r="H243" i="10" s="1"/>
  <c r="G242" i="10"/>
  <c r="I241" i="10"/>
  <c r="I240" i="10"/>
  <c r="I239" i="10"/>
  <c r="H239" i="10"/>
  <c r="H240" i="10" s="1"/>
  <c r="I238" i="10"/>
  <c r="I237" i="10"/>
  <c r="H237" i="10"/>
  <c r="H238" i="10" s="1"/>
  <c r="G238" i="10" s="1"/>
  <c r="G237" i="10"/>
  <c r="K237" i="10" s="1"/>
  <c r="I236" i="10"/>
  <c r="H236" i="10"/>
  <c r="G236" i="10"/>
  <c r="I235" i="10"/>
  <c r="I234" i="10"/>
  <c r="I233" i="10"/>
  <c r="H233" i="10"/>
  <c r="G233" i="10" s="1"/>
  <c r="I232" i="10"/>
  <c r="I231" i="10"/>
  <c r="I230" i="10"/>
  <c r="H230" i="10"/>
  <c r="I229" i="10"/>
  <c r="I228" i="10"/>
  <c r="H228" i="10"/>
  <c r="G228" i="10" s="1"/>
  <c r="I227" i="10"/>
  <c r="I226" i="10"/>
  <c r="I225" i="10"/>
  <c r="H225" i="10"/>
  <c r="G225" i="10" s="1"/>
  <c r="I224" i="10"/>
  <c r="I223" i="10"/>
  <c r="I222" i="10"/>
  <c r="H222" i="10"/>
  <c r="I221" i="10"/>
  <c r="I220" i="10"/>
  <c r="I219" i="10"/>
  <c r="H219" i="10"/>
  <c r="H220" i="10" s="1"/>
  <c r="H221" i="10" s="1"/>
  <c r="G221" i="10" s="1"/>
  <c r="I218" i="10"/>
  <c r="I217" i="10"/>
  <c r="I216" i="10"/>
  <c r="H216" i="10"/>
  <c r="G216" i="10" s="1"/>
  <c r="I215" i="10"/>
  <c r="I214" i="10"/>
  <c r="I213" i="10"/>
  <c r="H213" i="10"/>
  <c r="G213" i="10" s="1"/>
  <c r="I212" i="10"/>
  <c r="I211" i="10"/>
  <c r="I210" i="10"/>
  <c r="H210" i="10"/>
  <c r="H211" i="10" s="1"/>
  <c r="H212" i="10" s="1"/>
  <c r="G212" i="10" s="1"/>
  <c r="K212" i="10" s="1"/>
  <c r="I209" i="10"/>
  <c r="I208" i="10"/>
  <c r="H208" i="10"/>
  <c r="G208" i="10" s="1"/>
  <c r="I207" i="10"/>
  <c r="I206" i="10"/>
  <c r="I205" i="10"/>
  <c r="H205" i="10"/>
  <c r="G205" i="10" s="1"/>
  <c r="I204" i="10"/>
  <c r="I203" i="10"/>
  <c r="I202" i="10"/>
  <c r="H202" i="10"/>
  <c r="H203" i="10" s="1"/>
  <c r="H204" i="10" s="1"/>
  <c r="G204" i="10" s="1"/>
  <c r="K204" i="10" s="1"/>
  <c r="I201" i="10"/>
  <c r="I200" i="10"/>
  <c r="I199" i="10"/>
  <c r="H199" i="10"/>
  <c r="H200" i="10" s="1"/>
  <c r="G200" i="10" s="1"/>
  <c r="G199" i="10"/>
  <c r="I198" i="10"/>
  <c r="I197" i="10"/>
  <c r="I196" i="10"/>
  <c r="H196" i="10"/>
  <c r="G196" i="10" s="1"/>
  <c r="I195" i="10"/>
  <c r="I194" i="10"/>
  <c r="I193" i="10"/>
  <c r="H193" i="10"/>
  <c r="G193" i="10" s="1"/>
  <c r="I192" i="10"/>
  <c r="I191" i="10"/>
  <c r="I190" i="10"/>
  <c r="H190" i="10"/>
  <c r="H191" i="10" s="1"/>
  <c r="I189" i="10"/>
  <c r="I188" i="10"/>
  <c r="H188" i="10"/>
  <c r="G188" i="10" s="1"/>
  <c r="I187" i="10"/>
  <c r="I186" i="10"/>
  <c r="I185" i="10"/>
  <c r="H185" i="10"/>
  <c r="G185" i="10" s="1"/>
  <c r="I184" i="10"/>
  <c r="I183" i="10"/>
  <c r="I182" i="10"/>
  <c r="H182" i="10"/>
  <c r="I181" i="10"/>
  <c r="I180" i="10"/>
  <c r="I179" i="10"/>
  <c r="H179" i="10"/>
  <c r="H180" i="10" s="1"/>
  <c r="H181" i="10" s="1"/>
  <c r="G181" i="10" s="1"/>
  <c r="I178" i="10"/>
  <c r="I177" i="10"/>
  <c r="I176" i="10"/>
  <c r="H176" i="10"/>
  <c r="G176" i="10" s="1"/>
  <c r="I175" i="10"/>
  <c r="I174" i="10"/>
  <c r="I173" i="10"/>
  <c r="H173" i="10"/>
  <c r="H174" i="10" s="1"/>
  <c r="G174" i="10" s="1"/>
  <c r="I172" i="10"/>
  <c r="I171" i="10"/>
  <c r="I170" i="10"/>
  <c r="H170" i="10"/>
  <c r="I169" i="10"/>
  <c r="I168" i="10"/>
  <c r="H168" i="10"/>
  <c r="G168" i="10" s="1"/>
  <c r="I167" i="10"/>
  <c r="I166" i="10"/>
  <c r="I165" i="10"/>
  <c r="H165" i="10"/>
  <c r="H166" i="10" s="1"/>
  <c r="G166" i="10" s="1"/>
  <c r="I164" i="10"/>
  <c r="I163" i="10"/>
  <c r="I162" i="10"/>
  <c r="H162" i="10"/>
  <c r="I161" i="10"/>
  <c r="I160" i="10"/>
  <c r="I159" i="10"/>
  <c r="H159" i="10"/>
  <c r="G159" i="10" s="1"/>
  <c r="I158" i="10"/>
  <c r="I157" i="10"/>
  <c r="I156" i="10"/>
  <c r="H156" i="10"/>
  <c r="G156" i="10" s="1"/>
  <c r="I155" i="10"/>
  <c r="I154" i="10"/>
  <c r="I153" i="10"/>
  <c r="H153" i="10"/>
  <c r="G153" i="10" s="1"/>
  <c r="I152" i="10"/>
  <c r="I151" i="10"/>
  <c r="I150" i="10"/>
  <c r="H150" i="10"/>
  <c r="H151" i="10" s="1"/>
  <c r="G151" i="10" s="1"/>
  <c r="I149" i="10"/>
  <c r="H149" i="10"/>
  <c r="G149" i="10"/>
  <c r="I148" i="10"/>
  <c r="H148" i="10"/>
  <c r="G148" i="10"/>
  <c r="I147" i="10"/>
  <c r="I146" i="10"/>
  <c r="I145" i="10"/>
  <c r="H145" i="10"/>
  <c r="G145" i="10" s="1"/>
  <c r="I144" i="10"/>
  <c r="I143" i="10"/>
  <c r="I142" i="10"/>
  <c r="H142" i="10"/>
  <c r="H143" i="10" s="1"/>
  <c r="G142" i="10"/>
  <c r="I141" i="10"/>
  <c r="I140" i="10"/>
  <c r="I139" i="10"/>
  <c r="H139" i="10"/>
  <c r="I138" i="10"/>
  <c r="I137" i="10"/>
  <c r="I136" i="10"/>
  <c r="H136" i="10"/>
  <c r="H137" i="10" s="1"/>
  <c r="G137" i="10" s="1"/>
  <c r="I135" i="10"/>
  <c r="I134" i="10"/>
  <c r="I133" i="10"/>
  <c r="H133" i="10"/>
  <c r="H134" i="10" s="1"/>
  <c r="G134" i="10" s="1"/>
  <c r="I132" i="10"/>
  <c r="I131" i="10"/>
  <c r="I130" i="10"/>
  <c r="H130" i="10"/>
  <c r="I129" i="10"/>
  <c r="I128" i="10"/>
  <c r="H128" i="10"/>
  <c r="H129" i="10" s="1"/>
  <c r="G129" i="10" s="1"/>
  <c r="I127" i="10"/>
  <c r="I126" i="10"/>
  <c r="I125" i="10"/>
  <c r="H125" i="10"/>
  <c r="H126" i="10" s="1"/>
  <c r="I124" i="10"/>
  <c r="I123" i="10"/>
  <c r="I122" i="10"/>
  <c r="H122" i="10"/>
  <c r="G122" i="10" s="1"/>
  <c r="I121" i="10"/>
  <c r="I120" i="10"/>
  <c r="I119" i="10"/>
  <c r="H119" i="10"/>
  <c r="H120" i="10" s="1"/>
  <c r="I118" i="10"/>
  <c r="I117" i="10"/>
  <c r="H117" i="10"/>
  <c r="H118" i="10" s="1"/>
  <c r="G118" i="10" s="1"/>
  <c r="I116" i="10"/>
  <c r="H116" i="10"/>
  <c r="G116" i="10"/>
  <c r="I115" i="10"/>
  <c r="I114" i="10"/>
  <c r="I113" i="10"/>
  <c r="H113" i="10"/>
  <c r="G113" i="10" s="1"/>
  <c r="I112" i="10"/>
  <c r="I111" i="10"/>
  <c r="I110" i="10"/>
  <c r="H110" i="10"/>
  <c r="G110" i="10" s="1"/>
  <c r="I109" i="10"/>
  <c r="H109" i="10"/>
  <c r="G109" i="10"/>
  <c r="K109" i="10" s="1"/>
  <c r="I108" i="10"/>
  <c r="H108" i="10"/>
  <c r="G108" i="10" s="1"/>
  <c r="I107" i="10"/>
  <c r="I106" i="10"/>
  <c r="I105" i="10"/>
  <c r="H105" i="10"/>
  <c r="G105" i="10" s="1"/>
  <c r="I104" i="10"/>
  <c r="I103" i="10"/>
  <c r="I102" i="10"/>
  <c r="H102" i="10"/>
  <c r="G102" i="10" s="1"/>
  <c r="I101" i="10"/>
  <c r="I100" i="10"/>
  <c r="I99" i="10"/>
  <c r="H99" i="10"/>
  <c r="I98" i="10"/>
  <c r="I97" i="10"/>
  <c r="I96" i="10"/>
  <c r="H96" i="10"/>
  <c r="H97" i="10" s="1"/>
  <c r="I95" i="10"/>
  <c r="I94" i="10"/>
  <c r="I93" i="10"/>
  <c r="H93" i="10"/>
  <c r="H94" i="10" s="1"/>
  <c r="H95" i="10" s="1"/>
  <c r="G95" i="10" s="1"/>
  <c r="I92" i="10"/>
  <c r="I91" i="10"/>
  <c r="I90" i="10"/>
  <c r="H90" i="10"/>
  <c r="G90" i="10" s="1"/>
  <c r="I89" i="10"/>
  <c r="I88" i="10"/>
  <c r="H88" i="10"/>
  <c r="G88" i="10" s="1"/>
  <c r="I87" i="10"/>
  <c r="H87" i="10"/>
  <c r="G87" i="10" s="1"/>
  <c r="K87" i="10" s="1"/>
  <c r="I86" i="10"/>
  <c r="I85" i="10"/>
  <c r="H85" i="10"/>
  <c r="H86" i="10" s="1"/>
  <c r="G86" i="10" s="1"/>
  <c r="I84" i="10"/>
  <c r="I83" i="10"/>
  <c r="I82" i="10"/>
  <c r="H82" i="10"/>
  <c r="H83" i="10" s="1"/>
  <c r="I81" i="10"/>
  <c r="I80" i="10"/>
  <c r="H80" i="10"/>
  <c r="G80" i="10" s="1"/>
  <c r="I79" i="10"/>
  <c r="H79" i="10"/>
  <c r="G79" i="10"/>
  <c r="I78" i="10"/>
  <c r="I77" i="10"/>
  <c r="I76" i="10"/>
  <c r="H76" i="10"/>
  <c r="G76" i="10" s="1"/>
  <c r="I75" i="10"/>
  <c r="I74" i="10"/>
  <c r="I73" i="10"/>
  <c r="H73" i="10"/>
  <c r="G73" i="10" s="1"/>
  <c r="I72" i="10"/>
  <c r="I71" i="10"/>
  <c r="I70" i="10"/>
  <c r="H70" i="10"/>
  <c r="H71" i="10" s="1"/>
  <c r="I69" i="10"/>
  <c r="I68" i="10"/>
  <c r="H68" i="10"/>
  <c r="G68" i="10" s="1"/>
  <c r="I67" i="10"/>
  <c r="I66" i="10"/>
  <c r="I65" i="10"/>
  <c r="H65" i="10"/>
  <c r="G65" i="10" s="1"/>
  <c r="I64" i="10"/>
  <c r="I63" i="10"/>
  <c r="I62" i="10"/>
  <c r="H62" i="10"/>
  <c r="H63" i="10" s="1"/>
  <c r="I61" i="10"/>
  <c r="I60" i="10"/>
  <c r="I59" i="10"/>
  <c r="H59" i="10"/>
  <c r="H60" i="10" s="1"/>
  <c r="G59" i="10"/>
  <c r="I58" i="10"/>
  <c r="I57" i="10"/>
  <c r="I56" i="10"/>
  <c r="H56" i="10"/>
  <c r="H57" i="10" s="1"/>
  <c r="I55" i="10"/>
  <c r="I54" i="10"/>
  <c r="I53" i="10"/>
  <c r="H53" i="10"/>
  <c r="G53" i="10" s="1"/>
  <c r="I52" i="10"/>
  <c r="I51" i="10"/>
  <c r="I50" i="10"/>
  <c r="H50" i="10"/>
  <c r="G50" i="10" s="1"/>
  <c r="I49" i="10"/>
  <c r="I48" i="10"/>
  <c r="H48" i="10"/>
  <c r="H49" i="10" s="1"/>
  <c r="G49" i="10" s="1"/>
  <c r="K49" i="10" s="1"/>
  <c r="G48" i="10"/>
  <c r="K48" i="10" s="1"/>
  <c r="I47" i="10"/>
  <c r="I46" i="10"/>
  <c r="I45" i="10"/>
  <c r="H45" i="10"/>
  <c r="G45" i="10" s="1"/>
  <c r="I44" i="10"/>
  <c r="I43" i="10"/>
  <c r="I42" i="10"/>
  <c r="H42" i="10"/>
  <c r="G42" i="10" s="1"/>
  <c r="I41" i="10"/>
  <c r="I40" i="10"/>
  <c r="I39" i="10"/>
  <c r="H39" i="10"/>
  <c r="G39" i="10" s="1"/>
  <c r="I38" i="10"/>
  <c r="I37" i="10"/>
  <c r="I36" i="10"/>
  <c r="H36" i="10"/>
  <c r="H37" i="10" s="1"/>
  <c r="I35" i="10"/>
  <c r="I34" i="10"/>
  <c r="I33" i="10"/>
  <c r="H33" i="10"/>
  <c r="I32" i="10"/>
  <c r="I31" i="10"/>
  <c r="I30" i="10"/>
  <c r="H30" i="10"/>
  <c r="H31" i="10" s="1"/>
  <c r="I29" i="10"/>
  <c r="I28" i="10"/>
  <c r="H28" i="10"/>
  <c r="H29" i="10" s="1"/>
  <c r="G29" i="10" s="1"/>
  <c r="I27" i="10"/>
  <c r="I26" i="10"/>
  <c r="I25" i="10"/>
  <c r="H25" i="10"/>
  <c r="I24" i="10"/>
  <c r="I23" i="10"/>
  <c r="I22" i="10"/>
  <c r="H22" i="10"/>
  <c r="H23" i="10" s="1"/>
  <c r="I21" i="10"/>
  <c r="I20" i="10"/>
  <c r="I19" i="10"/>
  <c r="H19" i="10"/>
  <c r="H20" i="10" s="1"/>
  <c r="I18" i="10"/>
  <c r="I17" i="10"/>
  <c r="I16" i="10"/>
  <c r="I15" i="10"/>
  <c r="H15" i="10"/>
  <c r="G15" i="10" s="1"/>
  <c r="I14" i="10"/>
  <c r="I13" i="10"/>
  <c r="I12" i="10"/>
  <c r="I11" i="10"/>
  <c r="H11" i="10"/>
  <c r="H12" i="10" s="1"/>
  <c r="I10" i="10"/>
  <c r="I9" i="10"/>
  <c r="H9" i="10"/>
  <c r="I8" i="10"/>
  <c r="I7" i="10"/>
  <c r="I6" i="10"/>
  <c r="H6" i="10"/>
  <c r="H7" i="10" s="1"/>
  <c r="I5" i="10"/>
  <c r="I4" i="10"/>
  <c r="I3" i="10"/>
  <c r="H3" i="10"/>
  <c r="H4" i="10" s="1"/>
  <c r="K4" i="8"/>
  <c r="K5" i="8"/>
  <c r="K6" i="8"/>
  <c r="K7" i="8"/>
  <c r="K8" i="8"/>
  <c r="K9" i="8"/>
  <c r="K10" i="8"/>
  <c r="K11" i="8"/>
  <c r="L11" i="8" s="1"/>
  <c r="L12" i="8" s="1"/>
  <c r="L13" i="8" s="1"/>
  <c r="L14" i="8" s="1"/>
  <c r="K12" i="8"/>
  <c r="K13" i="8"/>
  <c r="K14" i="8"/>
  <c r="K15" i="8"/>
  <c r="K16" i="8"/>
  <c r="K17" i="8"/>
  <c r="K18" i="8"/>
  <c r="K19" i="8"/>
  <c r="L19" i="8" s="1"/>
  <c r="L20" i="8" s="1"/>
  <c r="L21" i="8" s="1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L59" i="8" s="1"/>
  <c r="L60" i="8" s="1"/>
  <c r="L61" i="8" s="1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L99" i="8" s="1"/>
  <c r="L100" i="8" s="1"/>
  <c r="L101" i="8" s="1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L139" i="8" s="1"/>
  <c r="L140" i="8" s="1"/>
  <c r="L141" i="8" s="1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L179" i="8" s="1"/>
  <c r="L180" i="8" s="1"/>
  <c r="L181" i="8" s="1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L219" i="8" s="1"/>
  <c r="L220" i="8" s="1"/>
  <c r="L221" i="8" s="1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L259" i="8" s="1"/>
  <c r="L260" i="8" s="1"/>
  <c r="L261" i="8" s="1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L299" i="8" s="1"/>
  <c r="L300" i="8" s="1"/>
  <c r="L301" i="8" s="1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L379" i="8" s="1"/>
  <c r="L380" i="8" s="1"/>
  <c r="L381" i="8" s="1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L419" i="8" s="1"/>
  <c r="L420" i="8" s="1"/>
  <c r="L421" i="8" s="1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L459" i="8" s="1"/>
  <c r="L460" i="8" s="1"/>
  <c r="L461" i="8" s="1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L499" i="8" s="1"/>
  <c r="L500" i="8" s="1"/>
  <c r="L501" i="8" s="1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L539" i="8" s="1"/>
  <c r="L540" i="8" s="1"/>
  <c r="L541" i="8" s="1"/>
  <c r="L542" i="8" s="1"/>
  <c r="L543" i="8" s="1"/>
  <c r="L544" i="8" s="1"/>
  <c r="L545" i="8" s="1"/>
  <c r="L546" i="8" s="1"/>
  <c r="L547" i="8" s="1"/>
  <c r="L548" i="8" s="1"/>
  <c r="L549" i="8" s="1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L627" i="8" s="1"/>
  <c r="L628" i="8" s="1"/>
  <c r="L629" i="8" s="1"/>
  <c r="K628" i="8"/>
  <c r="K629" i="8"/>
  <c r="K3" i="8"/>
  <c r="L122" i="8"/>
  <c r="L162" i="8"/>
  <c r="L202" i="8"/>
  <c r="L242" i="8"/>
  <c r="L339" i="8"/>
  <c r="L340" i="8" s="1"/>
  <c r="L341" i="8" s="1"/>
  <c r="L362" i="8"/>
  <c r="L482" i="8"/>
  <c r="L570" i="8"/>
  <c r="L587" i="8"/>
  <c r="L588" i="8" s="1"/>
  <c r="L589" i="8" s="1"/>
  <c r="L610" i="8"/>
  <c r="L476" i="8"/>
  <c r="L477" i="8" s="1"/>
  <c r="L478" i="8" s="1"/>
  <c r="L516" i="8"/>
  <c r="L517" i="8" s="1"/>
  <c r="L518" i="8" s="1"/>
  <c r="L556" i="8"/>
  <c r="L557" i="8" s="1"/>
  <c r="L558" i="8" s="1"/>
  <c r="L559" i="8" s="1"/>
  <c r="L560" i="8" s="1"/>
  <c r="L561" i="8" s="1"/>
  <c r="L596" i="8"/>
  <c r="L597" i="8" s="1"/>
  <c r="L598" i="8" s="1"/>
  <c r="L599" i="8" s="1"/>
  <c r="L600" i="8" s="1"/>
  <c r="L601" i="8" s="1"/>
  <c r="L6" i="8"/>
  <c r="L7" i="8" s="1"/>
  <c r="L8" i="8" s="1"/>
  <c r="L9" i="8" s="1"/>
  <c r="L15" i="8"/>
  <c r="L16" i="8" s="1"/>
  <c r="L17" i="8" s="1"/>
  <c r="L22" i="8"/>
  <c r="L23" i="8" s="1"/>
  <c r="L24" i="8" s="1"/>
  <c r="L25" i="8"/>
  <c r="L36" i="8"/>
  <c r="L37" i="8" s="1"/>
  <c r="L38" i="8" s="1"/>
  <c r="L39" i="8"/>
  <c r="L40" i="8" s="1"/>
  <c r="L41" i="8" s="1"/>
  <c r="L42" i="8"/>
  <c r="L45" i="8"/>
  <c r="L46" i="8" s="1"/>
  <c r="L47" i="8" s="1"/>
  <c r="L48" i="8" s="1"/>
  <c r="L49" i="8" s="1"/>
  <c r="L56" i="8"/>
  <c r="L57" i="8" s="1"/>
  <c r="L62" i="8"/>
  <c r="L63" i="8" s="1"/>
  <c r="L64" i="8" s="1"/>
  <c r="L65" i="8"/>
  <c r="L76" i="8"/>
  <c r="L77" i="8" s="1"/>
  <c r="L78" i="8" s="1"/>
  <c r="L79" i="8"/>
  <c r="L80" i="8" s="1"/>
  <c r="L81" i="8" s="1"/>
  <c r="L82" i="8"/>
  <c r="L85" i="8"/>
  <c r="L86" i="8" s="1"/>
  <c r="L87" i="8" s="1"/>
  <c r="L88" i="8" s="1"/>
  <c r="L89" i="8" s="1"/>
  <c r="L96" i="8"/>
  <c r="L97" i="8" s="1"/>
  <c r="L102" i="8"/>
  <c r="L103" i="8" s="1"/>
  <c r="L104" i="8" s="1"/>
  <c r="L105" i="8"/>
  <c r="L116" i="8"/>
  <c r="L117" i="8" s="1"/>
  <c r="L118" i="8" s="1"/>
  <c r="L119" i="8"/>
  <c r="L120" i="8" s="1"/>
  <c r="L121" i="8" s="1"/>
  <c r="L125" i="8"/>
  <c r="L126" i="8" s="1"/>
  <c r="L127" i="8" s="1"/>
  <c r="L128" i="8" s="1"/>
  <c r="L129" i="8" s="1"/>
  <c r="L130" i="8" s="1"/>
  <c r="L136" i="8"/>
  <c r="L137" i="8" s="1"/>
  <c r="L142" i="8"/>
  <c r="L143" i="8" s="1"/>
  <c r="L144" i="8" s="1"/>
  <c r="L145" i="8"/>
  <c r="L146" i="8" s="1"/>
  <c r="L156" i="8"/>
  <c r="L157" i="8" s="1"/>
  <c r="L158" i="8" s="1"/>
  <c r="L159" i="8"/>
  <c r="L160" i="8" s="1"/>
  <c r="L161" i="8" s="1"/>
  <c r="L165" i="8"/>
  <c r="L166" i="8" s="1"/>
  <c r="L167" i="8" s="1"/>
  <c r="L168" i="8" s="1"/>
  <c r="L169" i="8" s="1"/>
  <c r="L176" i="8"/>
  <c r="L177" i="8" s="1"/>
  <c r="L182" i="8"/>
  <c r="L183" i="8" s="1"/>
  <c r="L184" i="8" s="1"/>
  <c r="L185" i="8"/>
  <c r="L186" i="8" s="1"/>
  <c r="L196" i="8"/>
  <c r="L197" i="8" s="1"/>
  <c r="L198" i="8" s="1"/>
  <c r="L199" i="8"/>
  <c r="L200" i="8" s="1"/>
  <c r="L201" i="8" s="1"/>
  <c r="L205" i="8"/>
  <c r="L206" i="8" s="1"/>
  <c r="L207" i="8" s="1"/>
  <c r="L208" i="8" s="1"/>
  <c r="L209" i="8" s="1"/>
  <c r="L216" i="8"/>
  <c r="L217" i="8" s="1"/>
  <c r="L222" i="8"/>
  <c r="L223" i="8" s="1"/>
  <c r="L224" i="8" s="1"/>
  <c r="L225" i="8"/>
  <c r="L236" i="8"/>
  <c r="L237" i="8" s="1"/>
  <c r="L238" i="8" s="1"/>
  <c r="L239" i="8"/>
  <c r="L240" i="8" s="1"/>
  <c r="L241" i="8" s="1"/>
  <c r="L245" i="8"/>
  <c r="L246" i="8" s="1"/>
  <c r="L247" i="8" s="1"/>
  <c r="L248" i="8" s="1"/>
  <c r="L249" i="8" s="1"/>
  <c r="L256" i="8"/>
  <c r="L257" i="8" s="1"/>
  <c r="L262" i="8"/>
  <c r="L263" i="8" s="1"/>
  <c r="L264" i="8" s="1"/>
  <c r="L265" i="8"/>
  <c r="L276" i="8"/>
  <c r="L277" i="8" s="1"/>
  <c r="L278" i="8" s="1"/>
  <c r="L279" i="8"/>
  <c r="L280" i="8" s="1"/>
  <c r="L281" i="8" s="1"/>
  <c r="L282" i="8"/>
  <c r="L285" i="8"/>
  <c r="L286" i="8" s="1"/>
  <c r="L287" i="8" s="1"/>
  <c r="L288" i="8" s="1"/>
  <c r="L289" i="8" s="1"/>
  <c r="L296" i="8"/>
  <c r="L297" i="8" s="1"/>
  <c r="L302" i="8"/>
  <c r="L303" i="8" s="1"/>
  <c r="L304" i="8" s="1"/>
  <c r="L305" i="8"/>
  <c r="L316" i="8"/>
  <c r="L317" i="8" s="1"/>
  <c r="L318" i="8" s="1"/>
  <c r="L319" i="8"/>
  <c r="L320" i="8" s="1"/>
  <c r="L321" i="8" s="1"/>
  <c r="L322" i="8"/>
  <c r="L333" i="8"/>
  <c r="L334" i="8" s="1"/>
  <c r="L335" i="8" s="1"/>
  <c r="L336" i="8"/>
  <c r="L337" i="8" s="1"/>
  <c r="L342" i="8"/>
  <c r="L343" i="8" s="1"/>
  <c r="L344" i="8" s="1"/>
  <c r="L345" i="8" s="1"/>
  <c r="L353" i="8"/>
  <c r="L356" i="8"/>
  <c r="L357" i="8" s="1"/>
  <c r="L358" i="8" s="1"/>
  <c r="L359" i="8"/>
  <c r="L360" i="8" s="1"/>
  <c r="L361" i="8" s="1"/>
  <c r="L373" i="8"/>
  <c r="L374" i="8" s="1"/>
  <c r="L375" i="8" s="1"/>
  <c r="L376" i="8"/>
  <c r="L377" i="8" s="1"/>
  <c r="L378" i="8" s="1"/>
  <c r="L382" i="8"/>
  <c r="L383" i="8" s="1"/>
  <c r="L384" i="8" s="1"/>
  <c r="L385" i="8" s="1"/>
  <c r="L393" i="8"/>
  <c r="L396" i="8"/>
  <c r="L397" i="8" s="1"/>
  <c r="L398" i="8" s="1"/>
  <c r="L399" i="8"/>
  <c r="L400" i="8" s="1"/>
  <c r="L401" i="8" s="1"/>
  <c r="L402" i="8"/>
  <c r="L413" i="8"/>
  <c r="L414" i="8" s="1"/>
  <c r="L415" i="8" s="1"/>
  <c r="L416" i="8"/>
  <c r="L417" i="8" s="1"/>
  <c r="L422" i="8"/>
  <c r="L423" i="8" s="1"/>
  <c r="L424" i="8" s="1"/>
  <c r="L425" i="8" s="1"/>
  <c r="L433" i="8"/>
  <c r="L436" i="8"/>
  <c r="L437" i="8" s="1"/>
  <c r="L438" i="8" s="1"/>
  <c r="L439" i="8"/>
  <c r="L440" i="8" s="1"/>
  <c r="L441" i="8" s="1"/>
  <c r="L442" i="8"/>
  <c r="L453" i="8"/>
  <c r="L454" i="8" s="1"/>
  <c r="L455" i="8" s="1"/>
  <c r="L456" i="8"/>
  <c r="L457" i="8" s="1"/>
  <c r="L462" i="8"/>
  <c r="L463" i="8" s="1"/>
  <c r="L464" i="8" s="1"/>
  <c r="L465" i="8" s="1"/>
  <c r="L473" i="8"/>
  <c r="L474" i="8" s="1"/>
  <c r="L479" i="8"/>
  <c r="L480" i="8" s="1"/>
  <c r="L481" i="8" s="1"/>
  <c r="L493" i="8"/>
  <c r="L494" i="8" s="1"/>
  <c r="L495" i="8" s="1"/>
  <c r="L496" i="8"/>
  <c r="L497" i="8" s="1"/>
  <c r="L502" i="8"/>
  <c r="L503" i="8" s="1"/>
  <c r="L504" i="8" s="1"/>
  <c r="L505" i="8" s="1"/>
  <c r="L513" i="8"/>
  <c r="L519" i="8"/>
  <c r="L520" i="8" s="1"/>
  <c r="L521" i="8" s="1"/>
  <c r="L522" i="8" s="1"/>
  <c r="L530" i="8"/>
  <c r="L533" i="8"/>
  <c r="L534" i="8" s="1"/>
  <c r="L535" i="8" s="1"/>
  <c r="L536" i="8"/>
  <c r="L537" i="8" s="1"/>
  <c r="L550" i="8"/>
  <c r="L551" i="8" s="1"/>
  <c r="L552" i="8" s="1"/>
  <c r="L553" i="8"/>
  <c r="L567" i="8"/>
  <c r="L568" i="8" s="1"/>
  <c r="L569" i="8" s="1"/>
  <c r="L573" i="8"/>
  <c r="L574" i="8" s="1"/>
  <c r="L575" i="8" s="1"/>
  <c r="L576" i="8"/>
  <c r="L577" i="8" s="1"/>
  <c r="L578" i="8" s="1"/>
  <c r="L590" i="8"/>
  <c r="L591" i="8" s="1"/>
  <c r="L592" i="8" s="1"/>
  <c r="L593" i="8"/>
  <c r="L607" i="8"/>
  <c r="L608" i="8" s="1"/>
  <c r="L609" i="8" s="1"/>
  <c r="L613" i="8"/>
  <c r="L614" i="8" s="1"/>
  <c r="L615" i="8" s="1"/>
  <c r="L616" i="8" s="1"/>
  <c r="L617" i="8" s="1"/>
  <c r="L624" i="8"/>
  <c r="L625" i="8" s="1"/>
  <c r="L3" i="8"/>
  <c r="L4" i="8" s="1"/>
  <c r="L5" i="8" s="1"/>
  <c r="I629" i="8"/>
  <c r="I628" i="8"/>
  <c r="I627" i="8"/>
  <c r="H627" i="8"/>
  <c r="I626" i="8"/>
  <c r="I625" i="8"/>
  <c r="I624" i="8"/>
  <c r="H624" i="8"/>
  <c r="G624" i="8" s="1"/>
  <c r="I623" i="8"/>
  <c r="I622" i="8"/>
  <c r="I621" i="8"/>
  <c r="H621" i="8"/>
  <c r="H622" i="8" s="1"/>
  <c r="H623" i="8" s="1"/>
  <c r="G623" i="8" s="1"/>
  <c r="G621" i="8"/>
  <c r="I620" i="8"/>
  <c r="I619" i="8"/>
  <c r="H619" i="8"/>
  <c r="I618" i="8"/>
  <c r="H618" i="8"/>
  <c r="G618" i="8" s="1"/>
  <c r="I617" i="8"/>
  <c r="I616" i="8"/>
  <c r="H616" i="8"/>
  <c r="G616" i="8" s="1"/>
  <c r="I615" i="8"/>
  <c r="I614" i="8"/>
  <c r="I613" i="8"/>
  <c r="H613" i="8"/>
  <c r="H614" i="8" s="1"/>
  <c r="H615" i="8" s="1"/>
  <c r="G615" i="8" s="1"/>
  <c r="G613" i="8"/>
  <c r="I612" i="8"/>
  <c r="I611" i="8"/>
  <c r="I610" i="8"/>
  <c r="H610" i="8"/>
  <c r="G610" i="8" s="1"/>
  <c r="I609" i="8"/>
  <c r="I608" i="8"/>
  <c r="H608" i="8"/>
  <c r="G608" i="8" s="1"/>
  <c r="I607" i="8"/>
  <c r="H607" i="8"/>
  <c r="G607" i="8" s="1"/>
  <c r="I606" i="8"/>
  <c r="G606" i="8"/>
  <c r="I605" i="8"/>
  <c r="H605" i="8"/>
  <c r="H606" i="8" s="1"/>
  <c r="G605" i="8"/>
  <c r="I604" i="8"/>
  <c r="H604" i="8"/>
  <c r="G604" i="8" s="1"/>
  <c r="I603" i="8"/>
  <c r="I602" i="8"/>
  <c r="H602" i="8"/>
  <c r="G602" i="8" s="1"/>
  <c r="I601" i="8"/>
  <c r="H601" i="8"/>
  <c r="G601" i="8"/>
  <c r="I600" i="8"/>
  <c r="H600" i="8"/>
  <c r="G600" i="8" s="1"/>
  <c r="I599" i="8"/>
  <c r="H599" i="8"/>
  <c r="G599" i="8"/>
  <c r="I598" i="8"/>
  <c r="I597" i="8"/>
  <c r="H597" i="8"/>
  <c r="H598" i="8" s="1"/>
  <c r="G598" i="8" s="1"/>
  <c r="G597" i="8"/>
  <c r="I596" i="8"/>
  <c r="H596" i="8"/>
  <c r="G596" i="8" s="1"/>
  <c r="I595" i="8"/>
  <c r="I594" i="8"/>
  <c r="H594" i="8"/>
  <c r="G594" i="8" s="1"/>
  <c r="I593" i="8"/>
  <c r="H593" i="8"/>
  <c r="G593" i="8"/>
  <c r="I592" i="8"/>
  <c r="I591" i="8"/>
  <c r="I590" i="8"/>
  <c r="H590" i="8"/>
  <c r="H591" i="8" s="1"/>
  <c r="G590" i="8"/>
  <c r="I589" i="8"/>
  <c r="I588" i="8"/>
  <c r="I587" i="8"/>
  <c r="H587" i="8"/>
  <c r="I586" i="8"/>
  <c r="I585" i="8"/>
  <c r="I584" i="8"/>
  <c r="H584" i="8"/>
  <c r="G584" i="8" s="1"/>
  <c r="I583" i="8"/>
  <c r="I582" i="8"/>
  <c r="I581" i="8"/>
  <c r="H581" i="8"/>
  <c r="H582" i="8" s="1"/>
  <c r="H583" i="8" s="1"/>
  <c r="G583" i="8" s="1"/>
  <c r="G581" i="8"/>
  <c r="I580" i="8"/>
  <c r="I579" i="8"/>
  <c r="H579" i="8"/>
  <c r="I578" i="8"/>
  <c r="I577" i="8"/>
  <c r="I576" i="8"/>
  <c r="H576" i="8"/>
  <c r="G576" i="8" s="1"/>
  <c r="I575" i="8"/>
  <c r="I574" i="8"/>
  <c r="I573" i="8"/>
  <c r="H573" i="8"/>
  <c r="H574" i="8" s="1"/>
  <c r="H575" i="8" s="1"/>
  <c r="G575" i="8" s="1"/>
  <c r="G573" i="8"/>
  <c r="I572" i="8"/>
  <c r="I571" i="8"/>
  <c r="H571" i="8"/>
  <c r="I570" i="8"/>
  <c r="H570" i="8"/>
  <c r="G570" i="8" s="1"/>
  <c r="I569" i="8"/>
  <c r="I568" i="8"/>
  <c r="H568" i="8"/>
  <c r="G568" i="8" s="1"/>
  <c r="I567" i="8"/>
  <c r="H567" i="8"/>
  <c r="G567" i="8"/>
  <c r="I566" i="8"/>
  <c r="I565" i="8"/>
  <c r="H565" i="8"/>
  <c r="H566" i="8" s="1"/>
  <c r="G566" i="8" s="1"/>
  <c r="G565" i="8"/>
  <c r="I564" i="8"/>
  <c r="H564" i="8"/>
  <c r="G564" i="8" s="1"/>
  <c r="I563" i="8"/>
  <c r="H563" i="8"/>
  <c r="G563" i="8" s="1"/>
  <c r="I562" i="8"/>
  <c r="H562" i="8"/>
  <c r="G562" i="8" s="1"/>
  <c r="I561" i="8"/>
  <c r="H561" i="8"/>
  <c r="G561" i="8"/>
  <c r="I560" i="8"/>
  <c r="H560" i="8"/>
  <c r="G560" i="8" s="1"/>
  <c r="I559" i="8"/>
  <c r="H559" i="8"/>
  <c r="G559" i="8"/>
  <c r="I558" i="8"/>
  <c r="I557" i="8"/>
  <c r="I556" i="8"/>
  <c r="H556" i="8"/>
  <c r="H557" i="8" s="1"/>
  <c r="H558" i="8" s="1"/>
  <c r="G558" i="8" s="1"/>
  <c r="I555" i="8"/>
  <c r="H555" i="8"/>
  <c r="G555" i="8" s="1"/>
  <c r="I554" i="8"/>
  <c r="H554" i="8"/>
  <c r="G554" i="8" s="1"/>
  <c r="I553" i="8"/>
  <c r="H553" i="8"/>
  <c r="G553" i="8"/>
  <c r="I552" i="8"/>
  <c r="I551" i="8"/>
  <c r="I550" i="8"/>
  <c r="H550" i="8"/>
  <c r="H551" i="8" s="1"/>
  <c r="G550" i="8"/>
  <c r="I549" i="8"/>
  <c r="I548" i="8"/>
  <c r="I547" i="8"/>
  <c r="H547" i="8"/>
  <c r="I546" i="8"/>
  <c r="I545" i="8"/>
  <c r="I544" i="8"/>
  <c r="H544" i="8"/>
  <c r="G544" i="8" s="1"/>
  <c r="I543" i="8"/>
  <c r="I542" i="8"/>
  <c r="H542" i="8"/>
  <c r="H543" i="8" s="1"/>
  <c r="G543" i="8" s="1"/>
  <c r="G542" i="8"/>
  <c r="I541" i="8"/>
  <c r="I540" i="8"/>
  <c r="I539" i="8"/>
  <c r="H539" i="8"/>
  <c r="I538" i="8"/>
  <c r="I537" i="8"/>
  <c r="I536" i="8"/>
  <c r="H536" i="8"/>
  <c r="G536" i="8" s="1"/>
  <c r="I535" i="8"/>
  <c r="I534" i="8"/>
  <c r="H534" i="8"/>
  <c r="H535" i="8" s="1"/>
  <c r="G535" i="8" s="1"/>
  <c r="G534" i="8"/>
  <c r="I533" i="8"/>
  <c r="H533" i="8"/>
  <c r="G533" i="8"/>
  <c r="I532" i="8"/>
  <c r="I531" i="8"/>
  <c r="I530" i="8"/>
  <c r="H530" i="8"/>
  <c r="G530" i="8" s="1"/>
  <c r="I529" i="8"/>
  <c r="I528" i="8"/>
  <c r="H528" i="8"/>
  <c r="G528" i="8" s="1"/>
  <c r="I527" i="8"/>
  <c r="H527" i="8"/>
  <c r="G527" i="8"/>
  <c r="I526" i="8"/>
  <c r="G526" i="8"/>
  <c r="I525" i="8"/>
  <c r="I524" i="8"/>
  <c r="H524" i="8"/>
  <c r="H525" i="8" s="1"/>
  <c r="H526" i="8" s="1"/>
  <c r="I523" i="8"/>
  <c r="I522" i="8"/>
  <c r="H522" i="8"/>
  <c r="G522" i="8" s="1"/>
  <c r="I521" i="8"/>
  <c r="I520" i="8"/>
  <c r="H520" i="8"/>
  <c r="G520" i="8" s="1"/>
  <c r="I519" i="8"/>
  <c r="H519" i="8"/>
  <c r="G519" i="8"/>
  <c r="I518" i="8"/>
  <c r="G518" i="8"/>
  <c r="I517" i="8"/>
  <c r="I516" i="8"/>
  <c r="H516" i="8"/>
  <c r="H517" i="8" s="1"/>
  <c r="H518" i="8" s="1"/>
  <c r="I515" i="8"/>
  <c r="I514" i="8"/>
  <c r="H514" i="8"/>
  <c r="G514" i="8" s="1"/>
  <c r="I513" i="8"/>
  <c r="H513" i="8"/>
  <c r="G513" i="8"/>
  <c r="I512" i="8"/>
  <c r="I511" i="8"/>
  <c r="I510" i="8"/>
  <c r="H510" i="8"/>
  <c r="H511" i="8" s="1"/>
  <c r="G510" i="8"/>
  <c r="I509" i="8"/>
  <c r="I508" i="8"/>
  <c r="I507" i="8"/>
  <c r="H507" i="8"/>
  <c r="I506" i="8"/>
  <c r="H506" i="8"/>
  <c r="G506" i="8" s="1"/>
  <c r="I505" i="8"/>
  <c r="H505" i="8"/>
  <c r="G505" i="8"/>
  <c r="I504" i="8"/>
  <c r="I503" i="8"/>
  <c r="I502" i="8"/>
  <c r="H502" i="8"/>
  <c r="H503" i="8" s="1"/>
  <c r="G502" i="8"/>
  <c r="I501" i="8"/>
  <c r="I500" i="8"/>
  <c r="I499" i="8"/>
  <c r="H499" i="8"/>
  <c r="I498" i="8"/>
  <c r="I497" i="8"/>
  <c r="I496" i="8"/>
  <c r="H496" i="8"/>
  <c r="G496" i="8" s="1"/>
  <c r="I495" i="8"/>
  <c r="I494" i="8"/>
  <c r="H494" i="8"/>
  <c r="H495" i="8" s="1"/>
  <c r="G495" i="8" s="1"/>
  <c r="G494" i="8"/>
  <c r="I493" i="8"/>
  <c r="H493" i="8"/>
  <c r="G493" i="8"/>
  <c r="I492" i="8"/>
  <c r="I491" i="8"/>
  <c r="I490" i="8"/>
  <c r="H490" i="8"/>
  <c r="G490" i="8" s="1"/>
  <c r="I489" i="8"/>
  <c r="I488" i="8"/>
  <c r="H488" i="8"/>
  <c r="G488" i="8" s="1"/>
  <c r="I487" i="8"/>
  <c r="H487" i="8"/>
  <c r="G487" i="8"/>
  <c r="I486" i="8"/>
  <c r="H486" i="8"/>
  <c r="G486" i="8"/>
  <c r="I485" i="8"/>
  <c r="H485" i="8"/>
  <c r="G485" i="8"/>
  <c r="I484" i="8"/>
  <c r="I483" i="8"/>
  <c r="H483" i="8"/>
  <c r="I482" i="8"/>
  <c r="H482" i="8"/>
  <c r="G482" i="8" s="1"/>
  <c r="I481" i="8"/>
  <c r="I480" i="8"/>
  <c r="H480" i="8"/>
  <c r="G480" i="8" s="1"/>
  <c r="I479" i="8"/>
  <c r="H479" i="8"/>
  <c r="G479" i="8"/>
  <c r="I478" i="8"/>
  <c r="G478" i="8"/>
  <c r="I477" i="8"/>
  <c r="G477" i="8"/>
  <c r="I476" i="8"/>
  <c r="H476" i="8"/>
  <c r="H477" i="8" s="1"/>
  <c r="H478" i="8" s="1"/>
  <c r="I475" i="8"/>
  <c r="H475" i="8"/>
  <c r="G475" i="8" s="1"/>
  <c r="I474" i="8"/>
  <c r="H474" i="8"/>
  <c r="G474" i="8" s="1"/>
  <c r="I473" i="8"/>
  <c r="H473" i="8"/>
  <c r="G473" i="8"/>
  <c r="I472" i="8"/>
  <c r="I471" i="8"/>
  <c r="I470" i="8"/>
  <c r="H470" i="8"/>
  <c r="H471" i="8" s="1"/>
  <c r="G470" i="8"/>
  <c r="I469" i="8"/>
  <c r="I468" i="8"/>
  <c r="I467" i="8"/>
  <c r="H467" i="8"/>
  <c r="I466" i="8"/>
  <c r="H466" i="8"/>
  <c r="G466" i="8" s="1"/>
  <c r="I465" i="8"/>
  <c r="H465" i="8"/>
  <c r="G465" i="8"/>
  <c r="I464" i="8"/>
  <c r="I463" i="8"/>
  <c r="I462" i="8"/>
  <c r="H462" i="8"/>
  <c r="H463" i="8" s="1"/>
  <c r="G462" i="8"/>
  <c r="I461" i="8"/>
  <c r="I460" i="8"/>
  <c r="I459" i="8"/>
  <c r="H459" i="8"/>
  <c r="I458" i="8"/>
  <c r="I457" i="8"/>
  <c r="I456" i="8"/>
  <c r="H456" i="8"/>
  <c r="G456" i="8" s="1"/>
  <c r="I455" i="8"/>
  <c r="I454" i="8"/>
  <c r="H454" i="8"/>
  <c r="H455" i="8" s="1"/>
  <c r="G455" i="8" s="1"/>
  <c r="G454" i="8"/>
  <c r="I453" i="8"/>
  <c r="H453" i="8"/>
  <c r="G453" i="8"/>
  <c r="I452" i="8"/>
  <c r="I451" i="8"/>
  <c r="I450" i="8"/>
  <c r="H450" i="8"/>
  <c r="G450" i="8" s="1"/>
  <c r="I449" i="8"/>
  <c r="I448" i="8"/>
  <c r="H448" i="8"/>
  <c r="G448" i="8" s="1"/>
  <c r="I447" i="8"/>
  <c r="H447" i="8"/>
  <c r="G447" i="8"/>
  <c r="I446" i="8"/>
  <c r="H446" i="8"/>
  <c r="G446" i="8"/>
  <c r="I445" i="8"/>
  <c r="H445" i="8"/>
  <c r="G445" i="8"/>
  <c r="I444" i="8"/>
  <c r="I443" i="8"/>
  <c r="I442" i="8"/>
  <c r="H442" i="8"/>
  <c r="G442" i="8" s="1"/>
  <c r="I441" i="8"/>
  <c r="I440" i="8"/>
  <c r="H440" i="8"/>
  <c r="G440" i="8" s="1"/>
  <c r="I439" i="8"/>
  <c r="H439" i="8"/>
  <c r="G439" i="8"/>
  <c r="I438" i="8"/>
  <c r="I437" i="8"/>
  <c r="I436" i="8"/>
  <c r="H436" i="8"/>
  <c r="H437" i="8" s="1"/>
  <c r="H438" i="8" s="1"/>
  <c r="G438" i="8" s="1"/>
  <c r="I435" i="8"/>
  <c r="I434" i="8"/>
  <c r="H434" i="8"/>
  <c r="G434" i="8" s="1"/>
  <c r="I433" i="8"/>
  <c r="H433" i="8"/>
  <c r="G433" i="8"/>
  <c r="I432" i="8"/>
  <c r="I431" i="8"/>
  <c r="I430" i="8"/>
  <c r="H430" i="8"/>
  <c r="H431" i="8" s="1"/>
  <c r="G430" i="8"/>
  <c r="I429" i="8"/>
  <c r="I428" i="8"/>
  <c r="I427" i="8"/>
  <c r="H427" i="8"/>
  <c r="I426" i="8"/>
  <c r="H426" i="8"/>
  <c r="G426" i="8" s="1"/>
  <c r="I425" i="8"/>
  <c r="H425" i="8"/>
  <c r="G425" i="8"/>
  <c r="I424" i="8"/>
  <c r="I423" i="8"/>
  <c r="I422" i="8"/>
  <c r="H422" i="8"/>
  <c r="H423" i="8" s="1"/>
  <c r="G422" i="8"/>
  <c r="I421" i="8"/>
  <c r="I420" i="8"/>
  <c r="I419" i="8"/>
  <c r="H419" i="8"/>
  <c r="I418" i="8"/>
  <c r="I417" i="8"/>
  <c r="I416" i="8"/>
  <c r="H416" i="8"/>
  <c r="G416" i="8" s="1"/>
  <c r="I415" i="8"/>
  <c r="I414" i="8"/>
  <c r="H414" i="8"/>
  <c r="H415" i="8" s="1"/>
  <c r="G415" i="8" s="1"/>
  <c r="G414" i="8"/>
  <c r="I413" i="8"/>
  <c r="H413" i="8"/>
  <c r="G413" i="8"/>
  <c r="I412" i="8"/>
  <c r="I411" i="8"/>
  <c r="H411" i="8"/>
  <c r="I410" i="8"/>
  <c r="H410" i="8"/>
  <c r="G410" i="8" s="1"/>
  <c r="I409" i="8"/>
  <c r="I408" i="8"/>
  <c r="H408" i="8"/>
  <c r="G408" i="8" s="1"/>
  <c r="I407" i="8"/>
  <c r="H407" i="8"/>
  <c r="G407" i="8"/>
  <c r="I406" i="8"/>
  <c r="H406" i="8"/>
  <c r="G406" i="8"/>
  <c r="I405" i="8"/>
  <c r="H405" i="8"/>
  <c r="G405" i="8"/>
  <c r="I404" i="8"/>
  <c r="I403" i="8"/>
  <c r="H403" i="8"/>
  <c r="I402" i="8"/>
  <c r="H402" i="8"/>
  <c r="G402" i="8" s="1"/>
  <c r="I401" i="8"/>
  <c r="I400" i="8"/>
  <c r="H400" i="8"/>
  <c r="G400" i="8" s="1"/>
  <c r="I399" i="8"/>
  <c r="H399" i="8"/>
  <c r="G399" i="8"/>
  <c r="I398" i="8"/>
  <c r="I397" i="8"/>
  <c r="G397" i="8"/>
  <c r="I396" i="8"/>
  <c r="H396" i="8"/>
  <c r="H397" i="8" s="1"/>
  <c r="H398" i="8" s="1"/>
  <c r="G398" i="8" s="1"/>
  <c r="I395" i="8"/>
  <c r="H395" i="8"/>
  <c r="G395" i="8" s="1"/>
  <c r="I394" i="8"/>
  <c r="H394" i="8"/>
  <c r="G394" i="8" s="1"/>
  <c r="I393" i="8"/>
  <c r="H393" i="8"/>
  <c r="G393" i="8"/>
  <c r="I392" i="8"/>
  <c r="I391" i="8"/>
  <c r="I390" i="8"/>
  <c r="H390" i="8"/>
  <c r="H391" i="8" s="1"/>
  <c r="G390" i="8"/>
  <c r="I389" i="8"/>
  <c r="I388" i="8"/>
  <c r="I387" i="8"/>
  <c r="H387" i="8"/>
  <c r="I386" i="8"/>
  <c r="H386" i="8"/>
  <c r="G386" i="8" s="1"/>
  <c r="I385" i="8"/>
  <c r="H385" i="8"/>
  <c r="G385" i="8"/>
  <c r="I384" i="8"/>
  <c r="I383" i="8"/>
  <c r="I382" i="8"/>
  <c r="H382" i="8"/>
  <c r="H383" i="8" s="1"/>
  <c r="G382" i="8"/>
  <c r="I381" i="8"/>
  <c r="I380" i="8"/>
  <c r="I379" i="8"/>
  <c r="H379" i="8"/>
  <c r="I378" i="8"/>
  <c r="I377" i="8"/>
  <c r="I376" i="8"/>
  <c r="H376" i="8"/>
  <c r="G376" i="8" s="1"/>
  <c r="I375" i="8"/>
  <c r="I374" i="8"/>
  <c r="H374" i="8"/>
  <c r="H375" i="8" s="1"/>
  <c r="G375" i="8" s="1"/>
  <c r="G374" i="8"/>
  <c r="I373" i="8"/>
  <c r="H373" i="8"/>
  <c r="G373" i="8"/>
  <c r="I372" i="8"/>
  <c r="I371" i="8"/>
  <c r="I370" i="8"/>
  <c r="H370" i="8"/>
  <c r="G370" i="8" s="1"/>
  <c r="I369" i="8"/>
  <c r="I368" i="8"/>
  <c r="H368" i="8"/>
  <c r="G368" i="8" s="1"/>
  <c r="I367" i="8"/>
  <c r="H367" i="8"/>
  <c r="G367" i="8"/>
  <c r="I366" i="8"/>
  <c r="H366" i="8"/>
  <c r="G366" i="8"/>
  <c r="I365" i="8"/>
  <c r="H365" i="8"/>
  <c r="G365" i="8"/>
  <c r="I364" i="8"/>
  <c r="I363" i="8"/>
  <c r="I362" i="8"/>
  <c r="H362" i="8"/>
  <c r="G362" i="8" s="1"/>
  <c r="I361" i="8"/>
  <c r="I360" i="8"/>
  <c r="H360" i="8"/>
  <c r="G360" i="8" s="1"/>
  <c r="I359" i="8"/>
  <c r="H359" i="8"/>
  <c r="G359" i="8"/>
  <c r="I358" i="8"/>
  <c r="G358" i="8"/>
  <c r="I357" i="8"/>
  <c r="I356" i="8"/>
  <c r="H356" i="8"/>
  <c r="H357" i="8" s="1"/>
  <c r="H358" i="8" s="1"/>
  <c r="I355" i="8"/>
  <c r="I354" i="8"/>
  <c r="H354" i="8"/>
  <c r="G354" i="8" s="1"/>
  <c r="I353" i="8"/>
  <c r="H353" i="8"/>
  <c r="G353" i="8"/>
  <c r="I352" i="8"/>
  <c r="I351" i="8"/>
  <c r="I350" i="8"/>
  <c r="H350" i="8"/>
  <c r="H351" i="8" s="1"/>
  <c r="G350" i="8"/>
  <c r="I349" i="8"/>
  <c r="I348" i="8"/>
  <c r="I347" i="8"/>
  <c r="H347" i="8"/>
  <c r="I346" i="8"/>
  <c r="H346" i="8"/>
  <c r="G346" i="8" s="1"/>
  <c r="I345" i="8"/>
  <c r="H345" i="8"/>
  <c r="G345" i="8"/>
  <c r="I344" i="8"/>
  <c r="I343" i="8"/>
  <c r="I342" i="8"/>
  <c r="H342" i="8"/>
  <c r="H343" i="8" s="1"/>
  <c r="G342" i="8"/>
  <c r="I341" i="8"/>
  <c r="I340" i="8"/>
  <c r="I339" i="8"/>
  <c r="H339" i="8"/>
  <c r="I338" i="8"/>
  <c r="I337" i="8"/>
  <c r="I336" i="8"/>
  <c r="H336" i="8"/>
  <c r="G336" i="8" s="1"/>
  <c r="I335" i="8"/>
  <c r="I334" i="8"/>
  <c r="H334" i="8"/>
  <c r="H335" i="8" s="1"/>
  <c r="G335" i="8" s="1"/>
  <c r="G334" i="8"/>
  <c r="I333" i="8"/>
  <c r="H333" i="8"/>
  <c r="G333" i="8"/>
  <c r="I332" i="8"/>
  <c r="I331" i="8"/>
  <c r="H331" i="8"/>
  <c r="I330" i="8"/>
  <c r="H330" i="8"/>
  <c r="G330" i="8" s="1"/>
  <c r="I329" i="8"/>
  <c r="I328" i="8"/>
  <c r="H328" i="8"/>
  <c r="G328" i="8" s="1"/>
  <c r="I327" i="8"/>
  <c r="H327" i="8"/>
  <c r="G327" i="8"/>
  <c r="I326" i="8"/>
  <c r="H326" i="8"/>
  <c r="G326" i="8"/>
  <c r="I325" i="8"/>
  <c r="H325" i="8"/>
  <c r="G325" i="8"/>
  <c r="I324" i="8"/>
  <c r="I323" i="8"/>
  <c r="H323" i="8"/>
  <c r="I322" i="8"/>
  <c r="H322" i="8"/>
  <c r="G322" i="8" s="1"/>
  <c r="I321" i="8"/>
  <c r="I320" i="8"/>
  <c r="H320" i="8"/>
  <c r="G320" i="8" s="1"/>
  <c r="I319" i="8"/>
  <c r="H319" i="8"/>
  <c r="G319" i="8"/>
  <c r="I318" i="8"/>
  <c r="G318" i="8"/>
  <c r="I317" i="8"/>
  <c r="G317" i="8"/>
  <c r="I316" i="8"/>
  <c r="H316" i="8"/>
  <c r="H317" i="8" s="1"/>
  <c r="H318" i="8" s="1"/>
  <c r="I315" i="8"/>
  <c r="H315" i="8"/>
  <c r="G315" i="8" s="1"/>
  <c r="I314" i="8"/>
  <c r="H314" i="8"/>
  <c r="G314" i="8" s="1"/>
  <c r="I313" i="8"/>
  <c r="H313" i="8"/>
  <c r="G313" i="8"/>
  <c r="I312" i="8"/>
  <c r="I311" i="8"/>
  <c r="I310" i="8"/>
  <c r="H310" i="8"/>
  <c r="H311" i="8" s="1"/>
  <c r="G310" i="8"/>
  <c r="I309" i="8"/>
  <c r="G309" i="8"/>
  <c r="I308" i="8"/>
  <c r="H308" i="8"/>
  <c r="H309" i="8" s="1"/>
  <c r="I307" i="8"/>
  <c r="H307" i="8"/>
  <c r="G307" i="8" s="1"/>
  <c r="I306" i="8"/>
  <c r="H306" i="8"/>
  <c r="G306" i="8" s="1"/>
  <c r="I305" i="8"/>
  <c r="H305" i="8"/>
  <c r="G305" i="8"/>
  <c r="I304" i="8"/>
  <c r="I303" i="8"/>
  <c r="I302" i="8"/>
  <c r="H302" i="8"/>
  <c r="H303" i="8" s="1"/>
  <c r="G302" i="8"/>
  <c r="I301" i="8"/>
  <c r="I300" i="8"/>
  <c r="I299" i="8"/>
  <c r="H299" i="8"/>
  <c r="I298" i="8"/>
  <c r="I297" i="8"/>
  <c r="I296" i="8"/>
  <c r="H296" i="8"/>
  <c r="G296" i="8" s="1"/>
  <c r="I295" i="8"/>
  <c r="I294" i="8"/>
  <c r="H294" i="8"/>
  <c r="H295" i="8" s="1"/>
  <c r="G295" i="8" s="1"/>
  <c r="G294" i="8"/>
  <c r="I293" i="8"/>
  <c r="H293" i="8"/>
  <c r="G293" i="8"/>
  <c r="I292" i="8"/>
  <c r="I291" i="8"/>
  <c r="I290" i="8"/>
  <c r="H290" i="8"/>
  <c r="G290" i="8" s="1"/>
  <c r="I289" i="8"/>
  <c r="I288" i="8"/>
  <c r="H288" i="8"/>
  <c r="G288" i="8" s="1"/>
  <c r="I287" i="8"/>
  <c r="I286" i="8"/>
  <c r="H286" i="8"/>
  <c r="H287" i="8" s="1"/>
  <c r="G287" i="8" s="1"/>
  <c r="G286" i="8"/>
  <c r="I285" i="8"/>
  <c r="H285" i="8"/>
  <c r="G285" i="8"/>
  <c r="I284" i="8"/>
  <c r="I283" i="8"/>
  <c r="I282" i="8"/>
  <c r="H282" i="8"/>
  <c r="G282" i="8" s="1"/>
  <c r="I281" i="8"/>
  <c r="I280" i="8"/>
  <c r="H280" i="8"/>
  <c r="G280" i="8" s="1"/>
  <c r="I279" i="8"/>
  <c r="H279" i="8"/>
  <c r="G279" i="8"/>
  <c r="I278" i="8"/>
  <c r="I277" i="8"/>
  <c r="I276" i="8"/>
  <c r="H276" i="8"/>
  <c r="H277" i="8" s="1"/>
  <c r="H278" i="8" s="1"/>
  <c r="G278" i="8" s="1"/>
  <c r="I275" i="8"/>
  <c r="I274" i="8"/>
  <c r="H274" i="8"/>
  <c r="G274" i="8" s="1"/>
  <c r="I273" i="8"/>
  <c r="H273" i="8"/>
  <c r="G273" i="8"/>
  <c r="I272" i="8"/>
  <c r="I271" i="8"/>
  <c r="I270" i="8"/>
  <c r="H270" i="8"/>
  <c r="H271" i="8" s="1"/>
  <c r="H272" i="8" s="1"/>
  <c r="G272" i="8" s="1"/>
  <c r="G270" i="8"/>
  <c r="I269" i="8"/>
  <c r="I268" i="8"/>
  <c r="H268" i="8"/>
  <c r="I267" i="8"/>
  <c r="I266" i="8"/>
  <c r="H266" i="8"/>
  <c r="G266" i="8" s="1"/>
  <c r="I265" i="8"/>
  <c r="H265" i="8"/>
  <c r="G265" i="8"/>
  <c r="I264" i="8"/>
  <c r="I263" i="8"/>
  <c r="I262" i="8"/>
  <c r="H262" i="8"/>
  <c r="H263" i="8" s="1"/>
  <c r="H264" i="8" s="1"/>
  <c r="G264" i="8" s="1"/>
  <c r="I261" i="8"/>
  <c r="I260" i="8"/>
  <c r="I259" i="8"/>
  <c r="H259" i="8"/>
  <c r="G259" i="8" s="1"/>
  <c r="I258" i="8"/>
  <c r="I257" i="8"/>
  <c r="I256" i="8"/>
  <c r="H256" i="8"/>
  <c r="G256" i="8" s="1"/>
  <c r="I255" i="8"/>
  <c r="G255" i="8"/>
  <c r="I254" i="8"/>
  <c r="H254" i="8"/>
  <c r="H255" i="8" s="1"/>
  <c r="G254" i="8"/>
  <c r="I253" i="8"/>
  <c r="H253" i="8"/>
  <c r="G253" i="8"/>
  <c r="I252" i="8"/>
  <c r="I251" i="8"/>
  <c r="I250" i="8"/>
  <c r="H250" i="8"/>
  <c r="G250" i="8" s="1"/>
  <c r="I249" i="8"/>
  <c r="I248" i="8"/>
  <c r="H248" i="8"/>
  <c r="G248" i="8" s="1"/>
  <c r="I247" i="8"/>
  <c r="I246" i="8"/>
  <c r="H246" i="8"/>
  <c r="H247" i="8" s="1"/>
  <c r="G247" i="8" s="1"/>
  <c r="G246" i="8"/>
  <c r="I245" i="8"/>
  <c r="H245" i="8"/>
  <c r="G245" i="8"/>
  <c r="I244" i="8"/>
  <c r="I243" i="8"/>
  <c r="H243" i="8"/>
  <c r="G243" i="8" s="1"/>
  <c r="I242" i="8"/>
  <c r="H242" i="8"/>
  <c r="G242" i="8" s="1"/>
  <c r="I241" i="8"/>
  <c r="I240" i="8"/>
  <c r="H240" i="8"/>
  <c r="G240" i="8" s="1"/>
  <c r="I239" i="8"/>
  <c r="H239" i="8"/>
  <c r="G239" i="8"/>
  <c r="I238" i="8"/>
  <c r="I237" i="8"/>
  <c r="I236" i="8"/>
  <c r="H236" i="8"/>
  <c r="I235" i="8"/>
  <c r="I234" i="8"/>
  <c r="H234" i="8"/>
  <c r="G234" i="8" s="1"/>
  <c r="I233" i="8"/>
  <c r="H233" i="8"/>
  <c r="G233" i="8"/>
  <c r="I232" i="8"/>
  <c r="I231" i="8"/>
  <c r="I230" i="8"/>
  <c r="H230" i="8"/>
  <c r="H231" i="8" s="1"/>
  <c r="H232" i="8" s="1"/>
  <c r="G232" i="8" s="1"/>
  <c r="I229" i="8"/>
  <c r="I228" i="8"/>
  <c r="H228" i="8"/>
  <c r="I227" i="8"/>
  <c r="I226" i="8"/>
  <c r="H226" i="8"/>
  <c r="G226" i="8" s="1"/>
  <c r="I225" i="8"/>
  <c r="H225" i="8"/>
  <c r="G225" i="8"/>
  <c r="I224" i="8"/>
  <c r="I223" i="8"/>
  <c r="G223" i="8"/>
  <c r="I222" i="8"/>
  <c r="H222" i="8"/>
  <c r="H223" i="8" s="1"/>
  <c r="H224" i="8" s="1"/>
  <c r="G224" i="8" s="1"/>
  <c r="G222" i="8"/>
  <c r="I221" i="8"/>
  <c r="I220" i="8"/>
  <c r="H220" i="8"/>
  <c r="I219" i="8"/>
  <c r="H219" i="8"/>
  <c r="G219" i="8"/>
  <c r="I218" i="8"/>
  <c r="H218" i="8"/>
  <c r="G218" i="8" s="1"/>
  <c r="I217" i="8"/>
  <c r="I216" i="8"/>
  <c r="H216" i="8"/>
  <c r="H217" i="8" s="1"/>
  <c r="G217" i="8" s="1"/>
  <c r="I215" i="8"/>
  <c r="I214" i="8"/>
  <c r="I213" i="8"/>
  <c r="H213" i="8"/>
  <c r="H214" i="8" s="1"/>
  <c r="G213" i="8"/>
  <c r="I212" i="8"/>
  <c r="H212" i="8"/>
  <c r="G212" i="8" s="1"/>
  <c r="I211" i="8"/>
  <c r="H211" i="8"/>
  <c r="G211" i="8" s="1"/>
  <c r="I210" i="8"/>
  <c r="H210" i="8"/>
  <c r="G210" i="8"/>
  <c r="I209" i="8"/>
  <c r="I208" i="8"/>
  <c r="H208" i="8"/>
  <c r="H209" i="8" s="1"/>
  <c r="G209" i="8" s="1"/>
  <c r="I207" i="8"/>
  <c r="I206" i="8"/>
  <c r="I205" i="8"/>
  <c r="H205" i="8"/>
  <c r="H206" i="8" s="1"/>
  <c r="G205" i="8"/>
  <c r="I204" i="8"/>
  <c r="H204" i="8"/>
  <c r="G204" i="8" s="1"/>
  <c r="I203" i="8"/>
  <c r="H203" i="8"/>
  <c r="G203" i="8" s="1"/>
  <c r="I202" i="8"/>
  <c r="H202" i="8"/>
  <c r="G202" i="8"/>
  <c r="I201" i="8"/>
  <c r="I200" i="8"/>
  <c r="I199" i="8"/>
  <c r="H199" i="8"/>
  <c r="H200" i="8" s="1"/>
  <c r="G199" i="8"/>
  <c r="I198" i="8"/>
  <c r="I197" i="8"/>
  <c r="I196" i="8"/>
  <c r="H196" i="8"/>
  <c r="G196" i="8" s="1"/>
  <c r="I195" i="8"/>
  <c r="H195" i="8"/>
  <c r="G195" i="8" s="1"/>
  <c r="I194" i="8"/>
  <c r="H194" i="8"/>
  <c r="G194" i="8"/>
  <c r="I193" i="8"/>
  <c r="H193" i="8"/>
  <c r="G193" i="8"/>
  <c r="I192" i="8"/>
  <c r="I191" i="8"/>
  <c r="H191" i="8"/>
  <c r="H192" i="8" s="1"/>
  <c r="G192" i="8" s="1"/>
  <c r="G191" i="8"/>
  <c r="I190" i="8"/>
  <c r="H190" i="8"/>
  <c r="G190" i="8"/>
  <c r="I189" i="8"/>
  <c r="I188" i="8"/>
  <c r="H188" i="8"/>
  <c r="G188" i="8" s="1"/>
  <c r="I187" i="8"/>
  <c r="H187" i="8"/>
  <c r="G187" i="8" s="1"/>
  <c r="I186" i="8"/>
  <c r="H186" i="8"/>
  <c r="G186" i="8"/>
  <c r="I185" i="8"/>
  <c r="H185" i="8"/>
  <c r="G185" i="8"/>
  <c r="I184" i="8"/>
  <c r="I183" i="8"/>
  <c r="H183" i="8"/>
  <c r="H184" i="8" s="1"/>
  <c r="G184" i="8" s="1"/>
  <c r="G183" i="8"/>
  <c r="I182" i="8"/>
  <c r="H182" i="8"/>
  <c r="G182" i="8"/>
  <c r="I181" i="8"/>
  <c r="I180" i="8"/>
  <c r="H180" i="8"/>
  <c r="G180" i="8" s="1"/>
  <c r="I179" i="8"/>
  <c r="H179" i="8"/>
  <c r="G179" i="8" s="1"/>
  <c r="I178" i="8"/>
  <c r="I177" i="8"/>
  <c r="I176" i="8"/>
  <c r="H176" i="8"/>
  <c r="H177" i="8" s="1"/>
  <c r="I175" i="8"/>
  <c r="H175" i="8"/>
  <c r="G175" i="8"/>
  <c r="I174" i="8"/>
  <c r="H174" i="8"/>
  <c r="G174" i="8"/>
  <c r="I173" i="8"/>
  <c r="H173" i="8"/>
  <c r="G173" i="8"/>
  <c r="I172" i="8"/>
  <c r="H172" i="8"/>
  <c r="G172" i="8" s="1"/>
  <c r="I171" i="8"/>
  <c r="H171" i="8"/>
  <c r="G171" i="8" s="1"/>
  <c r="I170" i="8"/>
  <c r="H170" i="8"/>
  <c r="G170" i="8"/>
  <c r="I169" i="8"/>
  <c r="I168" i="8"/>
  <c r="H168" i="8"/>
  <c r="H169" i="8" s="1"/>
  <c r="G169" i="8" s="1"/>
  <c r="I167" i="8"/>
  <c r="H167" i="8"/>
  <c r="G167" i="8"/>
  <c r="I166" i="8"/>
  <c r="H166" i="8"/>
  <c r="G166" i="8"/>
  <c r="I165" i="8"/>
  <c r="H165" i="8"/>
  <c r="G165" i="8"/>
  <c r="I164" i="8"/>
  <c r="H164" i="8"/>
  <c r="G164" i="8" s="1"/>
  <c r="I163" i="8"/>
  <c r="H163" i="8"/>
  <c r="G163" i="8" s="1"/>
  <c r="I162" i="8"/>
  <c r="H162" i="8"/>
  <c r="G162" i="8"/>
  <c r="I161" i="8"/>
  <c r="I160" i="8"/>
  <c r="I159" i="8"/>
  <c r="H159" i="8"/>
  <c r="H160" i="8" s="1"/>
  <c r="G159" i="8"/>
  <c r="I158" i="8"/>
  <c r="I157" i="8"/>
  <c r="I156" i="8"/>
  <c r="H156" i="8"/>
  <c r="G156" i="8" s="1"/>
  <c r="I155" i="8"/>
  <c r="H155" i="8"/>
  <c r="G155" i="8" s="1"/>
  <c r="I154" i="8"/>
  <c r="H154" i="8"/>
  <c r="G154" i="8"/>
  <c r="I153" i="8"/>
  <c r="H153" i="8"/>
  <c r="G153" i="8"/>
  <c r="I152" i="8"/>
  <c r="I151" i="8"/>
  <c r="H151" i="8"/>
  <c r="H152" i="8" s="1"/>
  <c r="G152" i="8" s="1"/>
  <c r="G151" i="8"/>
  <c r="I150" i="8"/>
  <c r="H150" i="8"/>
  <c r="G150" i="8"/>
  <c r="I149" i="8"/>
  <c r="I148" i="8"/>
  <c r="H148" i="8"/>
  <c r="G148" i="8" s="1"/>
  <c r="I147" i="8"/>
  <c r="H147" i="8"/>
  <c r="G147" i="8" s="1"/>
  <c r="I146" i="8"/>
  <c r="H146" i="8"/>
  <c r="G146" i="8"/>
  <c r="I145" i="8"/>
  <c r="H145" i="8"/>
  <c r="G145" i="8"/>
  <c r="I144" i="8"/>
  <c r="I143" i="8"/>
  <c r="H143" i="8"/>
  <c r="H144" i="8" s="1"/>
  <c r="G144" i="8" s="1"/>
  <c r="G143" i="8"/>
  <c r="I142" i="8"/>
  <c r="H142" i="8"/>
  <c r="G142" i="8"/>
  <c r="I141" i="8"/>
  <c r="I140" i="8"/>
  <c r="H140" i="8"/>
  <c r="G140" i="8" s="1"/>
  <c r="I139" i="8"/>
  <c r="H139" i="8"/>
  <c r="G139" i="8" s="1"/>
  <c r="I138" i="8"/>
  <c r="I137" i="8"/>
  <c r="I136" i="8"/>
  <c r="H136" i="8"/>
  <c r="H137" i="8" s="1"/>
  <c r="I135" i="8"/>
  <c r="H135" i="8"/>
  <c r="G135" i="8"/>
  <c r="I134" i="8"/>
  <c r="H134" i="8"/>
  <c r="G134" i="8"/>
  <c r="I133" i="8"/>
  <c r="H133" i="8"/>
  <c r="G133" i="8"/>
  <c r="I132" i="8"/>
  <c r="H132" i="8"/>
  <c r="G132" i="8" s="1"/>
  <c r="I131" i="8"/>
  <c r="H131" i="8"/>
  <c r="G131" i="8" s="1"/>
  <c r="I130" i="8"/>
  <c r="H130" i="8"/>
  <c r="G130" i="8"/>
  <c r="I129" i="8"/>
  <c r="I128" i="8"/>
  <c r="H128" i="8"/>
  <c r="H129" i="8" s="1"/>
  <c r="G129" i="8" s="1"/>
  <c r="I127" i="8"/>
  <c r="H127" i="8"/>
  <c r="G127" i="8"/>
  <c r="I126" i="8"/>
  <c r="H126" i="8"/>
  <c r="G126" i="8"/>
  <c r="I125" i="8"/>
  <c r="H125" i="8"/>
  <c r="G125" i="8"/>
  <c r="I124" i="8"/>
  <c r="H124" i="8"/>
  <c r="G124" i="8" s="1"/>
  <c r="I123" i="8"/>
  <c r="H123" i="8"/>
  <c r="G123" i="8" s="1"/>
  <c r="I122" i="8"/>
  <c r="H122" i="8"/>
  <c r="G122" i="8"/>
  <c r="I121" i="8"/>
  <c r="I120" i="8"/>
  <c r="I119" i="8"/>
  <c r="H119" i="8"/>
  <c r="H120" i="8" s="1"/>
  <c r="G119" i="8"/>
  <c r="I118" i="8"/>
  <c r="I117" i="8"/>
  <c r="I116" i="8"/>
  <c r="H116" i="8"/>
  <c r="G116" i="8" s="1"/>
  <c r="I115" i="8"/>
  <c r="H115" i="8"/>
  <c r="G115" i="8" s="1"/>
  <c r="I114" i="8"/>
  <c r="H114" i="8"/>
  <c r="G114" i="8"/>
  <c r="I113" i="8"/>
  <c r="H113" i="8"/>
  <c r="G113" i="8"/>
  <c r="I112" i="8"/>
  <c r="I111" i="8"/>
  <c r="H111" i="8"/>
  <c r="H112" i="8" s="1"/>
  <c r="G112" i="8" s="1"/>
  <c r="G111" i="8"/>
  <c r="I110" i="8"/>
  <c r="H110" i="8"/>
  <c r="G110" i="8"/>
  <c r="I109" i="8"/>
  <c r="I108" i="8"/>
  <c r="H108" i="8"/>
  <c r="G108" i="8" s="1"/>
  <c r="I107" i="8"/>
  <c r="H107" i="8"/>
  <c r="G107" i="8" s="1"/>
  <c r="I106" i="8"/>
  <c r="H106" i="8"/>
  <c r="G106" i="8"/>
  <c r="I105" i="8"/>
  <c r="H105" i="8"/>
  <c r="G105" i="8"/>
  <c r="I104" i="8"/>
  <c r="I103" i="8"/>
  <c r="H103" i="8"/>
  <c r="H104" i="8" s="1"/>
  <c r="G104" i="8" s="1"/>
  <c r="G103" i="8"/>
  <c r="I102" i="8"/>
  <c r="H102" i="8"/>
  <c r="G102" i="8"/>
  <c r="I101" i="8"/>
  <c r="I100" i="8"/>
  <c r="H100" i="8"/>
  <c r="G100" i="8" s="1"/>
  <c r="I99" i="8"/>
  <c r="H99" i="8"/>
  <c r="G99" i="8" s="1"/>
  <c r="I98" i="8"/>
  <c r="I97" i="8"/>
  <c r="I96" i="8"/>
  <c r="H96" i="8"/>
  <c r="H97" i="8" s="1"/>
  <c r="I95" i="8"/>
  <c r="H95" i="8"/>
  <c r="G95" i="8"/>
  <c r="I94" i="8"/>
  <c r="H94" i="8"/>
  <c r="G94" i="8"/>
  <c r="I93" i="8"/>
  <c r="H93" i="8"/>
  <c r="G93" i="8"/>
  <c r="I92" i="8"/>
  <c r="H92" i="8"/>
  <c r="G92" i="8" s="1"/>
  <c r="I91" i="8"/>
  <c r="H91" i="8"/>
  <c r="G91" i="8" s="1"/>
  <c r="I90" i="8"/>
  <c r="H90" i="8"/>
  <c r="G90" i="8"/>
  <c r="I89" i="8"/>
  <c r="I88" i="8"/>
  <c r="H88" i="8"/>
  <c r="H89" i="8" s="1"/>
  <c r="G89" i="8" s="1"/>
  <c r="I87" i="8"/>
  <c r="H87" i="8"/>
  <c r="G87" i="8"/>
  <c r="I86" i="8"/>
  <c r="H86" i="8"/>
  <c r="G86" i="8"/>
  <c r="I85" i="8"/>
  <c r="H85" i="8"/>
  <c r="G85" i="8"/>
  <c r="I84" i="8"/>
  <c r="H84" i="8"/>
  <c r="G84" i="8" s="1"/>
  <c r="I83" i="8"/>
  <c r="H83" i="8"/>
  <c r="G83" i="8" s="1"/>
  <c r="I82" i="8"/>
  <c r="H82" i="8"/>
  <c r="G82" i="8"/>
  <c r="I81" i="8"/>
  <c r="I80" i="8"/>
  <c r="I79" i="8"/>
  <c r="H79" i="8"/>
  <c r="H80" i="8" s="1"/>
  <c r="G79" i="8"/>
  <c r="I78" i="8"/>
  <c r="I77" i="8"/>
  <c r="I76" i="8"/>
  <c r="H76" i="8"/>
  <c r="G76" i="8" s="1"/>
  <c r="I75" i="8"/>
  <c r="H75" i="8"/>
  <c r="G75" i="8" s="1"/>
  <c r="I74" i="8"/>
  <c r="H74" i="8"/>
  <c r="G74" i="8"/>
  <c r="I73" i="8"/>
  <c r="H73" i="8"/>
  <c r="G73" i="8"/>
  <c r="I72" i="8"/>
  <c r="I71" i="8"/>
  <c r="H71" i="8"/>
  <c r="H72" i="8" s="1"/>
  <c r="G72" i="8" s="1"/>
  <c r="G71" i="8"/>
  <c r="I70" i="8"/>
  <c r="H70" i="8"/>
  <c r="G70" i="8"/>
  <c r="I69" i="8"/>
  <c r="I68" i="8"/>
  <c r="H68" i="8"/>
  <c r="G68" i="8" s="1"/>
  <c r="I67" i="8"/>
  <c r="H67" i="8"/>
  <c r="G67" i="8" s="1"/>
  <c r="I66" i="8"/>
  <c r="H66" i="8"/>
  <c r="G66" i="8"/>
  <c r="I65" i="8"/>
  <c r="H65" i="8"/>
  <c r="G65" i="8"/>
  <c r="I64" i="8"/>
  <c r="I63" i="8"/>
  <c r="H63" i="8"/>
  <c r="H64" i="8" s="1"/>
  <c r="G64" i="8" s="1"/>
  <c r="G63" i="8"/>
  <c r="I62" i="8"/>
  <c r="H62" i="8"/>
  <c r="G62" i="8"/>
  <c r="I61" i="8"/>
  <c r="I60" i="8"/>
  <c r="H60" i="8"/>
  <c r="G60" i="8" s="1"/>
  <c r="I59" i="8"/>
  <c r="H59" i="8"/>
  <c r="G59" i="8" s="1"/>
  <c r="I58" i="8"/>
  <c r="I57" i="8"/>
  <c r="I56" i="8"/>
  <c r="H56" i="8"/>
  <c r="H57" i="8" s="1"/>
  <c r="I55" i="8"/>
  <c r="H55" i="8"/>
  <c r="G55" i="8"/>
  <c r="I54" i="8"/>
  <c r="H54" i="8"/>
  <c r="G54" i="8"/>
  <c r="I53" i="8"/>
  <c r="H53" i="8"/>
  <c r="G53" i="8"/>
  <c r="I52" i="8"/>
  <c r="H52" i="8"/>
  <c r="G52" i="8" s="1"/>
  <c r="I51" i="8"/>
  <c r="H51" i="8"/>
  <c r="G51" i="8" s="1"/>
  <c r="I50" i="8"/>
  <c r="H50" i="8"/>
  <c r="G50" i="8"/>
  <c r="I49" i="8"/>
  <c r="I48" i="8"/>
  <c r="H48" i="8"/>
  <c r="H49" i="8" s="1"/>
  <c r="G49" i="8" s="1"/>
  <c r="I47" i="8"/>
  <c r="H47" i="8"/>
  <c r="G47" i="8"/>
  <c r="I46" i="8"/>
  <c r="H46" i="8"/>
  <c r="G46" i="8"/>
  <c r="I45" i="8"/>
  <c r="H45" i="8"/>
  <c r="G45" i="8"/>
  <c r="I44" i="8"/>
  <c r="H44" i="8"/>
  <c r="G44" i="8" s="1"/>
  <c r="I43" i="8"/>
  <c r="H43" i="8"/>
  <c r="G43" i="8" s="1"/>
  <c r="I42" i="8"/>
  <c r="H42" i="8"/>
  <c r="G42" i="8"/>
  <c r="I41" i="8"/>
  <c r="I40" i="8"/>
  <c r="I39" i="8"/>
  <c r="H39" i="8"/>
  <c r="H40" i="8" s="1"/>
  <c r="G39" i="8"/>
  <c r="I38" i="8"/>
  <c r="I37" i="8"/>
  <c r="I36" i="8"/>
  <c r="H36" i="8"/>
  <c r="G36" i="8" s="1"/>
  <c r="I35" i="8"/>
  <c r="H35" i="8"/>
  <c r="G35" i="8" s="1"/>
  <c r="I34" i="8"/>
  <c r="H34" i="8"/>
  <c r="G34" i="8"/>
  <c r="I33" i="8"/>
  <c r="H33" i="8"/>
  <c r="G33" i="8"/>
  <c r="I32" i="8"/>
  <c r="I31" i="8"/>
  <c r="H31" i="8"/>
  <c r="H32" i="8" s="1"/>
  <c r="G32" i="8" s="1"/>
  <c r="G31" i="8"/>
  <c r="I30" i="8"/>
  <c r="H30" i="8"/>
  <c r="G30" i="8"/>
  <c r="I29" i="8"/>
  <c r="I28" i="8"/>
  <c r="H28" i="8"/>
  <c r="G28" i="8" s="1"/>
  <c r="I27" i="8"/>
  <c r="H27" i="8"/>
  <c r="G27" i="8" s="1"/>
  <c r="I26" i="8"/>
  <c r="H26" i="8"/>
  <c r="G26" i="8"/>
  <c r="I25" i="8"/>
  <c r="H25" i="8"/>
  <c r="G25" i="8"/>
  <c r="I24" i="8"/>
  <c r="I23" i="8"/>
  <c r="H23" i="8"/>
  <c r="H24" i="8" s="1"/>
  <c r="G24" i="8" s="1"/>
  <c r="G23" i="8"/>
  <c r="I22" i="8"/>
  <c r="H22" i="8"/>
  <c r="G22" i="8"/>
  <c r="I21" i="8"/>
  <c r="I20" i="8"/>
  <c r="H20" i="8"/>
  <c r="G20" i="8" s="1"/>
  <c r="I19" i="8"/>
  <c r="H19" i="8"/>
  <c r="G19" i="8" s="1"/>
  <c r="I18" i="8"/>
  <c r="I17" i="8"/>
  <c r="I16" i="8"/>
  <c r="I15" i="8"/>
  <c r="H15" i="8"/>
  <c r="H16" i="8" s="1"/>
  <c r="G15" i="8"/>
  <c r="I14" i="8"/>
  <c r="I13" i="8"/>
  <c r="I12" i="8"/>
  <c r="H12" i="8"/>
  <c r="G12" i="8" s="1"/>
  <c r="I11" i="8"/>
  <c r="H11" i="8"/>
  <c r="G11" i="8" s="1"/>
  <c r="I10" i="8"/>
  <c r="H10" i="8"/>
  <c r="G10" i="8"/>
  <c r="I9" i="8"/>
  <c r="H9" i="8"/>
  <c r="G9" i="8"/>
  <c r="I8" i="8"/>
  <c r="I7" i="8"/>
  <c r="H7" i="8"/>
  <c r="H8" i="8" s="1"/>
  <c r="G8" i="8" s="1"/>
  <c r="G7" i="8"/>
  <c r="I6" i="8"/>
  <c r="H6" i="8"/>
  <c r="G6" i="8"/>
  <c r="I5" i="8"/>
  <c r="I4" i="8"/>
  <c r="H4" i="8"/>
  <c r="G4" i="8" s="1"/>
  <c r="I3" i="8"/>
  <c r="H3" i="8"/>
  <c r="G3" i="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3" i="7"/>
  <c r="H5" i="7"/>
  <c r="H6" i="7"/>
  <c r="H7" i="7" s="1"/>
  <c r="H8" i="7" s="1"/>
  <c r="H9" i="7"/>
  <c r="H10" i="7"/>
  <c r="H11" i="7"/>
  <c r="H12" i="7" s="1"/>
  <c r="H13" i="7" s="1"/>
  <c r="H14" i="7" s="1"/>
  <c r="H15" i="7"/>
  <c r="H16" i="7" s="1"/>
  <c r="H17" i="7" s="1"/>
  <c r="H18" i="7" s="1"/>
  <c r="H19" i="7"/>
  <c r="H20" i="7"/>
  <c r="H21" i="7"/>
  <c r="H22" i="7"/>
  <c r="H23" i="7"/>
  <c r="H24" i="7" s="1"/>
  <c r="H25" i="7"/>
  <c r="H26" i="7"/>
  <c r="H27" i="7" s="1"/>
  <c r="H28" i="7"/>
  <c r="H29" i="7"/>
  <c r="H30" i="7"/>
  <c r="H31" i="7"/>
  <c r="H32" i="7" s="1"/>
  <c r="H33" i="7"/>
  <c r="H34" i="7"/>
  <c r="H35" i="7" s="1"/>
  <c r="H36" i="7"/>
  <c r="H37" i="7"/>
  <c r="H38" i="7" s="1"/>
  <c r="H39" i="7"/>
  <c r="H40" i="7" s="1"/>
  <c r="H41" i="7" s="1"/>
  <c r="H42" i="7"/>
  <c r="H43" i="7" s="1"/>
  <c r="H44" i="7" s="1"/>
  <c r="H45" i="7"/>
  <c r="H46" i="7" s="1"/>
  <c r="H47" i="7" s="1"/>
  <c r="H48" i="7"/>
  <c r="H49" i="7" s="1"/>
  <c r="H50" i="7"/>
  <c r="H51" i="7" s="1"/>
  <c r="H52" i="7" s="1"/>
  <c r="H53" i="7"/>
  <c r="H54" i="7" s="1"/>
  <c r="H55" i="7" s="1"/>
  <c r="H56" i="7"/>
  <c r="H57" i="7" s="1"/>
  <c r="H58" i="7" s="1"/>
  <c r="H59" i="7"/>
  <c r="H60" i="7"/>
  <c r="H61" i="7"/>
  <c r="H62" i="7"/>
  <c r="H63" i="7"/>
  <c r="H64" i="7" s="1"/>
  <c r="H65" i="7"/>
  <c r="H66" i="7"/>
  <c r="H67" i="7" s="1"/>
  <c r="H68" i="7"/>
  <c r="H69" i="7"/>
  <c r="H70" i="7"/>
  <c r="H71" i="7"/>
  <c r="H72" i="7" s="1"/>
  <c r="H73" i="7"/>
  <c r="H74" i="7"/>
  <c r="H75" i="7" s="1"/>
  <c r="H76" i="7"/>
  <c r="H77" i="7"/>
  <c r="H78" i="7" s="1"/>
  <c r="H79" i="7"/>
  <c r="H80" i="7" s="1"/>
  <c r="H81" i="7" s="1"/>
  <c r="H82" i="7"/>
  <c r="H83" i="7" s="1"/>
  <c r="H84" i="7" s="1"/>
  <c r="H85" i="7"/>
  <c r="H86" i="7" s="1"/>
  <c r="H87" i="7" s="1"/>
  <c r="H88" i="7"/>
  <c r="H89" i="7" s="1"/>
  <c r="H90" i="7"/>
  <c r="H91" i="7" s="1"/>
  <c r="H92" i="7" s="1"/>
  <c r="H93" i="7"/>
  <c r="H94" i="7" s="1"/>
  <c r="H95" i="7" s="1"/>
  <c r="H96" i="7"/>
  <c r="H97" i="7" s="1"/>
  <c r="H98" i="7" s="1"/>
  <c r="H99" i="7"/>
  <c r="H100" i="7"/>
  <c r="H101" i="7"/>
  <c r="H102" i="7"/>
  <c r="H103" i="7"/>
  <c r="H104" i="7" s="1"/>
  <c r="H105" i="7"/>
  <c r="H106" i="7"/>
  <c r="H107" i="7" s="1"/>
  <c r="H108" i="7"/>
  <c r="H109" i="7"/>
  <c r="H110" i="7"/>
  <c r="H111" i="7"/>
  <c r="H112" i="7" s="1"/>
  <c r="H113" i="7"/>
  <c r="H114" i="7"/>
  <c r="H115" i="7" s="1"/>
  <c r="H116" i="7"/>
  <c r="H117" i="7"/>
  <c r="H118" i="7" s="1"/>
  <c r="H119" i="7"/>
  <c r="H120" i="7" s="1"/>
  <c r="H121" i="7" s="1"/>
  <c r="H122" i="7"/>
  <c r="H123" i="7" s="1"/>
  <c r="H124" i="7" s="1"/>
  <c r="H125" i="7"/>
  <c r="H126" i="7" s="1"/>
  <c r="H127" i="7" s="1"/>
  <c r="H128" i="7"/>
  <c r="H129" i="7" s="1"/>
  <c r="H130" i="7"/>
  <c r="H131" i="7" s="1"/>
  <c r="H132" i="7" s="1"/>
  <c r="H133" i="7"/>
  <c r="H134" i="7" s="1"/>
  <c r="H135" i="7" s="1"/>
  <c r="H136" i="7"/>
  <c r="H137" i="7" s="1"/>
  <c r="H138" i="7" s="1"/>
  <c r="H139" i="7"/>
  <c r="H140" i="7"/>
  <c r="H141" i="7"/>
  <c r="H142" i="7"/>
  <c r="H143" i="7"/>
  <c r="H144" i="7" s="1"/>
  <c r="H145" i="7"/>
  <c r="H146" i="7"/>
  <c r="H147" i="7" s="1"/>
  <c r="H148" i="7"/>
  <c r="H149" i="7"/>
  <c r="H150" i="7"/>
  <c r="H151" i="7"/>
  <c r="H152" i="7" s="1"/>
  <c r="H153" i="7"/>
  <c r="H154" i="7"/>
  <c r="H155" i="7" s="1"/>
  <c r="H156" i="7"/>
  <c r="H157" i="7"/>
  <c r="H158" i="7" s="1"/>
  <c r="H159" i="7"/>
  <c r="H160" i="7" s="1"/>
  <c r="H161" i="7" s="1"/>
  <c r="H162" i="7"/>
  <c r="H163" i="7" s="1"/>
  <c r="H164" i="7" s="1"/>
  <c r="H165" i="7"/>
  <c r="H166" i="7" s="1"/>
  <c r="H167" i="7" s="1"/>
  <c r="H168" i="7"/>
  <c r="H169" i="7" s="1"/>
  <c r="H170" i="7"/>
  <c r="H171" i="7" s="1"/>
  <c r="H172" i="7" s="1"/>
  <c r="H173" i="7"/>
  <c r="H174" i="7" s="1"/>
  <c r="H175" i="7" s="1"/>
  <c r="H176" i="7"/>
  <c r="H177" i="7" s="1"/>
  <c r="H178" i="7" s="1"/>
  <c r="H179" i="7"/>
  <c r="H180" i="7"/>
  <c r="H181" i="7"/>
  <c r="H182" i="7"/>
  <c r="H183" i="7"/>
  <c r="H184" i="7" s="1"/>
  <c r="H185" i="7"/>
  <c r="H186" i="7"/>
  <c r="H187" i="7" s="1"/>
  <c r="H188" i="7"/>
  <c r="H189" i="7"/>
  <c r="H190" i="7"/>
  <c r="H191" i="7"/>
  <c r="H192" i="7" s="1"/>
  <c r="H193" i="7"/>
  <c r="H194" i="7"/>
  <c r="H195" i="7" s="1"/>
  <c r="H196" i="7"/>
  <c r="H197" i="7"/>
  <c r="H198" i="7" s="1"/>
  <c r="H199" i="7"/>
  <c r="H200" i="7" s="1"/>
  <c r="H201" i="7" s="1"/>
  <c r="H202" i="7"/>
  <c r="H203" i="7" s="1"/>
  <c r="H204" i="7" s="1"/>
  <c r="H205" i="7"/>
  <c r="H206" i="7" s="1"/>
  <c r="H207" i="7" s="1"/>
  <c r="H208" i="7"/>
  <c r="H209" i="7" s="1"/>
  <c r="H210" i="7"/>
  <c r="H211" i="7" s="1"/>
  <c r="H212" i="7" s="1"/>
  <c r="H213" i="7"/>
  <c r="H214" i="7" s="1"/>
  <c r="H215" i="7" s="1"/>
  <c r="H216" i="7"/>
  <c r="H217" i="7" s="1"/>
  <c r="H218" i="7" s="1"/>
  <c r="H219" i="7"/>
  <c r="H220" i="7"/>
  <c r="H221" i="7"/>
  <c r="H222" i="7"/>
  <c r="H223" i="7"/>
  <c r="H224" i="7" s="1"/>
  <c r="H225" i="7"/>
  <c r="H226" i="7"/>
  <c r="H227" i="7" s="1"/>
  <c r="H228" i="7"/>
  <c r="H229" i="7"/>
  <c r="H230" i="7"/>
  <c r="H231" i="7"/>
  <c r="H232" i="7" s="1"/>
  <c r="H233" i="7"/>
  <c r="H234" i="7"/>
  <c r="H235" i="7" s="1"/>
  <c r="H236" i="7"/>
  <c r="H237" i="7"/>
  <c r="H238" i="7" s="1"/>
  <c r="H239" i="7"/>
  <c r="H240" i="7" s="1"/>
  <c r="H241" i="7" s="1"/>
  <c r="H242" i="7"/>
  <c r="H243" i="7" s="1"/>
  <c r="H244" i="7" s="1"/>
  <c r="H245" i="7"/>
  <c r="H246" i="7" s="1"/>
  <c r="H247" i="7" s="1"/>
  <c r="H248" i="7"/>
  <c r="H249" i="7" s="1"/>
  <c r="H250" i="7"/>
  <c r="H251" i="7" s="1"/>
  <c r="H252" i="7" s="1"/>
  <c r="H253" i="7"/>
  <c r="H254" i="7" s="1"/>
  <c r="H255" i="7" s="1"/>
  <c r="H256" i="7"/>
  <c r="H257" i="7" s="1"/>
  <c r="H258" i="7" s="1"/>
  <c r="H259" i="7"/>
  <c r="H260" i="7"/>
  <c r="H261" i="7"/>
  <c r="H262" i="7"/>
  <c r="H263" i="7"/>
  <c r="H264" i="7" s="1"/>
  <c r="H265" i="7"/>
  <c r="H266" i="7"/>
  <c r="H267" i="7" s="1"/>
  <c r="H268" i="7"/>
  <c r="H269" i="7"/>
  <c r="H270" i="7"/>
  <c r="H271" i="7"/>
  <c r="H272" i="7" s="1"/>
  <c r="H273" i="7"/>
  <c r="H274" i="7"/>
  <c r="H275" i="7" s="1"/>
  <c r="H276" i="7"/>
  <c r="H277" i="7"/>
  <c r="H278" i="7" s="1"/>
  <c r="H279" i="7"/>
  <c r="H280" i="7" s="1"/>
  <c r="H281" i="7" s="1"/>
  <c r="H282" i="7"/>
  <c r="H283" i="7" s="1"/>
  <c r="H284" i="7" s="1"/>
  <c r="H285" i="7"/>
  <c r="H286" i="7" s="1"/>
  <c r="H287" i="7" s="1"/>
  <c r="H288" i="7"/>
  <c r="H289" i="7" s="1"/>
  <c r="H290" i="7"/>
  <c r="H291" i="7" s="1"/>
  <c r="H292" i="7" s="1"/>
  <c r="H293" i="7"/>
  <c r="H294" i="7" s="1"/>
  <c r="H295" i="7" s="1"/>
  <c r="H296" i="7"/>
  <c r="H297" i="7" s="1"/>
  <c r="H298" i="7" s="1"/>
  <c r="H299" i="7"/>
  <c r="H300" i="7"/>
  <c r="H301" i="7"/>
  <c r="H302" i="7"/>
  <c r="H303" i="7"/>
  <c r="H304" i="7" s="1"/>
  <c r="H305" i="7"/>
  <c r="H306" i="7"/>
  <c r="H307" i="7" s="1"/>
  <c r="H308" i="7"/>
  <c r="H309" i="7"/>
  <c r="H310" i="7"/>
  <c r="H311" i="7"/>
  <c r="H312" i="7" s="1"/>
  <c r="H313" i="7"/>
  <c r="H314" i="7"/>
  <c r="H315" i="7" s="1"/>
  <c r="H316" i="7"/>
  <c r="H317" i="7"/>
  <c r="H318" i="7" s="1"/>
  <c r="H319" i="7"/>
  <c r="H320" i="7" s="1"/>
  <c r="H321" i="7" s="1"/>
  <c r="H322" i="7"/>
  <c r="H323" i="7" s="1"/>
  <c r="H324" i="7" s="1"/>
  <c r="H325" i="7"/>
  <c r="H326" i="7" s="1"/>
  <c r="H327" i="7"/>
  <c r="H328" i="7" s="1"/>
  <c r="H329" i="7" s="1"/>
  <c r="H330" i="7"/>
  <c r="H331" i="7" s="1"/>
  <c r="H332" i="7" s="1"/>
  <c r="H333" i="7"/>
  <c r="H334" i="7" s="1"/>
  <c r="H335" i="7" s="1"/>
  <c r="H336" i="7"/>
  <c r="H337" i="7" s="1"/>
  <c r="H338" i="7" s="1"/>
  <c r="H339" i="7"/>
  <c r="H340" i="7"/>
  <c r="H341" i="7"/>
  <c r="H342" i="7"/>
  <c r="H343" i="7"/>
  <c r="H344" i="7" s="1"/>
  <c r="H345" i="7"/>
  <c r="H346" i="7"/>
  <c r="H347" i="7"/>
  <c r="H348" i="7"/>
  <c r="H349" i="7"/>
  <c r="H350" i="7"/>
  <c r="H351" i="7"/>
  <c r="H352" i="7" s="1"/>
  <c r="H353" i="7"/>
  <c r="H354" i="7"/>
  <c r="H355" i="7" s="1"/>
  <c r="H356" i="7"/>
  <c r="H357" i="7"/>
  <c r="H358" i="7" s="1"/>
  <c r="H359" i="7"/>
  <c r="H360" i="7" s="1"/>
  <c r="H361" i="7" s="1"/>
  <c r="H362" i="7"/>
  <c r="H363" i="7" s="1"/>
  <c r="H364" i="7" s="1"/>
  <c r="H365" i="7"/>
  <c r="H366" i="7" s="1"/>
  <c r="H367" i="7"/>
  <c r="H368" i="7" s="1"/>
  <c r="H369" i="7" s="1"/>
  <c r="H370" i="7"/>
  <c r="H371" i="7" s="1"/>
  <c r="H372" i="7" s="1"/>
  <c r="H373" i="7"/>
  <c r="H374" i="7" s="1"/>
  <c r="H375" i="7" s="1"/>
  <c r="H376" i="7"/>
  <c r="H377" i="7" s="1"/>
  <c r="H378" i="7" s="1"/>
  <c r="H379" i="7"/>
  <c r="H380" i="7"/>
  <c r="H381" i="7"/>
  <c r="H382" i="7"/>
  <c r="H383" i="7"/>
  <c r="H384" i="7" s="1"/>
  <c r="H385" i="7"/>
  <c r="H386" i="7"/>
  <c r="H387" i="7"/>
  <c r="H388" i="7"/>
  <c r="H389" i="7"/>
  <c r="H390" i="7"/>
  <c r="H391" i="7"/>
  <c r="H392" i="7" s="1"/>
  <c r="H393" i="7"/>
  <c r="H394" i="7"/>
  <c r="H395" i="7" s="1"/>
  <c r="H396" i="7"/>
  <c r="H397" i="7"/>
  <c r="H398" i="7" s="1"/>
  <c r="H399" i="7"/>
  <c r="H400" i="7" s="1"/>
  <c r="H401" i="7" s="1"/>
  <c r="H402" i="7"/>
  <c r="H403" i="7" s="1"/>
  <c r="H404" i="7" s="1"/>
  <c r="H405" i="7"/>
  <c r="H406" i="7" s="1"/>
  <c r="H407" i="7"/>
  <c r="H408" i="7" s="1"/>
  <c r="H409" i="7" s="1"/>
  <c r="H410" i="7"/>
  <c r="H411" i="7" s="1"/>
  <c r="H412" i="7" s="1"/>
  <c r="H413" i="7"/>
  <c r="H414" i="7" s="1"/>
  <c r="H415" i="7" s="1"/>
  <c r="H416" i="7"/>
  <c r="H417" i="7" s="1"/>
  <c r="H418" i="7" s="1"/>
  <c r="H419" i="7"/>
  <c r="H420" i="7"/>
  <c r="H421" i="7"/>
  <c r="H422" i="7"/>
  <c r="H423" i="7"/>
  <c r="H424" i="7" s="1"/>
  <c r="H425" i="7"/>
  <c r="H426" i="7"/>
  <c r="H427" i="7"/>
  <c r="H428" i="7"/>
  <c r="H429" i="7"/>
  <c r="H430" i="7"/>
  <c r="H431" i="7"/>
  <c r="H432" i="7" s="1"/>
  <c r="H433" i="7"/>
  <c r="H434" i="7"/>
  <c r="H435" i="7" s="1"/>
  <c r="H436" i="7"/>
  <c r="H437" i="7"/>
  <c r="H438" i="7" s="1"/>
  <c r="H439" i="7"/>
  <c r="H440" i="7" s="1"/>
  <c r="H441" i="7" s="1"/>
  <c r="H442" i="7"/>
  <c r="H443" i="7" s="1"/>
  <c r="H444" i="7" s="1"/>
  <c r="H445" i="7"/>
  <c r="H446" i="7" s="1"/>
  <c r="H447" i="7"/>
  <c r="H448" i="7" s="1"/>
  <c r="H449" i="7" s="1"/>
  <c r="H450" i="7"/>
  <c r="H451" i="7" s="1"/>
  <c r="H452" i="7" s="1"/>
  <c r="H453" i="7"/>
  <c r="H454" i="7" s="1"/>
  <c r="H455" i="7" s="1"/>
  <c r="H456" i="7"/>
  <c r="H457" i="7" s="1"/>
  <c r="H458" i="7" s="1"/>
  <c r="H459" i="7"/>
  <c r="H460" i="7"/>
  <c r="H461" i="7"/>
  <c r="H462" i="7"/>
  <c r="H463" i="7"/>
  <c r="H464" i="7" s="1"/>
  <c r="H465" i="7"/>
  <c r="H466" i="7"/>
  <c r="H467" i="7"/>
  <c r="H468" i="7"/>
  <c r="H469" i="7"/>
  <c r="H470" i="7"/>
  <c r="H471" i="7"/>
  <c r="H472" i="7" s="1"/>
  <c r="H473" i="7"/>
  <c r="H474" i="7"/>
  <c r="H475" i="7" s="1"/>
  <c r="H476" i="7"/>
  <c r="H477" i="7"/>
  <c r="H478" i="7" s="1"/>
  <c r="H479" i="7"/>
  <c r="H480" i="7" s="1"/>
  <c r="H481" i="7" s="1"/>
  <c r="H482" i="7"/>
  <c r="H483" i="7" s="1"/>
  <c r="H484" i="7" s="1"/>
  <c r="H485" i="7"/>
  <c r="H486" i="7" s="1"/>
  <c r="H487" i="7"/>
  <c r="H488" i="7" s="1"/>
  <c r="H489" i="7" s="1"/>
  <c r="H490" i="7"/>
  <c r="H491" i="7" s="1"/>
  <c r="H492" i="7" s="1"/>
  <c r="H493" i="7"/>
  <c r="H494" i="7" s="1"/>
  <c r="H495" i="7" s="1"/>
  <c r="H496" i="7"/>
  <c r="H497" i="7"/>
  <c r="H498" i="7"/>
  <c r="H499" i="7"/>
  <c r="H500" i="7"/>
  <c r="H501" i="7"/>
  <c r="H502" i="7"/>
  <c r="H503" i="7"/>
  <c r="H504" i="7" s="1"/>
  <c r="H505" i="7"/>
  <c r="H506" i="7"/>
  <c r="H507" i="7"/>
  <c r="H508" i="7"/>
  <c r="H509" i="7"/>
  <c r="H510" i="7"/>
  <c r="H511" i="7"/>
  <c r="H512" i="7" s="1"/>
  <c r="H513" i="7"/>
  <c r="H514" i="7"/>
  <c r="H515" i="7" s="1"/>
  <c r="H516" i="7"/>
  <c r="H517" i="7"/>
  <c r="H518" i="7" s="1"/>
  <c r="H519" i="7"/>
  <c r="H520" i="7" s="1"/>
  <c r="H521" i="7" s="1"/>
  <c r="H522" i="7"/>
  <c r="H523" i="7" s="1"/>
  <c r="H524" i="7"/>
  <c r="H525" i="7"/>
  <c r="H526" i="7" s="1"/>
  <c r="H527" i="7"/>
  <c r="H528" i="7" s="1"/>
  <c r="H529" i="7" s="1"/>
  <c r="H530" i="7"/>
  <c r="H531" i="7" s="1"/>
  <c r="H532" i="7" s="1"/>
  <c r="H533" i="7"/>
  <c r="H534" i="7" s="1"/>
  <c r="H535" i="7" s="1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 s="1"/>
  <c r="H553" i="7"/>
  <c r="H554" i="7"/>
  <c r="H555" i="7" s="1"/>
  <c r="H556" i="7"/>
  <c r="H557" i="7"/>
  <c r="H558" i="7" s="1"/>
  <c r="H559" i="7"/>
  <c r="H560" i="7" s="1"/>
  <c r="H561" i="7"/>
  <c r="H562" i="7"/>
  <c r="H563" i="7" s="1"/>
  <c r="H564" i="7"/>
  <c r="H565" i="7"/>
  <c r="H566" i="7" s="1"/>
  <c r="H567" i="7"/>
  <c r="H568" i="7" s="1"/>
  <c r="H569" i="7" s="1"/>
  <c r="H570" i="7"/>
  <c r="H571" i="7" s="1"/>
  <c r="H572" i="7" s="1"/>
  <c r="H573" i="7"/>
  <c r="H574" i="7" s="1"/>
  <c r="H575" i="7" s="1"/>
  <c r="H576" i="7"/>
  <c r="H577" i="7"/>
  <c r="H578" i="7"/>
  <c r="H579" i="7"/>
  <c r="H580" i="7"/>
  <c r="H581" i="7"/>
  <c r="H582" i="7" s="1"/>
  <c r="H583" i="7" s="1"/>
  <c r="H584" i="7"/>
  <c r="H585" i="7"/>
  <c r="H586" i="7"/>
  <c r="H587" i="7"/>
  <c r="H588" i="7"/>
  <c r="H589" i="7"/>
  <c r="H590" i="7"/>
  <c r="H591" i="7"/>
  <c r="H592" i="7" s="1"/>
  <c r="H593" i="7"/>
  <c r="H594" i="7"/>
  <c r="H595" i="7" s="1"/>
  <c r="H596" i="7"/>
  <c r="H597" i="7"/>
  <c r="H598" i="7" s="1"/>
  <c r="H599" i="7"/>
  <c r="H600" i="7" s="1"/>
  <c r="H601" i="7"/>
  <c r="H602" i="7"/>
  <c r="H603" i="7" s="1"/>
  <c r="H604" i="7"/>
  <c r="H605" i="7"/>
  <c r="H606" i="7" s="1"/>
  <c r="H607" i="7"/>
  <c r="H608" i="7" s="1"/>
  <c r="H609" i="7" s="1"/>
  <c r="H610" i="7"/>
  <c r="H611" i="7" s="1"/>
  <c r="H612" i="7" s="1"/>
  <c r="H613" i="7"/>
  <c r="H614" i="7" s="1"/>
  <c r="H615" i="7" s="1"/>
  <c r="H616" i="7"/>
  <c r="H617" i="7"/>
  <c r="H618" i="7"/>
  <c r="H619" i="7" s="1"/>
  <c r="H620" i="7" s="1"/>
  <c r="H621" i="7"/>
  <c r="H622" i="7" s="1"/>
  <c r="H623" i="7" s="1"/>
  <c r="H624" i="7"/>
  <c r="H625" i="7"/>
  <c r="H626" i="7"/>
  <c r="H627" i="7"/>
  <c r="H628" i="7"/>
  <c r="H629" i="7"/>
  <c r="H4" i="7"/>
  <c r="H3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I351" i="7"/>
  <c r="I350" i="7"/>
  <c r="I349" i="7"/>
  <c r="I348" i="7"/>
  <c r="I347" i="7"/>
  <c r="I346" i="7"/>
  <c r="I345" i="7"/>
  <c r="I344" i="7"/>
  <c r="I343" i="7"/>
  <c r="I342" i="7"/>
  <c r="I341" i="7"/>
  <c r="I340" i="7"/>
  <c r="I339" i="7"/>
  <c r="I338" i="7"/>
  <c r="I337" i="7"/>
  <c r="I336" i="7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I303" i="7"/>
  <c r="I302" i="7"/>
  <c r="I301" i="7"/>
  <c r="I300" i="7"/>
  <c r="I299" i="7"/>
  <c r="I298" i="7"/>
  <c r="I297" i="7"/>
  <c r="I296" i="7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507" i="16" l="1"/>
  <c r="K506" i="16" s="1"/>
  <c r="G607" i="16"/>
  <c r="G228" i="16"/>
  <c r="K228" i="16" s="1"/>
  <c r="G176" i="16"/>
  <c r="H117" i="16"/>
  <c r="H118" i="16" s="1"/>
  <c r="G118" i="16" s="1"/>
  <c r="H380" i="16"/>
  <c r="G379" i="16"/>
  <c r="K29" i="16"/>
  <c r="H91" i="16"/>
  <c r="H348" i="16"/>
  <c r="G347" i="16"/>
  <c r="H231" i="16"/>
  <c r="G230" i="16"/>
  <c r="K76" i="16"/>
  <c r="L76" i="16" s="1"/>
  <c r="H217" i="16"/>
  <c r="G216" i="16"/>
  <c r="H500" i="16"/>
  <c r="G499" i="16"/>
  <c r="K229" i="16"/>
  <c r="G296" i="16"/>
  <c r="G433" i="16"/>
  <c r="G299" i="16"/>
  <c r="H420" i="16"/>
  <c r="H421" i="16" s="1"/>
  <c r="G421" i="16" s="1"/>
  <c r="H340" i="16"/>
  <c r="H426" i="16"/>
  <c r="G426" i="16" s="1"/>
  <c r="K426" i="16" s="1"/>
  <c r="H257" i="16"/>
  <c r="H249" i="16"/>
  <c r="G249" i="16" s="1"/>
  <c r="K248" i="16" s="1"/>
  <c r="L248" i="16" s="1"/>
  <c r="H303" i="16"/>
  <c r="H304" i="16" s="1"/>
  <c r="G304" i="16" s="1"/>
  <c r="G170" i="16"/>
  <c r="G22" i="16"/>
  <c r="H97" i="16"/>
  <c r="H137" i="16"/>
  <c r="H138" i="16" s="1"/>
  <c r="G138" i="16" s="1"/>
  <c r="K138" i="16" s="1"/>
  <c r="G45" i="16"/>
  <c r="H140" i="16"/>
  <c r="G205" i="16"/>
  <c r="H74" i="16"/>
  <c r="H75" i="16" s="1"/>
  <c r="G75" i="16" s="1"/>
  <c r="K75" i="16" s="1"/>
  <c r="H146" i="16"/>
  <c r="G146" i="16" s="1"/>
  <c r="K145" i="16" s="1"/>
  <c r="L145" i="16" s="1"/>
  <c r="H263" i="16"/>
  <c r="H264" i="16" s="1"/>
  <c r="G264" i="16" s="1"/>
  <c r="G283" i="16"/>
  <c r="K283" i="16" s="1"/>
  <c r="G3" i="16"/>
  <c r="H194" i="16"/>
  <c r="G194" i="16" s="1"/>
  <c r="K193" i="16" s="1"/>
  <c r="L193" i="16" s="1"/>
  <c r="H520" i="16"/>
  <c r="H521" i="16" s="1"/>
  <c r="G521" i="16" s="1"/>
  <c r="H540" i="16"/>
  <c r="H541" i="16" s="1"/>
  <c r="G541" i="16" s="1"/>
  <c r="G108" i="16"/>
  <c r="K108" i="16" s="1"/>
  <c r="G128" i="16"/>
  <c r="K128" i="16" s="1"/>
  <c r="L128" i="16" s="1"/>
  <c r="G133" i="16"/>
  <c r="G114" i="16"/>
  <c r="H115" i="16"/>
  <c r="G115" i="16" s="1"/>
  <c r="K115" i="16" s="1"/>
  <c r="H383" i="16"/>
  <c r="H428" i="16"/>
  <c r="H429" i="16" s="1"/>
  <c r="G429" i="16" s="1"/>
  <c r="K429" i="16" s="1"/>
  <c r="G503" i="16"/>
  <c r="K503" i="16" s="1"/>
  <c r="G25" i="16"/>
  <c r="G68" i="16"/>
  <c r="G70" i="16"/>
  <c r="G85" i="16"/>
  <c r="G113" i="16"/>
  <c r="G208" i="16"/>
  <c r="K208" i="16" s="1"/>
  <c r="G334" i="16"/>
  <c r="K334" i="16" s="1"/>
  <c r="G422" i="16"/>
  <c r="G491" i="16"/>
  <c r="K491" i="16" s="1"/>
  <c r="H54" i="16"/>
  <c r="G54" i="16" s="1"/>
  <c r="H83" i="16"/>
  <c r="H84" i="16" s="1"/>
  <c r="G84" i="16" s="1"/>
  <c r="K84" i="16" s="1"/>
  <c r="H106" i="16"/>
  <c r="G621" i="16"/>
  <c r="H121" i="16"/>
  <c r="G121" i="16" s="1"/>
  <c r="K120" i="16" s="1"/>
  <c r="H169" i="16"/>
  <c r="G169" i="16" s="1"/>
  <c r="K169" i="16" s="1"/>
  <c r="G185" i="16"/>
  <c r="G222" i="16"/>
  <c r="H360" i="16"/>
  <c r="H361" i="16" s="1"/>
  <c r="G361" i="16" s="1"/>
  <c r="H391" i="16"/>
  <c r="H392" i="16" s="1"/>
  <c r="G392" i="16" s="1"/>
  <c r="H324" i="16"/>
  <c r="G324" i="16" s="1"/>
  <c r="K323" i="16" s="1"/>
  <c r="G50" i="16"/>
  <c r="H94" i="16"/>
  <c r="G94" i="16" s="1"/>
  <c r="G137" i="16"/>
  <c r="K136" i="16" s="1"/>
  <c r="G153" i="16"/>
  <c r="G387" i="16"/>
  <c r="H548" i="16"/>
  <c r="H549" i="16" s="1"/>
  <c r="G549" i="16" s="1"/>
  <c r="G202" i="16"/>
  <c r="G353" i="16"/>
  <c r="G385" i="16"/>
  <c r="L208" i="16"/>
  <c r="H87" i="16"/>
  <c r="G87" i="16" s="1"/>
  <c r="K87" i="16" s="1"/>
  <c r="G86" i="16"/>
  <c r="K86" i="16" s="1"/>
  <c r="L108" i="16"/>
  <c r="H204" i="16"/>
  <c r="G204" i="16" s="1"/>
  <c r="K204" i="16" s="1"/>
  <c r="G203" i="16"/>
  <c r="G177" i="16"/>
  <c r="K176" i="16" s="1"/>
  <c r="H178" i="16"/>
  <c r="G178" i="16" s="1"/>
  <c r="K178" i="16" s="1"/>
  <c r="H218" i="16"/>
  <c r="G218" i="16" s="1"/>
  <c r="G217" i="16"/>
  <c r="H187" i="16"/>
  <c r="G187" i="16" s="1"/>
  <c r="G186" i="16"/>
  <c r="G4" i="16"/>
  <c r="H5" i="16"/>
  <c r="G5" i="16" s="1"/>
  <c r="K5" i="16" s="1"/>
  <c r="G46" i="16"/>
  <c r="H47" i="16"/>
  <c r="G47" i="16" s="1"/>
  <c r="K47" i="16" s="1"/>
  <c r="H155" i="16"/>
  <c r="G155" i="16" s="1"/>
  <c r="G154" i="16"/>
  <c r="H89" i="16"/>
  <c r="G89" i="16" s="1"/>
  <c r="H163" i="16"/>
  <c r="H195" i="16"/>
  <c r="G195" i="16" s="1"/>
  <c r="H147" i="16"/>
  <c r="G147" i="16" s="1"/>
  <c r="H237" i="16"/>
  <c r="H238" i="16" s="1"/>
  <c r="G238" i="16" s="1"/>
  <c r="G251" i="16"/>
  <c r="K251" i="16" s="1"/>
  <c r="G288" i="16"/>
  <c r="K288" i="16" s="1"/>
  <c r="G465" i="16"/>
  <c r="G533" i="16"/>
  <c r="G599" i="16"/>
  <c r="K599" i="16" s="1"/>
  <c r="H95" i="16"/>
  <c r="G95" i="16" s="1"/>
  <c r="K95" i="16" s="1"/>
  <c r="L228" i="16"/>
  <c r="L229" i="16" s="1"/>
  <c r="H431" i="16"/>
  <c r="G33" i="16"/>
  <c r="K33" i="16" s="1"/>
  <c r="G310" i="16"/>
  <c r="H337" i="16"/>
  <c r="G337" i="16" s="1"/>
  <c r="H343" i="16"/>
  <c r="G350" i="16"/>
  <c r="H460" i="16"/>
  <c r="H461" i="16" s="1"/>
  <c r="G461" i="16" s="1"/>
  <c r="K461" i="16" s="1"/>
  <c r="H468" i="16"/>
  <c r="H469" i="16" s="1"/>
  <c r="G469" i="16" s="1"/>
  <c r="K469" i="16" s="1"/>
  <c r="H574" i="16"/>
  <c r="H575" i="16" s="1"/>
  <c r="G575" i="16" s="1"/>
  <c r="H57" i="16"/>
  <c r="G62" i="16"/>
  <c r="H66" i="16"/>
  <c r="G117" i="16"/>
  <c r="K117" i="16" s="1"/>
  <c r="H126" i="16"/>
  <c r="H166" i="16"/>
  <c r="H174" i="16"/>
  <c r="H175" i="16" s="1"/>
  <c r="G175" i="16" s="1"/>
  <c r="K175" i="16" s="1"/>
  <c r="H180" i="16"/>
  <c r="H181" i="16" s="1"/>
  <c r="G181" i="16" s="1"/>
  <c r="G213" i="16"/>
  <c r="G219" i="16"/>
  <c r="H271" i="16"/>
  <c r="H272" i="16" s="1"/>
  <c r="G272" i="16" s="1"/>
  <c r="G393" i="16"/>
  <c r="H463" i="16"/>
  <c r="H471" i="16"/>
  <c r="G479" i="16"/>
  <c r="H486" i="16"/>
  <c r="G486" i="16" s="1"/>
  <c r="K486" i="16" s="1"/>
  <c r="H488" i="16"/>
  <c r="H489" i="16" s="1"/>
  <c r="G489" i="16" s="1"/>
  <c r="G511" i="16"/>
  <c r="K511" i="16" s="1"/>
  <c r="H528" i="16"/>
  <c r="H560" i="16"/>
  <c r="G560" i="16" s="1"/>
  <c r="H580" i="16"/>
  <c r="G580" i="16" s="1"/>
  <c r="K580" i="16" s="1"/>
  <c r="G587" i="16"/>
  <c r="H582" i="16"/>
  <c r="H583" i="16" s="1"/>
  <c r="G583" i="16" s="1"/>
  <c r="H49" i="16"/>
  <c r="G49" i="16" s="1"/>
  <c r="K49" i="16" s="1"/>
  <c r="H78" i="16"/>
  <c r="G78" i="16" s="1"/>
  <c r="H211" i="16"/>
  <c r="G291" i="16"/>
  <c r="K291" i="16" s="1"/>
  <c r="G331" i="16"/>
  <c r="K331" i="16" s="1"/>
  <c r="G122" i="16"/>
  <c r="G246" i="16"/>
  <c r="K246" i="16" s="1"/>
  <c r="G551" i="16"/>
  <c r="K551" i="16" s="1"/>
  <c r="G42" i="16"/>
  <c r="K42" i="16" s="1"/>
  <c r="L33" i="16"/>
  <c r="H44" i="16"/>
  <c r="G44" i="16" s="1"/>
  <c r="K44" i="16" s="1"/>
  <c r="G43" i="16"/>
  <c r="H27" i="16"/>
  <c r="G27" i="16" s="1"/>
  <c r="G26" i="16"/>
  <c r="H52" i="16"/>
  <c r="G52" i="16" s="1"/>
  <c r="K52" i="16" s="1"/>
  <c r="G51" i="16"/>
  <c r="K51" i="16" s="1"/>
  <c r="H7" i="16"/>
  <c r="H64" i="16"/>
  <c r="G64" i="16" s="1"/>
  <c r="K64" i="16" s="1"/>
  <c r="G63" i="16"/>
  <c r="H124" i="16"/>
  <c r="G124" i="16" s="1"/>
  <c r="K124" i="16" s="1"/>
  <c r="G123" i="16"/>
  <c r="H10" i="16"/>
  <c r="G10" i="16" s="1"/>
  <c r="H38" i="16"/>
  <c r="G38" i="16" s="1"/>
  <c r="K38" i="16" s="1"/>
  <c r="G37" i="16"/>
  <c r="K37" i="16" s="1"/>
  <c r="H32" i="16"/>
  <c r="G32" i="16" s="1"/>
  <c r="K32" i="16" s="1"/>
  <c r="G31" i="16"/>
  <c r="H81" i="16"/>
  <c r="G81" i="16" s="1"/>
  <c r="K81" i="16" s="1"/>
  <c r="G80" i="16"/>
  <c r="H92" i="16"/>
  <c r="G92" i="16" s="1"/>
  <c r="K92" i="16" s="1"/>
  <c r="G91" i="16"/>
  <c r="K90" i="16" s="1"/>
  <c r="H24" i="16"/>
  <c r="G24" i="16" s="1"/>
  <c r="K24" i="16" s="1"/>
  <c r="G23" i="16"/>
  <c r="K23" i="16" s="1"/>
  <c r="H40" i="16"/>
  <c r="G39" i="16"/>
  <c r="H172" i="16"/>
  <c r="G172" i="16" s="1"/>
  <c r="K172" i="16" s="1"/>
  <c r="G171" i="16"/>
  <c r="H16" i="16"/>
  <c r="H35" i="16"/>
  <c r="G35" i="16" s="1"/>
  <c r="H100" i="16"/>
  <c r="G99" i="16"/>
  <c r="H12" i="16"/>
  <c r="G11" i="16"/>
  <c r="H131" i="16"/>
  <c r="G130" i="16"/>
  <c r="K129" i="16" s="1"/>
  <c r="H164" i="16"/>
  <c r="G164" i="16" s="1"/>
  <c r="K164" i="16" s="1"/>
  <c r="G163" i="16"/>
  <c r="H20" i="16"/>
  <c r="G19" i="16"/>
  <c r="H60" i="16"/>
  <c r="G59" i="16"/>
  <c r="H157" i="16"/>
  <c r="G156" i="16"/>
  <c r="G28" i="16"/>
  <c r="G36" i="16"/>
  <c r="H189" i="16"/>
  <c r="G189" i="16" s="1"/>
  <c r="G188" i="16"/>
  <c r="H191" i="16"/>
  <c r="G190" i="16"/>
  <c r="H201" i="16"/>
  <c r="G201" i="16" s="1"/>
  <c r="K201" i="16" s="1"/>
  <c r="G200" i="16"/>
  <c r="H207" i="16"/>
  <c r="G207" i="16" s="1"/>
  <c r="K207" i="16" s="1"/>
  <c r="G206" i="16"/>
  <c r="H127" i="16"/>
  <c r="G127" i="16" s="1"/>
  <c r="G126" i="16"/>
  <c r="K125" i="16" s="1"/>
  <c r="H141" i="16"/>
  <c r="G141" i="16" s="1"/>
  <c r="K141" i="16" s="1"/>
  <c r="G140" i="16"/>
  <c r="H143" i="16"/>
  <c r="G142" i="16"/>
  <c r="H197" i="16"/>
  <c r="G196" i="16"/>
  <c r="H287" i="16"/>
  <c r="G287" i="16" s="1"/>
  <c r="K287" i="16" s="1"/>
  <c r="G286" i="16"/>
  <c r="H183" i="16"/>
  <c r="G182" i="16"/>
  <c r="H221" i="16"/>
  <c r="G221" i="16" s="1"/>
  <c r="K221" i="16" s="1"/>
  <c r="G220" i="16"/>
  <c r="G71" i="16"/>
  <c r="K71" i="16" s="1"/>
  <c r="G79" i="16"/>
  <c r="H111" i="16"/>
  <c r="G110" i="16"/>
  <c r="K109" i="16" s="1"/>
  <c r="H135" i="16"/>
  <c r="G135" i="16" s="1"/>
  <c r="K135" i="16" s="1"/>
  <c r="G134" i="16"/>
  <c r="H232" i="16"/>
  <c r="G232" i="16" s="1"/>
  <c r="G231" i="16"/>
  <c r="K231" i="16" s="1"/>
  <c r="H315" i="16"/>
  <c r="G315" i="16" s="1"/>
  <c r="G314" i="16"/>
  <c r="K314" i="16" s="1"/>
  <c r="H103" i="16"/>
  <c r="G102" i="16"/>
  <c r="G254" i="16"/>
  <c r="H255" i="16"/>
  <c r="G255" i="16" s="1"/>
  <c r="K255" i="16" s="1"/>
  <c r="H277" i="16"/>
  <c r="G276" i="16"/>
  <c r="H149" i="16"/>
  <c r="G149" i="16" s="1"/>
  <c r="G148" i="16"/>
  <c r="K148" i="16" s="1"/>
  <c r="H151" i="16"/>
  <c r="G150" i="16"/>
  <c r="H161" i="16"/>
  <c r="G161" i="16" s="1"/>
  <c r="K161" i="16" s="1"/>
  <c r="G160" i="16"/>
  <c r="K160" i="16" s="1"/>
  <c r="H167" i="16"/>
  <c r="G167" i="16" s="1"/>
  <c r="K167" i="16" s="1"/>
  <c r="G166" i="16"/>
  <c r="L209" i="16"/>
  <c r="H215" i="16"/>
  <c r="G215" i="16" s="1"/>
  <c r="K215" i="16" s="1"/>
  <c r="G214" i="16"/>
  <c r="H240" i="16"/>
  <c r="G239" i="16"/>
  <c r="H244" i="16"/>
  <c r="G244" i="16" s="1"/>
  <c r="K243" i="16" s="1"/>
  <c r="H261" i="16"/>
  <c r="G261" i="16" s="1"/>
  <c r="K261" i="16" s="1"/>
  <c r="G260" i="16"/>
  <c r="K259" i="16" s="1"/>
  <c r="H275" i="16"/>
  <c r="G275" i="16" s="1"/>
  <c r="K275" i="16" s="1"/>
  <c r="G274" i="16"/>
  <c r="K274" i="16" s="1"/>
  <c r="H295" i="16"/>
  <c r="G295" i="16" s="1"/>
  <c r="K295" i="16" s="1"/>
  <c r="G294" i="16"/>
  <c r="H432" i="16"/>
  <c r="G432" i="16" s="1"/>
  <c r="K432" i="16" s="1"/>
  <c r="G431" i="16"/>
  <c r="K431" i="16" s="1"/>
  <c r="H455" i="16"/>
  <c r="G455" i="16" s="1"/>
  <c r="G454" i="16"/>
  <c r="H598" i="16"/>
  <c r="G598" i="16" s="1"/>
  <c r="K598" i="16" s="1"/>
  <c r="G597" i="16"/>
  <c r="K597" i="16" s="1"/>
  <c r="H224" i="16"/>
  <c r="G224" i="16" s="1"/>
  <c r="G223" i="16"/>
  <c r="H301" i="16"/>
  <c r="G301" i="16" s="1"/>
  <c r="K301" i="16" s="1"/>
  <c r="G300" i="16"/>
  <c r="H329" i="16"/>
  <c r="G329" i="16" s="1"/>
  <c r="G328" i="16"/>
  <c r="K328" i="16" s="1"/>
  <c r="G351" i="16"/>
  <c r="H352" i="16"/>
  <c r="G352" i="16" s="1"/>
  <c r="K352" i="16" s="1"/>
  <c r="H234" i="16"/>
  <c r="G233" i="16"/>
  <c r="H258" i="16"/>
  <c r="G258" i="16" s="1"/>
  <c r="K258" i="16" s="1"/>
  <c r="G257" i="16"/>
  <c r="K256" i="16" s="1"/>
  <c r="H266" i="16"/>
  <c r="G265" i="16"/>
  <c r="H281" i="16"/>
  <c r="G281" i="16" s="1"/>
  <c r="G280" i="16"/>
  <c r="H317" i="16"/>
  <c r="G316" i="16"/>
  <c r="G391" i="16"/>
  <c r="K391" i="16" s="1"/>
  <c r="H415" i="16"/>
  <c r="G415" i="16" s="1"/>
  <c r="G414" i="16"/>
  <c r="H472" i="16"/>
  <c r="G472" i="16" s="1"/>
  <c r="K472" i="16" s="1"/>
  <c r="G471" i="16"/>
  <c r="G119" i="16"/>
  <c r="G159" i="16"/>
  <c r="G199" i="16"/>
  <c r="H226" i="16"/>
  <c r="G225" i="16"/>
  <c r="H269" i="16"/>
  <c r="G269" i="16" s="1"/>
  <c r="K269" i="16" s="1"/>
  <c r="G268" i="16"/>
  <c r="K268" i="16" s="1"/>
  <c r="L288" i="16"/>
  <c r="H307" i="16"/>
  <c r="G307" i="16" s="1"/>
  <c r="G306" i="16"/>
  <c r="H309" i="16"/>
  <c r="G309" i="16" s="1"/>
  <c r="K309" i="16" s="1"/>
  <c r="G308" i="16"/>
  <c r="H321" i="16"/>
  <c r="G321" i="16" s="1"/>
  <c r="K321" i="16" s="1"/>
  <c r="G320" i="16"/>
  <c r="G242" i="16"/>
  <c r="G250" i="16"/>
  <c r="K250" i="16" s="1"/>
  <c r="G282" i="16"/>
  <c r="G290" i="16"/>
  <c r="G322" i="16"/>
  <c r="G330" i="16"/>
  <c r="H357" i="16"/>
  <c r="G356" i="16"/>
  <c r="H368" i="16"/>
  <c r="H371" i="16"/>
  <c r="G370" i="16"/>
  <c r="G374" i="16"/>
  <c r="K374" i="16" s="1"/>
  <c r="G273" i="16"/>
  <c r="G297" i="16"/>
  <c r="K297" i="16" s="1"/>
  <c r="G305" i="16"/>
  <c r="G313" i="16"/>
  <c r="K313" i="16" s="1"/>
  <c r="H341" i="16"/>
  <c r="G341" i="16" s="1"/>
  <c r="K341" i="16" s="1"/>
  <c r="G340" i="16"/>
  <c r="H346" i="16"/>
  <c r="G346" i="16" s="1"/>
  <c r="K346" i="16" s="1"/>
  <c r="H398" i="16"/>
  <c r="G398" i="16" s="1"/>
  <c r="G397" i="16"/>
  <c r="H438" i="16"/>
  <c r="G438" i="16" s="1"/>
  <c r="G437" i="16"/>
  <c r="H395" i="16"/>
  <c r="G395" i="16" s="1"/>
  <c r="G394" i="16"/>
  <c r="K394" i="16" s="1"/>
  <c r="H400" i="16"/>
  <c r="G399" i="16"/>
  <c r="H418" i="16"/>
  <c r="G418" i="16" s="1"/>
  <c r="K418" i="16" s="1"/>
  <c r="G417" i="16"/>
  <c r="H440" i="16"/>
  <c r="G439" i="16"/>
  <c r="H458" i="16"/>
  <c r="G458" i="16" s="1"/>
  <c r="K458" i="16" s="1"/>
  <c r="G457" i="16"/>
  <c r="K457" i="16" s="1"/>
  <c r="G271" i="16"/>
  <c r="K271" i="16" s="1"/>
  <c r="G279" i="16"/>
  <c r="K279" i="16" s="1"/>
  <c r="G303" i="16"/>
  <c r="K303" i="16" s="1"/>
  <c r="G311" i="16"/>
  <c r="K311" i="16" s="1"/>
  <c r="G319" i="16"/>
  <c r="K319" i="16" s="1"/>
  <c r="G327" i="16"/>
  <c r="K327" i="16" s="1"/>
  <c r="H363" i="16"/>
  <c r="G362" i="16"/>
  <c r="H378" i="16"/>
  <c r="G378" i="16" s="1"/>
  <c r="H572" i="16"/>
  <c r="G572" i="16" s="1"/>
  <c r="K572" i="16" s="1"/>
  <c r="G571" i="16"/>
  <c r="H384" i="16"/>
  <c r="G384" i="16" s="1"/>
  <c r="K384" i="16" s="1"/>
  <c r="G383" i="16"/>
  <c r="H404" i="16"/>
  <c r="G404" i="16" s="1"/>
  <c r="G403" i="16"/>
  <c r="K403" i="16" s="1"/>
  <c r="H444" i="16"/>
  <c r="G444" i="16" s="1"/>
  <c r="G443" i="16"/>
  <c r="H483" i="16"/>
  <c r="G482" i="16"/>
  <c r="G245" i="16"/>
  <c r="K245" i="16" s="1"/>
  <c r="G253" i="16"/>
  <c r="K252" i="16" s="1"/>
  <c r="G285" i="16"/>
  <c r="K285" i="16" s="1"/>
  <c r="G293" i="16"/>
  <c r="G325" i="16"/>
  <c r="G333" i="16"/>
  <c r="K333" i="16" s="1"/>
  <c r="H381" i="16"/>
  <c r="G381" i="16" s="1"/>
  <c r="K381" i="16" s="1"/>
  <c r="G380" i="16"/>
  <c r="H408" i="16"/>
  <c r="G407" i="16"/>
  <c r="H448" i="16"/>
  <c r="G447" i="16"/>
  <c r="H558" i="16"/>
  <c r="G558" i="16" s="1"/>
  <c r="K558" i="16" s="1"/>
  <c r="G557" i="16"/>
  <c r="H612" i="16"/>
  <c r="G612" i="16" s="1"/>
  <c r="K612" i="16" s="1"/>
  <c r="G611" i="16"/>
  <c r="H349" i="16"/>
  <c r="G349" i="16" s="1"/>
  <c r="K349" i="16" s="1"/>
  <c r="G348" i="16"/>
  <c r="H355" i="16"/>
  <c r="G355" i="16" s="1"/>
  <c r="K355" i="16" s="1"/>
  <c r="G354" i="16"/>
  <c r="K354" i="16" s="1"/>
  <c r="H412" i="16"/>
  <c r="G412" i="16" s="1"/>
  <c r="G411" i="16"/>
  <c r="H424" i="16"/>
  <c r="G424" i="16" s="1"/>
  <c r="K424" i="16" s="1"/>
  <c r="G423" i="16"/>
  <c r="H452" i="16"/>
  <c r="G452" i="16" s="1"/>
  <c r="G451" i="16"/>
  <c r="H464" i="16"/>
  <c r="G464" i="16" s="1"/>
  <c r="G463" i="16"/>
  <c r="K463" i="16" s="1"/>
  <c r="G365" i="16"/>
  <c r="G373" i="16"/>
  <c r="G405" i="16"/>
  <c r="G413" i="16"/>
  <c r="K413" i="16" s="1"/>
  <c r="G445" i="16"/>
  <c r="G453" i="16"/>
  <c r="H518" i="16"/>
  <c r="G518" i="16" s="1"/>
  <c r="K518" i="16" s="1"/>
  <c r="G517" i="16"/>
  <c r="H537" i="16"/>
  <c r="G536" i="16"/>
  <c r="H569" i="16"/>
  <c r="G569" i="16" s="1"/>
  <c r="G568" i="16"/>
  <c r="H592" i="16"/>
  <c r="G592" i="16" s="1"/>
  <c r="H609" i="16"/>
  <c r="G609" i="16" s="1"/>
  <c r="G608" i="16"/>
  <c r="G388" i="16"/>
  <c r="K388" i="16" s="1"/>
  <c r="G396" i="16"/>
  <c r="K396" i="16" s="1"/>
  <c r="G420" i="16"/>
  <c r="K420" i="16" s="1"/>
  <c r="G436" i="16"/>
  <c r="G460" i="16"/>
  <c r="K460" i="16" s="1"/>
  <c r="G468" i="16"/>
  <c r="K468" i="16" s="1"/>
  <c r="H474" i="16"/>
  <c r="H532" i="16"/>
  <c r="G532" i="16" s="1"/>
  <c r="K532" i="16" s="1"/>
  <c r="G531" i="16"/>
  <c r="K531" i="16" s="1"/>
  <c r="H563" i="16"/>
  <c r="G563" i="16" s="1"/>
  <c r="G562" i="16"/>
  <c r="K562" i="16" s="1"/>
  <c r="L599" i="16"/>
  <c r="H603" i="16"/>
  <c r="G603" i="16" s="1"/>
  <c r="G602" i="16"/>
  <c r="H481" i="16"/>
  <c r="G481" i="16" s="1"/>
  <c r="K481" i="16" s="1"/>
  <c r="H623" i="16"/>
  <c r="G623" i="16" s="1"/>
  <c r="G622" i="16"/>
  <c r="G402" i="16"/>
  <c r="G410" i="16"/>
  <c r="G434" i="16"/>
  <c r="K434" i="16" s="1"/>
  <c r="G442" i="16"/>
  <c r="G450" i="16"/>
  <c r="H529" i="16"/>
  <c r="G529" i="16" s="1"/>
  <c r="K529" i="16" s="1"/>
  <c r="G528" i="16"/>
  <c r="H566" i="16"/>
  <c r="G566" i="16" s="1"/>
  <c r="K566" i="16" s="1"/>
  <c r="G565" i="16"/>
  <c r="H606" i="16"/>
  <c r="G606" i="16" s="1"/>
  <c r="K606" i="16" s="1"/>
  <c r="G605" i="16"/>
  <c r="K605" i="16" s="1"/>
  <c r="H501" i="16"/>
  <c r="G501" i="16" s="1"/>
  <c r="G500" i="16"/>
  <c r="H555" i="16"/>
  <c r="G555" i="16" s="1"/>
  <c r="K555" i="16" s="1"/>
  <c r="G554" i="16"/>
  <c r="H585" i="16"/>
  <c r="G584" i="16"/>
  <c r="H595" i="16"/>
  <c r="G595" i="16" s="1"/>
  <c r="K595" i="16" s="1"/>
  <c r="G594" i="16"/>
  <c r="H625" i="16"/>
  <c r="G624" i="16"/>
  <c r="G376" i="16"/>
  <c r="K375" i="16" s="1"/>
  <c r="G416" i="16"/>
  <c r="K416" i="16" s="1"/>
  <c r="G456" i="16"/>
  <c r="H477" i="16"/>
  <c r="G476" i="16"/>
  <c r="H497" i="16"/>
  <c r="G496" i="16"/>
  <c r="K495" i="16" s="1"/>
  <c r="H515" i="16"/>
  <c r="G515" i="16" s="1"/>
  <c r="G514" i="16"/>
  <c r="H545" i="16"/>
  <c r="G544" i="16"/>
  <c r="H620" i="16"/>
  <c r="G620" i="16" s="1"/>
  <c r="K620" i="16" s="1"/>
  <c r="G619" i="16"/>
  <c r="K619" i="16" s="1"/>
  <c r="H629" i="16"/>
  <c r="G629" i="16" s="1"/>
  <c r="K629" i="16" s="1"/>
  <c r="G628" i="16"/>
  <c r="H526" i="16"/>
  <c r="G526" i="16" s="1"/>
  <c r="K526" i="16" s="1"/>
  <c r="G525" i="16"/>
  <c r="H577" i="16"/>
  <c r="G576" i="16"/>
  <c r="H617" i="16"/>
  <c r="G617" i="16" s="1"/>
  <c r="G616" i="16"/>
  <c r="K616" i="16" s="1"/>
  <c r="G494" i="16"/>
  <c r="K494" i="16" s="1"/>
  <c r="G502" i="16"/>
  <c r="G510" i="16"/>
  <c r="G534" i="16"/>
  <c r="K534" i="16" s="1"/>
  <c r="G542" i="16"/>
  <c r="G550" i="16"/>
  <c r="G574" i="16"/>
  <c r="K574" i="16" s="1"/>
  <c r="G590" i="16"/>
  <c r="G614" i="16"/>
  <c r="K614" i="16" s="1"/>
  <c r="G508" i="16"/>
  <c r="K508" i="16" s="1"/>
  <c r="G516" i="16"/>
  <c r="K516" i="16" s="1"/>
  <c r="G524" i="16"/>
  <c r="K524" i="16" s="1"/>
  <c r="G540" i="16"/>
  <c r="K540" i="16" s="1"/>
  <c r="G548" i="16"/>
  <c r="K548" i="16" s="1"/>
  <c r="G556" i="16"/>
  <c r="G564" i="16"/>
  <c r="G588" i="16"/>
  <c r="K588" i="16" s="1"/>
  <c r="G596" i="16"/>
  <c r="G604" i="16"/>
  <c r="G627" i="16"/>
  <c r="K627" i="16" s="1"/>
  <c r="G490" i="16"/>
  <c r="K490" i="16" s="1"/>
  <c r="G522" i="16"/>
  <c r="G530" i="16"/>
  <c r="K530" i="16" s="1"/>
  <c r="G570" i="16"/>
  <c r="G610" i="16"/>
  <c r="G618" i="16"/>
  <c r="G505" i="16"/>
  <c r="G513" i="16"/>
  <c r="G553" i="16"/>
  <c r="K552" i="16" s="1"/>
  <c r="G561" i="16"/>
  <c r="G593" i="16"/>
  <c r="G601" i="16"/>
  <c r="K600" i="16" s="1"/>
  <c r="H395" i="13"/>
  <c r="G395" i="13" s="1"/>
  <c r="G394" i="13"/>
  <c r="K393" i="13" s="1"/>
  <c r="L393" i="13" s="1"/>
  <c r="K515" i="13"/>
  <c r="K190" i="13"/>
  <c r="L190" i="13" s="1"/>
  <c r="K535" i="13"/>
  <c r="H109" i="13"/>
  <c r="G109" i="13" s="1"/>
  <c r="H183" i="13"/>
  <c r="G183" i="13" s="1"/>
  <c r="K182" i="13" s="1"/>
  <c r="L182" i="13" s="1"/>
  <c r="H203" i="13"/>
  <c r="G203" i="13" s="1"/>
  <c r="K202" i="13" s="1"/>
  <c r="L202" i="13" s="1"/>
  <c r="H223" i="13"/>
  <c r="G223" i="13" s="1"/>
  <c r="K222" i="13" s="1"/>
  <c r="L222" i="13" s="1"/>
  <c r="H246" i="13"/>
  <c r="G246" i="13" s="1"/>
  <c r="K245" i="13" s="1"/>
  <c r="L245" i="13" s="1"/>
  <c r="H300" i="13"/>
  <c r="G422" i="13"/>
  <c r="G479" i="13"/>
  <c r="H531" i="13"/>
  <c r="H211" i="13"/>
  <c r="G211" i="13" s="1"/>
  <c r="K210" i="13" s="1"/>
  <c r="L210" i="13" s="1"/>
  <c r="H346" i="13"/>
  <c r="G346" i="13" s="1"/>
  <c r="K345" i="13" s="1"/>
  <c r="L345" i="13" s="1"/>
  <c r="H354" i="13"/>
  <c r="G354" i="13" s="1"/>
  <c r="K353" i="13" s="1"/>
  <c r="L353" i="13" s="1"/>
  <c r="G382" i="13"/>
  <c r="K382" i="13" s="1"/>
  <c r="L382" i="13" s="1"/>
  <c r="G405" i="13"/>
  <c r="G419" i="13"/>
  <c r="H434" i="13"/>
  <c r="G454" i="13"/>
  <c r="K453" i="13" s="1"/>
  <c r="L453" i="13" s="1"/>
  <c r="G465" i="13"/>
  <c r="K465" i="13" s="1"/>
  <c r="L465" i="13" s="1"/>
  <c r="L466" i="13" s="1"/>
  <c r="G513" i="13"/>
  <c r="K513" i="13" s="1"/>
  <c r="L513" i="13" s="1"/>
  <c r="G516" i="13"/>
  <c r="G561" i="13"/>
  <c r="K230" i="13"/>
  <c r="L230" i="13" s="1"/>
  <c r="K229" i="13"/>
  <c r="K285" i="13"/>
  <c r="L285" i="13" s="1"/>
  <c r="H314" i="13"/>
  <c r="G314" i="13" s="1"/>
  <c r="K313" i="13" s="1"/>
  <c r="L313" i="13" s="1"/>
  <c r="H360" i="13"/>
  <c r="G360" i="13" s="1"/>
  <c r="H432" i="13"/>
  <c r="G432" i="13" s="1"/>
  <c r="G473" i="13"/>
  <c r="G584" i="13"/>
  <c r="G596" i="13"/>
  <c r="G11" i="13"/>
  <c r="G15" i="13"/>
  <c r="G19" i="13"/>
  <c r="K19" i="13" s="1"/>
  <c r="L19" i="13" s="1"/>
  <c r="H340" i="13"/>
  <c r="G340" i="13" s="1"/>
  <c r="G365" i="13"/>
  <c r="K364" i="13" s="1"/>
  <c r="G413" i="13"/>
  <c r="G522" i="13"/>
  <c r="G593" i="13"/>
  <c r="G77" i="13"/>
  <c r="H78" i="13"/>
  <c r="G78" i="13" s="1"/>
  <c r="K78" i="13" s="1"/>
  <c r="K406" i="13"/>
  <c r="K405" i="13"/>
  <c r="L405" i="13" s="1"/>
  <c r="G97" i="13"/>
  <c r="H98" i="13"/>
  <c r="G98" i="13" s="1"/>
  <c r="K98" i="13" s="1"/>
  <c r="H475" i="13"/>
  <c r="G475" i="13" s="1"/>
  <c r="G474" i="13"/>
  <c r="H415" i="13"/>
  <c r="G415" i="13" s="1"/>
  <c r="G414" i="13"/>
  <c r="K414" i="13" s="1"/>
  <c r="H558" i="13"/>
  <c r="G558" i="13" s="1"/>
  <c r="K557" i="13" s="1"/>
  <c r="G557" i="13"/>
  <c r="K556" i="13" s="1"/>
  <c r="L556" i="13" s="1"/>
  <c r="L446" i="13"/>
  <c r="G590" i="13"/>
  <c r="G613" i="13"/>
  <c r="K613" i="13" s="1"/>
  <c r="L613" i="13" s="1"/>
  <c r="G616" i="13"/>
  <c r="K616" i="13" s="1"/>
  <c r="L616" i="13" s="1"/>
  <c r="K9" i="13"/>
  <c r="L9" i="13" s="1"/>
  <c r="G28" i="13"/>
  <c r="K28" i="13" s="1"/>
  <c r="L28" i="13" s="1"/>
  <c r="H34" i="13"/>
  <c r="G34" i="13" s="1"/>
  <c r="K33" i="13" s="1"/>
  <c r="L33" i="13" s="1"/>
  <c r="H37" i="13"/>
  <c r="G48" i="13"/>
  <c r="K48" i="13" s="1"/>
  <c r="L48" i="13" s="1"/>
  <c r="H54" i="13"/>
  <c r="G54" i="13" s="1"/>
  <c r="H57" i="13"/>
  <c r="G68" i="13"/>
  <c r="K68" i="13" s="1"/>
  <c r="L68" i="13" s="1"/>
  <c r="H74" i="13"/>
  <c r="G74" i="13" s="1"/>
  <c r="K73" i="13" s="1"/>
  <c r="L73" i="13" s="1"/>
  <c r="H94" i="13"/>
  <c r="G94" i="13" s="1"/>
  <c r="K93" i="13" s="1"/>
  <c r="L93" i="13" s="1"/>
  <c r="H209" i="13"/>
  <c r="G209" i="13" s="1"/>
  <c r="K208" i="13" s="1"/>
  <c r="L208" i="13" s="1"/>
  <c r="H240" i="13"/>
  <c r="H280" i="13"/>
  <c r="H294" i="13"/>
  <c r="G294" i="13" s="1"/>
  <c r="H306" i="13"/>
  <c r="G306" i="13" s="1"/>
  <c r="K305" i="13" s="1"/>
  <c r="L305" i="13" s="1"/>
  <c r="H388" i="13"/>
  <c r="H428" i="13"/>
  <c r="G428" i="13" s="1"/>
  <c r="K427" i="13" s="1"/>
  <c r="L427" i="13" s="1"/>
  <c r="K444" i="13"/>
  <c r="H452" i="13"/>
  <c r="G452" i="13" s="1"/>
  <c r="K452" i="13" s="1"/>
  <c r="G470" i="13"/>
  <c r="G533" i="13"/>
  <c r="K533" i="13" s="1"/>
  <c r="L533" i="13" s="1"/>
  <c r="H543" i="13"/>
  <c r="G543" i="13" s="1"/>
  <c r="G550" i="13"/>
  <c r="K617" i="13"/>
  <c r="K522" i="13"/>
  <c r="L522" i="13" s="1"/>
  <c r="H111" i="13"/>
  <c r="H112" i="13" s="1"/>
  <c r="G112" i="13" s="1"/>
  <c r="H131" i="13"/>
  <c r="G131" i="13" s="1"/>
  <c r="K130" i="13" s="1"/>
  <c r="L130" i="13" s="1"/>
  <c r="G142" i="13"/>
  <c r="K142" i="13" s="1"/>
  <c r="L142" i="13" s="1"/>
  <c r="H151" i="13"/>
  <c r="G151" i="13" s="1"/>
  <c r="K150" i="13" s="1"/>
  <c r="L150" i="13" s="1"/>
  <c r="G162" i="13"/>
  <c r="K162" i="13" s="1"/>
  <c r="L162" i="13" s="1"/>
  <c r="H171" i="13"/>
  <c r="G171" i="13" s="1"/>
  <c r="K170" i="13" s="1"/>
  <c r="L170" i="13" s="1"/>
  <c r="K333" i="13"/>
  <c r="L333" i="13" s="1"/>
  <c r="H348" i="13"/>
  <c r="G348" i="13" s="1"/>
  <c r="K347" i="13" s="1"/>
  <c r="L347" i="13" s="1"/>
  <c r="H603" i="13"/>
  <c r="G603" i="13" s="1"/>
  <c r="K603" i="13" s="1"/>
  <c r="H619" i="13"/>
  <c r="K129" i="13"/>
  <c r="G363" i="13"/>
  <c r="G370" i="13"/>
  <c r="G373" i="13"/>
  <c r="K372" i="13" s="1"/>
  <c r="H384" i="13"/>
  <c r="G384" i="13" s="1"/>
  <c r="K384" i="13" s="1"/>
  <c r="H386" i="13"/>
  <c r="G386" i="13" s="1"/>
  <c r="K386" i="13" s="1"/>
  <c r="G399" i="13"/>
  <c r="K399" i="13" s="1"/>
  <c r="L399" i="13" s="1"/>
  <c r="G402" i="13"/>
  <c r="H424" i="13"/>
  <c r="G424" i="13" s="1"/>
  <c r="K424" i="13" s="1"/>
  <c r="H426" i="13"/>
  <c r="G426" i="13" s="1"/>
  <c r="K426" i="13" s="1"/>
  <c r="K432" i="13"/>
  <c r="G450" i="13"/>
  <c r="K450" i="13" s="1"/>
  <c r="L450" i="13" s="1"/>
  <c r="H583" i="13"/>
  <c r="G583" i="13" s="1"/>
  <c r="K583" i="13" s="1"/>
  <c r="K10" i="13"/>
  <c r="L10" i="13" s="1"/>
  <c r="G544" i="13"/>
  <c r="G601" i="13"/>
  <c r="G604" i="13"/>
  <c r="G3" i="13"/>
  <c r="H26" i="13"/>
  <c r="G26" i="13" s="1"/>
  <c r="H46" i="13"/>
  <c r="G46" i="13" s="1"/>
  <c r="H66" i="13"/>
  <c r="G66" i="13" s="1"/>
  <c r="K65" i="13" s="1"/>
  <c r="L65" i="13" s="1"/>
  <c r="H86" i="13"/>
  <c r="G86" i="13" s="1"/>
  <c r="K85" i="13" s="1"/>
  <c r="L85" i="13" s="1"/>
  <c r="H106" i="13"/>
  <c r="G106" i="13" s="1"/>
  <c r="K105" i="13" s="1"/>
  <c r="L105" i="13" s="1"/>
  <c r="H217" i="13"/>
  <c r="G430" i="13"/>
  <c r="H563" i="13"/>
  <c r="G563" i="13" s="1"/>
  <c r="K563" i="13" s="1"/>
  <c r="K293" i="13"/>
  <c r="L293" i="13" s="1"/>
  <c r="H197" i="13"/>
  <c r="H260" i="13"/>
  <c r="G260" i="13" s="1"/>
  <c r="K259" i="13" s="1"/>
  <c r="L259" i="13" s="1"/>
  <c r="H274" i="13"/>
  <c r="G274" i="13" s="1"/>
  <c r="K273" i="13" s="1"/>
  <c r="L273" i="13" s="1"/>
  <c r="H320" i="13"/>
  <c r="H412" i="13"/>
  <c r="G412" i="13" s="1"/>
  <c r="K412" i="13" s="1"/>
  <c r="G505" i="13"/>
  <c r="K505" i="13" s="1"/>
  <c r="L505" i="13" s="1"/>
  <c r="G524" i="13"/>
  <c r="K523" i="13" s="1"/>
  <c r="G621" i="13"/>
  <c r="K621" i="13" s="1"/>
  <c r="L621" i="13" s="1"/>
  <c r="G12" i="13"/>
  <c r="K11" i="13" s="1"/>
  <c r="L11" i="13" s="1"/>
  <c r="H13" i="13"/>
  <c r="K77" i="13"/>
  <c r="K76" i="13"/>
  <c r="L76" i="13" s="1"/>
  <c r="K97" i="13"/>
  <c r="K96" i="13"/>
  <c r="L96" i="13" s="1"/>
  <c r="G20" i="13"/>
  <c r="H21" i="13"/>
  <c r="G21" i="13" s="1"/>
  <c r="K21" i="13" s="1"/>
  <c r="G100" i="13"/>
  <c r="H101" i="13"/>
  <c r="G101" i="13" s="1"/>
  <c r="K101" i="13" s="1"/>
  <c r="K25" i="13"/>
  <c r="L25" i="13" s="1"/>
  <c r="K45" i="13"/>
  <c r="L45" i="13" s="1"/>
  <c r="G16" i="13"/>
  <c r="H17" i="13"/>
  <c r="G60" i="13"/>
  <c r="K59" i="13" s="1"/>
  <c r="L59" i="13" s="1"/>
  <c r="H61" i="13"/>
  <c r="G61" i="13" s="1"/>
  <c r="K61" i="13" s="1"/>
  <c r="G4" i="13"/>
  <c r="H5" i="13"/>
  <c r="G5" i="13" s="1"/>
  <c r="K5" i="13" s="1"/>
  <c r="G40" i="13"/>
  <c r="K39" i="13" s="1"/>
  <c r="L39" i="13" s="1"/>
  <c r="H41" i="13"/>
  <c r="G41" i="13" s="1"/>
  <c r="K41" i="13" s="1"/>
  <c r="K29" i="13"/>
  <c r="K49" i="13"/>
  <c r="L49" i="13" s="1"/>
  <c r="K69" i="13"/>
  <c r="L69" i="13" s="1"/>
  <c r="K89" i="13"/>
  <c r="K88" i="13"/>
  <c r="L88" i="13" s="1"/>
  <c r="K109" i="13"/>
  <c r="K108" i="13"/>
  <c r="L108" i="13" s="1"/>
  <c r="G80" i="13"/>
  <c r="H81" i="13"/>
  <c r="G81" i="13" s="1"/>
  <c r="K81" i="13" s="1"/>
  <c r="K53" i="13"/>
  <c r="L53" i="13" s="1"/>
  <c r="K15" i="13"/>
  <c r="L15" i="13" s="1"/>
  <c r="K99" i="13"/>
  <c r="L99" i="13" s="1"/>
  <c r="G113" i="13"/>
  <c r="H114" i="13"/>
  <c r="G133" i="13"/>
  <c r="H134" i="13"/>
  <c r="G157" i="13"/>
  <c r="H158" i="13"/>
  <c r="G158" i="13" s="1"/>
  <c r="K158" i="13" s="1"/>
  <c r="H7" i="13"/>
  <c r="H23" i="13"/>
  <c r="H27" i="13"/>
  <c r="G27" i="13" s="1"/>
  <c r="H31" i="13"/>
  <c r="H43" i="13"/>
  <c r="H47" i="13"/>
  <c r="G47" i="13" s="1"/>
  <c r="K47" i="13" s="1"/>
  <c r="H51" i="13"/>
  <c r="H55" i="13"/>
  <c r="G55" i="13" s="1"/>
  <c r="K55" i="13" s="1"/>
  <c r="H63" i="13"/>
  <c r="H71" i="13"/>
  <c r="H83" i="13"/>
  <c r="H91" i="13"/>
  <c r="H95" i="13"/>
  <c r="G95" i="13" s="1"/>
  <c r="K95" i="13" s="1"/>
  <c r="H103" i="13"/>
  <c r="G125" i="13"/>
  <c r="H126" i="13"/>
  <c r="G145" i="13"/>
  <c r="H146" i="13"/>
  <c r="G197" i="13"/>
  <c r="H198" i="13"/>
  <c r="G198" i="13" s="1"/>
  <c r="K198" i="13" s="1"/>
  <c r="K228" i="13"/>
  <c r="L228" i="13" s="1"/>
  <c r="L229" i="13" s="1"/>
  <c r="G248" i="13"/>
  <c r="H249" i="13"/>
  <c r="G249" i="13" s="1"/>
  <c r="K249" i="13" s="1"/>
  <c r="K148" i="13"/>
  <c r="L148" i="13" s="1"/>
  <c r="K149" i="13"/>
  <c r="G173" i="13"/>
  <c r="H174" i="13"/>
  <c r="K326" i="13"/>
  <c r="K325" i="13"/>
  <c r="L325" i="13" s="1"/>
  <c r="G123" i="13"/>
  <c r="H124" i="13"/>
  <c r="G124" i="13" s="1"/>
  <c r="G137" i="13"/>
  <c r="H138" i="13"/>
  <c r="G138" i="13" s="1"/>
  <c r="K138" i="13" s="1"/>
  <c r="G185" i="13"/>
  <c r="H186" i="13"/>
  <c r="G213" i="13"/>
  <c r="H214" i="13"/>
  <c r="G225" i="13"/>
  <c r="H226" i="13"/>
  <c r="K128" i="13"/>
  <c r="L128" i="13" s="1"/>
  <c r="L129" i="13" s="1"/>
  <c r="K188" i="13"/>
  <c r="L188" i="13" s="1"/>
  <c r="K189" i="13"/>
  <c r="G153" i="13"/>
  <c r="H154" i="13"/>
  <c r="G177" i="13"/>
  <c r="H178" i="13"/>
  <c r="G178" i="13" s="1"/>
  <c r="K178" i="13" s="1"/>
  <c r="G217" i="13"/>
  <c r="H218" i="13"/>
  <c r="G218" i="13" s="1"/>
  <c r="K218" i="13" s="1"/>
  <c r="G320" i="13"/>
  <c r="H321" i="13"/>
  <c r="G321" i="13" s="1"/>
  <c r="K321" i="13" s="1"/>
  <c r="G165" i="13"/>
  <c r="H166" i="13"/>
  <c r="G316" i="13"/>
  <c r="H317" i="13"/>
  <c r="G400" i="13"/>
  <c r="H401" i="13"/>
  <c r="G401" i="13" s="1"/>
  <c r="K401" i="13" s="1"/>
  <c r="G117" i="13"/>
  <c r="H118" i="13"/>
  <c r="G118" i="13" s="1"/>
  <c r="G119" i="13"/>
  <c r="H120" i="13"/>
  <c r="K168" i="13"/>
  <c r="L168" i="13" s="1"/>
  <c r="K169" i="13"/>
  <c r="G193" i="13"/>
  <c r="H194" i="13"/>
  <c r="K196" i="13"/>
  <c r="L196" i="13" s="1"/>
  <c r="G205" i="13"/>
  <c r="H206" i="13"/>
  <c r="G276" i="13"/>
  <c r="H277" i="13"/>
  <c r="G280" i="13"/>
  <c r="H281" i="13"/>
  <c r="G281" i="13" s="1"/>
  <c r="K281" i="13" s="1"/>
  <c r="K319" i="13"/>
  <c r="L319" i="13" s="1"/>
  <c r="G403" i="13"/>
  <c r="H404" i="13"/>
  <c r="G404" i="13" s="1"/>
  <c r="K404" i="13" s="1"/>
  <c r="G236" i="13"/>
  <c r="H237" i="13"/>
  <c r="G296" i="13"/>
  <c r="H297" i="13"/>
  <c r="G300" i="13"/>
  <c r="H301" i="13"/>
  <c r="G301" i="13" s="1"/>
  <c r="K301" i="13" s="1"/>
  <c r="K365" i="13"/>
  <c r="L365" i="13" s="1"/>
  <c r="L366" i="13" s="1"/>
  <c r="G336" i="13"/>
  <c r="H337" i="13"/>
  <c r="K346" i="13"/>
  <c r="H132" i="13"/>
  <c r="G132" i="13" s="1"/>
  <c r="K132" i="13" s="1"/>
  <c r="H140" i="13"/>
  <c r="H144" i="13"/>
  <c r="G144" i="13" s="1"/>
  <c r="K144" i="13" s="1"/>
  <c r="H152" i="13"/>
  <c r="G152" i="13" s="1"/>
  <c r="K152" i="13" s="1"/>
  <c r="H160" i="13"/>
  <c r="H164" i="13"/>
  <c r="G164" i="13" s="1"/>
  <c r="K163" i="13" s="1"/>
  <c r="L163" i="13" s="1"/>
  <c r="H172" i="13"/>
  <c r="G172" i="13" s="1"/>
  <c r="K172" i="13" s="1"/>
  <c r="H180" i="13"/>
  <c r="H192" i="13"/>
  <c r="G192" i="13" s="1"/>
  <c r="H200" i="13"/>
  <c r="H204" i="13"/>
  <c r="G204" i="13" s="1"/>
  <c r="H220" i="13"/>
  <c r="H224" i="13"/>
  <c r="G224" i="13" s="1"/>
  <c r="K224" i="13" s="1"/>
  <c r="H232" i="13"/>
  <c r="G232" i="13" s="1"/>
  <c r="K232" i="13" s="1"/>
  <c r="G234" i="13"/>
  <c r="H235" i="13"/>
  <c r="G235" i="13" s="1"/>
  <c r="G240" i="13"/>
  <c r="H241" i="13"/>
  <c r="G241" i="13" s="1"/>
  <c r="K241" i="13" s="1"/>
  <c r="G268" i="13"/>
  <c r="H269" i="13"/>
  <c r="G269" i="13" s="1"/>
  <c r="K269" i="13" s="1"/>
  <c r="G356" i="13"/>
  <c r="H357" i="13"/>
  <c r="G288" i="13"/>
  <c r="H289" i="13"/>
  <c r="G289" i="13" s="1"/>
  <c r="K289" i="13" s="1"/>
  <c r="K327" i="13"/>
  <c r="L327" i="13" s="1"/>
  <c r="K363" i="13"/>
  <c r="K279" i="13"/>
  <c r="L279" i="13" s="1"/>
  <c r="G308" i="13"/>
  <c r="K308" i="13" s="1"/>
  <c r="L308" i="13" s="1"/>
  <c r="H309" i="13"/>
  <c r="G309" i="13" s="1"/>
  <c r="K309" i="13" s="1"/>
  <c r="G380" i="13"/>
  <c r="H381" i="13"/>
  <c r="G381" i="13" s="1"/>
  <c r="K381" i="13" s="1"/>
  <c r="G256" i="13"/>
  <c r="H257" i="13"/>
  <c r="K299" i="13"/>
  <c r="L299" i="13" s="1"/>
  <c r="G328" i="13"/>
  <c r="K328" i="13" s="1"/>
  <c r="H329" i="13"/>
  <c r="G329" i="13" s="1"/>
  <c r="K329" i="13" s="1"/>
  <c r="K454" i="13"/>
  <c r="G468" i="13"/>
  <c r="K467" i="13" s="1"/>
  <c r="L467" i="13" s="1"/>
  <c r="H469" i="13"/>
  <c r="G469" i="13" s="1"/>
  <c r="K469" i="13" s="1"/>
  <c r="G480" i="13"/>
  <c r="H481" i="13"/>
  <c r="G481" i="13" s="1"/>
  <c r="K481" i="13" s="1"/>
  <c r="K371" i="13"/>
  <c r="K394" i="13"/>
  <c r="L394" i="13" s="1"/>
  <c r="G483" i="13"/>
  <c r="K482" i="13" s="1"/>
  <c r="L482" i="13" s="1"/>
  <c r="H484" i="13"/>
  <c r="G484" i="13" s="1"/>
  <c r="K484" i="13" s="1"/>
  <c r="G525" i="13"/>
  <c r="H526" i="13"/>
  <c r="G526" i="13" s="1"/>
  <c r="K383" i="13"/>
  <c r="L383" i="13" s="1"/>
  <c r="L384" i="13" s="1"/>
  <c r="K411" i="13"/>
  <c r="L411" i="13" s="1"/>
  <c r="L412" i="13" s="1"/>
  <c r="K422" i="13"/>
  <c r="L422" i="13" s="1"/>
  <c r="K430" i="13"/>
  <c r="L430" i="13" s="1"/>
  <c r="H472" i="13"/>
  <c r="G472" i="13" s="1"/>
  <c r="K472" i="13" s="1"/>
  <c r="G627" i="13"/>
  <c r="H628" i="13"/>
  <c r="H243" i="13"/>
  <c r="H247" i="13"/>
  <c r="G247" i="13" s="1"/>
  <c r="K247" i="13" s="1"/>
  <c r="H251" i="13"/>
  <c r="H255" i="13"/>
  <c r="G255" i="13" s="1"/>
  <c r="H263" i="13"/>
  <c r="H267" i="13"/>
  <c r="G267" i="13" s="1"/>
  <c r="K266" i="13" s="1"/>
  <c r="L266" i="13" s="1"/>
  <c r="H271" i="13"/>
  <c r="H283" i="13"/>
  <c r="H287" i="13"/>
  <c r="G287" i="13" s="1"/>
  <c r="H291" i="13"/>
  <c r="H295" i="13"/>
  <c r="G295" i="13" s="1"/>
  <c r="H303" i="13"/>
  <c r="H307" i="13"/>
  <c r="G307" i="13" s="1"/>
  <c r="K306" i="13" s="1"/>
  <c r="L306" i="13" s="1"/>
  <c r="H311" i="13"/>
  <c r="H323" i="13"/>
  <c r="H331" i="13"/>
  <c r="H335" i="13"/>
  <c r="G335" i="13" s="1"/>
  <c r="H343" i="13"/>
  <c r="H351" i="13"/>
  <c r="H355" i="13"/>
  <c r="G355" i="13" s="1"/>
  <c r="K354" i="13" s="1"/>
  <c r="G376" i="13"/>
  <c r="K375" i="13" s="1"/>
  <c r="H377" i="13"/>
  <c r="G416" i="13"/>
  <c r="H417" i="13"/>
  <c r="K423" i="13"/>
  <c r="L423" i="13" s="1"/>
  <c r="L424" i="13" s="1"/>
  <c r="K431" i="13"/>
  <c r="G362" i="13"/>
  <c r="K362" i="13" s="1"/>
  <c r="L362" i="13" s="1"/>
  <c r="G368" i="13"/>
  <c r="H369" i="13"/>
  <c r="G369" i="13" s="1"/>
  <c r="K369" i="13" s="1"/>
  <c r="K370" i="13"/>
  <c r="L370" i="13" s="1"/>
  <c r="G374" i="13"/>
  <c r="K374" i="13" s="1"/>
  <c r="K391" i="13"/>
  <c r="L391" i="13" s="1"/>
  <c r="L392" i="13" s="1"/>
  <c r="G408" i="13"/>
  <c r="H409" i="13"/>
  <c r="G409" i="13" s="1"/>
  <c r="K409" i="13" s="1"/>
  <c r="G420" i="13"/>
  <c r="H421" i="13"/>
  <c r="G421" i="13" s="1"/>
  <c r="K421" i="13" s="1"/>
  <c r="G436" i="13"/>
  <c r="H437" i="13"/>
  <c r="K443" i="13"/>
  <c r="L443" i="13" s="1"/>
  <c r="K462" i="13"/>
  <c r="L462" i="13" s="1"/>
  <c r="K470" i="13"/>
  <c r="L470" i="13" s="1"/>
  <c r="K479" i="13"/>
  <c r="L479" i="13" s="1"/>
  <c r="G579" i="13"/>
  <c r="H580" i="13"/>
  <c r="G580" i="13" s="1"/>
  <c r="K580" i="13" s="1"/>
  <c r="G388" i="13"/>
  <c r="K387" i="13" s="1"/>
  <c r="L387" i="13" s="1"/>
  <c r="H389" i="13"/>
  <c r="G389" i="13" s="1"/>
  <c r="K389" i="13" s="1"/>
  <c r="G440" i="13"/>
  <c r="H441" i="13"/>
  <c r="G441" i="13" s="1"/>
  <c r="K441" i="13" s="1"/>
  <c r="G456" i="13"/>
  <c r="K455" i="13" s="1"/>
  <c r="H457" i="13"/>
  <c r="K463" i="13"/>
  <c r="G396" i="13"/>
  <c r="H397" i="13"/>
  <c r="K415" i="13"/>
  <c r="G448" i="13"/>
  <c r="H449" i="13"/>
  <c r="G449" i="13" s="1"/>
  <c r="K449" i="13" s="1"/>
  <c r="G460" i="13"/>
  <c r="H461" i="13"/>
  <c r="G461" i="13" s="1"/>
  <c r="K461" i="13" s="1"/>
  <c r="G476" i="13"/>
  <c r="K475" i="13" s="1"/>
  <c r="H477" i="13"/>
  <c r="G531" i="13"/>
  <c r="K530" i="13" s="1"/>
  <c r="L530" i="13" s="1"/>
  <c r="H532" i="13"/>
  <c r="G532" i="13" s="1"/>
  <c r="K532" i="13" s="1"/>
  <c r="G497" i="13"/>
  <c r="H498" i="13"/>
  <c r="G498" i="13" s="1"/>
  <c r="G503" i="13"/>
  <c r="H504" i="13"/>
  <c r="G504" i="13" s="1"/>
  <c r="K504" i="13" s="1"/>
  <c r="G527" i="13"/>
  <c r="H528" i="13"/>
  <c r="K534" i="13"/>
  <c r="L534" i="13" s="1"/>
  <c r="L535" i="13" s="1"/>
  <c r="G539" i="13"/>
  <c r="H540" i="13"/>
  <c r="K582" i="13"/>
  <c r="L582" i="13" s="1"/>
  <c r="L583" i="13" s="1"/>
  <c r="G585" i="13"/>
  <c r="H586" i="13"/>
  <c r="G586" i="13" s="1"/>
  <c r="G591" i="13"/>
  <c r="K590" i="13" s="1"/>
  <c r="L590" i="13" s="1"/>
  <c r="H592" i="13"/>
  <c r="G592" i="13" s="1"/>
  <c r="K592" i="13" s="1"/>
  <c r="G597" i="13"/>
  <c r="H598" i="13"/>
  <c r="G598" i="13" s="1"/>
  <c r="G491" i="13"/>
  <c r="K490" i="13" s="1"/>
  <c r="L490" i="13" s="1"/>
  <c r="H492" i="13"/>
  <c r="G492" i="13" s="1"/>
  <c r="K492" i="13" s="1"/>
  <c r="G537" i="13"/>
  <c r="H538" i="13"/>
  <c r="G538" i="13" s="1"/>
  <c r="H555" i="13"/>
  <c r="G555" i="13" s="1"/>
  <c r="K555" i="13" s="1"/>
  <c r="H615" i="13"/>
  <c r="G615" i="13" s="1"/>
  <c r="K615" i="13" s="1"/>
  <c r="H623" i="13"/>
  <c r="G623" i="13" s="1"/>
  <c r="K623" i="13" s="1"/>
  <c r="K485" i="13"/>
  <c r="L485" i="13" s="1"/>
  <c r="G487" i="13"/>
  <c r="K486" i="13" s="1"/>
  <c r="L486" i="13" s="1"/>
  <c r="H488" i="13"/>
  <c r="G507" i="13"/>
  <c r="H508" i="13"/>
  <c r="G547" i="13"/>
  <c r="H548" i="13"/>
  <c r="G567" i="13"/>
  <c r="H568" i="13"/>
  <c r="K574" i="13"/>
  <c r="L574" i="13" s="1"/>
  <c r="L575" i="13" s="1"/>
  <c r="G577" i="13"/>
  <c r="H578" i="13"/>
  <c r="G578" i="13" s="1"/>
  <c r="G607" i="13"/>
  <c r="H608" i="13"/>
  <c r="H495" i="13"/>
  <c r="G495" i="13" s="1"/>
  <c r="K495" i="13" s="1"/>
  <c r="K514" i="13"/>
  <c r="L514" i="13" s="1"/>
  <c r="G519" i="13"/>
  <c r="H520" i="13"/>
  <c r="K553" i="13"/>
  <c r="L553" i="13" s="1"/>
  <c r="K561" i="13"/>
  <c r="L561" i="13" s="1"/>
  <c r="G571" i="13"/>
  <c r="H572" i="13"/>
  <c r="G572" i="13" s="1"/>
  <c r="K572" i="13" s="1"/>
  <c r="H595" i="13"/>
  <c r="G595" i="13" s="1"/>
  <c r="K595" i="13" s="1"/>
  <c r="K601" i="13"/>
  <c r="L601" i="13" s="1"/>
  <c r="G517" i="13"/>
  <c r="H518" i="13"/>
  <c r="G518" i="13" s="1"/>
  <c r="K518" i="13" s="1"/>
  <c r="G545" i="13"/>
  <c r="H546" i="13"/>
  <c r="G546" i="13" s="1"/>
  <c r="K562" i="13"/>
  <c r="G565" i="13"/>
  <c r="H566" i="13"/>
  <c r="G566" i="13" s="1"/>
  <c r="G605" i="13"/>
  <c r="H606" i="13"/>
  <c r="G606" i="13" s="1"/>
  <c r="G611" i="13"/>
  <c r="K611" i="13" s="1"/>
  <c r="H612" i="13"/>
  <c r="G612" i="13" s="1"/>
  <c r="K612" i="13" s="1"/>
  <c r="L617" i="13"/>
  <c r="K493" i="13"/>
  <c r="L493" i="13" s="1"/>
  <c r="K506" i="13"/>
  <c r="L506" i="13" s="1"/>
  <c r="G511" i="13"/>
  <c r="K511" i="13" s="1"/>
  <c r="H512" i="13"/>
  <c r="G512" i="13" s="1"/>
  <c r="K512" i="13" s="1"/>
  <c r="K542" i="13"/>
  <c r="L542" i="13" s="1"/>
  <c r="G551" i="13"/>
  <c r="H552" i="13"/>
  <c r="G552" i="13" s="1"/>
  <c r="K552" i="13" s="1"/>
  <c r="G559" i="13"/>
  <c r="H560" i="13"/>
  <c r="G560" i="13" s="1"/>
  <c r="K560" i="13" s="1"/>
  <c r="G587" i="13"/>
  <c r="H588" i="13"/>
  <c r="K593" i="13"/>
  <c r="L593" i="13" s="1"/>
  <c r="G619" i="13"/>
  <c r="H620" i="13"/>
  <c r="G620" i="13" s="1"/>
  <c r="K620" i="13" s="1"/>
  <c r="K494" i="13"/>
  <c r="L494" i="13" s="1"/>
  <c r="G499" i="13"/>
  <c r="H500" i="13"/>
  <c r="G599" i="13"/>
  <c r="H600" i="13"/>
  <c r="G600" i="13" s="1"/>
  <c r="K600" i="13" s="1"/>
  <c r="H625" i="13"/>
  <c r="K386" i="10"/>
  <c r="K118" i="10"/>
  <c r="K199" i="10"/>
  <c r="L199" i="10" s="1"/>
  <c r="K238" i="10"/>
  <c r="K188" i="10"/>
  <c r="H160" i="10"/>
  <c r="G160" i="10" s="1"/>
  <c r="K308" i="10"/>
  <c r="L308" i="10" s="1"/>
  <c r="H388" i="10"/>
  <c r="H389" i="10" s="1"/>
  <c r="G389" i="10" s="1"/>
  <c r="K406" i="10"/>
  <c r="K410" i="10"/>
  <c r="L410" i="10" s="1"/>
  <c r="G28" i="10"/>
  <c r="K28" i="10" s="1"/>
  <c r="L28" i="10" s="1"/>
  <c r="G190" i="10"/>
  <c r="G347" i="10"/>
  <c r="K347" i="10" s="1"/>
  <c r="G433" i="10"/>
  <c r="K461" i="10"/>
  <c r="K527" i="10"/>
  <c r="L527" i="10" s="1"/>
  <c r="K196" i="10"/>
  <c r="L196" i="10" s="1"/>
  <c r="G250" i="10"/>
  <c r="G276" i="10"/>
  <c r="G353" i="10"/>
  <c r="K452" i="10"/>
  <c r="G493" i="10"/>
  <c r="H511" i="10"/>
  <c r="G510" i="10"/>
  <c r="G516" i="10"/>
  <c r="H517" i="10"/>
  <c r="K552" i="10"/>
  <c r="K584" i="10"/>
  <c r="H480" i="10"/>
  <c r="G479" i="10"/>
  <c r="K79" i="10"/>
  <c r="K116" i="10"/>
  <c r="L116" i="10" s="1"/>
  <c r="L117" i="10" s="1"/>
  <c r="L118" i="10" s="1"/>
  <c r="K236" i="10"/>
  <c r="K268" i="10"/>
  <c r="K324" i="10"/>
  <c r="K355" i="10"/>
  <c r="K398" i="10"/>
  <c r="K456" i="10"/>
  <c r="L456" i="10" s="1"/>
  <c r="K472" i="10"/>
  <c r="K159" i="10"/>
  <c r="H51" i="10"/>
  <c r="H52" i="10" s="1"/>
  <c r="G52" i="10" s="1"/>
  <c r="K52" i="10" s="1"/>
  <c r="H111" i="10"/>
  <c r="H112" i="10" s="1"/>
  <c r="G112" i="10" s="1"/>
  <c r="K112" i="10" s="1"/>
  <c r="K148" i="10"/>
  <c r="K339" i="10"/>
  <c r="H440" i="10"/>
  <c r="K362" i="10"/>
  <c r="L362" i="10" s="1"/>
  <c r="G36" i="10"/>
  <c r="K86" i="10"/>
  <c r="K108" i="10"/>
  <c r="G128" i="10"/>
  <c r="G133" i="10"/>
  <c r="H138" i="10"/>
  <c r="G138" i="10" s="1"/>
  <c r="G323" i="10"/>
  <c r="K323" i="10" s="1"/>
  <c r="G354" i="10"/>
  <c r="K354" i="10" s="1"/>
  <c r="K366" i="10"/>
  <c r="G533" i="10"/>
  <c r="K533" i="10" s="1"/>
  <c r="L533" i="10" s="1"/>
  <c r="G581" i="10"/>
  <c r="K581" i="10" s="1"/>
  <c r="G607" i="10"/>
  <c r="K544" i="10"/>
  <c r="L544" i="10" s="1"/>
  <c r="G550" i="10"/>
  <c r="G567" i="10"/>
  <c r="H609" i="10"/>
  <c r="G609" i="10" s="1"/>
  <c r="L584" i="10"/>
  <c r="H606" i="10"/>
  <c r="G606" i="10" s="1"/>
  <c r="G605" i="10"/>
  <c r="K605" i="10" s="1"/>
  <c r="H69" i="10"/>
  <c r="G69" i="10" s="1"/>
  <c r="H114" i="10"/>
  <c r="G114" i="10" s="1"/>
  <c r="G180" i="10"/>
  <c r="K180" i="10" s="1"/>
  <c r="H229" i="10"/>
  <c r="G229" i="10" s="1"/>
  <c r="H309" i="10"/>
  <c r="G309" i="10" s="1"/>
  <c r="K309" i="10" s="1"/>
  <c r="H428" i="10"/>
  <c r="G428" i="10" s="1"/>
  <c r="H486" i="10"/>
  <c r="G486" i="10" s="1"/>
  <c r="K486" i="10" s="1"/>
  <c r="G621" i="10"/>
  <c r="H625" i="10"/>
  <c r="G625" i="10" s="1"/>
  <c r="K624" i="10" s="1"/>
  <c r="L624" i="10" s="1"/>
  <c r="G119" i="10"/>
  <c r="H123" i="10"/>
  <c r="H197" i="10"/>
  <c r="G197" i="10" s="1"/>
  <c r="H234" i="10"/>
  <c r="G290" i="10"/>
  <c r="H314" i="10"/>
  <c r="H420" i="10"/>
  <c r="G445" i="10"/>
  <c r="K445" i="10" s="1"/>
  <c r="G450" i="10"/>
  <c r="G459" i="10"/>
  <c r="K459" i="10" s="1"/>
  <c r="H477" i="10"/>
  <c r="H574" i="10"/>
  <c r="G30" i="10"/>
  <c r="K30" i="10" s="1"/>
  <c r="G56" i="10"/>
  <c r="G85" i="10"/>
  <c r="K85" i="10" s="1"/>
  <c r="H89" i="10"/>
  <c r="G89" i="10" s="1"/>
  <c r="K89" i="10" s="1"/>
  <c r="H306" i="10"/>
  <c r="G325" i="10"/>
  <c r="G345" i="10"/>
  <c r="K345" i="10" s="1"/>
  <c r="G370" i="10"/>
  <c r="K370" i="10" s="1"/>
  <c r="G390" i="10"/>
  <c r="K390" i="10" s="1"/>
  <c r="L390" i="10" s="1"/>
  <c r="H497" i="10"/>
  <c r="G497" i="10" s="1"/>
  <c r="K496" i="10" s="1"/>
  <c r="L496" i="10" s="1"/>
  <c r="G502" i="10"/>
  <c r="G507" i="10"/>
  <c r="G547" i="10"/>
  <c r="G551" i="10"/>
  <c r="K551" i="10" s="1"/>
  <c r="G579" i="10"/>
  <c r="H594" i="10"/>
  <c r="G594" i="10" s="1"/>
  <c r="G62" i="10"/>
  <c r="H77" i="10"/>
  <c r="H146" i="10"/>
  <c r="G146" i="10" s="1"/>
  <c r="G282" i="10"/>
  <c r="H466" i="10"/>
  <c r="G466" i="10" s="1"/>
  <c r="G499" i="10"/>
  <c r="G539" i="10"/>
  <c r="G557" i="10"/>
  <c r="K557" i="10" s="1"/>
  <c r="G590" i="10"/>
  <c r="H144" i="10"/>
  <c r="G144" i="10" s="1"/>
  <c r="K144" i="10" s="1"/>
  <c r="G143" i="10"/>
  <c r="K143" i="10" s="1"/>
  <c r="H592" i="10"/>
  <c r="G592" i="10" s="1"/>
  <c r="K592" i="10" s="1"/>
  <c r="G591" i="10"/>
  <c r="H512" i="10"/>
  <c r="G512" i="10" s="1"/>
  <c r="G511" i="10"/>
  <c r="K511" i="10" s="1"/>
  <c r="H72" i="10"/>
  <c r="G72" i="10" s="1"/>
  <c r="K72" i="10" s="1"/>
  <c r="G71" i="10"/>
  <c r="K71" i="10" s="1"/>
  <c r="H504" i="10"/>
  <c r="G504" i="10" s="1"/>
  <c r="K504" i="10" s="1"/>
  <c r="G503" i="10"/>
  <c r="K503" i="10" s="1"/>
  <c r="G494" i="10"/>
  <c r="H495" i="10"/>
  <c r="G495" i="10" s="1"/>
  <c r="K495" i="10" s="1"/>
  <c r="G534" i="10"/>
  <c r="H535" i="10"/>
  <c r="G535" i="10" s="1"/>
  <c r="K535" i="10" s="1"/>
  <c r="H106" i="10"/>
  <c r="H177" i="10"/>
  <c r="H280" i="10"/>
  <c r="G437" i="10"/>
  <c r="K437" i="10" s="1"/>
  <c r="H543" i="10"/>
  <c r="G543" i="10" s="1"/>
  <c r="K543" i="10" s="1"/>
  <c r="H546" i="10"/>
  <c r="G546" i="10" s="1"/>
  <c r="L48" i="10"/>
  <c r="G70" i="10"/>
  <c r="G82" i="10"/>
  <c r="G94" i="10"/>
  <c r="K94" i="10" s="1"/>
  <c r="H147" i="10"/>
  <c r="G147" i="10" s="1"/>
  <c r="K147" i="10" s="1"/>
  <c r="G150" i="10"/>
  <c r="K150" i="10" s="1"/>
  <c r="L150" i="10" s="1"/>
  <c r="H154" i="10"/>
  <c r="H157" i="10"/>
  <c r="H161" i="10"/>
  <c r="G161" i="10" s="1"/>
  <c r="H186" i="10"/>
  <c r="H187" i="10" s="1"/>
  <c r="G187" i="10" s="1"/>
  <c r="K187" i="10" s="1"/>
  <c r="H189" i="10"/>
  <c r="G189" i="10" s="1"/>
  <c r="G219" i="10"/>
  <c r="G259" i="10"/>
  <c r="L273" i="10"/>
  <c r="L274" i="10" s="1"/>
  <c r="H337" i="10"/>
  <c r="H341" i="10"/>
  <c r="G341" i="10" s="1"/>
  <c r="G350" i="10"/>
  <c r="H357" i="10"/>
  <c r="H375" i="10"/>
  <c r="G375" i="10" s="1"/>
  <c r="K375" i="10" s="1"/>
  <c r="H383" i="10"/>
  <c r="H392" i="10"/>
  <c r="G392" i="10" s="1"/>
  <c r="H415" i="10"/>
  <c r="G415" i="10" s="1"/>
  <c r="K415" i="10" s="1"/>
  <c r="G430" i="10"/>
  <c r="G442" i="10"/>
  <c r="G451" i="10"/>
  <c r="K451" i="10" s="1"/>
  <c r="H458" i="10"/>
  <c r="G458" i="10" s="1"/>
  <c r="K458" i="10" s="1"/>
  <c r="G467" i="10"/>
  <c r="H506" i="10"/>
  <c r="G506" i="10" s="1"/>
  <c r="K506" i="10" s="1"/>
  <c r="H525" i="10"/>
  <c r="H565" i="10"/>
  <c r="H583" i="10"/>
  <c r="G583" i="10" s="1"/>
  <c r="K583" i="10" s="1"/>
  <c r="G587" i="10"/>
  <c r="G599" i="10"/>
  <c r="K598" i="10" s="1"/>
  <c r="G6" i="10"/>
  <c r="G11" i="10"/>
  <c r="G22" i="10"/>
  <c r="K22" i="10" s="1"/>
  <c r="H46" i="10"/>
  <c r="H103" i="10"/>
  <c r="G117" i="10"/>
  <c r="K117" i="10" s="1"/>
  <c r="G125" i="10"/>
  <c r="K125" i="10" s="1"/>
  <c r="G239" i="10"/>
  <c r="G316" i="10"/>
  <c r="G500" i="10"/>
  <c r="K500" i="10" s="1"/>
  <c r="L148" i="10"/>
  <c r="L347" i="10"/>
  <c r="H412" i="10"/>
  <c r="G412" i="10" s="1"/>
  <c r="H43" i="10"/>
  <c r="G96" i="10"/>
  <c r="G136" i="10"/>
  <c r="G179" i="10"/>
  <c r="L339" i="10"/>
  <c r="H537" i="10"/>
  <c r="H538" i="10" s="1"/>
  <c r="G538" i="10" s="1"/>
  <c r="K538" i="10" s="1"/>
  <c r="G559" i="10"/>
  <c r="H578" i="10"/>
  <c r="G578" i="10" s="1"/>
  <c r="H617" i="10"/>
  <c r="G617" i="10" s="1"/>
  <c r="K616" i="10" s="1"/>
  <c r="G3" i="10"/>
  <c r="K3" i="10" s="1"/>
  <c r="G19" i="10"/>
  <c r="H54" i="10"/>
  <c r="G93" i="10"/>
  <c r="G111" i="10"/>
  <c r="K111" i="10" s="1"/>
  <c r="H115" i="10"/>
  <c r="G115" i="10" s="1"/>
  <c r="K115" i="10" s="1"/>
  <c r="H226" i="10"/>
  <c r="H266" i="10"/>
  <c r="G330" i="10"/>
  <c r="K330" i="10" s="1"/>
  <c r="H364" i="10"/>
  <c r="G364" i="10" s="1"/>
  <c r="H368" i="10"/>
  <c r="G373" i="10"/>
  <c r="K373" i="10" s="1"/>
  <c r="G385" i="10"/>
  <c r="G388" i="10"/>
  <c r="K387" i="10" s="1"/>
  <c r="H400" i="10"/>
  <c r="G400" i="10" s="1"/>
  <c r="K399" i="10" s="1"/>
  <c r="G405" i="10"/>
  <c r="G413" i="10"/>
  <c r="G425" i="10"/>
  <c r="G436" i="10"/>
  <c r="G468" i="10"/>
  <c r="K468" i="10" s="1"/>
  <c r="G519" i="10"/>
  <c r="K519" i="10" s="1"/>
  <c r="G597" i="10"/>
  <c r="K597" i="10" s="1"/>
  <c r="G613" i="10"/>
  <c r="G622" i="10"/>
  <c r="K622" i="10" s="1"/>
  <c r="H626" i="10"/>
  <c r="G626" i="10" s="1"/>
  <c r="H121" i="10"/>
  <c r="G121" i="10" s="1"/>
  <c r="K121" i="10" s="1"/>
  <c r="G120" i="10"/>
  <c r="G9" i="10"/>
  <c r="H10" i="10"/>
  <c r="G10" i="10" s="1"/>
  <c r="K10" i="10" s="1"/>
  <c r="G33" i="10"/>
  <c r="H34" i="10"/>
  <c r="L85" i="10"/>
  <c r="L86" i="10" s="1"/>
  <c r="G126" i="10"/>
  <c r="K126" i="10" s="1"/>
  <c r="H127" i="10"/>
  <c r="G127" i="10" s="1"/>
  <c r="K127" i="10" s="1"/>
  <c r="G130" i="10"/>
  <c r="H131" i="10"/>
  <c r="G25" i="10"/>
  <c r="H26" i="10"/>
  <c r="G7" i="10"/>
  <c r="H8" i="10"/>
  <c r="G8" i="10" s="1"/>
  <c r="K8" i="10" s="1"/>
  <c r="L49" i="10"/>
  <c r="G60" i="10"/>
  <c r="K59" i="10" s="1"/>
  <c r="H61" i="10"/>
  <c r="G61" i="10" s="1"/>
  <c r="K61" i="10" s="1"/>
  <c r="G97" i="10"/>
  <c r="K97" i="10" s="1"/>
  <c r="H98" i="10"/>
  <c r="G98" i="10" s="1"/>
  <c r="G31" i="10"/>
  <c r="H32" i="10"/>
  <c r="G32" i="10" s="1"/>
  <c r="K32" i="10" s="1"/>
  <c r="L79" i="10"/>
  <c r="G288" i="10"/>
  <c r="H289" i="10"/>
  <c r="G289" i="10" s="1"/>
  <c r="H38" i="10"/>
  <c r="G38" i="10" s="1"/>
  <c r="K38" i="10" s="1"/>
  <c r="G37" i="10"/>
  <c r="G20" i="10"/>
  <c r="H21" i="10"/>
  <c r="G21" i="10" s="1"/>
  <c r="K21" i="10" s="1"/>
  <c r="G4" i="10"/>
  <c r="H5" i="10"/>
  <c r="G5" i="10" s="1"/>
  <c r="K5" i="10" s="1"/>
  <c r="G23" i="10"/>
  <c r="H24" i="10"/>
  <c r="G24" i="10" s="1"/>
  <c r="K24" i="10" s="1"/>
  <c r="G63" i="10"/>
  <c r="H64" i="10"/>
  <c r="G64" i="10" s="1"/>
  <c r="K64" i="10" s="1"/>
  <c r="G12" i="10"/>
  <c r="H13" i="10"/>
  <c r="G57" i="10"/>
  <c r="H58" i="10"/>
  <c r="G58" i="10" s="1"/>
  <c r="K58" i="10" s="1"/>
  <c r="G123" i="10"/>
  <c r="H124" i="10"/>
  <c r="G124" i="10" s="1"/>
  <c r="G403" i="10"/>
  <c r="H404" i="10"/>
  <c r="G404" i="10" s="1"/>
  <c r="K404" i="10" s="1"/>
  <c r="H81" i="10"/>
  <c r="G81" i="10" s="1"/>
  <c r="K80" i="10" s="1"/>
  <c r="G83" i="10"/>
  <c r="H84" i="10"/>
  <c r="G84" i="10" s="1"/>
  <c r="K84" i="10" s="1"/>
  <c r="H163" i="10"/>
  <c r="G162" i="10"/>
  <c r="H175" i="10"/>
  <c r="G175" i="10" s="1"/>
  <c r="K175" i="10" s="1"/>
  <c r="H244" i="10"/>
  <c r="G244" i="10" s="1"/>
  <c r="G243" i="10"/>
  <c r="K242" i="10" s="1"/>
  <c r="L242" i="10" s="1"/>
  <c r="H294" i="10"/>
  <c r="G293" i="10"/>
  <c r="H381" i="10"/>
  <c r="G381" i="10" s="1"/>
  <c r="K381" i="10" s="1"/>
  <c r="G380" i="10"/>
  <c r="K379" i="10" s="1"/>
  <c r="H16" i="10"/>
  <c r="H40" i="10"/>
  <c r="G139" i="10"/>
  <c r="H140" i="10"/>
  <c r="H167" i="10"/>
  <c r="G167" i="10" s="1"/>
  <c r="K167" i="10" s="1"/>
  <c r="G186" i="10"/>
  <c r="K186" i="10" s="1"/>
  <c r="G256" i="10"/>
  <c r="H257" i="10"/>
  <c r="G280" i="10"/>
  <c r="H281" i="10"/>
  <c r="G281" i="10" s="1"/>
  <c r="K281" i="10" s="1"/>
  <c r="G359" i="10"/>
  <c r="H360" i="10"/>
  <c r="H171" i="10"/>
  <c r="G170" i="10"/>
  <c r="G182" i="10"/>
  <c r="K181" i="10" s="1"/>
  <c r="H183" i="10"/>
  <c r="G222" i="10"/>
  <c r="H223" i="10"/>
  <c r="H252" i="10"/>
  <c r="G252" i="10" s="1"/>
  <c r="K252" i="10" s="1"/>
  <c r="G251" i="10"/>
  <c r="H66" i="10"/>
  <c r="G99" i="10"/>
  <c r="H100" i="10"/>
  <c r="L108" i="10"/>
  <c r="L109" i="10" s="1"/>
  <c r="L159" i="10"/>
  <c r="L268" i="10"/>
  <c r="L269" i="10"/>
  <c r="H278" i="10"/>
  <c r="G278" i="10" s="1"/>
  <c r="K278" i="10" s="1"/>
  <c r="G277" i="10"/>
  <c r="G300" i="10"/>
  <c r="H301" i="10"/>
  <c r="G301" i="10" s="1"/>
  <c r="K301" i="10" s="1"/>
  <c r="G248" i="10"/>
  <c r="K248" i="10" s="1"/>
  <c r="H249" i="10"/>
  <c r="G249" i="10" s="1"/>
  <c r="K249" i="10" s="1"/>
  <c r="G253" i="10"/>
  <c r="G328" i="10"/>
  <c r="H329" i="10"/>
  <c r="G329" i="10" s="1"/>
  <c r="K329" i="10" s="1"/>
  <c r="G260" i="10"/>
  <c r="H261" i="10"/>
  <c r="G261" i="10" s="1"/>
  <c r="H74" i="10"/>
  <c r="G230" i="10"/>
  <c r="H231" i="10"/>
  <c r="L236" i="10"/>
  <c r="G254" i="10"/>
  <c r="K254" i="10" s="1"/>
  <c r="H255" i="10"/>
  <c r="G255" i="10" s="1"/>
  <c r="G262" i="10"/>
  <c r="H263" i="10"/>
  <c r="G371" i="10"/>
  <c r="H372" i="10"/>
  <c r="G372" i="10" s="1"/>
  <c r="K372" i="10" s="1"/>
  <c r="H91" i="10"/>
  <c r="H135" i="10"/>
  <c r="G135" i="10" s="1"/>
  <c r="K134" i="10" s="1"/>
  <c r="H152" i="10"/>
  <c r="G152" i="10" s="1"/>
  <c r="K152" i="10" s="1"/>
  <c r="H169" i="10"/>
  <c r="G169" i="10" s="1"/>
  <c r="G191" i="10"/>
  <c r="H192" i="10"/>
  <c r="G192" i="10" s="1"/>
  <c r="K192" i="10" s="1"/>
  <c r="H246" i="10"/>
  <c r="G245" i="10"/>
  <c r="G165" i="10"/>
  <c r="G173" i="10"/>
  <c r="H194" i="10"/>
  <c r="H198" i="10"/>
  <c r="G198" i="10" s="1"/>
  <c r="K198" i="10" s="1"/>
  <c r="G202" i="10"/>
  <c r="H206" i="10"/>
  <c r="G210" i="10"/>
  <c r="K210" i="10" s="1"/>
  <c r="H214" i="10"/>
  <c r="G220" i="10"/>
  <c r="K220" i="10" s="1"/>
  <c r="G285" i="10"/>
  <c r="K285" i="10" s="1"/>
  <c r="G296" i="10"/>
  <c r="H297" i="10"/>
  <c r="G407" i="10"/>
  <c r="H408" i="10"/>
  <c r="H429" i="10"/>
  <c r="G429" i="10" s="1"/>
  <c r="K429" i="10" s="1"/>
  <c r="G440" i="10"/>
  <c r="K439" i="10" s="1"/>
  <c r="H441" i="10"/>
  <c r="G441" i="10" s="1"/>
  <c r="K441" i="10" s="1"/>
  <c r="G471" i="10"/>
  <c r="K471" i="10" s="1"/>
  <c r="L581" i="10"/>
  <c r="G286" i="10"/>
  <c r="H287" i="10"/>
  <c r="G287" i="10" s="1"/>
  <c r="K287" i="10" s="1"/>
  <c r="G319" i="10"/>
  <c r="H320" i="10"/>
  <c r="L445" i="10"/>
  <c r="G283" i="10"/>
  <c r="H284" i="10"/>
  <c r="G284" i="10" s="1"/>
  <c r="G331" i="10"/>
  <c r="H332" i="10"/>
  <c r="G332" i="10" s="1"/>
  <c r="K332" i="10" s="1"/>
  <c r="G368" i="10"/>
  <c r="H369" i="10"/>
  <c r="G369" i="10" s="1"/>
  <c r="L373" i="10"/>
  <c r="G434" i="10"/>
  <c r="H435" i="10"/>
  <c r="G435" i="10" s="1"/>
  <c r="K435" i="10" s="1"/>
  <c r="G203" i="10"/>
  <c r="K203" i="10" s="1"/>
  <c r="G211" i="10"/>
  <c r="K211" i="10" s="1"/>
  <c r="G291" i="10"/>
  <c r="K291" i="10" s="1"/>
  <c r="H292" i="10"/>
  <c r="G292" i="10" s="1"/>
  <c r="H358" i="10"/>
  <c r="G358" i="10" s="1"/>
  <c r="K358" i="10" s="1"/>
  <c r="G357" i="10"/>
  <c r="K357" i="10" s="1"/>
  <c r="G423" i="10"/>
  <c r="K423" i="10" s="1"/>
  <c r="H424" i="10"/>
  <c r="G424" i="10" s="1"/>
  <c r="K424" i="10" s="1"/>
  <c r="G443" i="10"/>
  <c r="H444" i="10"/>
  <c r="G444" i="10" s="1"/>
  <c r="K444" i="10" s="1"/>
  <c r="H201" i="10"/>
  <c r="G201" i="10" s="1"/>
  <c r="K201" i="10" s="1"/>
  <c r="H209" i="10"/>
  <c r="G209" i="10" s="1"/>
  <c r="H217" i="10"/>
  <c r="G240" i="10"/>
  <c r="K240" i="10" s="1"/>
  <c r="H241" i="10"/>
  <c r="G241" i="10" s="1"/>
  <c r="K241" i="10" s="1"/>
  <c r="L345" i="10"/>
  <c r="G522" i="10"/>
  <c r="H523" i="10"/>
  <c r="G523" i="10" s="1"/>
  <c r="K523" i="10" s="1"/>
  <c r="H343" i="10"/>
  <c r="H349" i="10"/>
  <c r="G349" i="10" s="1"/>
  <c r="K349" i="10" s="1"/>
  <c r="G488" i="10"/>
  <c r="H489" i="10"/>
  <c r="G489" i="10" s="1"/>
  <c r="G568" i="10"/>
  <c r="H569" i="10"/>
  <c r="G569" i="10" s="1"/>
  <c r="K569" i="10" s="1"/>
  <c r="H615" i="10"/>
  <c r="G615" i="10" s="1"/>
  <c r="K615" i="10" s="1"/>
  <c r="G614" i="10"/>
  <c r="H271" i="10"/>
  <c r="H303" i="10"/>
  <c r="H311" i="10"/>
  <c r="H318" i="10"/>
  <c r="G318" i="10" s="1"/>
  <c r="K317" i="10" s="1"/>
  <c r="H334" i="10"/>
  <c r="G416" i="10"/>
  <c r="H417" i="10"/>
  <c r="G462" i="10"/>
  <c r="H463" i="10"/>
  <c r="L576" i="10"/>
  <c r="G322" i="10"/>
  <c r="G365" i="10"/>
  <c r="G393" i="10"/>
  <c r="K393" i="10" s="1"/>
  <c r="G396" i="10"/>
  <c r="H432" i="10"/>
  <c r="G432" i="10" s="1"/>
  <c r="K432" i="10" s="1"/>
  <c r="L459" i="10"/>
  <c r="L460" i="10" s="1"/>
  <c r="G561" i="10"/>
  <c r="H562" i="10"/>
  <c r="G394" i="10"/>
  <c r="H395" i="10"/>
  <c r="G395" i="10" s="1"/>
  <c r="K395" i="10" s="1"/>
  <c r="H455" i="10"/>
  <c r="G455" i="10" s="1"/>
  <c r="K455" i="10" s="1"/>
  <c r="G454" i="10"/>
  <c r="K453" i="10" s="1"/>
  <c r="G473" i="10"/>
  <c r="H474" i="10"/>
  <c r="G520" i="10"/>
  <c r="H521" i="10"/>
  <c r="G521" i="10" s="1"/>
  <c r="K521" i="10" s="1"/>
  <c r="G537" i="10"/>
  <c r="K537" i="10" s="1"/>
  <c r="G588" i="10"/>
  <c r="H589" i="10"/>
  <c r="G589" i="10" s="1"/>
  <c r="K589" i="10" s="1"/>
  <c r="G447" i="10"/>
  <c r="K446" i="10" s="1"/>
  <c r="H448" i="10"/>
  <c r="G570" i="10"/>
  <c r="H571" i="10"/>
  <c r="H352" i="10"/>
  <c r="G352" i="10" s="1"/>
  <c r="K352" i="10" s="1"/>
  <c r="H377" i="10"/>
  <c r="G397" i="10"/>
  <c r="K397" i="10" s="1"/>
  <c r="G480" i="10"/>
  <c r="K480" i="10" s="1"/>
  <c r="H481" i="10"/>
  <c r="G481" i="10" s="1"/>
  <c r="G513" i="10"/>
  <c r="H514" i="10"/>
  <c r="G482" i="10"/>
  <c r="H483" i="10"/>
  <c r="G508" i="10"/>
  <c r="H509" i="10"/>
  <c r="G509" i="10" s="1"/>
  <c r="K509" i="10" s="1"/>
  <c r="G610" i="10"/>
  <c r="H611" i="10"/>
  <c r="G628" i="10"/>
  <c r="K628" i="10" s="1"/>
  <c r="H629" i="10"/>
  <c r="G629" i="10" s="1"/>
  <c r="K629" i="10" s="1"/>
  <c r="H529" i="10"/>
  <c r="G529" i="10" s="1"/>
  <c r="K528" i="10" s="1"/>
  <c r="G548" i="10"/>
  <c r="H549" i="10"/>
  <c r="G549" i="10" s="1"/>
  <c r="K549" i="10" s="1"/>
  <c r="H554" i="10"/>
  <c r="H586" i="10"/>
  <c r="G586" i="10" s="1"/>
  <c r="K586" i="10" s="1"/>
  <c r="H602" i="10"/>
  <c r="G618" i="10"/>
  <c r="H619" i="10"/>
  <c r="G490" i="10"/>
  <c r="H491" i="10"/>
  <c r="G530" i="10"/>
  <c r="H531" i="10"/>
  <c r="H498" i="10"/>
  <c r="G498" i="10" s="1"/>
  <c r="K498" i="10" s="1"/>
  <c r="G540" i="10"/>
  <c r="K540" i="10" s="1"/>
  <c r="H541" i="10"/>
  <c r="G541" i="10" s="1"/>
  <c r="K541" i="10" s="1"/>
  <c r="G627" i="10"/>
  <c r="L571" i="8"/>
  <c r="L572" i="8" s="1"/>
  <c r="L323" i="8"/>
  <c r="L324" i="8" s="1"/>
  <c r="L325" i="8" s="1"/>
  <c r="L326" i="8" s="1"/>
  <c r="L327" i="8" s="1"/>
  <c r="L328" i="8" s="1"/>
  <c r="L329" i="8" s="1"/>
  <c r="L330" i="8" s="1"/>
  <c r="L331" i="8" s="1"/>
  <c r="L332" i="8" s="1"/>
  <c r="L611" i="8"/>
  <c r="L612" i="8" s="1"/>
  <c r="L363" i="8"/>
  <c r="L364" i="8" s="1"/>
  <c r="L365" i="8" s="1"/>
  <c r="L366" i="8" s="1"/>
  <c r="L367" i="8" s="1"/>
  <c r="L368" i="8" s="1"/>
  <c r="L369" i="8" s="1"/>
  <c r="L370" i="8" s="1"/>
  <c r="L371" i="8" s="1"/>
  <c r="L372" i="8" s="1"/>
  <c r="L243" i="8"/>
  <c r="L244" i="8" s="1"/>
  <c r="L203" i="8"/>
  <c r="L204" i="8" s="1"/>
  <c r="L163" i="8"/>
  <c r="L164" i="8" s="1"/>
  <c r="L531" i="8"/>
  <c r="L532" i="8" s="1"/>
  <c r="L443" i="8"/>
  <c r="L444" i="8" s="1"/>
  <c r="L445" i="8" s="1"/>
  <c r="L446" i="8" s="1"/>
  <c r="L447" i="8" s="1"/>
  <c r="L448" i="8" s="1"/>
  <c r="L449" i="8" s="1"/>
  <c r="L450" i="8" s="1"/>
  <c r="L451" i="8" s="1"/>
  <c r="L452" i="8" s="1"/>
  <c r="L283" i="8"/>
  <c r="L284" i="8" s="1"/>
  <c r="L43" i="8"/>
  <c r="L44" i="8" s="1"/>
  <c r="L626" i="8"/>
  <c r="L514" i="8"/>
  <c r="L466" i="8"/>
  <c r="L226" i="8"/>
  <c r="L227" i="8" s="1"/>
  <c r="L228" i="8" s="1"/>
  <c r="L229" i="8" s="1"/>
  <c r="L230" i="8" s="1"/>
  <c r="L231" i="8" s="1"/>
  <c r="L232" i="8" s="1"/>
  <c r="L233" i="8" s="1"/>
  <c r="L234" i="8" s="1"/>
  <c r="L235" i="8" s="1"/>
  <c r="L106" i="8"/>
  <c r="L107" i="8" s="1"/>
  <c r="L108" i="8" s="1"/>
  <c r="L109" i="8" s="1"/>
  <c r="L110" i="8" s="1"/>
  <c r="L111" i="8" s="1"/>
  <c r="L112" i="8" s="1"/>
  <c r="L113" i="8" s="1"/>
  <c r="L114" i="8" s="1"/>
  <c r="L115" i="8" s="1"/>
  <c r="L618" i="8"/>
  <c r="L619" i="8" s="1"/>
  <c r="L620" i="8" s="1"/>
  <c r="L621" i="8" s="1"/>
  <c r="L622" i="8" s="1"/>
  <c r="L623" i="8" s="1"/>
  <c r="L506" i="8"/>
  <c r="L507" i="8" s="1"/>
  <c r="L508" i="8" s="1"/>
  <c r="L509" i="8" s="1"/>
  <c r="L510" i="8" s="1"/>
  <c r="L511" i="8" s="1"/>
  <c r="L512" i="8" s="1"/>
  <c r="L434" i="8"/>
  <c r="L435" i="8" s="1"/>
  <c r="L394" i="8"/>
  <c r="L266" i="8"/>
  <c r="L178" i="8"/>
  <c r="L66" i="8"/>
  <c r="L67" i="8" s="1"/>
  <c r="L68" i="8" s="1"/>
  <c r="L69" i="8" s="1"/>
  <c r="L70" i="8" s="1"/>
  <c r="L71" i="8" s="1"/>
  <c r="L72" i="8" s="1"/>
  <c r="L73" i="8" s="1"/>
  <c r="L74" i="8" s="1"/>
  <c r="L75" i="8" s="1"/>
  <c r="L26" i="8"/>
  <c r="L27" i="8" s="1"/>
  <c r="L28" i="8" s="1"/>
  <c r="L29" i="8" s="1"/>
  <c r="L30" i="8" s="1"/>
  <c r="L31" i="8" s="1"/>
  <c r="L32" i="8" s="1"/>
  <c r="L33" i="8" s="1"/>
  <c r="L34" i="8" s="1"/>
  <c r="L35" i="8" s="1"/>
  <c r="L554" i="8"/>
  <c r="L555" i="8" s="1"/>
  <c r="L498" i="8"/>
  <c r="L426" i="8"/>
  <c r="L427" i="8" s="1"/>
  <c r="L428" i="8" s="1"/>
  <c r="L429" i="8" s="1"/>
  <c r="L430" i="8" s="1"/>
  <c r="L431" i="8" s="1"/>
  <c r="L432" i="8" s="1"/>
  <c r="L386" i="8"/>
  <c r="L387" i="8" s="1"/>
  <c r="L388" i="8" s="1"/>
  <c r="L389" i="8" s="1"/>
  <c r="L390" i="8" s="1"/>
  <c r="L391" i="8" s="1"/>
  <c r="L392" i="8" s="1"/>
  <c r="L306" i="8"/>
  <c r="L218" i="8"/>
  <c r="L170" i="8"/>
  <c r="L171" i="8" s="1"/>
  <c r="L172" i="8" s="1"/>
  <c r="L173" i="8" s="1"/>
  <c r="L174" i="8" s="1"/>
  <c r="L175" i="8" s="1"/>
  <c r="L138" i="8"/>
  <c r="L458" i="8"/>
  <c r="L418" i="8"/>
  <c r="L354" i="8"/>
  <c r="L355" i="8" s="1"/>
  <c r="L258" i="8"/>
  <c r="L210" i="8"/>
  <c r="L18" i="8"/>
  <c r="L602" i="8"/>
  <c r="L603" i="8" s="1"/>
  <c r="L604" i="8" s="1"/>
  <c r="L605" i="8" s="1"/>
  <c r="L606" i="8" s="1"/>
  <c r="L594" i="8"/>
  <c r="L595" i="8" s="1"/>
  <c r="L538" i="8"/>
  <c r="L346" i="8"/>
  <c r="L347" i="8" s="1"/>
  <c r="L348" i="8" s="1"/>
  <c r="L349" i="8" s="1"/>
  <c r="L350" i="8" s="1"/>
  <c r="L351" i="8" s="1"/>
  <c r="L352" i="8" s="1"/>
  <c r="L298" i="8"/>
  <c r="L250" i="8"/>
  <c r="L251" i="8" s="1"/>
  <c r="L252" i="8" s="1"/>
  <c r="L253" i="8" s="1"/>
  <c r="L254" i="8" s="1"/>
  <c r="L255" i="8" s="1"/>
  <c r="L98" i="8"/>
  <c r="L58" i="8"/>
  <c r="L10" i="8"/>
  <c r="L562" i="8"/>
  <c r="L563" i="8" s="1"/>
  <c r="L564" i="8" s="1"/>
  <c r="L565" i="8" s="1"/>
  <c r="L566" i="8" s="1"/>
  <c r="L338" i="8"/>
  <c r="L290" i="8"/>
  <c r="L291" i="8" s="1"/>
  <c r="L292" i="8" s="1"/>
  <c r="L293" i="8" s="1"/>
  <c r="L294" i="8" s="1"/>
  <c r="L295" i="8" s="1"/>
  <c r="L90" i="8"/>
  <c r="L91" i="8" s="1"/>
  <c r="L92" i="8" s="1"/>
  <c r="L93" i="8" s="1"/>
  <c r="L94" i="8" s="1"/>
  <c r="L95" i="8" s="1"/>
  <c r="L50" i="8"/>
  <c r="L483" i="8"/>
  <c r="L484" i="8" s="1"/>
  <c r="L485" i="8" s="1"/>
  <c r="L486" i="8" s="1"/>
  <c r="L487" i="8" s="1"/>
  <c r="L488" i="8" s="1"/>
  <c r="L489" i="8" s="1"/>
  <c r="L490" i="8" s="1"/>
  <c r="L491" i="8" s="1"/>
  <c r="L492" i="8" s="1"/>
  <c r="L523" i="8"/>
  <c r="L524" i="8" s="1"/>
  <c r="L525" i="8" s="1"/>
  <c r="L526" i="8" s="1"/>
  <c r="L527" i="8" s="1"/>
  <c r="L528" i="8" s="1"/>
  <c r="L529" i="8" s="1"/>
  <c r="L131" i="8"/>
  <c r="L132" i="8" s="1"/>
  <c r="L133" i="8" s="1"/>
  <c r="L134" i="8" s="1"/>
  <c r="L135" i="8" s="1"/>
  <c r="L395" i="8"/>
  <c r="L187" i="8"/>
  <c r="L188" i="8" s="1"/>
  <c r="L189" i="8" s="1"/>
  <c r="L190" i="8" s="1"/>
  <c r="L191" i="8" s="1"/>
  <c r="L192" i="8" s="1"/>
  <c r="L193" i="8" s="1"/>
  <c r="L194" i="8" s="1"/>
  <c r="L195" i="8" s="1"/>
  <c r="L515" i="8"/>
  <c r="L579" i="8"/>
  <c r="L580" i="8" s="1"/>
  <c r="L581" i="8" s="1"/>
  <c r="L582" i="8" s="1"/>
  <c r="L583" i="8" s="1"/>
  <c r="L584" i="8" s="1"/>
  <c r="L585" i="8" s="1"/>
  <c r="L586" i="8" s="1"/>
  <c r="L475" i="8"/>
  <c r="L211" i="8"/>
  <c r="L212" i="8" s="1"/>
  <c r="L213" i="8" s="1"/>
  <c r="L214" i="8" s="1"/>
  <c r="L215" i="8" s="1"/>
  <c r="L147" i="8"/>
  <c r="L148" i="8" s="1"/>
  <c r="L149" i="8" s="1"/>
  <c r="L150" i="8" s="1"/>
  <c r="L151" i="8" s="1"/>
  <c r="L152" i="8" s="1"/>
  <c r="L153" i="8" s="1"/>
  <c r="L154" i="8" s="1"/>
  <c r="L155" i="8" s="1"/>
  <c r="L123" i="8"/>
  <c r="L124" i="8" s="1"/>
  <c r="L467" i="8"/>
  <c r="L468" i="8" s="1"/>
  <c r="L469" i="8" s="1"/>
  <c r="L470" i="8" s="1"/>
  <c r="L471" i="8" s="1"/>
  <c r="L472" i="8" s="1"/>
  <c r="L403" i="8"/>
  <c r="L404" i="8" s="1"/>
  <c r="L405" i="8" s="1"/>
  <c r="L406" i="8" s="1"/>
  <c r="L407" i="8" s="1"/>
  <c r="L408" i="8" s="1"/>
  <c r="L409" i="8" s="1"/>
  <c r="L410" i="8" s="1"/>
  <c r="L411" i="8" s="1"/>
  <c r="L412" i="8" s="1"/>
  <c r="L307" i="8"/>
  <c r="L308" i="8" s="1"/>
  <c r="L309" i="8" s="1"/>
  <c r="L310" i="8" s="1"/>
  <c r="L311" i="8" s="1"/>
  <c r="L312" i="8" s="1"/>
  <c r="L313" i="8" s="1"/>
  <c r="L314" i="8" s="1"/>
  <c r="L315" i="8" s="1"/>
  <c r="L83" i="8"/>
  <c r="L84" i="8" s="1"/>
  <c r="L51" i="8"/>
  <c r="L52" i="8" s="1"/>
  <c r="L53" i="8" s="1"/>
  <c r="L54" i="8" s="1"/>
  <c r="L55" i="8" s="1"/>
  <c r="L267" i="8"/>
  <c r="L268" i="8" s="1"/>
  <c r="L269" i="8" s="1"/>
  <c r="L270" i="8" s="1"/>
  <c r="L271" i="8" s="1"/>
  <c r="L272" i="8" s="1"/>
  <c r="L273" i="8" s="1"/>
  <c r="L274" i="8" s="1"/>
  <c r="L275" i="8" s="1"/>
  <c r="H17" i="8"/>
  <c r="G16" i="8"/>
  <c r="H41" i="8"/>
  <c r="G41" i="8" s="1"/>
  <c r="G40" i="8"/>
  <c r="H201" i="8"/>
  <c r="G201" i="8" s="1"/>
  <c r="G200" i="8"/>
  <c r="G177" i="8"/>
  <c r="H178" i="8"/>
  <c r="G178" i="8" s="1"/>
  <c r="H161" i="8"/>
  <c r="G161" i="8" s="1"/>
  <c r="G160" i="8"/>
  <c r="G137" i="8"/>
  <c r="H138" i="8"/>
  <c r="G138" i="8" s="1"/>
  <c r="G214" i="8"/>
  <c r="H215" i="8"/>
  <c r="G215" i="8" s="1"/>
  <c r="H121" i="8"/>
  <c r="G121" i="8" s="1"/>
  <c r="G120" i="8"/>
  <c r="G206" i="8"/>
  <c r="H207" i="8"/>
  <c r="G207" i="8" s="1"/>
  <c r="H81" i="8"/>
  <c r="G81" i="8" s="1"/>
  <c r="G80" i="8"/>
  <c r="G57" i="8"/>
  <c r="H58" i="8"/>
  <c r="G58" i="8" s="1"/>
  <c r="G97" i="8"/>
  <c r="H98" i="8"/>
  <c r="G98" i="8" s="1"/>
  <c r="H229" i="8"/>
  <c r="G229" i="8" s="1"/>
  <c r="G228" i="8"/>
  <c r="H269" i="8"/>
  <c r="G269" i="8" s="1"/>
  <c r="G268" i="8"/>
  <c r="H352" i="8"/>
  <c r="G352" i="8" s="1"/>
  <c r="G351" i="8"/>
  <c r="G539" i="8"/>
  <c r="H540" i="8"/>
  <c r="H344" i="8"/>
  <c r="G344" i="8" s="1"/>
  <c r="G343" i="8"/>
  <c r="H355" i="8"/>
  <c r="G355" i="8" s="1"/>
  <c r="H363" i="8"/>
  <c r="G379" i="8"/>
  <c r="H380" i="8"/>
  <c r="G437" i="8"/>
  <c r="H504" i="8"/>
  <c r="G504" i="8" s="1"/>
  <c r="G503" i="8"/>
  <c r="H515" i="8"/>
  <c r="G515" i="8" s="1"/>
  <c r="H523" i="8"/>
  <c r="G523" i="8" s="1"/>
  <c r="H531" i="8"/>
  <c r="G557" i="8"/>
  <c r="G387" i="8"/>
  <c r="H388" i="8"/>
  <c r="H5" i="8"/>
  <c r="G5" i="8" s="1"/>
  <c r="H13" i="8"/>
  <c r="H21" i="8"/>
  <c r="G21" i="8" s="1"/>
  <c r="H29" i="8"/>
  <c r="G29" i="8" s="1"/>
  <c r="H37" i="8"/>
  <c r="G48" i="8"/>
  <c r="G56" i="8"/>
  <c r="H61" i="8"/>
  <c r="G61" i="8" s="1"/>
  <c r="H69" i="8"/>
  <c r="G69" i="8" s="1"/>
  <c r="H77" i="8"/>
  <c r="G88" i="8"/>
  <c r="G96" i="8"/>
  <c r="H101" i="8"/>
  <c r="G101" i="8" s="1"/>
  <c r="H109" i="8"/>
  <c r="G109" i="8" s="1"/>
  <c r="H117" i="8"/>
  <c r="G128" i="8"/>
  <c r="G136" i="8"/>
  <c r="H141" i="8"/>
  <c r="G141" i="8" s="1"/>
  <c r="H149" i="8"/>
  <c r="G149" i="8" s="1"/>
  <c r="H157" i="8"/>
  <c r="G168" i="8"/>
  <c r="G176" i="8"/>
  <c r="H181" i="8"/>
  <c r="G181" i="8" s="1"/>
  <c r="H189" i="8"/>
  <c r="G189" i="8" s="1"/>
  <c r="H197" i="8"/>
  <c r="G208" i="8"/>
  <c r="G216" i="8"/>
  <c r="H244" i="8"/>
  <c r="G244" i="8" s="1"/>
  <c r="H251" i="8"/>
  <c r="G262" i="8"/>
  <c r="G277" i="8"/>
  <c r="H304" i="8"/>
  <c r="G304" i="8" s="1"/>
  <c r="G303" i="8"/>
  <c r="H312" i="8"/>
  <c r="G312" i="8" s="1"/>
  <c r="G311" i="8"/>
  <c r="G347" i="8"/>
  <c r="H348" i="8"/>
  <c r="H371" i="8"/>
  <c r="H472" i="8"/>
  <c r="G472" i="8" s="1"/>
  <c r="G471" i="8"/>
  <c r="G507" i="8"/>
  <c r="H508" i="8"/>
  <c r="H592" i="8"/>
  <c r="G592" i="8" s="1"/>
  <c r="G591" i="8"/>
  <c r="G622" i="8"/>
  <c r="G627" i="8"/>
  <c r="H628" i="8"/>
  <c r="G403" i="8"/>
  <c r="H404" i="8"/>
  <c r="G404" i="8" s="1"/>
  <c r="G419" i="8"/>
  <c r="H420" i="8"/>
  <c r="G411" i="8"/>
  <c r="H412" i="8"/>
  <c r="G412" i="8" s="1"/>
  <c r="G571" i="8"/>
  <c r="H572" i="8"/>
  <c r="G572" i="8" s="1"/>
  <c r="G230" i="8"/>
  <c r="G323" i="8"/>
  <c r="H324" i="8"/>
  <c r="G324" i="8" s="1"/>
  <c r="G339" i="8"/>
  <c r="H340" i="8"/>
  <c r="H464" i="8"/>
  <c r="G464" i="8" s="1"/>
  <c r="G463" i="8"/>
  <c r="G483" i="8"/>
  <c r="H484" i="8"/>
  <c r="G484" i="8" s="1"/>
  <c r="G499" i="8"/>
  <c r="H500" i="8"/>
  <c r="H595" i="8"/>
  <c r="G595" i="8" s="1"/>
  <c r="H237" i="8"/>
  <c r="G236" i="8"/>
  <c r="H221" i="8"/>
  <c r="G221" i="8" s="1"/>
  <c r="G220" i="8"/>
  <c r="G299" i="8"/>
  <c r="H300" i="8"/>
  <c r="G331" i="8"/>
  <c r="H332" i="8"/>
  <c r="G332" i="8" s="1"/>
  <c r="H432" i="8"/>
  <c r="G432" i="8" s="1"/>
  <c r="G431" i="8"/>
  <c r="G467" i="8"/>
  <c r="H468" i="8"/>
  <c r="H491" i="8"/>
  <c r="H552" i="8"/>
  <c r="G552" i="8" s="1"/>
  <c r="G551" i="8"/>
  <c r="G582" i="8"/>
  <c r="G587" i="8"/>
  <c r="H588" i="8"/>
  <c r="G614" i="8"/>
  <c r="G619" i="8"/>
  <c r="H620" i="8"/>
  <c r="G620" i="8" s="1"/>
  <c r="H227" i="8"/>
  <c r="G227" i="8" s="1"/>
  <c r="G263" i="8"/>
  <c r="H267" i="8"/>
  <c r="G267" i="8" s="1"/>
  <c r="H291" i="8"/>
  <c r="G357" i="8"/>
  <c r="H424" i="8"/>
  <c r="G424" i="8" s="1"/>
  <c r="G423" i="8"/>
  <c r="H435" i="8"/>
  <c r="G435" i="8" s="1"/>
  <c r="H443" i="8"/>
  <c r="G459" i="8"/>
  <c r="H460" i="8"/>
  <c r="G517" i="8"/>
  <c r="G525" i="8"/>
  <c r="H384" i="8"/>
  <c r="G384" i="8" s="1"/>
  <c r="G383" i="8"/>
  <c r="H512" i="8"/>
  <c r="G512" i="8" s="1"/>
  <c r="G511" i="8"/>
  <c r="G231" i="8"/>
  <c r="H235" i="8"/>
  <c r="G235" i="8" s="1"/>
  <c r="H260" i="8"/>
  <c r="G271" i="8"/>
  <c r="H275" i="8"/>
  <c r="G275" i="8" s="1"/>
  <c r="H283" i="8"/>
  <c r="H392" i="8"/>
  <c r="G392" i="8" s="1"/>
  <c r="G391" i="8"/>
  <c r="G427" i="8"/>
  <c r="H428" i="8"/>
  <c r="H451" i="8"/>
  <c r="G547" i="8"/>
  <c r="H548" i="8"/>
  <c r="G574" i="8"/>
  <c r="G579" i="8"/>
  <c r="H580" i="8"/>
  <c r="G580" i="8" s="1"/>
  <c r="H603" i="8"/>
  <c r="G603" i="8" s="1"/>
  <c r="H611" i="8"/>
  <c r="H241" i="8"/>
  <c r="G241" i="8" s="1"/>
  <c r="H249" i="8"/>
  <c r="G249" i="8" s="1"/>
  <c r="H257" i="8"/>
  <c r="G276" i="8"/>
  <c r="H281" i="8"/>
  <c r="G281" i="8" s="1"/>
  <c r="H289" i="8"/>
  <c r="G289" i="8" s="1"/>
  <c r="H297" i="8"/>
  <c r="G308" i="8"/>
  <c r="G316" i="8"/>
  <c r="H321" i="8"/>
  <c r="G321" i="8" s="1"/>
  <c r="H329" i="8"/>
  <c r="G329" i="8" s="1"/>
  <c r="H337" i="8"/>
  <c r="G356" i="8"/>
  <c r="H361" i="8"/>
  <c r="G361" i="8" s="1"/>
  <c r="H369" i="8"/>
  <c r="G369" i="8" s="1"/>
  <c r="H377" i="8"/>
  <c r="G396" i="8"/>
  <c r="H401" i="8"/>
  <c r="G401" i="8" s="1"/>
  <c r="H409" i="8"/>
  <c r="G409" i="8" s="1"/>
  <c r="H417" i="8"/>
  <c r="G436" i="8"/>
  <c r="H441" i="8"/>
  <c r="G441" i="8" s="1"/>
  <c r="H449" i="8"/>
  <c r="G449" i="8" s="1"/>
  <c r="H457" i="8"/>
  <c r="G476" i="8"/>
  <c r="H481" i="8"/>
  <c r="G481" i="8" s="1"/>
  <c r="H489" i="8"/>
  <c r="G489" i="8" s="1"/>
  <c r="H497" i="8"/>
  <c r="G516" i="8"/>
  <c r="H521" i="8"/>
  <c r="G521" i="8" s="1"/>
  <c r="G524" i="8"/>
  <c r="H529" i="8"/>
  <c r="G529" i="8" s="1"/>
  <c r="H537" i="8"/>
  <c r="H545" i="8"/>
  <c r="G556" i="8"/>
  <c r="H569" i="8"/>
  <c r="G569" i="8" s="1"/>
  <c r="H577" i="8"/>
  <c r="H585" i="8"/>
  <c r="H609" i="8"/>
  <c r="G609" i="8" s="1"/>
  <c r="H617" i="8"/>
  <c r="G617" i="8" s="1"/>
  <c r="H625" i="8"/>
  <c r="K604" i="16" l="1"/>
  <c r="K450" i="16"/>
  <c r="K452" i="16"/>
  <c r="K438" i="16"/>
  <c r="K308" i="16"/>
  <c r="K140" i="16"/>
  <c r="K154" i="16"/>
  <c r="K425" i="16"/>
  <c r="L425" i="16" s="1"/>
  <c r="L426" i="16" s="1"/>
  <c r="K501" i="16"/>
  <c r="K568" i="16"/>
  <c r="K611" i="16"/>
  <c r="K571" i="16"/>
  <c r="K417" i="16"/>
  <c r="K397" i="16"/>
  <c r="H55" i="16"/>
  <c r="G55" i="16" s="1"/>
  <c r="K55" i="16" s="1"/>
  <c r="K436" i="16"/>
  <c r="L436" i="16" s="1"/>
  <c r="K378" i="16"/>
  <c r="K127" i="16"/>
  <c r="K593" i="16"/>
  <c r="K617" i="16"/>
  <c r="G263" i="16"/>
  <c r="K263" i="16" s="1"/>
  <c r="K340" i="16"/>
  <c r="K281" i="16"/>
  <c r="K351" i="16"/>
  <c r="K149" i="16"/>
  <c r="K35" i="16"/>
  <c r="K202" i="16"/>
  <c r="L202" i="16" s="1"/>
  <c r="K114" i="16"/>
  <c r="K608" i="16"/>
  <c r="K464" i="16"/>
  <c r="K404" i="16"/>
  <c r="K395" i="16"/>
  <c r="K80" i="16"/>
  <c r="K43" i="16"/>
  <c r="K561" i="16"/>
  <c r="K522" i="16"/>
  <c r="L522" i="16" s="1"/>
  <c r="K550" i="16"/>
  <c r="L550" i="16" s="1"/>
  <c r="L551" i="16" s="1"/>
  <c r="K456" i="16"/>
  <c r="L456" i="16" s="1"/>
  <c r="L457" i="16" s="1"/>
  <c r="L458" i="16" s="1"/>
  <c r="K565" i="16"/>
  <c r="K402" i="16"/>
  <c r="K563" i="16"/>
  <c r="K373" i="16"/>
  <c r="L373" i="16" s="1"/>
  <c r="L374" i="16" s="1"/>
  <c r="L375" i="16" s="1"/>
  <c r="K411" i="16"/>
  <c r="K557" i="16"/>
  <c r="K443" i="16"/>
  <c r="K398" i="16"/>
  <c r="L290" i="16"/>
  <c r="L291" i="16" s="1"/>
  <c r="L292" i="16" s="1"/>
  <c r="K290" i="16"/>
  <c r="K306" i="16"/>
  <c r="K159" i="16"/>
  <c r="K223" i="16"/>
  <c r="K294" i="16"/>
  <c r="K36" i="16"/>
  <c r="K31" i="16"/>
  <c r="K78" i="16"/>
  <c r="K219" i="16"/>
  <c r="K62" i="16"/>
  <c r="L62" i="16" s="1"/>
  <c r="K533" i="16"/>
  <c r="L533" i="16" s="1"/>
  <c r="L534" i="16" s="1"/>
  <c r="L535" i="16" s="1"/>
  <c r="K186" i="16"/>
  <c r="K85" i="16"/>
  <c r="K390" i="16"/>
  <c r="L390" i="16" s="1"/>
  <c r="K332" i="16"/>
  <c r="K539" i="16"/>
  <c r="L539" i="16" s="1"/>
  <c r="L540" i="16" s="1"/>
  <c r="K615" i="16"/>
  <c r="K48" i="16"/>
  <c r="K30" i="16"/>
  <c r="L30" i="16" s="1"/>
  <c r="L31" i="16" s="1"/>
  <c r="L32" i="16" s="1"/>
  <c r="K553" i="16"/>
  <c r="K542" i="16"/>
  <c r="L542" i="16" s="1"/>
  <c r="K622" i="16"/>
  <c r="K365" i="16"/>
  <c r="L365" i="16" s="1"/>
  <c r="L366" i="16" s="1"/>
  <c r="K412" i="16"/>
  <c r="K325" i="16"/>
  <c r="L325" i="16" s="1"/>
  <c r="L326" i="16" s="1"/>
  <c r="K444" i="16"/>
  <c r="K282" i="16"/>
  <c r="L282" i="16" s="1"/>
  <c r="L283" i="16" s="1"/>
  <c r="K307" i="16"/>
  <c r="K119" i="16"/>
  <c r="L119" i="16" s="1"/>
  <c r="L120" i="16" s="1"/>
  <c r="L121" i="16" s="1"/>
  <c r="K280" i="16"/>
  <c r="L280" i="16" s="1"/>
  <c r="L281" i="16" s="1"/>
  <c r="K224" i="16"/>
  <c r="K214" i="16"/>
  <c r="K134" i="16"/>
  <c r="K200" i="16"/>
  <c r="K28" i="16"/>
  <c r="L28" i="16" s="1"/>
  <c r="L29" i="16" s="1"/>
  <c r="K163" i="16"/>
  <c r="K489" i="16"/>
  <c r="K213" i="16"/>
  <c r="L213" i="16" s="1"/>
  <c r="K310" i="16"/>
  <c r="K465" i="16"/>
  <c r="L465" i="16" s="1"/>
  <c r="L466" i="16" s="1"/>
  <c r="K89" i="16"/>
  <c r="K187" i="16"/>
  <c r="K549" i="16"/>
  <c r="K392" i="16"/>
  <c r="K70" i="16"/>
  <c r="K133" i="16"/>
  <c r="L133" i="16" s="1"/>
  <c r="K421" i="16"/>
  <c r="K567" i="16"/>
  <c r="L567" i="16" s="1"/>
  <c r="K139" i="16"/>
  <c r="K262" i="16"/>
  <c r="K535" i="16"/>
  <c r="K347" i="16"/>
  <c r="K547" i="16"/>
  <c r="L547" i="16" s="1"/>
  <c r="L548" i="16" s="1"/>
  <c r="K513" i="16"/>
  <c r="L513" i="16" s="1"/>
  <c r="L514" i="16" s="1"/>
  <c r="K525" i="16"/>
  <c r="K514" i="16"/>
  <c r="L376" i="16"/>
  <c r="K376" i="16"/>
  <c r="K554" i="16"/>
  <c r="K528" i="16"/>
  <c r="K623" i="16"/>
  <c r="K517" i="16"/>
  <c r="L293" i="16"/>
  <c r="K293" i="16"/>
  <c r="K471" i="16"/>
  <c r="K583" i="16"/>
  <c r="K181" i="16"/>
  <c r="K217" i="16"/>
  <c r="K387" i="16"/>
  <c r="K386" i="16"/>
  <c r="K361" i="16"/>
  <c r="K54" i="16"/>
  <c r="K68" i="16"/>
  <c r="L68" i="16" s="1"/>
  <c r="L69" i="16" s="1"/>
  <c r="K264" i="16"/>
  <c r="K22" i="16"/>
  <c r="L22" i="16" s="1"/>
  <c r="K299" i="16"/>
  <c r="K298" i="16"/>
  <c r="K485" i="16"/>
  <c r="L485" i="16" s="1"/>
  <c r="L486" i="16" s="1"/>
  <c r="K326" i="16"/>
  <c r="K607" i="16"/>
  <c r="K419" i="16"/>
  <c r="L419" i="16" s="1"/>
  <c r="L420" i="16" s="1"/>
  <c r="L421" i="16" s="1"/>
  <c r="K292" i="16"/>
  <c r="K527" i="16"/>
  <c r="L527" i="16" s="1"/>
  <c r="K462" i="16"/>
  <c r="K505" i="16"/>
  <c r="L505" i="16" s="1"/>
  <c r="L506" i="16" s="1"/>
  <c r="K515" i="16"/>
  <c r="K242" i="16"/>
  <c r="L242" i="16" s="1"/>
  <c r="L243" i="16" s="1"/>
  <c r="L129" i="16"/>
  <c r="L479" i="16"/>
  <c r="L480" i="16" s="1"/>
  <c r="L481" i="16" s="1"/>
  <c r="K479" i="16"/>
  <c r="K575" i="16"/>
  <c r="K155" i="16"/>
  <c r="K218" i="16"/>
  <c r="K153" i="16"/>
  <c r="L153" i="16" s="1"/>
  <c r="K222" i="16"/>
  <c r="L222" i="16" s="1"/>
  <c r="K25" i="16"/>
  <c r="K146" i="16"/>
  <c r="L146" i="16" s="1"/>
  <c r="K170" i="16"/>
  <c r="K433" i="16"/>
  <c r="K480" i="16"/>
  <c r="K523" i="16"/>
  <c r="K507" i="16"/>
  <c r="K446" i="16"/>
  <c r="K168" i="16"/>
  <c r="K289" i="16"/>
  <c r="L289" i="16" s="1"/>
  <c r="K88" i="16"/>
  <c r="L88" i="16" s="1"/>
  <c r="L89" i="16" s="1"/>
  <c r="K459" i="16"/>
  <c r="K510" i="16"/>
  <c r="L510" i="16" s="1"/>
  <c r="L511" i="16" s="1"/>
  <c r="K618" i="16"/>
  <c r="L596" i="16"/>
  <c r="L597" i="16" s="1"/>
  <c r="K596" i="16"/>
  <c r="K502" i="16"/>
  <c r="L502" i="16" s="1"/>
  <c r="L503" i="16" s="1"/>
  <c r="K628" i="16"/>
  <c r="L628" i="16" s="1"/>
  <c r="L629" i="16" s="1"/>
  <c r="K500" i="16"/>
  <c r="K602" i="16"/>
  <c r="K609" i="16"/>
  <c r="K453" i="16"/>
  <c r="L453" i="16" s="1"/>
  <c r="K451" i="16"/>
  <c r="K348" i="16"/>
  <c r="K253" i="16"/>
  <c r="L253" i="16" s="1"/>
  <c r="K383" i="16"/>
  <c r="K320" i="16"/>
  <c r="K414" i="16"/>
  <c r="K329" i="16"/>
  <c r="K454" i="16"/>
  <c r="K260" i="16"/>
  <c r="K166" i="16"/>
  <c r="K315" i="16"/>
  <c r="K286" i="16"/>
  <c r="L286" i="16" s="1"/>
  <c r="L287" i="16" s="1"/>
  <c r="K126" i="16"/>
  <c r="L90" i="16"/>
  <c r="K91" i="16"/>
  <c r="K10" i="16"/>
  <c r="K26" i="16"/>
  <c r="K122" i="16"/>
  <c r="K587" i="16"/>
  <c r="K238" i="16"/>
  <c r="L136" i="16"/>
  <c r="K137" i="16"/>
  <c r="L137" i="16" s="1"/>
  <c r="L138" i="16" s="1"/>
  <c r="K185" i="16"/>
  <c r="L185" i="16" s="1"/>
  <c r="K422" i="16"/>
  <c r="K541" i="16"/>
  <c r="K304" i="16"/>
  <c r="K296" i="16"/>
  <c r="K312" i="16"/>
  <c r="K345" i="16"/>
  <c r="K435" i="16"/>
  <c r="K165" i="16"/>
  <c r="L165" i="16" s="1"/>
  <c r="L166" i="16" s="1"/>
  <c r="L167" i="16" s="1"/>
  <c r="K284" i="16"/>
  <c r="K53" i="16"/>
  <c r="L53" i="16" s="1"/>
  <c r="L54" i="16" s="1"/>
  <c r="L55" i="16" s="1"/>
  <c r="K382" i="16"/>
  <c r="K118" i="16"/>
  <c r="K34" i="16"/>
  <c r="L34" i="16" s="1"/>
  <c r="L35" i="16" s="1"/>
  <c r="K610" i="16"/>
  <c r="L610" i="16" s="1"/>
  <c r="L611" i="16" s="1"/>
  <c r="L612" i="16" s="1"/>
  <c r="K594" i="16"/>
  <c r="K442" i="16"/>
  <c r="L442" i="16" s="1"/>
  <c r="L443" i="16" s="1"/>
  <c r="K603" i="16"/>
  <c r="K592" i="16"/>
  <c r="K445" i="16"/>
  <c r="L445" i="16" s="1"/>
  <c r="K437" i="16"/>
  <c r="L305" i="16"/>
  <c r="K305" i="16"/>
  <c r="K415" i="16"/>
  <c r="K257" i="16"/>
  <c r="L299" i="16"/>
  <c r="K300" i="16"/>
  <c r="K455" i="16"/>
  <c r="L79" i="16"/>
  <c r="L80" i="16" s="1"/>
  <c r="L81" i="16" s="1"/>
  <c r="K79" i="16"/>
  <c r="K188" i="16"/>
  <c r="L170" i="16"/>
  <c r="K171" i="16"/>
  <c r="L122" i="16"/>
  <c r="K123" i="16"/>
  <c r="K27" i="16"/>
  <c r="K147" i="16"/>
  <c r="K46" i="16"/>
  <c r="L176" i="16"/>
  <c r="K177" i="16"/>
  <c r="K94" i="16"/>
  <c r="K521" i="16"/>
  <c r="K205" i="16"/>
  <c r="K249" i="16"/>
  <c r="K470" i="16"/>
  <c r="L470" i="16" s="1"/>
  <c r="L471" i="16" s="1"/>
  <c r="L472" i="16" s="1"/>
  <c r="K613" i="16"/>
  <c r="K216" i="16"/>
  <c r="L216" i="16" s="1"/>
  <c r="L217" i="16" s="1"/>
  <c r="K512" i="16"/>
  <c r="K430" i="16"/>
  <c r="K93" i="16"/>
  <c r="L93" i="16" s="1"/>
  <c r="K270" i="16"/>
  <c r="K579" i="16"/>
  <c r="K379" i="16"/>
  <c r="L379" i="16" s="1"/>
  <c r="L380" i="16" s="1"/>
  <c r="L381" i="16" s="1"/>
  <c r="K302" i="16"/>
  <c r="K162" i="16"/>
  <c r="L162" i="16" s="1"/>
  <c r="L163" i="16" s="1"/>
  <c r="L164" i="16" s="1"/>
  <c r="K601" i="16"/>
  <c r="L601" i="16" s="1"/>
  <c r="L570" i="16"/>
  <c r="L571" i="16" s="1"/>
  <c r="L572" i="16" s="1"/>
  <c r="K570" i="16"/>
  <c r="K564" i="16"/>
  <c r="L564" i="16" s="1"/>
  <c r="K590" i="16"/>
  <c r="L590" i="16" s="1"/>
  <c r="L591" i="16" s="1"/>
  <c r="L422" i="16"/>
  <c r="K423" i="16"/>
  <c r="L423" i="16" s="1"/>
  <c r="L424" i="16" s="1"/>
  <c r="K380" i="16"/>
  <c r="L330" i="16"/>
  <c r="K330" i="16"/>
  <c r="K244" i="16"/>
  <c r="K232" i="16"/>
  <c r="K189" i="16"/>
  <c r="K560" i="16"/>
  <c r="K393" i="16"/>
  <c r="K350" i="16"/>
  <c r="K203" i="16"/>
  <c r="K385" i="16"/>
  <c r="L385" i="16" s="1"/>
  <c r="L386" i="16" s="1"/>
  <c r="K50" i="16"/>
  <c r="L50" i="16" s="1"/>
  <c r="L51" i="16" s="1"/>
  <c r="L52" i="16" s="1"/>
  <c r="K121" i="16"/>
  <c r="K194" i="16"/>
  <c r="K591" i="16"/>
  <c r="K467" i="16"/>
  <c r="K504" i="16"/>
  <c r="K509" i="16"/>
  <c r="K230" i="16"/>
  <c r="L230" i="16" s="1"/>
  <c r="L231" i="16" s="1"/>
  <c r="K339" i="16"/>
  <c r="L339" i="16" s="1"/>
  <c r="L340" i="16" s="1"/>
  <c r="L341" i="16" s="1"/>
  <c r="K9" i="16"/>
  <c r="K69" i="16"/>
  <c r="K573" i="16"/>
  <c r="L556" i="16"/>
  <c r="K556" i="16"/>
  <c r="K410" i="16"/>
  <c r="L410" i="16" s="1"/>
  <c r="L411" i="16" s="1"/>
  <c r="L412" i="16" s="1"/>
  <c r="K569" i="16"/>
  <c r="K405" i="16"/>
  <c r="L405" i="16" s="1"/>
  <c r="K273" i="16"/>
  <c r="L273" i="16" s="1"/>
  <c r="L274" i="16" s="1"/>
  <c r="L275" i="16" s="1"/>
  <c r="K322" i="16"/>
  <c r="L322" i="16" s="1"/>
  <c r="L323" i="16" s="1"/>
  <c r="L324" i="16" s="1"/>
  <c r="L199" i="16"/>
  <c r="K199" i="16"/>
  <c r="K254" i="16"/>
  <c r="K220" i="16"/>
  <c r="K206" i="16"/>
  <c r="K63" i="16"/>
  <c r="K272" i="16"/>
  <c r="K195" i="16"/>
  <c r="K4" i="16"/>
  <c r="K353" i="16"/>
  <c r="L353" i="16" s="1"/>
  <c r="K324" i="16"/>
  <c r="K621" i="16"/>
  <c r="K113" i="16"/>
  <c r="L113" i="16" s="1"/>
  <c r="L114" i="16" s="1"/>
  <c r="L115" i="16" s="1"/>
  <c r="K3" i="16"/>
  <c r="L3" i="16" s="1"/>
  <c r="K45" i="16"/>
  <c r="L45" i="16" s="1"/>
  <c r="K589" i="16"/>
  <c r="K406" i="16"/>
  <c r="K499" i="16"/>
  <c r="L499" i="16" s="1"/>
  <c r="L500" i="16" s="1"/>
  <c r="L501" i="16" s="1"/>
  <c r="K116" i="16"/>
  <c r="K493" i="16"/>
  <c r="K336" i="16"/>
  <c r="K543" i="16"/>
  <c r="K559" i="16"/>
  <c r="L559" i="16" s="1"/>
  <c r="K377" i="16"/>
  <c r="K77" i="16"/>
  <c r="L77" i="16" s="1"/>
  <c r="G83" i="16"/>
  <c r="G360" i="16"/>
  <c r="G180" i="16"/>
  <c r="G237" i="16"/>
  <c r="G520" i="16"/>
  <c r="L402" i="16"/>
  <c r="L245" i="16"/>
  <c r="L246" i="16" s="1"/>
  <c r="L247" i="16" s="1"/>
  <c r="H338" i="16"/>
  <c r="G338" i="16" s="1"/>
  <c r="K338" i="16" s="1"/>
  <c r="L42" i="16"/>
  <c r="L168" i="16"/>
  <c r="L416" i="16"/>
  <c r="L593" i="16"/>
  <c r="L530" i="16"/>
  <c r="L531" i="16" s="1"/>
  <c r="L532" i="16" s="1"/>
  <c r="G582" i="16"/>
  <c r="G428" i="16"/>
  <c r="G488" i="16"/>
  <c r="L333" i="16"/>
  <c r="L334" i="16" s="1"/>
  <c r="L335" i="16" s="1"/>
  <c r="L159" i="16"/>
  <c r="L148" i="16"/>
  <c r="G74" i="16"/>
  <c r="H98" i="16"/>
  <c r="G98" i="16" s="1"/>
  <c r="K98" i="16" s="1"/>
  <c r="G97" i="16"/>
  <c r="L279" i="16"/>
  <c r="L413" i="16"/>
  <c r="L109" i="16"/>
  <c r="L553" i="16"/>
  <c r="L490" i="16"/>
  <c r="L491" i="16" s="1"/>
  <c r="L492" i="16" s="1"/>
  <c r="L450" i="16"/>
  <c r="L396" i="16"/>
  <c r="L397" i="16" s="1"/>
  <c r="L579" i="16"/>
  <c r="L580" i="16" s="1"/>
  <c r="G106" i="16"/>
  <c r="H107" i="16"/>
  <c r="G107" i="16" s="1"/>
  <c r="K107" i="16" s="1"/>
  <c r="L48" i="16"/>
  <c r="L49" i="16" s="1"/>
  <c r="L618" i="16"/>
  <c r="L268" i="16"/>
  <c r="L269" i="16" s="1"/>
  <c r="L600" i="16"/>
  <c r="L387" i="16"/>
  <c r="L186" i="16"/>
  <c r="L36" i="16"/>
  <c r="L37" i="16" s="1"/>
  <c r="L116" i="16"/>
  <c r="L117" i="16" s="1"/>
  <c r="L118" i="16" s="1"/>
  <c r="L169" i="16"/>
  <c r="L616" i="16"/>
  <c r="L149" i="16"/>
  <c r="G174" i="16"/>
  <c r="H212" i="16"/>
  <c r="G212" i="16" s="1"/>
  <c r="K212" i="16" s="1"/>
  <c r="G211" i="16"/>
  <c r="L430" i="16"/>
  <c r="H67" i="16"/>
  <c r="G67" i="16" s="1"/>
  <c r="K67" i="16" s="1"/>
  <c r="G66" i="16"/>
  <c r="G343" i="16"/>
  <c r="H344" i="16"/>
  <c r="G344" i="16" s="1"/>
  <c r="K344" i="16" s="1"/>
  <c r="L154" i="16"/>
  <c r="L155" i="16" s="1"/>
  <c r="L188" i="16"/>
  <c r="L604" i="16"/>
  <c r="L554" i="16"/>
  <c r="L285" i="16"/>
  <c r="L313" i="16"/>
  <c r="H58" i="16"/>
  <c r="G58" i="16" s="1"/>
  <c r="K58" i="16" s="1"/>
  <c r="G57" i="16"/>
  <c r="L85" i="16"/>
  <c r="L627" i="16"/>
  <c r="L524" i="16"/>
  <c r="L507" i="16"/>
  <c r="L508" i="16" s="1"/>
  <c r="H498" i="16"/>
  <c r="G498" i="16" s="1"/>
  <c r="K498" i="16" s="1"/>
  <c r="G497" i="16"/>
  <c r="H626" i="16"/>
  <c r="G626" i="16" s="1"/>
  <c r="K626" i="16" s="1"/>
  <c r="G625" i="16"/>
  <c r="L302" i="16"/>
  <c r="H227" i="16"/>
  <c r="G227" i="16" s="1"/>
  <c r="K227" i="16" s="1"/>
  <c r="G226" i="16"/>
  <c r="L382" i="16"/>
  <c r="L383" i="16" s="1"/>
  <c r="L384" i="16" s="1"/>
  <c r="H144" i="16"/>
  <c r="G144" i="16" s="1"/>
  <c r="K144" i="16" s="1"/>
  <c r="G143" i="16"/>
  <c r="K143" i="16" s="1"/>
  <c r="H13" i="16"/>
  <c r="G12" i="16"/>
  <c r="H41" i="16"/>
  <c r="G41" i="16" s="1"/>
  <c r="K41" i="16" s="1"/>
  <c r="G40" i="16"/>
  <c r="L516" i="16"/>
  <c r="H578" i="16"/>
  <c r="G578" i="16" s="1"/>
  <c r="K578" i="16" s="1"/>
  <c r="G577" i="16"/>
  <c r="K576" i="16" s="1"/>
  <c r="L493" i="16"/>
  <c r="L607" i="16"/>
  <c r="L433" i="16"/>
  <c r="L568" i="16"/>
  <c r="L459" i="16"/>
  <c r="L403" i="16"/>
  <c r="H401" i="16"/>
  <c r="G401" i="16" s="1"/>
  <c r="K401" i="16" s="1"/>
  <c r="G400" i="16"/>
  <c r="L308" i="16"/>
  <c r="L309" i="16" s="1"/>
  <c r="L391" i="16"/>
  <c r="H267" i="16"/>
  <c r="G267" i="16" s="1"/>
  <c r="K267" i="16" s="1"/>
  <c r="G266" i="16"/>
  <c r="H152" i="16"/>
  <c r="G152" i="16" s="1"/>
  <c r="K152" i="16" s="1"/>
  <c r="G151" i="16"/>
  <c r="L377" i="16"/>
  <c r="L378" i="16" s="1"/>
  <c r="L259" i="16"/>
  <c r="G131" i="16"/>
  <c r="H132" i="16"/>
  <c r="G132" i="16" s="1"/>
  <c r="K132" i="16" s="1"/>
  <c r="L43" i="16"/>
  <c r="L44" i="16" s="1"/>
  <c r="L594" i="16"/>
  <c r="L595" i="16" s="1"/>
  <c r="L451" i="16"/>
  <c r="L452" i="16" s="1"/>
  <c r="L270" i="16"/>
  <c r="H441" i="16"/>
  <c r="G441" i="16" s="1"/>
  <c r="K441" i="16" s="1"/>
  <c r="G440" i="16"/>
  <c r="G371" i="16"/>
  <c r="K370" i="16" s="1"/>
  <c r="H372" i="16"/>
  <c r="G372" i="16" s="1"/>
  <c r="K372" i="16" s="1"/>
  <c r="L250" i="16"/>
  <c r="L251" i="16" s="1"/>
  <c r="L249" i="16"/>
  <c r="L392" i="16"/>
  <c r="L300" i="16"/>
  <c r="L301" i="16" s="1"/>
  <c r="L294" i="16"/>
  <c r="L295" i="16" s="1"/>
  <c r="L256" i="16"/>
  <c r="H278" i="16"/>
  <c r="G278" i="16" s="1"/>
  <c r="K278" i="16" s="1"/>
  <c r="G277" i="16"/>
  <c r="K277" i="16" s="1"/>
  <c r="H61" i="16"/>
  <c r="G61" i="16" s="1"/>
  <c r="K61" i="16" s="1"/>
  <c r="G60" i="16"/>
  <c r="L194" i="16"/>
  <c r="L195" i="16" s="1"/>
  <c r="H546" i="16"/>
  <c r="G546" i="16" s="1"/>
  <c r="K546" i="16" s="1"/>
  <c r="G545" i="16"/>
  <c r="K544" i="16" s="1"/>
  <c r="G477" i="16"/>
  <c r="H478" i="16"/>
  <c r="G478" i="16" s="1"/>
  <c r="K478" i="16" s="1"/>
  <c r="L262" i="16"/>
  <c r="H369" i="16"/>
  <c r="G369" i="16" s="1"/>
  <c r="K369" i="16" s="1"/>
  <c r="G368" i="16"/>
  <c r="L347" i="16"/>
  <c r="H104" i="16"/>
  <c r="G104" i="16" s="1"/>
  <c r="K104" i="16" s="1"/>
  <c r="G103" i="16"/>
  <c r="L205" i="16"/>
  <c r="L613" i="16"/>
  <c r="L494" i="16"/>
  <c r="L495" i="16" s="1"/>
  <c r="L621" i="16"/>
  <c r="L388" i="16"/>
  <c r="L389" i="16" s="1"/>
  <c r="H538" i="16"/>
  <c r="G538" i="16" s="1"/>
  <c r="K538" i="16" s="1"/>
  <c r="G537" i="16"/>
  <c r="K536" i="16" s="1"/>
  <c r="G483" i="16"/>
  <c r="H484" i="16"/>
  <c r="G484" i="16" s="1"/>
  <c r="K484" i="16" s="1"/>
  <c r="H364" i="16"/>
  <c r="G364" i="16" s="1"/>
  <c r="K364" i="16" s="1"/>
  <c r="G363" i="16"/>
  <c r="K362" i="16" s="1"/>
  <c r="L296" i="16"/>
  <c r="L297" i="16" s="1"/>
  <c r="L298" i="16" s="1"/>
  <c r="G240" i="16"/>
  <c r="H241" i="16"/>
  <c r="G241" i="16" s="1"/>
  <c r="K241" i="16" s="1"/>
  <c r="G197" i="16"/>
  <c r="K196" i="16" s="1"/>
  <c r="H198" i="16"/>
  <c r="G198" i="16" s="1"/>
  <c r="K198" i="16" s="1"/>
  <c r="H192" i="16"/>
  <c r="G192" i="16" s="1"/>
  <c r="K192" i="16" s="1"/>
  <c r="G191" i="16"/>
  <c r="L203" i="16"/>
  <c r="L204" i="16" s="1"/>
  <c r="G16" i="16"/>
  <c r="H17" i="16"/>
  <c r="L23" i="16"/>
  <c r="L24" i="16" s="1"/>
  <c r="L139" i="16"/>
  <c r="L619" i="16"/>
  <c r="L620" i="16" s="1"/>
  <c r="H586" i="16"/>
  <c r="G586" i="16" s="1"/>
  <c r="K586" i="16" s="1"/>
  <c r="G585" i="16"/>
  <c r="K584" i="16" s="1"/>
  <c r="G474" i="16"/>
  <c r="H475" i="16"/>
  <c r="G475" i="16" s="1"/>
  <c r="K475" i="16" s="1"/>
  <c r="L517" i="16"/>
  <c r="L518" i="16" s="1"/>
  <c r="H449" i="16"/>
  <c r="G449" i="16" s="1"/>
  <c r="K449" i="16" s="1"/>
  <c r="G448" i="16"/>
  <c r="K447" i="16" s="1"/>
  <c r="L327" i="16"/>
  <c r="L328" i="16" s="1"/>
  <c r="H358" i="16"/>
  <c r="G358" i="16" s="1"/>
  <c r="K358" i="16" s="1"/>
  <c r="G357" i="16"/>
  <c r="L345" i="16"/>
  <c r="L346" i="16" s="1"/>
  <c r="H318" i="16"/>
  <c r="G318" i="16" s="1"/>
  <c r="K318" i="16" s="1"/>
  <c r="G317" i="16"/>
  <c r="K316" i="16" s="1"/>
  <c r="H235" i="16"/>
  <c r="G235" i="16" s="1"/>
  <c r="K235" i="16" s="1"/>
  <c r="G234" i="16"/>
  <c r="K234" i="16" s="1"/>
  <c r="L431" i="16"/>
  <c r="L432" i="16" s="1"/>
  <c r="L393" i="16"/>
  <c r="H112" i="16"/>
  <c r="G112" i="16" s="1"/>
  <c r="K112" i="16" s="1"/>
  <c r="G111" i="16"/>
  <c r="K110" i="16" s="1"/>
  <c r="L187" i="16"/>
  <c r="H21" i="16"/>
  <c r="G21" i="16" s="1"/>
  <c r="K21" i="16" s="1"/>
  <c r="G20" i="16"/>
  <c r="L171" i="16"/>
  <c r="L172" i="16" s="1"/>
  <c r="L125" i="16"/>
  <c r="H8" i="16"/>
  <c r="G8" i="16" s="1"/>
  <c r="K8" i="16" s="1"/>
  <c r="G7" i="16"/>
  <c r="L561" i="16"/>
  <c r="L562" i="16" s="1"/>
  <c r="L617" i="16"/>
  <c r="L573" i="16"/>
  <c r="L574" i="16" s="1"/>
  <c r="L319" i="16"/>
  <c r="L320" i="16" s="1"/>
  <c r="L462" i="16"/>
  <c r="L417" i="16"/>
  <c r="L418" i="16" s="1"/>
  <c r="L467" i="16"/>
  <c r="L468" i="16" s="1"/>
  <c r="L469" i="16" s="1"/>
  <c r="L160" i="16"/>
  <c r="L161" i="16" s="1"/>
  <c r="L336" i="16"/>
  <c r="L219" i="16"/>
  <c r="L189" i="16"/>
  <c r="G157" i="16"/>
  <c r="K156" i="16" s="1"/>
  <c r="H158" i="16"/>
  <c r="G158" i="16" s="1"/>
  <c r="K158" i="16" s="1"/>
  <c r="H101" i="16"/>
  <c r="G101" i="16" s="1"/>
  <c r="K101" i="16" s="1"/>
  <c r="G100" i="16"/>
  <c r="K99" i="16" s="1"/>
  <c r="L70" i="16"/>
  <c r="L71" i="16" s="1"/>
  <c r="L72" i="16" s="1"/>
  <c r="L123" i="16"/>
  <c r="L124" i="16" s="1"/>
  <c r="L25" i="16"/>
  <c r="L587" i="16"/>
  <c r="L588" i="16" s="1"/>
  <c r="L589" i="16" s="1"/>
  <c r="L460" i="16"/>
  <c r="L461" i="16" s="1"/>
  <c r="L463" i="16"/>
  <c r="L464" i="16" s="1"/>
  <c r="L557" i="16"/>
  <c r="L558" i="16" s="1"/>
  <c r="H409" i="16"/>
  <c r="G409" i="16" s="1"/>
  <c r="K409" i="16" s="1"/>
  <c r="G408" i="16"/>
  <c r="K407" i="16" s="1"/>
  <c r="L310" i="16"/>
  <c r="L414" i="16"/>
  <c r="L350" i="16"/>
  <c r="L331" i="16"/>
  <c r="L314" i="16"/>
  <c r="H184" i="16"/>
  <c r="G184" i="16" s="1"/>
  <c r="K184" i="16" s="1"/>
  <c r="G183" i="16"/>
  <c r="K182" i="16" s="1"/>
  <c r="L9" i="16"/>
  <c r="K360" i="13"/>
  <c r="L406" i="13"/>
  <c r="K614" i="13"/>
  <c r="L614" i="13" s="1"/>
  <c r="H361" i="13"/>
  <c r="G361" i="13" s="1"/>
  <c r="H349" i="13"/>
  <c r="G349" i="13" s="1"/>
  <c r="K349" i="13" s="1"/>
  <c r="G111" i="13"/>
  <c r="K111" i="13" s="1"/>
  <c r="H87" i="13"/>
  <c r="G87" i="13" s="1"/>
  <c r="K87" i="13" s="1"/>
  <c r="H435" i="13"/>
  <c r="G435" i="13" s="1"/>
  <c r="K435" i="13" s="1"/>
  <c r="G434" i="13"/>
  <c r="K288" i="13"/>
  <c r="L288" i="13" s="1"/>
  <c r="L515" i="13"/>
  <c r="K295" i="13"/>
  <c r="K255" i="13"/>
  <c r="H184" i="13"/>
  <c r="G184" i="13" s="1"/>
  <c r="K183" i="13" s="1"/>
  <c r="L183" i="13" s="1"/>
  <c r="K118" i="13"/>
  <c r="K474" i="13"/>
  <c r="K464" i="13"/>
  <c r="H429" i="13"/>
  <c r="G429" i="13" s="1"/>
  <c r="K429" i="13" s="1"/>
  <c r="K335" i="13"/>
  <c r="L346" i="13"/>
  <c r="H75" i="13"/>
  <c r="G75" i="13" s="1"/>
  <c r="K75" i="13" s="1"/>
  <c r="K27" i="13"/>
  <c r="L29" i="13"/>
  <c r="K20" i="13"/>
  <c r="L523" i="13"/>
  <c r="L354" i="13"/>
  <c r="L454" i="13"/>
  <c r="L326" i="13"/>
  <c r="K287" i="13"/>
  <c r="H261" i="13"/>
  <c r="G261" i="13" s="1"/>
  <c r="K261" i="13" s="1"/>
  <c r="H341" i="13"/>
  <c r="G341" i="13" s="1"/>
  <c r="K341" i="13" s="1"/>
  <c r="K571" i="13"/>
  <c r="L444" i="13"/>
  <c r="K380" i="13"/>
  <c r="K578" i="13"/>
  <c r="H315" i="13"/>
  <c r="G315" i="13" s="1"/>
  <c r="H275" i="13"/>
  <c r="G275" i="13" s="1"/>
  <c r="K275" i="13" s="1"/>
  <c r="H212" i="13"/>
  <c r="G212" i="13" s="1"/>
  <c r="K212" i="13" s="1"/>
  <c r="L212" i="13" s="1"/>
  <c r="K594" i="13"/>
  <c r="K554" i="13"/>
  <c r="L554" i="13" s="1"/>
  <c r="K503" i="13"/>
  <c r="K460" i="13"/>
  <c r="K440" i="13"/>
  <c r="K420" i="13"/>
  <c r="K235" i="13"/>
  <c r="K192" i="13"/>
  <c r="K403" i="13"/>
  <c r="K217" i="13"/>
  <c r="H35" i="13"/>
  <c r="G35" i="13" s="1"/>
  <c r="K35" i="13" s="1"/>
  <c r="K60" i="13"/>
  <c r="L60" i="13" s="1"/>
  <c r="L61" i="13" s="1"/>
  <c r="L77" i="13"/>
  <c r="L78" i="13" s="1"/>
  <c r="G37" i="13"/>
  <c r="H38" i="13"/>
  <c r="G38" i="13" s="1"/>
  <c r="K38" i="13" s="1"/>
  <c r="L557" i="13"/>
  <c r="K473" i="13"/>
  <c r="L473" i="13" s="1"/>
  <c r="L474" i="13" s="1"/>
  <c r="L475" i="13" s="1"/>
  <c r="K408" i="13"/>
  <c r="K209" i="13"/>
  <c r="L209" i="13" s="1"/>
  <c r="K248" i="13"/>
  <c r="L248" i="13" s="1"/>
  <c r="H107" i="13"/>
  <c r="G107" i="13" s="1"/>
  <c r="K107" i="13" s="1"/>
  <c r="H67" i="13"/>
  <c r="G67" i="13" s="1"/>
  <c r="K67" i="13" s="1"/>
  <c r="L89" i="13"/>
  <c r="K100" i="13"/>
  <c r="K610" i="13"/>
  <c r="L610" i="13" s="1"/>
  <c r="K471" i="13"/>
  <c r="L471" i="13" s="1"/>
  <c r="K451" i="13"/>
  <c r="L451" i="13" s="1"/>
  <c r="L452" i="13" s="1"/>
  <c r="K385" i="13"/>
  <c r="L385" i="13" s="1"/>
  <c r="L386" i="13" s="1"/>
  <c r="K413" i="13"/>
  <c r="L413" i="13" s="1"/>
  <c r="L414" i="13" s="1"/>
  <c r="L415" i="13" s="1"/>
  <c r="K602" i="13"/>
  <c r="L602" i="13" s="1"/>
  <c r="L603" i="13" s="1"/>
  <c r="K559" i="13"/>
  <c r="L559" i="13" s="1"/>
  <c r="L560" i="13" s="1"/>
  <c r="K566" i="13"/>
  <c r="K591" i="13"/>
  <c r="K315" i="13"/>
  <c r="K268" i="13"/>
  <c r="L268" i="13" s="1"/>
  <c r="K280" i="13"/>
  <c r="K197" i="13"/>
  <c r="K4" i="13"/>
  <c r="G57" i="13"/>
  <c r="H58" i="13"/>
  <c r="G58" i="13" s="1"/>
  <c r="K58" i="13" s="1"/>
  <c r="K622" i="13"/>
  <c r="L622" i="13" s="1"/>
  <c r="L455" i="13"/>
  <c r="K526" i="13"/>
  <c r="K204" i="13"/>
  <c r="K543" i="13"/>
  <c r="L543" i="13" s="1"/>
  <c r="K425" i="13"/>
  <c r="L425" i="13" s="1"/>
  <c r="L426" i="13" s="1"/>
  <c r="G277" i="13"/>
  <c r="K276" i="13" s="1"/>
  <c r="L276" i="13" s="1"/>
  <c r="H278" i="13"/>
  <c r="G278" i="13" s="1"/>
  <c r="K278" i="13" s="1"/>
  <c r="G194" i="13"/>
  <c r="H195" i="13"/>
  <c r="G195" i="13" s="1"/>
  <c r="K195" i="13" s="1"/>
  <c r="H44" i="13"/>
  <c r="G44" i="13" s="1"/>
  <c r="K44" i="13" s="1"/>
  <c r="G43" i="13"/>
  <c r="K156" i="13"/>
  <c r="L156" i="13" s="1"/>
  <c r="K157" i="13"/>
  <c r="K599" i="13"/>
  <c r="L599" i="13" s="1"/>
  <c r="L600" i="13" s="1"/>
  <c r="K551" i="13"/>
  <c r="K565" i="13"/>
  <c r="K564" i="13"/>
  <c r="L564" i="13" s="1"/>
  <c r="K502" i="13"/>
  <c r="L502" i="13" s="1"/>
  <c r="L503" i="13" s="1"/>
  <c r="L504" i="13" s="1"/>
  <c r="G508" i="13"/>
  <c r="H509" i="13"/>
  <c r="G509" i="13" s="1"/>
  <c r="K509" i="13" s="1"/>
  <c r="K570" i="13"/>
  <c r="L570" i="13" s="1"/>
  <c r="K491" i="13"/>
  <c r="L491" i="13" s="1"/>
  <c r="L492" i="13" s="1"/>
  <c r="K498" i="13"/>
  <c r="K579" i="13"/>
  <c r="L579" i="13" s="1"/>
  <c r="L580" i="13" s="1"/>
  <c r="G323" i="13"/>
  <c r="H324" i="13"/>
  <c r="G324" i="13" s="1"/>
  <c r="K324" i="13" s="1"/>
  <c r="G283" i="13"/>
  <c r="H284" i="13"/>
  <c r="G284" i="13" s="1"/>
  <c r="K284" i="13" s="1"/>
  <c r="G243" i="13"/>
  <c r="H244" i="13"/>
  <c r="G244" i="13" s="1"/>
  <c r="K244" i="13" s="1"/>
  <c r="L371" i="13"/>
  <c r="L372" i="13" s="1"/>
  <c r="K294" i="13"/>
  <c r="L294" i="13" s="1"/>
  <c r="G357" i="13"/>
  <c r="H358" i="13"/>
  <c r="G358" i="13" s="1"/>
  <c r="K358" i="13" s="1"/>
  <c r="K240" i="13"/>
  <c r="G200" i="13"/>
  <c r="H201" i="13"/>
  <c r="G201" i="13" s="1"/>
  <c r="K201" i="13" s="1"/>
  <c r="G337" i="13"/>
  <c r="K336" i="13" s="1"/>
  <c r="L336" i="13" s="1"/>
  <c r="H338" i="13"/>
  <c r="G338" i="13" s="1"/>
  <c r="K338" i="13" s="1"/>
  <c r="K171" i="13"/>
  <c r="L171" i="13" s="1"/>
  <c r="L172" i="13" s="1"/>
  <c r="K143" i="13"/>
  <c r="L143" i="13" s="1"/>
  <c r="L144" i="13" s="1"/>
  <c r="K203" i="13"/>
  <c r="L203" i="13" s="1"/>
  <c r="G126" i="13"/>
  <c r="H127" i="13"/>
  <c r="G127" i="13" s="1"/>
  <c r="K127" i="13" s="1"/>
  <c r="G134" i="13"/>
  <c r="H135" i="13"/>
  <c r="G135" i="13" s="1"/>
  <c r="K135" i="13" s="1"/>
  <c r="K80" i="13"/>
  <c r="K26" i="13"/>
  <c r="L26" i="13" s="1"/>
  <c r="K54" i="13"/>
  <c r="L54" i="13" s="1"/>
  <c r="L97" i="13"/>
  <c r="L98" i="13" s="1"/>
  <c r="L571" i="13"/>
  <c r="L572" i="13" s="1"/>
  <c r="G437" i="13"/>
  <c r="K436" i="13" s="1"/>
  <c r="L436" i="13" s="1"/>
  <c r="H438" i="13"/>
  <c r="G438" i="13" s="1"/>
  <c r="K438" i="13" s="1"/>
  <c r="G331" i="13"/>
  <c r="H332" i="13"/>
  <c r="G332" i="13" s="1"/>
  <c r="K332" i="13" s="1"/>
  <c r="G226" i="13"/>
  <c r="K225" i="13" s="1"/>
  <c r="L225" i="13" s="1"/>
  <c r="H227" i="13"/>
  <c r="G227" i="13" s="1"/>
  <c r="K227" i="13" s="1"/>
  <c r="K359" i="13"/>
  <c r="L359" i="13" s="1"/>
  <c r="L360" i="13" s="1"/>
  <c r="H84" i="13"/>
  <c r="G84" i="13" s="1"/>
  <c r="K84" i="13" s="1"/>
  <c r="G83" i="13"/>
  <c r="L594" i="13"/>
  <c r="K619" i="13"/>
  <c r="L562" i="13"/>
  <c r="L563" i="13" s="1"/>
  <c r="K577" i="13"/>
  <c r="K576" i="13"/>
  <c r="L576" i="13" s="1"/>
  <c r="K507" i="13"/>
  <c r="L507" i="13" s="1"/>
  <c r="K558" i="13"/>
  <c r="L558" i="13" s="1"/>
  <c r="K598" i="13"/>
  <c r="G540" i="13"/>
  <c r="H541" i="13"/>
  <c r="G541" i="13" s="1"/>
  <c r="K541" i="13" s="1"/>
  <c r="K497" i="13"/>
  <c r="K496" i="13"/>
  <c r="L496" i="13" s="1"/>
  <c r="K448" i="13"/>
  <c r="K428" i="13"/>
  <c r="L428" i="13" s="1"/>
  <c r="L429" i="13" s="1"/>
  <c r="K368" i="13"/>
  <c r="H378" i="13"/>
  <c r="G378" i="13" s="1"/>
  <c r="K378" i="13" s="1"/>
  <c r="G377" i="13"/>
  <c r="K376" i="13" s="1"/>
  <c r="L376" i="13" s="1"/>
  <c r="G628" i="13"/>
  <c r="H629" i="13"/>
  <c r="G629" i="13" s="1"/>
  <c r="K629" i="13" s="1"/>
  <c r="K483" i="13"/>
  <c r="L483" i="13" s="1"/>
  <c r="L484" i="13" s="1"/>
  <c r="K367" i="13"/>
  <c r="L367" i="13" s="1"/>
  <c r="L289" i="13"/>
  <c r="K356" i="13"/>
  <c r="L356" i="13" s="1"/>
  <c r="G140" i="13"/>
  <c r="H141" i="13"/>
  <c r="G141" i="13" s="1"/>
  <c r="K141" i="13" s="1"/>
  <c r="K300" i="13"/>
  <c r="L300" i="13" s="1"/>
  <c r="L301" i="13" s="1"/>
  <c r="K348" i="13"/>
  <c r="L348" i="13" s="1"/>
  <c r="L349" i="13" s="1"/>
  <c r="L169" i="13"/>
  <c r="K117" i="13"/>
  <c r="G166" i="13"/>
  <c r="H167" i="13"/>
  <c r="G167" i="13" s="1"/>
  <c r="K167" i="13" s="1"/>
  <c r="K176" i="13"/>
  <c r="L176" i="13" s="1"/>
  <c r="K177" i="13"/>
  <c r="K131" i="13"/>
  <c r="L131" i="13" s="1"/>
  <c r="L132" i="13" s="1"/>
  <c r="G174" i="13"/>
  <c r="K173" i="13" s="1"/>
  <c r="L173" i="13" s="1"/>
  <c r="H175" i="13"/>
  <c r="G175" i="13" s="1"/>
  <c r="K175" i="13" s="1"/>
  <c r="K125" i="13"/>
  <c r="L125" i="13" s="1"/>
  <c r="H72" i="13"/>
  <c r="G72" i="13" s="1"/>
  <c r="K72" i="13" s="1"/>
  <c r="G71" i="13"/>
  <c r="H32" i="13"/>
  <c r="G32" i="13" s="1"/>
  <c r="K32" i="13" s="1"/>
  <c r="G31" i="13"/>
  <c r="K133" i="13"/>
  <c r="L133" i="13" s="1"/>
  <c r="K517" i="13"/>
  <c r="K516" i="13"/>
  <c r="L516" i="13" s="1"/>
  <c r="H489" i="13"/>
  <c r="G489" i="13" s="1"/>
  <c r="K489" i="13" s="1"/>
  <c r="G488" i="13"/>
  <c r="K488" i="13" s="1"/>
  <c r="L555" i="13"/>
  <c r="K597" i="13"/>
  <c r="K596" i="13"/>
  <c r="L596" i="13" s="1"/>
  <c r="G311" i="13"/>
  <c r="H312" i="13"/>
  <c r="G312" i="13" s="1"/>
  <c r="K312" i="13" s="1"/>
  <c r="G271" i="13"/>
  <c r="H272" i="13"/>
  <c r="G272" i="13" s="1"/>
  <c r="K272" i="13" s="1"/>
  <c r="K627" i="13"/>
  <c r="L627" i="13" s="1"/>
  <c r="K407" i="13"/>
  <c r="L407" i="13" s="1"/>
  <c r="L408" i="13" s="1"/>
  <c r="L409" i="13" s="1"/>
  <c r="K234" i="13"/>
  <c r="K233" i="13"/>
  <c r="L233" i="13" s="1"/>
  <c r="G297" i="13"/>
  <c r="H298" i="13"/>
  <c r="G298" i="13" s="1"/>
  <c r="K298" i="13" s="1"/>
  <c r="K211" i="13"/>
  <c r="L211" i="13" s="1"/>
  <c r="G154" i="13"/>
  <c r="K153" i="13" s="1"/>
  <c r="L153" i="13" s="1"/>
  <c r="H155" i="13"/>
  <c r="G155" i="13" s="1"/>
  <c r="K155" i="13" s="1"/>
  <c r="K216" i="13"/>
  <c r="L216" i="13" s="1"/>
  <c r="L217" i="13" s="1"/>
  <c r="L218" i="13" s="1"/>
  <c r="K136" i="13"/>
  <c r="L136" i="13" s="1"/>
  <c r="K137" i="13"/>
  <c r="L137" i="13" s="1"/>
  <c r="L138" i="13" s="1"/>
  <c r="L197" i="13"/>
  <c r="L198" i="13" s="1"/>
  <c r="L27" i="13"/>
  <c r="H115" i="13"/>
  <c r="G115" i="13" s="1"/>
  <c r="K115" i="13" s="1"/>
  <c r="G114" i="13"/>
  <c r="K116" i="13"/>
  <c r="L116" i="13" s="1"/>
  <c r="K40" i="13"/>
  <c r="L40" i="13" s="1"/>
  <c r="L41" i="13" s="1"/>
  <c r="L100" i="13"/>
  <c r="L101" i="13" s="1"/>
  <c r="G520" i="13"/>
  <c r="K519" i="13" s="1"/>
  <c r="L519" i="13" s="1"/>
  <c r="H521" i="13"/>
  <c r="G521" i="13" s="1"/>
  <c r="K521" i="13" s="1"/>
  <c r="G588" i="13"/>
  <c r="H589" i="13"/>
  <c r="G589" i="13" s="1"/>
  <c r="K589" i="13" s="1"/>
  <c r="K606" i="13"/>
  <c r="K546" i="13"/>
  <c r="G568" i="13"/>
  <c r="H569" i="13"/>
  <c r="G569" i="13" s="1"/>
  <c r="K569" i="13" s="1"/>
  <c r="K531" i="13"/>
  <c r="L531" i="13" s="1"/>
  <c r="L532" i="13" s="1"/>
  <c r="L463" i="13"/>
  <c r="L464" i="13" s="1"/>
  <c r="K388" i="13"/>
  <c r="L388" i="13" s="1"/>
  <c r="L389" i="13" s="1"/>
  <c r="K459" i="13"/>
  <c r="L459" i="13" s="1"/>
  <c r="K355" i="13"/>
  <c r="L355" i="13" s="1"/>
  <c r="K307" i="13"/>
  <c r="L307" i="13" s="1"/>
  <c r="K267" i="13"/>
  <c r="L267" i="13" s="1"/>
  <c r="K510" i="13"/>
  <c r="L510" i="13" s="1"/>
  <c r="L511" i="13" s="1"/>
  <c r="L512" i="13" s="1"/>
  <c r="K480" i="13"/>
  <c r="L480" i="13" s="1"/>
  <c r="L481" i="13" s="1"/>
  <c r="K334" i="13"/>
  <c r="L334" i="13" s="1"/>
  <c r="K395" i="13"/>
  <c r="L395" i="13" s="1"/>
  <c r="G180" i="13"/>
  <c r="H181" i="13"/>
  <c r="G181" i="13" s="1"/>
  <c r="K181" i="13" s="1"/>
  <c r="K254" i="13"/>
  <c r="L254" i="13" s="1"/>
  <c r="K296" i="13"/>
  <c r="L296" i="13" s="1"/>
  <c r="G206" i="13"/>
  <c r="K205" i="13" s="1"/>
  <c r="L205" i="13" s="1"/>
  <c r="H207" i="13"/>
  <c r="G207" i="13" s="1"/>
  <c r="K207" i="13" s="1"/>
  <c r="G120" i="13"/>
  <c r="H121" i="13"/>
  <c r="G121" i="13" s="1"/>
  <c r="K121" i="13" s="1"/>
  <c r="K400" i="13"/>
  <c r="L400" i="13" s="1"/>
  <c r="L401" i="13" s="1"/>
  <c r="G214" i="13"/>
  <c r="K213" i="13" s="1"/>
  <c r="L213" i="13" s="1"/>
  <c r="H215" i="13"/>
  <c r="G215" i="13" s="1"/>
  <c r="K215" i="13" s="1"/>
  <c r="K124" i="13"/>
  <c r="L149" i="13"/>
  <c r="H104" i="13"/>
  <c r="G104" i="13" s="1"/>
  <c r="K104" i="13" s="1"/>
  <c r="G103" i="13"/>
  <c r="H64" i="13"/>
  <c r="G64" i="13" s="1"/>
  <c r="K64" i="13" s="1"/>
  <c r="G63" i="13"/>
  <c r="H24" i="13"/>
  <c r="G24" i="13" s="1"/>
  <c r="K24" i="13" s="1"/>
  <c r="G23" i="13"/>
  <c r="K113" i="13"/>
  <c r="L113" i="13" s="1"/>
  <c r="K110" i="13"/>
  <c r="L110" i="13" s="1"/>
  <c r="L111" i="13" s="1"/>
  <c r="G500" i="13"/>
  <c r="H501" i="13"/>
  <c r="G501" i="13" s="1"/>
  <c r="K501" i="13" s="1"/>
  <c r="K587" i="13"/>
  <c r="L587" i="13" s="1"/>
  <c r="K605" i="13"/>
  <c r="K604" i="13"/>
  <c r="L604" i="13" s="1"/>
  <c r="K545" i="13"/>
  <c r="K544" i="13"/>
  <c r="L544" i="13" s="1"/>
  <c r="L595" i="13"/>
  <c r="K538" i="13"/>
  <c r="L591" i="13"/>
  <c r="L592" i="13" s="1"/>
  <c r="G528" i="13"/>
  <c r="K527" i="13" s="1"/>
  <c r="L527" i="13" s="1"/>
  <c r="H529" i="13"/>
  <c r="G529" i="13" s="1"/>
  <c r="K529" i="13" s="1"/>
  <c r="G477" i="13"/>
  <c r="H478" i="13"/>
  <c r="G478" i="13" s="1"/>
  <c r="K478" i="13" s="1"/>
  <c r="G457" i="13"/>
  <c r="K456" i="13" s="1"/>
  <c r="L456" i="13" s="1"/>
  <c r="H458" i="13"/>
  <c r="G458" i="13" s="1"/>
  <c r="K458" i="13" s="1"/>
  <c r="K379" i="13"/>
  <c r="L379" i="13" s="1"/>
  <c r="L380" i="13" s="1"/>
  <c r="L381" i="13" s="1"/>
  <c r="K447" i="13"/>
  <c r="L447" i="13" s="1"/>
  <c r="G351" i="13"/>
  <c r="H352" i="13"/>
  <c r="G352" i="13" s="1"/>
  <c r="K352" i="13" s="1"/>
  <c r="G303" i="13"/>
  <c r="H304" i="13"/>
  <c r="G304" i="13" s="1"/>
  <c r="K304" i="13" s="1"/>
  <c r="G263" i="13"/>
  <c r="H264" i="13"/>
  <c r="G264" i="13" s="1"/>
  <c r="K264" i="13" s="1"/>
  <c r="L472" i="13"/>
  <c r="G257" i="13"/>
  <c r="H258" i="13"/>
  <c r="G258" i="13" s="1"/>
  <c r="K258" i="13" s="1"/>
  <c r="K314" i="13"/>
  <c r="L314" i="13" s="1"/>
  <c r="K373" i="13"/>
  <c r="L373" i="13" s="1"/>
  <c r="K274" i="13"/>
  <c r="L274" i="13" s="1"/>
  <c r="L275" i="13" s="1"/>
  <c r="K419" i="13"/>
  <c r="L419" i="13" s="1"/>
  <c r="L420" i="13" s="1"/>
  <c r="L421" i="13" s="1"/>
  <c r="G237" i="13"/>
  <c r="H238" i="13"/>
  <c r="G238" i="13" s="1"/>
  <c r="K238" i="13" s="1"/>
  <c r="K286" i="13"/>
  <c r="L286" i="13" s="1"/>
  <c r="G317" i="13"/>
  <c r="H318" i="13"/>
  <c r="G318" i="13" s="1"/>
  <c r="K318" i="13" s="1"/>
  <c r="K239" i="13"/>
  <c r="L239" i="13" s="1"/>
  <c r="K123" i="13"/>
  <c r="K122" i="13"/>
  <c r="L122" i="13" s="1"/>
  <c r="K151" i="13"/>
  <c r="L151" i="13" s="1"/>
  <c r="L152" i="13" s="1"/>
  <c r="L55" i="13"/>
  <c r="H8" i="13"/>
  <c r="G8" i="13" s="1"/>
  <c r="K8" i="13" s="1"/>
  <c r="G7" i="13"/>
  <c r="L109" i="13"/>
  <c r="G417" i="13"/>
  <c r="H418" i="13"/>
  <c r="G418" i="13" s="1"/>
  <c r="K418" i="13" s="1"/>
  <c r="L204" i="13"/>
  <c r="L611" i="13"/>
  <c r="L612" i="13" s="1"/>
  <c r="K499" i="13"/>
  <c r="L499" i="13" s="1"/>
  <c r="L495" i="13"/>
  <c r="K550" i="13"/>
  <c r="L550" i="13" s="1"/>
  <c r="L623" i="13"/>
  <c r="K537" i="13"/>
  <c r="K536" i="13"/>
  <c r="L536" i="13" s="1"/>
  <c r="K586" i="13"/>
  <c r="K476" i="13"/>
  <c r="L476" i="13" s="1"/>
  <c r="L431" i="13"/>
  <c r="L432" i="13" s="1"/>
  <c r="G343" i="13"/>
  <c r="H344" i="13"/>
  <c r="G344" i="13" s="1"/>
  <c r="K344" i="13" s="1"/>
  <c r="L295" i="13"/>
  <c r="L255" i="13"/>
  <c r="K439" i="13"/>
  <c r="L439" i="13" s="1"/>
  <c r="L440" i="13" s="1"/>
  <c r="L441" i="13" s="1"/>
  <c r="K468" i="13"/>
  <c r="L468" i="13" s="1"/>
  <c r="L469" i="13" s="1"/>
  <c r="L309" i="13"/>
  <c r="L363" i="13"/>
  <c r="L364" i="13" s="1"/>
  <c r="K246" i="13"/>
  <c r="L246" i="13" s="1"/>
  <c r="L247" i="13" s="1"/>
  <c r="L269" i="13"/>
  <c r="G220" i="13"/>
  <c r="H221" i="13"/>
  <c r="G221" i="13" s="1"/>
  <c r="K221" i="13" s="1"/>
  <c r="K164" i="13"/>
  <c r="L164" i="13" s="1"/>
  <c r="K320" i="13"/>
  <c r="L320" i="13" s="1"/>
  <c r="L321" i="13" s="1"/>
  <c r="K231" i="13"/>
  <c r="L231" i="13" s="1"/>
  <c r="L232" i="13" s="1"/>
  <c r="K191" i="13"/>
  <c r="L191" i="13" s="1"/>
  <c r="L249" i="13"/>
  <c r="G146" i="13"/>
  <c r="H147" i="13"/>
  <c r="G147" i="13" s="1"/>
  <c r="K147" i="13" s="1"/>
  <c r="H92" i="13"/>
  <c r="G92" i="13" s="1"/>
  <c r="K92" i="13" s="1"/>
  <c r="G91" i="13"/>
  <c r="H52" i="13"/>
  <c r="G52" i="13" s="1"/>
  <c r="K52" i="13" s="1"/>
  <c r="G51" i="13"/>
  <c r="K79" i="13"/>
  <c r="L79" i="13" s="1"/>
  <c r="K106" i="13"/>
  <c r="L106" i="13" s="1"/>
  <c r="L107" i="13" s="1"/>
  <c r="K46" i="13"/>
  <c r="L46" i="13" s="1"/>
  <c r="L47" i="13" s="1"/>
  <c r="G17" i="13"/>
  <c r="K17" i="13" s="1"/>
  <c r="H18" i="13"/>
  <c r="G18" i="13" s="1"/>
  <c r="K18" i="13" s="1"/>
  <c r="K3" i="13"/>
  <c r="L3" i="13" s="1"/>
  <c r="L20" i="13"/>
  <c r="L21" i="13" s="1"/>
  <c r="G13" i="13"/>
  <c r="K12" i="13" s="1"/>
  <c r="L12" i="13" s="1"/>
  <c r="H14" i="13"/>
  <c r="G14" i="13" s="1"/>
  <c r="K14" i="13" s="1"/>
  <c r="K525" i="13"/>
  <c r="K524" i="13"/>
  <c r="L524" i="13" s="1"/>
  <c r="G625" i="13"/>
  <c r="H626" i="13"/>
  <c r="G626" i="13" s="1"/>
  <c r="K626" i="13" s="1"/>
  <c r="G608" i="13"/>
  <c r="K607" i="13" s="1"/>
  <c r="L607" i="13" s="1"/>
  <c r="H609" i="13"/>
  <c r="G609" i="13" s="1"/>
  <c r="K609" i="13" s="1"/>
  <c r="G548" i="13"/>
  <c r="H549" i="13"/>
  <c r="G549" i="13" s="1"/>
  <c r="K549" i="13" s="1"/>
  <c r="L615" i="13"/>
  <c r="K585" i="13"/>
  <c r="K584" i="13"/>
  <c r="L584" i="13" s="1"/>
  <c r="G397" i="13"/>
  <c r="H398" i="13"/>
  <c r="G398" i="13" s="1"/>
  <c r="K398" i="13" s="1"/>
  <c r="K618" i="13"/>
  <c r="L618" i="13" s="1"/>
  <c r="L374" i="13"/>
  <c r="L375" i="13" s="1"/>
  <c r="L335" i="13"/>
  <c r="G291" i="13"/>
  <c r="H292" i="13"/>
  <c r="G292" i="13" s="1"/>
  <c r="K292" i="13" s="1"/>
  <c r="G251" i="13"/>
  <c r="H252" i="13"/>
  <c r="G252" i="13" s="1"/>
  <c r="K252" i="13" s="1"/>
  <c r="K402" i="13"/>
  <c r="L402" i="13" s="1"/>
  <c r="L403" i="13" s="1"/>
  <c r="L404" i="13" s="1"/>
  <c r="L328" i="13"/>
  <c r="L329" i="13" s="1"/>
  <c r="K361" i="13"/>
  <c r="G160" i="13"/>
  <c r="H161" i="13"/>
  <c r="G161" i="13" s="1"/>
  <c r="K161" i="13" s="1"/>
  <c r="K339" i="13"/>
  <c r="L339" i="13" s="1"/>
  <c r="L280" i="13"/>
  <c r="L281" i="13" s="1"/>
  <c r="K223" i="13"/>
  <c r="L223" i="13" s="1"/>
  <c r="L224" i="13" s="1"/>
  <c r="L189" i="13"/>
  <c r="G186" i="13"/>
  <c r="H187" i="13"/>
  <c r="G187" i="13" s="1"/>
  <c r="K187" i="13" s="1"/>
  <c r="K34" i="13"/>
  <c r="L34" i="13" s="1"/>
  <c r="L35" i="13" s="1"/>
  <c r="K94" i="13"/>
  <c r="L94" i="13" s="1"/>
  <c r="L95" i="13" s="1"/>
  <c r="K112" i="13"/>
  <c r="K489" i="10"/>
  <c r="K328" i="10"/>
  <c r="K280" i="10"/>
  <c r="K403" i="10"/>
  <c r="K20" i="10"/>
  <c r="L20" i="10" s="1"/>
  <c r="L21" i="10" s="1"/>
  <c r="K31" i="10"/>
  <c r="K9" i="10"/>
  <c r="K96" i="10"/>
  <c r="K11" i="10"/>
  <c r="K392" i="10"/>
  <c r="K259" i="10"/>
  <c r="K534" i="10"/>
  <c r="L534" i="10" s="1"/>
  <c r="L535" i="10" s="1"/>
  <c r="K512" i="10"/>
  <c r="K539" i="10"/>
  <c r="K579" i="10"/>
  <c r="L579" i="10" s="1"/>
  <c r="K609" i="10"/>
  <c r="K128" i="10"/>
  <c r="L128" i="10" s="1"/>
  <c r="K582" i="10"/>
  <c r="L582" i="10" s="1"/>
  <c r="L583" i="10" s="1"/>
  <c r="K433" i="10"/>
  <c r="L433" i="10" s="1"/>
  <c r="K389" i="10"/>
  <c r="K604" i="10"/>
  <c r="L604" i="10" s="1"/>
  <c r="L605" i="10" s="1"/>
  <c r="K166" i="10"/>
  <c r="K200" i="10"/>
  <c r="K368" i="10"/>
  <c r="L368" i="10" s="1"/>
  <c r="L369" i="10" s="1"/>
  <c r="K385" i="10"/>
  <c r="L385" i="10" s="1"/>
  <c r="L386" i="10" s="1"/>
  <c r="L136" i="10"/>
  <c r="K136" i="10"/>
  <c r="K428" i="10"/>
  <c r="K133" i="10"/>
  <c r="L133" i="10" s="1"/>
  <c r="L134" i="10" s="1"/>
  <c r="L135" i="10" s="1"/>
  <c r="K351" i="10"/>
  <c r="K443" i="10"/>
  <c r="K548" i="10"/>
  <c r="K610" i="10"/>
  <c r="K588" i="10"/>
  <c r="K488" i="10"/>
  <c r="K331" i="10"/>
  <c r="K286" i="10"/>
  <c r="K407" i="10"/>
  <c r="K202" i="10"/>
  <c r="K371" i="10"/>
  <c r="K253" i="10"/>
  <c r="K300" i="10"/>
  <c r="K124" i="10"/>
  <c r="K63" i="10"/>
  <c r="K37" i="10"/>
  <c r="K7" i="10"/>
  <c r="K120" i="10"/>
  <c r="K436" i="10"/>
  <c r="L436" i="10" s="1"/>
  <c r="L437" i="10" s="1"/>
  <c r="L438" i="10" s="1"/>
  <c r="K93" i="10"/>
  <c r="L93" i="10" s="1"/>
  <c r="L94" i="10" s="1"/>
  <c r="L95" i="10" s="1"/>
  <c r="K577" i="10"/>
  <c r="K578" i="10"/>
  <c r="L316" i="10"/>
  <c r="L317" i="10" s="1"/>
  <c r="K316" i="10"/>
  <c r="K6" i="10"/>
  <c r="L6" i="10" s="1"/>
  <c r="K219" i="10"/>
  <c r="K499" i="10"/>
  <c r="L499" i="10" s="1"/>
  <c r="L500" i="10" s="1"/>
  <c r="K325" i="10"/>
  <c r="L325" i="10" s="1"/>
  <c r="L326" i="10" s="1"/>
  <c r="K197" i="10"/>
  <c r="K229" i="10"/>
  <c r="L229" i="10" s="1"/>
  <c r="K567" i="10"/>
  <c r="K431" i="10"/>
  <c r="K608" i="10"/>
  <c r="K479" i="10"/>
  <c r="G517" i="10"/>
  <c r="H518" i="10"/>
  <c r="G518" i="10" s="1"/>
  <c r="K518" i="10" s="1"/>
  <c r="K29" i="10"/>
  <c r="K427" i="10"/>
  <c r="L427" i="10" s="1"/>
  <c r="K279" i="10"/>
  <c r="K560" i="10"/>
  <c r="K149" i="10"/>
  <c r="L627" i="10"/>
  <c r="K627" i="10"/>
  <c r="K593" i="10"/>
  <c r="K290" i="10"/>
  <c r="L290" i="10" s="1"/>
  <c r="K481" i="10"/>
  <c r="K454" i="10"/>
  <c r="K396" i="10"/>
  <c r="K614" i="10"/>
  <c r="K284" i="10"/>
  <c r="K191" i="10"/>
  <c r="K277" i="10"/>
  <c r="K380" i="10"/>
  <c r="K123" i="10"/>
  <c r="K98" i="10"/>
  <c r="K425" i="10"/>
  <c r="L425" i="10" s="1"/>
  <c r="L426" i="10" s="1"/>
  <c r="K364" i="10"/>
  <c r="K559" i="10"/>
  <c r="L559" i="10" s="1"/>
  <c r="L560" i="10" s="1"/>
  <c r="K239" i="10"/>
  <c r="K467" i="10"/>
  <c r="L467" i="10" s="1"/>
  <c r="L468" i="10" s="1"/>
  <c r="L469" i="10" s="1"/>
  <c r="L188" i="10"/>
  <c r="K189" i="10"/>
  <c r="K494" i="10"/>
  <c r="K591" i="10"/>
  <c r="K466" i="10"/>
  <c r="K547" i="10"/>
  <c r="L550" i="10"/>
  <c r="L551" i="10" s="1"/>
  <c r="L552" i="10" s="1"/>
  <c r="K550" i="10"/>
  <c r="K221" i="10"/>
  <c r="K299" i="10"/>
  <c r="L516" i="10"/>
  <c r="K516" i="10"/>
  <c r="K353" i="10"/>
  <c r="L353" i="10" s="1"/>
  <c r="L354" i="10" s="1"/>
  <c r="K174" i="10"/>
  <c r="K363" i="10"/>
  <c r="L363" i="10" s="1"/>
  <c r="L364" i="10" s="1"/>
  <c r="K374" i="10"/>
  <c r="K457" i="10"/>
  <c r="L457" i="10" s="1"/>
  <c r="K283" i="10"/>
  <c r="K99" i="10"/>
  <c r="K626" i="10"/>
  <c r="L413" i="10"/>
  <c r="K413" i="10"/>
  <c r="K599" i="10"/>
  <c r="L599" i="10" s="1"/>
  <c r="L600" i="10" s="1"/>
  <c r="K82" i="10"/>
  <c r="L82" i="10" s="1"/>
  <c r="K282" i="10"/>
  <c r="L282" i="10" s="1"/>
  <c r="L283" i="10" s="1"/>
  <c r="L284" i="10" s="1"/>
  <c r="K507" i="10"/>
  <c r="K450" i="10"/>
  <c r="K119" i="10"/>
  <c r="L119" i="10" s="1"/>
  <c r="K114" i="10"/>
  <c r="L114" i="10" s="1"/>
  <c r="K558" i="10"/>
  <c r="K391" i="10"/>
  <c r="L391" i="10" s="1"/>
  <c r="K510" i="10"/>
  <c r="K348" i="10"/>
  <c r="K367" i="10"/>
  <c r="L367" i="10" s="1"/>
  <c r="K228" i="10"/>
  <c r="L228" i="10" s="1"/>
  <c r="K402" i="10"/>
  <c r="K129" i="10"/>
  <c r="K113" i="10"/>
  <c r="L113" i="10" s="1"/>
  <c r="K508" i="10"/>
  <c r="L365" i="10"/>
  <c r="L366" i="10" s="1"/>
  <c r="K365" i="10"/>
  <c r="K434" i="10"/>
  <c r="K173" i="10"/>
  <c r="L173" i="10" s="1"/>
  <c r="L174" i="10" s="1"/>
  <c r="K169" i="10"/>
  <c r="K23" i="10"/>
  <c r="K289" i="10"/>
  <c r="L405" i="10"/>
  <c r="K405" i="10"/>
  <c r="K19" i="10"/>
  <c r="L19" i="10" s="1"/>
  <c r="K412" i="10"/>
  <c r="K587" i="10"/>
  <c r="L587" i="10" s="1"/>
  <c r="L588" i="10" s="1"/>
  <c r="L589" i="10" s="1"/>
  <c r="L350" i="10"/>
  <c r="L351" i="10" s="1"/>
  <c r="K350" i="10"/>
  <c r="K161" i="10"/>
  <c r="K70" i="10"/>
  <c r="L70" i="10" s="1"/>
  <c r="L71" i="10" s="1"/>
  <c r="L72" i="10" s="1"/>
  <c r="K146" i="10"/>
  <c r="K502" i="10"/>
  <c r="L502" i="10" s="1"/>
  <c r="L503" i="10" s="1"/>
  <c r="L504" i="10" s="1"/>
  <c r="K625" i="10"/>
  <c r="L625" i="10" s="1"/>
  <c r="K69" i="10"/>
  <c r="L69" i="10" s="1"/>
  <c r="K607" i="10"/>
  <c r="L607" i="10" s="1"/>
  <c r="K36" i="10"/>
  <c r="K596" i="10"/>
  <c r="K151" i="10"/>
  <c r="K346" i="10"/>
  <c r="K585" i="10"/>
  <c r="K185" i="10"/>
  <c r="L185" i="10" s="1"/>
  <c r="L186" i="10" s="1"/>
  <c r="L187" i="10" s="1"/>
  <c r="K244" i="10"/>
  <c r="L11" i="10"/>
  <c r="L616" i="10"/>
  <c r="K617" i="10"/>
  <c r="L617" i="10" s="1"/>
  <c r="L528" i="10"/>
  <c r="K529" i="10"/>
  <c r="K394" i="10"/>
  <c r="K322" i="10"/>
  <c r="L322" i="10" s="1"/>
  <c r="L323" i="10" s="1"/>
  <c r="L324" i="10" s="1"/>
  <c r="K209" i="10"/>
  <c r="L165" i="10"/>
  <c r="K165" i="10"/>
  <c r="K261" i="10"/>
  <c r="L250" i="10"/>
  <c r="L251" i="10" s="1"/>
  <c r="L252" i="10" s="1"/>
  <c r="K251" i="10"/>
  <c r="K83" i="10"/>
  <c r="K57" i="10"/>
  <c r="K288" i="10"/>
  <c r="K613" i="10"/>
  <c r="K442" i="10"/>
  <c r="K341" i="10"/>
  <c r="K497" i="10"/>
  <c r="K56" i="10"/>
  <c r="K621" i="10"/>
  <c r="L621" i="10" s="1"/>
  <c r="L622" i="10" s="1"/>
  <c r="L623" i="10" s="1"/>
  <c r="K208" i="10"/>
  <c r="K580" i="10"/>
  <c r="K168" i="10"/>
  <c r="K493" i="10"/>
  <c r="L493" i="10" s="1"/>
  <c r="L494" i="10" s="1"/>
  <c r="L495" i="10" s="1"/>
  <c r="K276" i="10"/>
  <c r="K110" i="10"/>
  <c r="K487" i="10"/>
  <c r="K190" i="10"/>
  <c r="L190" i="10" s="1"/>
  <c r="L191" i="10" s="1"/>
  <c r="L192" i="10" s="1"/>
  <c r="K422" i="10"/>
  <c r="K356" i="10"/>
  <c r="K160" i="10"/>
  <c r="K340" i="10"/>
  <c r="L340" i="10" s="1"/>
  <c r="L341" i="10" s="1"/>
  <c r="K536" i="10"/>
  <c r="K505" i="10"/>
  <c r="L505" i="10" s="1"/>
  <c r="L506" i="10" s="1"/>
  <c r="K145" i="10"/>
  <c r="L145" i="10" s="1"/>
  <c r="K520" i="10"/>
  <c r="K318" i="10"/>
  <c r="L567" i="10"/>
  <c r="K568" i="10"/>
  <c r="K522" i="10"/>
  <c r="L522" i="10" s="1"/>
  <c r="L523" i="10" s="1"/>
  <c r="K292" i="10"/>
  <c r="K369" i="10"/>
  <c r="K440" i="10"/>
  <c r="K135" i="10"/>
  <c r="K255" i="10"/>
  <c r="K260" i="10"/>
  <c r="K243" i="10"/>
  <c r="K81" i="10"/>
  <c r="K4" i="10"/>
  <c r="L59" i="10"/>
  <c r="L60" i="10" s="1"/>
  <c r="L61" i="10" s="1"/>
  <c r="K60" i="10"/>
  <c r="L387" i="10"/>
  <c r="K388" i="10"/>
  <c r="K179" i="10"/>
  <c r="L179" i="10" s="1"/>
  <c r="L180" i="10" s="1"/>
  <c r="L181" i="10" s="1"/>
  <c r="K430" i="10"/>
  <c r="L430" i="10" s="1"/>
  <c r="L431" i="10" s="1"/>
  <c r="L432" i="10" s="1"/>
  <c r="K545" i="10"/>
  <c r="L545" i="10" s="1"/>
  <c r="K546" i="10"/>
  <c r="L546" i="10" s="1"/>
  <c r="K590" i="10"/>
  <c r="L590" i="10" s="1"/>
  <c r="K62" i="10"/>
  <c r="G51" i="10"/>
  <c r="K606" i="10"/>
  <c r="K138" i="10"/>
  <c r="K485" i="10"/>
  <c r="L485" i="10" s="1"/>
  <c r="L486" i="10" s="1"/>
  <c r="K414" i="10"/>
  <c r="K68" i="10"/>
  <c r="L68" i="10" s="1"/>
  <c r="K501" i="10"/>
  <c r="K327" i="10"/>
  <c r="K142" i="10"/>
  <c r="L142" i="10" s="1"/>
  <c r="K556" i="10"/>
  <c r="L556" i="10" s="1"/>
  <c r="L557" i="10" s="1"/>
  <c r="L558" i="10" s="1"/>
  <c r="K250" i="10"/>
  <c r="K88" i="10"/>
  <c r="L88" i="10" s="1"/>
  <c r="L89" i="10" s="1"/>
  <c r="K470" i="10"/>
  <c r="K95" i="10"/>
  <c r="K411" i="10"/>
  <c r="L411" i="10" s="1"/>
  <c r="K542" i="10"/>
  <c r="L542" i="10" s="1"/>
  <c r="L543" i="10" s="1"/>
  <c r="K275" i="10"/>
  <c r="L275" i="10" s="1"/>
  <c r="K137" i="10"/>
  <c r="K465" i="10"/>
  <c r="L465" i="10" s="1"/>
  <c r="K122" i="10"/>
  <c r="L122" i="10" s="1"/>
  <c r="L123" i="10" s="1"/>
  <c r="L124" i="10" s="1"/>
  <c r="H575" i="10"/>
  <c r="G575" i="10" s="1"/>
  <c r="K575" i="10" s="1"/>
  <c r="G574" i="10"/>
  <c r="H235" i="10"/>
  <c r="G235" i="10" s="1"/>
  <c r="K235" i="10" s="1"/>
  <c r="G234" i="10"/>
  <c r="H595" i="10"/>
  <c r="G595" i="10" s="1"/>
  <c r="K595" i="10" s="1"/>
  <c r="H478" i="10"/>
  <c r="G478" i="10" s="1"/>
  <c r="K478" i="10" s="1"/>
  <c r="G477" i="10"/>
  <c r="H307" i="10"/>
  <c r="G307" i="10" s="1"/>
  <c r="K307" i="10" s="1"/>
  <c r="G306" i="10"/>
  <c r="H78" i="10"/>
  <c r="G78" i="10" s="1"/>
  <c r="K78" i="10" s="1"/>
  <c r="G77" i="10"/>
  <c r="H421" i="10"/>
  <c r="G421" i="10" s="1"/>
  <c r="K421" i="10" s="1"/>
  <c r="G420" i="10"/>
  <c r="H315" i="10"/>
  <c r="G315" i="10" s="1"/>
  <c r="K315" i="10" s="1"/>
  <c r="G314" i="10"/>
  <c r="H158" i="10"/>
  <c r="G158" i="10" s="1"/>
  <c r="K158" i="10" s="1"/>
  <c r="G157" i="10"/>
  <c r="L439" i="10"/>
  <c r="L440" i="10" s="1"/>
  <c r="L441" i="10" s="1"/>
  <c r="L396" i="10"/>
  <c r="L239" i="10"/>
  <c r="L96" i="10"/>
  <c r="L137" i="10"/>
  <c r="L138" i="10" s="1"/>
  <c r="H566" i="10"/>
  <c r="G566" i="10" s="1"/>
  <c r="K566" i="10" s="1"/>
  <c r="G565" i="10"/>
  <c r="H338" i="10"/>
  <c r="G338" i="10" s="1"/>
  <c r="K338" i="10" s="1"/>
  <c r="G337" i="10"/>
  <c r="G154" i="10"/>
  <c r="H155" i="10"/>
  <c r="G155" i="10" s="1"/>
  <c r="K155" i="10" s="1"/>
  <c r="L626" i="10"/>
  <c r="H227" i="10"/>
  <c r="G227" i="10" s="1"/>
  <c r="K227" i="10" s="1"/>
  <c r="G226" i="10"/>
  <c r="L446" i="10"/>
  <c r="L392" i="10"/>
  <c r="H526" i="10"/>
  <c r="G526" i="10" s="1"/>
  <c r="K526" i="10" s="1"/>
  <c r="G525" i="10"/>
  <c r="L414" i="10"/>
  <c r="G177" i="10"/>
  <c r="H178" i="10"/>
  <c r="G178" i="10" s="1"/>
  <c r="K178" i="10" s="1"/>
  <c r="L510" i="10"/>
  <c r="L511" i="10" s="1"/>
  <c r="L539" i="10"/>
  <c r="L540" i="10" s="1"/>
  <c r="L541" i="10" s="1"/>
  <c r="L248" i="10"/>
  <c r="L249" i="10" s="1"/>
  <c r="G106" i="10"/>
  <c r="H107" i="10"/>
  <c r="G107" i="10" s="1"/>
  <c r="K107" i="10" s="1"/>
  <c r="L412" i="10"/>
  <c r="L450" i="10"/>
  <c r="L451" i="10" s="1"/>
  <c r="L452" i="10" s="1"/>
  <c r="L202" i="10"/>
  <c r="L596" i="10"/>
  <c r="L597" i="10" s="1"/>
  <c r="L598" i="10" s="1"/>
  <c r="H104" i="10"/>
  <c r="G104" i="10" s="1"/>
  <c r="K104" i="10" s="1"/>
  <c r="G103" i="10"/>
  <c r="L149" i="10"/>
  <c r="G383" i="10"/>
  <c r="H384" i="10"/>
  <c r="G384" i="10" s="1"/>
  <c r="K384" i="10" s="1"/>
  <c r="L110" i="10"/>
  <c r="L111" i="10" s="1"/>
  <c r="L112" i="10" s="1"/>
  <c r="L388" i="10"/>
  <c r="L389" i="10" s="1"/>
  <c r="H44" i="10"/>
  <c r="G44" i="10" s="1"/>
  <c r="K44" i="10" s="1"/>
  <c r="G43" i="10"/>
  <c r="L591" i="10"/>
  <c r="L592" i="10" s="1"/>
  <c r="L577" i="10"/>
  <c r="L578" i="10" s="1"/>
  <c r="L309" i="10"/>
  <c r="L237" i="10"/>
  <c r="L238" i="10" s="1"/>
  <c r="H401" i="10"/>
  <c r="G401" i="10" s="1"/>
  <c r="K401" i="10" s="1"/>
  <c r="L189" i="10"/>
  <c r="H267" i="10"/>
  <c r="G267" i="10" s="1"/>
  <c r="K267" i="10" s="1"/>
  <c r="G266" i="10"/>
  <c r="H55" i="10"/>
  <c r="G55" i="10" s="1"/>
  <c r="K55" i="10" s="1"/>
  <c r="G54" i="10"/>
  <c r="H47" i="10"/>
  <c r="G47" i="10" s="1"/>
  <c r="K47" i="10" s="1"/>
  <c r="G46" i="10"/>
  <c r="L166" i="10"/>
  <c r="G408" i="10"/>
  <c r="H409" i="10"/>
  <c r="G409" i="10" s="1"/>
  <c r="K409" i="10" s="1"/>
  <c r="H141" i="10"/>
  <c r="G141" i="10" s="1"/>
  <c r="K141" i="10" s="1"/>
  <c r="G140" i="10"/>
  <c r="K140" i="10" s="1"/>
  <c r="L512" i="10"/>
  <c r="H572" i="10"/>
  <c r="G572" i="10" s="1"/>
  <c r="K572" i="10" s="1"/>
  <c r="G571" i="10"/>
  <c r="G303" i="10"/>
  <c r="H304" i="10"/>
  <c r="G304" i="10" s="1"/>
  <c r="K304" i="10" s="1"/>
  <c r="L442" i="10"/>
  <c r="L434" i="10"/>
  <c r="L435" i="10" s="1"/>
  <c r="L406" i="10"/>
  <c r="L210" i="10"/>
  <c r="L211" i="10" s="1"/>
  <c r="L212" i="10" s="1"/>
  <c r="L370" i="10"/>
  <c r="L253" i="10"/>
  <c r="H184" i="10"/>
  <c r="G184" i="10" s="1"/>
  <c r="K184" i="10" s="1"/>
  <c r="G183" i="10"/>
  <c r="K183" i="10" s="1"/>
  <c r="G257" i="10"/>
  <c r="H258" i="10"/>
  <c r="G258" i="10" s="1"/>
  <c r="K258" i="10" s="1"/>
  <c r="G294" i="10"/>
  <c r="H295" i="10"/>
  <c r="G295" i="10" s="1"/>
  <c r="K295" i="10" s="1"/>
  <c r="L22" i="10"/>
  <c r="G26" i="10"/>
  <c r="K26" i="10" s="1"/>
  <c r="H27" i="10"/>
  <c r="G27" i="10" s="1"/>
  <c r="K27" i="10" s="1"/>
  <c r="L9" i="10"/>
  <c r="L10" i="10" s="1"/>
  <c r="H378" i="10"/>
  <c r="G378" i="10" s="1"/>
  <c r="K378" i="10" s="1"/>
  <c r="G377" i="10"/>
  <c r="G91" i="10"/>
  <c r="H92" i="10"/>
  <c r="G92" i="10" s="1"/>
  <c r="K92" i="10" s="1"/>
  <c r="L327" i="10"/>
  <c r="L23" i="10"/>
  <c r="H418" i="10"/>
  <c r="G418" i="10" s="1"/>
  <c r="K418" i="10" s="1"/>
  <c r="G417" i="10"/>
  <c r="K417" i="10" s="1"/>
  <c r="G311" i="10"/>
  <c r="H312" i="10"/>
  <c r="G312" i="10" s="1"/>
  <c r="K312" i="10" s="1"/>
  <c r="H215" i="10"/>
  <c r="G215" i="10" s="1"/>
  <c r="K215" i="10" s="1"/>
  <c r="G214" i="10"/>
  <c r="H101" i="10"/>
  <c r="G101" i="10" s="1"/>
  <c r="K101" i="10" s="1"/>
  <c r="G100" i="10"/>
  <c r="L30" i="10"/>
  <c r="G554" i="10"/>
  <c r="H555" i="10"/>
  <c r="G555" i="10" s="1"/>
  <c r="K555" i="10" s="1"/>
  <c r="L628" i="10"/>
  <c r="L629" i="10" s="1"/>
  <c r="H612" i="10"/>
  <c r="G612" i="10" s="1"/>
  <c r="K612" i="10" s="1"/>
  <c r="G611" i="10"/>
  <c r="K611" i="10" s="1"/>
  <c r="G271" i="10"/>
  <c r="H272" i="10"/>
  <c r="G272" i="10" s="1"/>
  <c r="K272" i="10" s="1"/>
  <c r="L568" i="10"/>
  <c r="L348" i="10"/>
  <c r="G320" i="10"/>
  <c r="K320" i="10" s="1"/>
  <c r="H321" i="10"/>
  <c r="G321" i="10" s="1"/>
  <c r="K321" i="10" s="1"/>
  <c r="H207" i="10"/>
  <c r="G207" i="10" s="1"/>
  <c r="K207" i="10" s="1"/>
  <c r="G206" i="10"/>
  <c r="L160" i="10"/>
  <c r="L161" i="10" s="1"/>
  <c r="L259" i="10"/>
  <c r="L243" i="10"/>
  <c r="L83" i="10"/>
  <c r="L84" i="10" s="1"/>
  <c r="L208" i="10"/>
  <c r="L288" i="10"/>
  <c r="L289" i="10" s="1"/>
  <c r="L3" i="10"/>
  <c r="L7" i="10"/>
  <c r="L143" i="10"/>
  <c r="L144" i="10" s="1"/>
  <c r="L330" i="10"/>
  <c r="L80" i="10"/>
  <c r="L81" i="10" s="1"/>
  <c r="H75" i="10"/>
  <c r="G75" i="10" s="1"/>
  <c r="K75" i="10" s="1"/>
  <c r="G74" i="10"/>
  <c r="H67" i="10"/>
  <c r="G67" i="10" s="1"/>
  <c r="K67" i="10" s="1"/>
  <c r="G66" i="10"/>
  <c r="G131" i="10"/>
  <c r="H132" i="10"/>
  <c r="G132" i="10" s="1"/>
  <c r="K132" i="10" s="1"/>
  <c r="H484" i="10"/>
  <c r="G484" i="10" s="1"/>
  <c r="K484" i="10" s="1"/>
  <c r="G483" i="10"/>
  <c r="K483" i="10" s="1"/>
  <c r="L470" i="10"/>
  <c r="L606" i="10"/>
  <c r="G562" i="10"/>
  <c r="H563" i="10"/>
  <c r="G563" i="10" s="1"/>
  <c r="K563" i="10" s="1"/>
  <c r="L393" i="10"/>
  <c r="G463" i="10"/>
  <c r="K463" i="10" s="1"/>
  <c r="H464" i="10"/>
  <c r="G464" i="10" s="1"/>
  <c r="K464" i="10" s="1"/>
  <c r="L613" i="10"/>
  <c r="L507" i="10"/>
  <c r="L240" i="10"/>
  <c r="L241" i="10" s="1"/>
  <c r="L374" i="10"/>
  <c r="L375" i="10" s="1"/>
  <c r="L197" i="10"/>
  <c r="L356" i="10"/>
  <c r="L200" i="10"/>
  <c r="L201" i="10" s="1"/>
  <c r="L151" i="10"/>
  <c r="H172" i="10"/>
  <c r="G172" i="10" s="1"/>
  <c r="K172" i="10" s="1"/>
  <c r="G171" i="10"/>
  <c r="K171" i="10" s="1"/>
  <c r="G16" i="10"/>
  <c r="H17" i="10"/>
  <c r="G13" i="10"/>
  <c r="H14" i="10"/>
  <c r="G14" i="10" s="1"/>
  <c r="K14" i="10" s="1"/>
  <c r="L87" i="10"/>
  <c r="L29" i="10"/>
  <c r="L120" i="10"/>
  <c r="G602" i="10"/>
  <c r="H603" i="10"/>
  <c r="G603" i="10" s="1"/>
  <c r="K603" i="10" s="1"/>
  <c r="G223" i="10"/>
  <c r="K222" i="10" s="1"/>
  <c r="H224" i="10"/>
  <c r="G224" i="10" s="1"/>
  <c r="K224" i="10" s="1"/>
  <c r="G514" i="10"/>
  <c r="H515" i="10"/>
  <c r="G515" i="10" s="1"/>
  <c r="K515" i="10" s="1"/>
  <c r="H492" i="10"/>
  <c r="G492" i="10" s="1"/>
  <c r="K492" i="10" s="1"/>
  <c r="G491" i="10"/>
  <c r="G474" i="10"/>
  <c r="H475" i="10"/>
  <c r="G475" i="10" s="1"/>
  <c r="K475" i="10" s="1"/>
  <c r="L471" i="10"/>
  <c r="L472" i="10" s="1"/>
  <c r="G297" i="10"/>
  <c r="K296" i="10" s="1"/>
  <c r="H298" i="10"/>
  <c r="G298" i="10" s="1"/>
  <c r="K298" i="10" s="1"/>
  <c r="G40" i="10"/>
  <c r="H41" i="10"/>
  <c r="G41" i="10" s="1"/>
  <c r="K41" i="10" s="1"/>
  <c r="L593" i="10"/>
  <c r="H620" i="10"/>
  <c r="G620" i="10" s="1"/>
  <c r="K620" i="10" s="1"/>
  <c r="G619" i="10"/>
  <c r="K618" i="10" s="1"/>
  <c r="L618" i="10" s="1"/>
  <c r="L585" i="10"/>
  <c r="L586" i="10" s="1"/>
  <c r="G448" i="10"/>
  <c r="K448" i="10" s="1"/>
  <c r="H449" i="10"/>
  <c r="G449" i="10" s="1"/>
  <c r="K449" i="10" s="1"/>
  <c r="L536" i="10"/>
  <c r="L461" i="10"/>
  <c r="G217" i="10"/>
  <c r="H218" i="10"/>
  <c r="G218" i="10" s="1"/>
  <c r="K218" i="10" s="1"/>
  <c r="L357" i="10"/>
  <c r="L358" i="10" s="1"/>
  <c r="L203" i="10"/>
  <c r="L279" i="10"/>
  <c r="L285" i="10"/>
  <c r="L286" i="10" s="1"/>
  <c r="L287" i="10" s="1"/>
  <c r="H195" i="10"/>
  <c r="G195" i="10" s="1"/>
  <c r="K195" i="10" s="1"/>
  <c r="G194" i="10"/>
  <c r="L346" i="10"/>
  <c r="H232" i="10"/>
  <c r="G232" i="10" s="1"/>
  <c r="K232" i="10" s="1"/>
  <c r="G231" i="10"/>
  <c r="L399" i="10"/>
  <c r="L299" i="10"/>
  <c r="L300" i="10" s="1"/>
  <c r="L301" i="10" s="1"/>
  <c r="G360" i="10"/>
  <c r="K360" i="10" s="1"/>
  <c r="H361" i="10"/>
  <c r="G361" i="10" s="1"/>
  <c r="K361" i="10" s="1"/>
  <c r="L403" i="10"/>
  <c r="L404" i="10" s="1"/>
  <c r="L402" i="10"/>
  <c r="L62" i="10"/>
  <c r="L63" i="10" s="1"/>
  <c r="L64" i="10" s="1"/>
  <c r="L56" i="10"/>
  <c r="L121" i="10"/>
  <c r="L497" i="10"/>
  <c r="L498" i="10" s="1"/>
  <c r="L487" i="10"/>
  <c r="L488" i="10" s="1"/>
  <c r="L489" i="10" s="1"/>
  <c r="L219" i="10"/>
  <c r="H532" i="10"/>
  <c r="G532" i="10" s="1"/>
  <c r="K532" i="10" s="1"/>
  <c r="G531" i="10"/>
  <c r="K530" i="10" s="1"/>
  <c r="L480" i="10"/>
  <c r="L479" i="10"/>
  <c r="G343" i="10"/>
  <c r="H344" i="10"/>
  <c r="G344" i="10" s="1"/>
  <c r="K344" i="10" s="1"/>
  <c r="L422" i="10"/>
  <c r="L152" i="10"/>
  <c r="L204" i="10"/>
  <c r="L529" i="10"/>
  <c r="L547" i="10"/>
  <c r="L458" i="10"/>
  <c r="L397" i="10"/>
  <c r="L398" i="10" s="1"/>
  <c r="L453" i="10"/>
  <c r="L519" i="10"/>
  <c r="L520" i="10" s="1"/>
  <c r="L521" i="10" s="1"/>
  <c r="G334" i="10"/>
  <c r="H335" i="10"/>
  <c r="G335" i="10" s="1"/>
  <c r="K335" i="10" s="1"/>
  <c r="L209" i="10"/>
  <c r="L355" i="10"/>
  <c r="L415" i="10"/>
  <c r="G246" i="10"/>
  <c r="K246" i="10" s="1"/>
  <c r="H247" i="10"/>
  <c r="G247" i="10" s="1"/>
  <c r="K247" i="10" s="1"/>
  <c r="L115" i="10"/>
  <c r="G263" i="10"/>
  <c r="K262" i="10" s="1"/>
  <c r="H264" i="10"/>
  <c r="G264" i="10" s="1"/>
  <c r="K264" i="10" s="1"/>
  <c r="L168" i="10"/>
  <c r="L276" i="10"/>
  <c r="L379" i="10"/>
  <c r="H164" i="10"/>
  <c r="G164" i="10" s="1"/>
  <c r="K164" i="10" s="1"/>
  <c r="G163" i="10"/>
  <c r="K163" i="10" s="1"/>
  <c r="L36" i="10"/>
  <c r="L97" i="10"/>
  <c r="L125" i="10"/>
  <c r="G34" i="10"/>
  <c r="K34" i="10" s="1"/>
  <c r="H35" i="10"/>
  <c r="G35" i="10" s="1"/>
  <c r="K35" i="10" s="1"/>
  <c r="G577" i="8"/>
  <c r="H578" i="8"/>
  <c r="G578" i="8" s="1"/>
  <c r="G491" i="8"/>
  <c r="H492" i="8"/>
  <c r="G492" i="8" s="1"/>
  <c r="H389" i="8"/>
  <c r="G389" i="8" s="1"/>
  <c r="G388" i="8"/>
  <c r="G443" i="8"/>
  <c r="H444" i="8"/>
  <c r="G444" i="8" s="1"/>
  <c r="H301" i="8"/>
  <c r="G301" i="8" s="1"/>
  <c r="G300" i="8"/>
  <c r="H198" i="8"/>
  <c r="G198" i="8" s="1"/>
  <c r="G197" i="8"/>
  <c r="G497" i="8"/>
  <c r="H498" i="8"/>
  <c r="G498" i="8" s="1"/>
  <c r="G417" i="8"/>
  <c r="H418" i="8"/>
  <c r="G418" i="8" s="1"/>
  <c r="G337" i="8"/>
  <c r="H338" i="8"/>
  <c r="G338" i="8" s="1"/>
  <c r="G283" i="8"/>
  <c r="H284" i="8"/>
  <c r="G284" i="8" s="1"/>
  <c r="H469" i="8"/>
  <c r="G469" i="8" s="1"/>
  <c r="G468" i="8"/>
  <c r="H629" i="8"/>
  <c r="G629" i="8" s="1"/>
  <c r="G628" i="8"/>
  <c r="H118" i="8"/>
  <c r="G118" i="8" s="1"/>
  <c r="G117" i="8"/>
  <c r="H381" i="8"/>
  <c r="G381" i="8" s="1"/>
  <c r="G380" i="8"/>
  <c r="H541" i="8"/>
  <c r="G541" i="8" s="1"/>
  <c r="G540" i="8"/>
  <c r="G257" i="8"/>
  <c r="H258" i="8"/>
  <c r="G258" i="8" s="1"/>
  <c r="H549" i="8"/>
  <c r="G549" i="8" s="1"/>
  <c r="G548" i="8"/>
  <c r="G371" i="8"/>
  <c r="H372" i="8"/>
  <c r="G372" i="8" s="1"/>
  <c r="G545" i="8"/>
  <c r="H546" i="8"/>
  <c r="G546" i="8" s="1"/>
  <c r="H589" i="8"/>
  <c r="G589" i="8" s="1"/>
  <c r="G588" i="8"/>
  <c r="H349" i="8"/>
  <c r="G349" i="8" s="1"/>
  <c r="G348" i="8"/>
  <c r="G251" i="8"/>
  <c r="H252" i="8"/>
  <c r="G252" i="8" s="1"/>
  <c r="H38" i="8"/>
  <c r="G38" i="8" s="1"/>
  <c r="G37" i="8"/>
  <c r="G531" i="8"/>
  <c r="H532" i="8"/>
  <c r="G532" i="8" s="1"/>
  <c r="G363" i="8"/>
  <c r="H364" i="8"/>
  <c r="G364" i="8" s="1"/>
  <c r="G585" i="8"/>
  <c r="H586" i="8"/>
  <c r="G586" i="8" s="1"/>
  <c r="G625" i="8"/>
  <c r="H626" i="8"/>
  <c r="G626" i="8" s="1"/>
  <c r="G537" i="8"/>
  <c r="H538" i="8"/>
  <c r="G538" i="8" s="1"/>
  <c r="G451" i="8"/>
  <c r="H452" i="8"/>
  <c r="G452" i="8" s="1"/>
  <c r="H261" i="8"/>
  <c r="G261" i="8" s="1"/>
  <c r="G260" i="8"/>
  <c r="G291" i="8"/>
  <c r="H292" i="8"/>
  <c r="G292" i="8" s="1"/>
  <c r="H238" i="8"/>
  <c r="G238" i="8" s="1"/>
  <c r="G237" i="8"/>
  <c r="H341" i="8"/>
  <c r="G341" i="8" s="1"/>
  <c r="G340" i="8"/>
  <c r="H158" i="8"/>
  <c r="G158" i="8" s="1"/>
  <c r="G157" i="8"/>
  <c r="G457" i="8"/>
  <c r="H458" i="8"/>
  <c r="G458" i="8" s="1"/>
  <c r="G377" i="8"/>
  <c r="H378" i="8"/>
  <c r="G378" i="8" s="1"/>
  <c r="G611" i="8"/>
  <c r="H612" i="8"/>
  <c r="G612" i="8" s="1"/>
  <c r="H429" i="8"/>
  <c r="G429" i="8" s="1"/>
  <c r="G428" i="8"/>
  <c r="H461" i="8"/>
  <c r="G461" i="8" s="1"/>
  <c r="G460" i="8"/>
  <c r="H421" i="8"/>
  <c r="G421" i="8" s="1"/>
  <c r="G420" i="8"/>
  <c r="G297" i="8"/>
  <c r="H298" i="8"/>
  <c r="G298" i="8" s="1"/>
  <c r="H501" i="8"/>
  <c r="G501" i="8" s="1"/>
  <c r="G500" i="8"/>
  <c r="H509" i="8"/>
  <c r="G509" i="8" s="1"/>
  <c r="G508" i="8"/>
  <c r="H78" i="8"/>
  <c r="G78" i="8" s="1"/>
  <c r="G77" i="8"/>
  <c r="H14" i="8"/>
  <c r="G14" i="8" s="1"/>
  <c r="G13" i="8"/>
  <c r="G17" i="8"/>
  <c r="H18" i="8"/>
  <c r="G18" i="8" s="1"/>
  <c r="K20" i="16" l="1"/>
  <c r="K103" i="16"/>
  <c r="K477" i="16"/>
  <c r="L254" i="16"/>
  <c r="L255" i="16" s="1"/>
  <c r="L504" i="16"/>
  <c r="K440" i="16"/>
  <c r="K266" i="16"/>
  <c r="K40" i="16"/>
  <c r="L565" i="16"/>
  <c r="L566" i="16" s="1"/>
  <c r="L446" i="16"/>
  <c r="L94" i="16"/>
  <c r="L95" i="16" s="1"/>
  <c r="L543" i="16"/>
  <c r="K157" i="16"/>
  <c r="L78" i="16"/>
  <c r="L454" i="16"/>
  <c r="L455" i="16" s="1"/>
  <c r="L200" i="16"/>
  <c r="L201" i="16" s="1"/>
  <c r="L284" i="16"/>
  <c r="L523" i="16"/>
  <c r="L560" i="16"/>
  <c r="L512" i="16"/>
  <c r="L91" i="16"/>
  <c r="L92" i="16" s="1"/>
  <c r="L602" i="16"/>
  <c r="L63" i="16"/>
  <c r="L64" i="16" s="1"/>
  <c r="L306" i="16"/>
  <c r="L307" i="16" s="1"/>
  <c r="L4" i="16"/>
  <c r="L5" i="16" s="1"/>
  <c r="L406" i="16"/>
  <c r="L528" i="16"/>
  <c r="L529" i="16" s="1"/>
  <c r="K357" i="16"/>
  <c r="K191" i="16"/>
  <c r="K240" i="16"/>
  <c r="K483" i="16"/>
  <c r="K60" i="16"/>
  <c r="K400" i="16"/>
  <c r="K625" i="16"/>
  <c r="K66" i="16"/>
  <c r="K65" i="16"/>
  <c r="K488" i="16"/>
  <c r="K487" i="16"/>
  <c r="L487" i="16" s="1"/>
  <c r="L488" i="16" s="1"/>
  <c r="L489" i="16" s="1"/>
  <c r="K59" i="16"/>
  <c r="K190" i="16"/>
  <c r="L190" i="16" s="1"/>
  <c r="L191" i="16" s="1"/>
  <c r="L192" i="16" s="1"/>
  <c r="K337" i="16"/>
  <c r="K151" i="16"/>
  <c r="K57" i="16"/>
  <c r="K56" i="16"/>
  <c r="K428" i="16"/>
  <c r="K427" i="16"/>
  <c r="L427" i="16" s="1"/>
  <c r="K476" i="16"/>
  <c r="L476" i="16" s="1"/>
  <c r="K183" i="16"/>
  <c r="K100" i="16"/>
  <c r="K537" i="16"/>
  <c r="K545" i="16"/>
  <c r="K497" i="16"/>
  <c r="K174" i="16"/>
  <c r="K173" i="16"/>
  <c r="L173" i="16" s="1"/>
  <c r="L174" i="16" s="1"/>
  <c r="L175" i="16" s="1"/>
  <c r="K97" i="16"/>
  <c r="K96" i="16"/>
  <c r="K582" i="16"/>
  <c r="K581" i="16"/>
  <c r="L581" i="16" s="1"/>
  <c r="L582" i="16" s="1"/>
  <c r="L583" i="16" s="1"/>
  <c r="K239" i="16"/>
  <c r="L239" i="16" s="1"/>
  <c r="L240" i="16" s="1"/>
  <c r="L241" i="16" s="1"/>
  <c r="L177" i="16"/>
  <c r="L178" i="16" s="1"/>
  <c r="K496" i="16"/>
  <c r="L496" i="16" s="1"/>
  <c r="K265" i="16"/>
  <c r="L265" i="16" s="1"/>
  <c r="L266" i="16" s="1"/>
  <c r="L267" i="16" s="1"/>
  <c r="K102" i="16"/>
  <c r="L102" i="16" s="1"/>
  <c r="L103" i="16" s="1"/>
  <c r="L104" i="16" s="1"/>
  <c r="K142" i="16"/>
  <c r="L142" i="16" s="1"/>
  <c r="K211" i="16"/>
  <c r="K210" i="16"/>
  <c r="K83" i="16"/>
  <c r="K82" i="16"/>
  <c r="L82" i="16" s="1"/>
  <c r="K474" i="16"/>
  <c r="K473" i="16"/>
  <c r="L196" i="16"/>
  <c r="L197" i="16" s="1"/>
  <c r="L198" i="16" s="1"/>
  <c r="K197" i="16"/>
  <c r="K368" i="16"/>
  <c r="K367" i="16"/>
  <c r="K226" i="16"/>
  <c r="K520" i="16"/>
  <c r="K519" i="16"/>
  <c r="L519" i="16" s="1"/>
  <c r="L520" i="16" s="1"/>
  <c r="K233" i="16"/>
  <c r="K150" i="16"/>
  <c r="L150" i="16" s="1"/>
  <c r="L151" i="16" s="1"/>
  <c r="L152" i="16" s="1"/>
  <c r="K399" i="16"/>
  <c r="L399" i="16" s="1"/>
  <c r="L400" i="16" s="1"/>
  <c r="L401" i="16" s="1"/>
  <c r="K74" i="16"/>
  <c r="K73" i="16"/>
  <c r="K237" i="16"/>
  <c r="K236" i="16"/>
  <c r="L236" i="16" s="1"/>
  <c r="K482" i="16"/>
  <c r="L482" i="16" s="1"/>
  <c r="L46" i="16"/>
  <c r="L47" i="16" s="1"/>
  <c r="K225" i="16"/>
  <c r="L225" i="16" s="1"/>
  <c r="K276" i="16"/>
  <c r="K356" i="16"/>
  <c r="K408" i="16"/>
  <c r="K7" i="16"/>
  <c r="K6" i="16"/>
  <c r="L110" i="16"/>
  <c r="K111" i="16"/>
  <c r="K317" i="16"/>
  <c r="K363" i="16"/>
  <c r="L206" i="16"/>
  <c r="L207" i="16" s="1"/>
  <c r="K131" i="16"/>
  <c r="K577" i="16"/>
  <c r="K106" i="16"/>
  <c r="K105" i="16"/>
  <c r="L105" i="16" s="1"/>
  <c r="L106" i="16" s="1"/>
  <c r="L107" i="16" s="1"/>
  <c r="K180" i="16"/>
  <c r="L180" i="16" s="1"/>
  <c r="L181" i="16" s="1"/>
  <c r="K179" i="16"/>
  <c r="L179" i="16" s="1"/>
  <c r="K39" i="16"/>
  <c r="L39" i="16" s="1"/>
  <c r="K11" i="16"/>
  <c r="L11" i="16" s="1"/>
  <c r="K439" i="16"/>
  <c r="K624" i="16"/>
  <c r="K343" i="16"/>
  <c r="K342" i="16"/>
  <c r="L342" i="16" s="1"/>
  <c r="K448" i="16"/>
  <c r="K585" i="16"/>
  <c r="K15" i="16"/>
  <c r="L370" i="16"/>
  <c r="L371" i="16" s="1"/>
  <c r="L372" i="16" s="1"/>
  <c r="K371" i="16"/>
  <c r="K360" i="16"/>
  <c r="K359" i="16"/>
  <c r="L359" i="16" s="1"/>
  <c r="L360" i="16" s="1"/>
  <c r="L361" i="16" s="1"/>
  <c r="K19" i="16"/>
  <c r="L19" i="16" s="1"/>
  <c r="L20" i="16" s="1"/>
  <c r="L21" i="16" s="1"/>
  <c r="K130" i="16"/>
  <c r="L130" i="16" s="1"/>
  <c r="L569" i="16"/>
  <c r="L348" i="16"/>
  <c r="L349" i="16" s="1"/>
  <c r="L525" i="16"/>
  <c r="L526" i="16" s="1"/>
  <c r="L437" i="16"/>
  <c r="L438" i="16" s="1"/>
  <c r="L598" i="16"/>
  <c r="L73" i="16"/>
  <c r="L592" i="16"/>
  <c r="L96" i="16"/>
  <c r="L552" i="16"/>
  <c r="L608" i="16"/>
  <c r="L622" i="16"/>
  <c r="L515" i="16"/>
  <c r="L147" i="16"/>
  <c r="L218" i="16"/>
  <c r="L86" i="16"/>
  <c r="L87" i="16" s="1"/>
  <c r="L311" i="16"/>
  <c r="L312" i="16" s="1"/>
  <c r="L134" i="16"/>
  <c r="L135" i="16" s="1"/>
  <c r="L65" i="16"/>
  <c r="L614" i="16"/>
  <c r="L615" i="16" s="1"/>
  <c r="L354" i="16"/>
  <c r="L355" i="16" s="1"/>
  <c r="L555" i="16"/>
  <c r="L56" i="16"/>
  <c r="L57" i="16"/>
  <c r="L58" i="16" s="1"/>
  <c r="L398" i="16"/>
  <c r="L605" i="16"/>
  <c r="L606" i="16" s="1"/>
  <c r="L210" i="16"/>
  <c r="L624" i="16"/>
  <c r="L625" i="16" s="1"/>
  <c r="L626" i="16" s="1"/>
  <c r="L223" i="16"/>
  <c r="L224" i="16" s="1"/>
  <c r="L38" i="16"/>
  <c r="L303" i="16"/>
  <c r="L304" i="16" s="1"/>
  <c r="L623" i="16"/>
  <c r="L260" i="16"/>
  <c r="L261" i="16" s="1"/>
  <c r="L404" i="16"/>
  <c r="L6" i="16"/>
  <c r="H18" i="16"/>
  <c r="G18" i="16" s="1"/>
  <c r="K18" i="16" s="1"/>
  <c r="G17" i="16"/>
  <c r="L263" i="16"/>
  <c r="L264" i="16" s="1"/>
  <c r="L252" i="16"/>
  <c r="L415" i="16"/>
  <c r="L563" i="16"/>
  <c r="L332" i="16"/>
  <c r="L444" i="16"/>
  <c r="L609" i="16"/>
  <c r="L521" i="16"/>
  <c r="L156" i="16"/>
  <c r="L157" i="16" s="1"/>
  <c r="L158" i="16" s="1"/>
  <c r="L473" i="16"/>
  <c r="L474" i="16" s="1"/>
  <c r="L475" i="16" s="1"/>
  <c r="L15" i="16"/>
  <c r="L220" i="16"/>
  <c r="L221" i="16" s="1"/>
  <c r="L356" i="16"/>
  <c r="L603" i="16"/>
  <c r="L362" i="16"/>
  <c r="L257" i="16"/>
  <c r="L258" i="16" s="1"/>
  <c r="L394" i="16"/>
  <c r="L395" i="16" s="1"/>
  <c r="L329" i="16"/>
  <c r="L576" i="16"/>
  <c r="L577" i="16" s="1"/>
  <c r="L578" i="16" s="1"/>
  <c r="L447" i="16"/>
  <c r="L367" i="16"/>
  <c r="L549" i="16"/>
  <c r="L59" i="16"/>
  <c r="L276" i="16"/>
  <c r="L277" i="16" s="1"/>
  <c r="L278" i="16" s="1"/>
  <c r="L143" i="16"/>
  <c r="L144" i="16" s="1"/>
  <c r="L26" i="16"/>
  <c r="L27" i="16" s="1"/>
  <c r="L232" i="16"/>
  <c r="L439" i="16"/>
  <c r="L337" i="16"/>
  <c r="L338" i="16" s="1"/>
  <c r="L351" i="16"/>
  <c r="L352" i="16" s="1"/>
  <c r="L575" i="16"/>
  <c r="L407" i="16"/>
  <c r="L408" i="16" s="1"/>
  <c r="L409" i="16" s="1"/>
  <c r="L140" i="16"/>
  <c r="L141" i="16" s="1"/>
  <c r="L321" i="16"/>
  <c r="L509" i="16"/>
  <c r="L233" i="16"/>
  <c r="L234" i="16" s="1"/>
  <c r="L235" i="16" s="1"/>
  <c r="L10" i="16"/>
  <c r="L271" i="16"/>
  <c r="L272" i="16" s="1"/>
  <c r="L544" i="16"/>
  <c r="L545" i="16" s="1"/>
  <c r="L546" i="16" s="1"/>
  <c r="L214" i="16"/>
  <c r="L215" i="16" s="1"/>
  <c r="L182" i="16"/>
  <c r="L99" i="16"/>
  <c r="L111" i="16"/>
  <c r="L112" i="16" s="1"/>
  <c r="L126" i="16"/>
  <c r="L127" i="16" s="1"/>
  <c r="L316" i="16"/>
  <c r="L584" i="16"/>
  <c r="L536" i="16"/>
  <c r="L537" i="16" s="1"/>
  <c r="L538" i="16" s="1"/>
  <c r="L244" i="16"/>
  <c r="L541" i="16"/>
  <c r="L434" i="16"/>
  <c r="L435" i="16" s="1"/>
  <c r="G13" i="16"/>
  <c r="K12" i="16" s="1"/>
  <c r="H14" i="16"/>
  <c r="G14" i="16" s="1"/>
  <c r="K14" i="16" s="1"/>
  <c r="L315" i="16"/>
  <c r="L497" i="16"/>
  <c r="L498" i="16" s="1"/>
  <c r="K166" i="13"/>
  <c r="L361" i="13"/>
  <c r="L192" i="13"/>
  <c r="K317" i="13"/>
  <c r="K184" i="13"/>
  <c r="L184" i="13" s="1"/>
  <c r="K74" i="13"/>
  <c r="L74" i="13" s="1"/>
  <c r="L75" i="13" s="1"/>
  <c r="K487" i="13"/>
  <c r="L487" i="13" s="1"/>
  <c r="K66" i="13"/>
  <c r="L66" i="13" s="1"/>
  <c r="L67" i="13" s="1"/>
  <c r="K86" i="13"/>
  <c r="L86" i="13" s="1"/>
  <c r="L87" i="13" s="1"/>
  <c r="L287" i="13"/>
  <c r="K257" i="13"/>
  <c r="K357" i="13"/>
  <c r="L4" i="13"/>
  <c r="L5" i="13" s="1"/>
  <c r="K114" i="13"/>
  <c r="L114" i="13" s="1"/>
  <c r="L115" i="13" s="1"/>
  <c r="K540" i="13"/>
  <c r="K194" i="13"/>
  <c r="K434" i="13"/>
  <c r="L434" i="13" s="1"/>
  <c r="L435" i="13" s="1"/>
  <c r="K433" i="13"/>
  <c r="L433" i="13" s="1"/>
  <c r="K340" i="13"/>
  <c r="L340" i="13"/>
  <c r="L341" i="13" s="1"/>
  <c r="K260" i="13"/>
  <c r="L260" i="13" s="1"/>
  <c r="L261" i="13" s="1"/>
  <c r="K165" i="13"/>
  <c r="L165" i="13" s="1"/>
  <c r="L166" i="13" s="1"/>
  <c r="L167" i="13" s="1"/>
  <c r="L577" i="13"/>
  <c r="L578" i="13" s="1"/>
  <c r="K397" i="13"/>
  <c r="K316" i="13"/>
  <c r="L316" i="13" s="1"/>
  <c r="L123" i="13"/>
  <c r="K237" i="13"/>
  <c r="K568" i="13"/>
  <c r="L597" i="13"/>
  <c r="K126" i="13"/>
  <c r="L126" i="13" s="1"/>
  <c r="L127" i="13" s="1"/>
  <c r="L157" i="13"/>
  <c r="L158" i="13" s="1"/>
  <c r="K57" i="13"/>
  <c r="L57" i="13" s="1"/>
  <c r="L58" i="13" s="1"/>
  <c r="K56" i="13"/>
  <c r="L56" i="13" s="1"/>
  <c r="L460" i="13"/>
  <c r="L461" i="13" s="1"/>
  <c r="L112" i="13"/>
  <c r="K120" i="13"/>
  <c r="K37" i="13"/>
  <c r="K36" i="13"/>
  <c r="L36" i="13" s="1"/>
  <c r="L37" i="13" s="1"/>
  <c r="L38" i="13" s="1"/>
  <c r="L315" i="13"/>
  <c r="K588" i="13"/>
  <c r="K186" i="13"/>
  <c r="K146" i="13"/>
  <c r="K236" i="13"/>
  <c r="L236" i="13" s="1"/>
  <c r="K256" i="13"/>
  <c r="L256" i="13" s="1"/>
  <c r="K417" i="13"/>
  <c r="K528" i="13"/>
  <c r="L528" i="13" s="1"/>
  <c r="L529" i="13" s="1"/>
  <c r="L605" i="13"/>
  <c r="K520" i="13"/>
  <c r="L520" i="13" s="1"/>
  <c r="K297" i="13"/>
  <c r="L297" i="13" s="1"/>
  <c r="L368" i="13"/>
  <c r="L369" i="13" s="1"/>
  <c r="L598" i="13"/>
  <c r="K508" i="13"/>
  <c r="L508" i="13" s="1"/>
  <c r="L509" i="13" s="1"/>
  <c r="K16" i="13"/>
  <c r="L16" i="13" s="1"/>
  <c r="L17" i="13" s="1"/>
  <c r="L18" i="13" s="1"/>
  <c r="K548" i="13"/>
  <c r="L525" i="13"/>
  <c r="L526" i="13" s="1"/>
  <c r="L124" i="13"/>
  <c r="K206" i="13"/>
  <c r="L206" i="13" s="1"/>
  <c r="L207" i="13" s="1"/>
  <c r="L517" i="13"/>
  <c r="L518" i="13" s="1"/>
  <c r="K71" i="13"/>
  <c r="K70" i="13"/>
  <c r="L70" i="13" s="1"/>
  <c r="L177" i="13"/>
  <c r="L178" i="13" s="1"/>
  <c r="K83" i="13"/>
  <c r="K82" i="13"/>
  <c r="L82" i="13" s="1"/>
  <c r="K331" i="13"/>
  <c r="K330" i="13"/>
  <c r="L330" i="13" s="1"/>
  <c r="K193" i="13"/>
  <c r="L193" i="13" s="1"/>
  <c r="K200" i="13"/>
  <c r="K199" i="13"/>
  <c r="L199" i="13" s="1"/>
  <c r="K243" i="13"/>
  <c r="K242" i="13"/>
  <c r="L242" i="13" s="1"/>
  <c r="K277" i="13"/>
  <c r="L277" i="13" s="1"/>
  <c r="L278" i="13" s="1"/>
  <c r="K343" i="13"/>
  <c r="K342" i="13"/>
  <c r="L342" i="13" s="1"/>
  <c r="K351" i="13"/>
  <c r="K350" i="13"/>
  <c r="L350" i="13" s="1"/>
  <c r="L298" i="13"/>
  <c r="L317" i="13"/>
  <c r="L318" i="13" s="1"/>
  <c r="K23" i="13"/>
  <c r="K22" i="13"/>
  <c r="L22" i="13" s="1"/>
  <c r="L606" i="13"/>
  <c r="K271" i="13"/>
  <c r="K270" i="13"/>
  <c r="L270" i="13" s="1"/>
  <c r="L240" i="13"/>
  <c r="L241" i="13" s="1"/>
  <c r="K43" i="13"/>
  <c r="K42" i="13"/>
  <c r="L42" i="13" s="1"/>
  <c r="L237" i="13"/>
  <c r="L238" i="13" s="1"/>
  <c r="K608" i="13"/>
  <c r="L608" i="13" s="1"/>
  <c r="L609" i="13" s="1"/>
  <c r="K13" i="13"/>
  <c r="L13" i="13" s="1"/>
  <c r="L14" i="13" s="1"/>
  <c r="K51" i="13"/>
  <c r="K50" i="13"/>
  <c r="L50" i="13" s="1"/>
  <c r="K220" i="13"/>
  <c r="K219" i="13"/>
  <c r="L219" i="13" s="1"/>
  <c r="K119" i="13"/>
  <c r="L119" i="13" s="1"/>
  <c r="K263" i="13"/>
  <c r="K262" i="13"/>
  <c r="L262" i="13" s="1"/>
  <c r="K567" i="13"/>
  <c r="L567" i="13" s="1"/>
  <c r="L568" i="13" s="1"/>
  <c r="L569" i="13" s="1"/>
  <c r="K214" i="13"/>
  <c r="L214" i="13" s="1"/>
  <c r="L215" i="13" s="1"/>
  <c r="K154" i="13"/>
  <c r="L154" i="13" s="1"/>
  <c r="L155" i="13" s="1"/>
  <c r="K140" i="13"/>
  <c r="K139" i="13"/>
  <c r="L139" i="13" s="1"/>
  <c r="K628" i="13"/>
  <c r="L628" i="13" s="1"/>
  <c r="L629" i="13" s="1"/>
  <c r="L448" i="13"/>
  <c r="L449" i="13" s="1"/>
  <c r="K437" i="13"/>
  <c r="L437" i="13" s="1"/>
  <c r="L438" i="13" s="1"/>
  <c r="K283" i="13"/>
  <c r="K282" i="13"/>
  <c r="L282" i="13" s="1"/>
  <c r="K396" i="13"/>
  <c r="L396" i="13" s="1"/>
  <c r="L397" i="13" s="1"/>
  <c r="L398" i="13" s="1"/>
  <c r="K31" i="13"/>
  <c r="K30" i="13"/>
  <c r="L30" i="13" s="1"/>
  <c r="K291" i="13"/>
  <c r="K290" i="13"/>
  <c r="L290" i="13" s="1"/>
  <c r="K457" i="13"/>
  <c r="L457" i="13" s="1"/>
  <c r="L458" i="13" s="1"/>
  <c r="K500" i="13"/>
  <c r="L500" i="13" s="1"/>
  <c r="L501" i="13" s="1"/>
  <c r="K63" i="13"/>
  <c r="K62" i="13"/>
  <c r="L62" i="13" s="1"/>
  <c r="L234" i="13"/>
  <c r="L235" i="13" s="1"/>
  <c r="K311" i="13"/>
  <c r="K310" i="13"/>
  <c r="L310" i="13" s="1"/>
  <c r="L488" i="13"/>
  <c r="L489" i="13" s="1"/>
  <c r="L80" i="13"/>
  <c r="L81" i="13" s="1"/>
  <c r="L357" i="13"/>
  <c r="L358" i="13" s="1"/>
  <c r="L565" i="13"/>
  <c r="L566" i="13" s="1"/>
  <c r="K185" i="13"/>
  <c r="L185" i="13" s="1"/>
  <c r="K7" i="13"/>
  <c r="K6" i="13"/>
  <c r="L6" i="13" s="1"/>
  <c r="L120" i="13"/>
  <c r="L121" i="13" s="1"/>
  <c r="K160" i="13"/>
  <c r="K159" i="13"/>
  <c r="L159" i="13" s="1"/>
  <c r="K91" i="13"/>
  <c r="K90" i="13"/>
  <c r="L90" i="13" s="1"/>
  <c r="K303" i="13"/>
  <c r="K302" i="13"/>
  <c r="L302" i="13" s="1"/>
  <c r="K180" i="13"/>
  <c r="K179" i="13"/>
  <c r="L179" i="13" s="1"/>
  <c r="L588" i="13"/>
  <c r="L589" i="13" s="1"/>
  <c r="L117" i="13"/>
  <c r="L118" i="13" s="1"/>
  <c r="L497" i="13"/>
  <c r="L498" i="13" s="1"/>
  <c r="K226" i="13"/>
  <c r="L226" i="13" s="1"/>
  <c r="L227" i="13" s="1"/>
  <c r="K547" i="13"/>
  <c r="L547" i="13" s="1"/>
  <c r="K323" i="13"/>
  <c r="K322" i="13"/>
  <c r="L322" i="13" s="1"/>
  <c r="L551" i="13"/>
  <c r="L552" i="13" s="1"/>
  <c r="K625" i="13"/>
  <c r="K624" i="13"/>
  <c r="L624" i="13" s="1"/>
  <c r="L257" i="13"/>
  <c r="L521" i="13"/>
  <c r="L619" i="13"/>
  <c r="L620" i="13" s="1"/>
  <c r="K251" i="13"/>
  <c r="K250" i="13"/>
  <c r="L250" i="13" s="1"/>
  <c r="K145" i="13"/>
  <c r="L145" i="13" s="1"/>
  <c r="L585" i="13"/>
  <c r="L586" i="13" s="1"/>
  <c r="L537" i="13"/>
  <c r="L538" i="13" s="1"/>
  <c r="L258" i="13"/>
  <c r="K477" i="13"/>
  <c r="L477" i="13" s="1"/>
  <c r="L478" i="13" s="1"/>
  <c r="L545" i="13"/>
  <c r="L546" i="13" s="1"/>
  <c r="K103" i="13"/>
  <c r="K102" i="13"/>
  <c r="L102" i="13" s="1"/>
  <c r="K539" i="13"/>
  <c r="L539" i="13" s="1"/>
  <c r="L540" i="13" s="1"/>
  <c r="L541" i="13" s="1"/>
  <c r="K174" i="13"/>
  <c r="L174" i="13" s="1"/>
  <c r="L175" i="13" s="1"/>
  <c r="K377" i="13"/>
  <c r="L377" i="13" s="1"/>
  <c r="L378" i="13" s="1"/>
  <c r="K134" i="13"/>
  <c r="L134" i="13" s="1"/>
  <c r="L135" i="13" s="1"/>
  <c r="K337" i="13"/>
  <c r="L337" i="13" s="1"/>
  <c r="L338" i="13" s="1"/>
  <c r="K416" i="13"/>
  <c r="L416" i="13" s="1"/>
  <c r="L318" i="10"/>
  <c r="K474" i="10"/>
  <c r="K602" i="10"/>
  <c r="K601" i="10"/>
  <c r="K13" i="10"/>
  <c r="K562" i="10"/>
  <c r="K131" i="10"/>
  <c r="K91" i="10"/>
  <c r="K90" i="10"/>
  <c r="K294" i="10"/>
  <c r="K54" i="10"/>
  <c r="K53" i="10"/>
  <c r="K314" i="10"/>
  <c r="K313" i="10"/>
  <c r="L313" i="10" s="1"/>
  <c r="K477" i="10"/>
  <c r="K476" i="10"/>
  <c r="L476" i="10" s="1"/>
  <c r="K594" i="10"/>
  <c r="L594" i="10" s="1"/>
  <c r="L595" i="10" s="1"/>
  <c r="K525" i="10"/>
  <c r="K524" i="10"/>
  <c r="K491" i="10"/>
  <c r="K66" i="10"/>
  <c r="L66" i="10" s="1"/>
  <c r="L67" i="10" s="1"/>
  <c r="K65" i="10"/>
  <c r="K206" i="10"/>
  <c r="K205" i="10"/>
  <c r="K554" i="10"/>
  <c r="K553" i="10"/>
  <c r="K377" i="10"/>
  <c r="K376" i="10"/>
  <c r="L580" i="10"/>
  <c r="K400" i="10"/>
  <c r="K293" i="10"/>
  <c r="L293" i="10" s="1"/>
  <c r="K490" i="10"/>
  <c r="L490" i="10" s="1"/>
  <c r="L491" i="10" s="1"/>
  <c r="L492" i="10" s="1"/>
  <c r="L466" i="10"/>
  <c r="K561" i="10"/>
  <c r="L561" i="10" s="1"/>
  <c r="K231" i="10"/>
  <c r="K40" i="10"/>
  <c r="K39" i="10"/>
  <c r="K271" i="10"/>
  <c r="K270" i="10"/>
  <c r="K311" i="10"/>
  <c r="K310" i="10"/>
  <c r="K257" i="10"/>
  <c r="K266" i="10"/>
  <c r="K265" i="10"/>
  <c r="K420" i="10"/>
  <c r="K419" i="10"/>
  <c r="L419" i="10" s="1"/>
  <c r="K51" i="10"/>
  <c r="L51" i="10" s="1"/>
  <c r="L52" i="10" s="1"/>
  <c r="K50" i="10"/>
  <c r="L50" i="10" s="1"/>
  <c r="K416" i="10"/>
  <c r="L146" i="10"/>
  <c r="L147" i="10" s="1"/>
  <c r="K517" i="10"/>
  <c r="L517" i="10" s="1"/>
  <c r="L518" i="10" s="1"/>
  <c r="K162" i="10"/>
  <c r="K214" i="10"/>
  <c r="K213" i="10"/>
  <c r="K343" i="10"/>
  <c r="K342" i="10"/>
  <c r="L407" i="10"/>
  <c r="K408" i="10"/>
  <c r="L382" i="10"/>
  <c r="K383" i="10"/>
  <c r="K382" i="10"/>
  <c r="K154" i="10"/>
  <c r="K153" i="10"/>
  <c r="K234" i="10"/>
  <c r="L234" i="10" s="1"/>
  <c r="L235" i="10" s="1"/>
  <c r="K233" i="10"/>
  <c r="L233" i="10" s="1"/>
  <c r="K139" i="10"/>
  <c r="K319" i="10"/>
  <c r="L319" i="10" s="1"/>
  <c r="L320" i="10" s="1"/>
  <c r="L321" i="10" s="1"/>
  <c r="L129" i="10"/>
  <c r="K447" i="10"/>
  <c r="K256" i="10"/>
  <c r="L256" i="10" s="1"/>
  <c r="L257" i="10" s="1"/>
  <c r="L258" i="10" s="1"/>
  <c r="L501" i="10"/>
  <c r="K473" i="10"/>
  <c r="L473" i="10" s="1"/>
  <c r="L474" i="10" s="1"/>
  <c r="L475" i="10" s="1"/>
  <c r="L262" i="10"/>
  <c r="K263" i="10"/>
  <c r="K297" i="10"/>
  <c r="K514" i="10"/>
  <c r="K15" i="10"/>
  <c r="K100" i="10"/>
  <c r="K303" i="10"/>
  <c r="K302" i="10"/>
  <c r="K337" i="10"/>
  <c r="K336" i="10"/>
  <c r="K77" i="10"/>
  <c r="K76" i="10"/>
  <c r="L76" i="10" s="1"/>
  <c r="K359" i="10"/>
  <c r="K12" i="10"/>
  <c r="L12" i="10" s="1"/>
  <c r="K482" i="10"/>
  <c r="L482" i="10" s="1"/>
  <c r="K182" i="10"/>
  <c r="L182" i="10" s="1"/>
  <c r="L608" i="10"/>
  <c r="L609" i="10" s="1"/>
  <c r="K226" i="10"/>
  <c r="K225" i="10"/>
  <c r="K217" i="10"/>
  <c r="K216" i="10"/>
  <c r="K74" i="10"/>
  <c r="K73" i="10"/>
  <c r="K571" i="10"/>
  <c r="L571" i="10" s="1"/>
  <c r="L572" i="10" s="1"/>
  <c r="K43" i="10"/>
  <c r="K42" i="10"/>
  <c r="K103" i="10"/>
  <c r="K102" i="10"/>
  <c r="K177" i="10"/>
  <c r="K176" i="10"/>
  <c r="K574" i="10"/>
  <c r="K573" i="10"/>
  <c r="L573" i="10" s="1"/>
  <c r="K33" i="10"/>
  <c r="K570" i="10"/>
  <c r="L570" i="10" s="1"/>
  <c r="K462" i="10"/>
  <c r="L462" i="10" s="1"/>
  <c r="K130" i="10"/>
  <c r="L130" i="10" s="1"/>
  <c r="K194" i="10"/>
  <c r="K193" i="10"/>
  <c r="K334" i="10"/>
  <c r="K333" i="10"/>
  <c r="L333" i="10" s="1"/>
  <c r="K531" i="10"/>
  <c r="K619" i="10"/>
  <c r="L222" i="10"/>
  <c r="K223" i="10"/>
  <c r="K46" i="10"/>
  <c r="L46" i="10" s="1"/>
  <c r="L47" i="10" s="1"/>
  <c r="K45" i="10"/>
  <c r="K106" i="10"/>
  <c r="K105" i="10"/>
  <c r="L105" i="10" s="1"/>
  <c r="K565" i="10"/>
  <c r="K564" i="10"/>
  <c r="K157" i="10"/>
  <c r="K156" i="10"/>
  <c r="L156" i="10" s="1"/>
  <c r="L157" i="10" s="1"/>
  <c r="L158" i="10" s="1"/>
  <c r="K306" i="10"/>
  <c r="L306" i="10" s="1"/>
  <c r="L307" i="10" s="1"/>
  <c r="K305" i="10"/>
  <c r="L305" i="10" s="1"/>
  <c r="K25" i="10"/>
  <c r="L25" i="10" s="1"/>
  <c r="K170" i="10"/>
  <c r="L170" i="10" s="1"/>
  <c r="L171" i="10" s="1"/>
  <c r="L172" i="10" s="1"/>
  <c r="K230" i="10"/>
  <c r="L230" i="10" s="1"/>
  <c r="K513" i="10"/>
  <c r="L513" i="10" s="1"/>
  <c r="L514" i="10" s="1"/>
  <c r="L515" i="10" s="1"/>
  <c r="K245" i="10"/>
  <c r="L102" i="10"/>
  <c r="L153" i="10"/>
  <c r="L175" i="10"/>
  <c r="L26" i="10"/>
  <c r="L27" i="10" s="1"/>
  <c r="L44" i="10"/>
  <c r="L336" i="10"/>
  <c r="L43" i="10"/>
  <c r="L42" i="10"/>
  <c r="L400" i="10"/>
  <c r="L401" i="10" s="1"/>
  <c r="L45" i="10"/>
  <c r="L481" i="10"/>
  <c r="L564" i="10"/>
  <c r="L454" i="10"/>
  <c r="L455" i="10" s="1"/>
  <c r="L198" i="10"/>
  <c r="L244" i="10"/>
  <c r="L57" i="10"/>
  <c r="L58" i="10" s="1"/>
  <c r="L176" i="10"/>
  <c r="L177" i="10"/>
  <c r="L178" i="10" s="1"/>
  <c r="L226" i="10"/>
  <c r="L227" i="10" s="1"/>
  <c r="L225" i="10"/>
  <c r="L8" i="10"/>
  <c r="L254" i="10"/>
  <c r="L255" i="10" s="1"/>
  <c r="L53" i="10"/>
  <c r="L383" i="10"/>
  <c r="L384" i="10" s="1"/>
  <c r="L359" i="10"/>
  <c r="L524" i="10"/>
  <c r="L525" i="10" s="1"/>
  <c r="L526" i="10" s="1"/>
  <c r="L265" i="10"/>
  <c r="L423" i="10"/>
  <c r="L424" i="10" s="1"/>
  <c r="L216" i="10"/>
  <c r="G17" i="10"/>
  <c r="K17" i="10" s="1"/>
  <c r="H18" i="10"/>
  <c r="G18" i="10" s="1"/>
  <c r="K18" i="10" s="1"/>
  <c r="L614" i="10"/>
  <c r="L615" i="10" s="1"/>
  <c r="L73" i="10"/>
  <c r="L205" i="10"/>
  <c r="L206" i="10" s="1"/>
  <c r="L207" i="10" s="1"/>
  <c r="L349" i="10"/>
  <c r="L376" i="10"/>
  <c r="L371" i="10"/>
  <c r="L372" i="10" s="1"/>
  <c r="L443" i="10"/>
  <c r="L444" i="10" s="1"/>
  <c r="L183" i="10"/>
  <c r="L569" i="10"/>
  <c r="L15" i="10"/>
  <c r="L24" i="10"/>
  <c r="L342" i="10"/>
  <c r="L220" i="10"/>
  <c r="L221" i="10" s="1"/>
  <c r="L162" i="10"/>
  <c r="L163" i="10" s="1"/>
  <c r="L164" i="10" s="1"/>
  <c r="L231" i="10"/>
  <c r="L232" i="10" s="1"/>
  <c r="L601" i="10"/>
  <c r="L131" i="10"/>
  <c r="L610" i="10"/>
  <c r="L184" i="10"/>
  <c r="L508" i="10"/>
  <c r="L509" i="10" s="1"/>
  <c r="L280" i="10"/>
  <c r="L281" i="10" s="1"/>
  <c r="L37" i="10"/>
  <c r="L38" i="10" s="1"/>
  <c r="L132" i="10"/>
  <c r="L277" i="10"/>
  <c r="L278" i="10" s="1"/>
  <c r="L619" i="10"/>
  <c r="L620" i="10" s="1"/>
  <c r="L33" i="10"/>
  <c r="L13" i="10"/>
  <c r="L14" i="10" s="1"/>
  <c r="L463" i="10"/>
  <c r="L464" i="10" s="1"/>
  <c r="L483" i="10"/>
  <c r="L4" i="10"/>
  <c r="L5" i="10" s="1"/>
  <c r="L260" i="10"/>
  <c r="L261" i="10" s="1"/>
  <c r="L270" i="10"/>
  <c r="L328" i="10"/>
  <c r="L329" i="10" s="1"/>
  <c r="L99" i="10"/>
  <c r="L100" i="10" s="1"/>
  <c r="L101" i="10" s="1"/>
  <c r="L302" i="10"/>
  <c r="L39" i="10"/>
  <c r="L213" i="10"/>
  <c r="L447" i="10"/>
  <c r="L360" i="10"/>
  <c r="L361" i="10" s="1"/>
  <c r="L484" i="10"/>
  <c r="L553" i="10"/>
  <c r="L310" i="10"/>
  <c r="L331" i="10"/>
  <c r="L332" i="10" s="1"/>
  <c r="L416" i="10"/>
  <c r="L417" i="10" s="1"/>
  <c r="L418" i="10" s="1"/>
  <c r="L167" i="10"/>
  <c r="L65" i="10"/>
  <c r="L98" i="10"/>
  <c r="L245" i="10"/>
  <c r="L246" i="10" s="1"/>
  <c r="L247" i="10" s="1"/>
  <c r="L548" i="10"/>
  <c r="L549" i="10" s="1"/>
  <c r="L352" i="10"/>
  <c r="L294" i="10"/>
  <c r="L295" i="10" s="1"/>
  <c r="L394" i="10"/>
  <c r="L395" i="10" s="1"/>
  <c r="L530" i="10"/>
  <c r="L531" i="10" s="1"/>
  <c r="L532" i="10" s="1"/>
  <c r="L263" i="10"/>
  <c r="L264" i="10" s="1"/>
  <c r="L34" i="10"/>
  <c r="L35" i="10" s="1"/>
  <c r="L126" i="10"/>
  <c r="L127" i="10" s="1"/>
  <c r="L380" i="10"/>
  <c r="L381" i="10" s="1"/>
  <c r="L428" i="10"/>
  <c r="L429" i="10" s="1"/>
  <c r="L193" i="10"/>
  <c r="L194" i="10" s="1"/>
  <c r="L195" i="10" s="1"/>
  <c r="L537" i="10"/>
  <c r="L538" i="10" s="1"/>
  <c r="L223" i="10"/>
  <c r="L224" i="10" s="1"/>
  <c r="L296" i="10"/>
  <c r="L562" i="10"/>
  <c r="L563" i="10" s="1"/>
  <c r="L169" i="10"/>
  <c r="L90" i="10"/>
  <c r="L139" i="10"/>
  <c r="L140" i="10" s="1"/>
  <c r="L141" i="10" s="1"/>
  <c r="L291" i="10"/>
  <c r="L292" i="10" s="1"/>
  <c r="L31" i="10"/>
  <c r="L32" i="10" s="1"/>
  <c r="L408" i="10"/>
  <c r="L409" i="10" s="1"/>
  <c r="L183" i="16" l="1"/>
  <c r="L184" i="16" s="1"/>
  <c r="L363" i="16"/>
  <c r="L364" i="16" s="1"/>
  <c r="K17" i="16"/>
  <c r="L60" i="16"/>
  <c r="L61" i="16" s="1"/>
  <c r="L131" i="16"/>
  <c r="L132" i="16" s="1"/>
  <c r="L585" i="16"/>
  <c r="L586" i="16" s="1"/>
  <c r="K16" i="16"/>
  <c r="L16" i="16" s="1"/>
  <c r="L17" i="16" s="1"/>
  <c r="L18" i="16" s="1"/>
  <c r="L40" i="16"/>
  <c r="L41" i="16" s="1"/>
  <c r="L74" i="16"/>
  <c r="L75" i="16" s="1"/>
  <c r="L317" i="16"/>
  <c r="L318" i="16" s="1"/>
  <c r="L483" i="16"/>
  <c r="L484" i="16" s="1"/>
  <c r="L226" i="16"/>
  <c r="L227" i="16" s="1"/>
  <c r="L83" i="16"/>
  <c r="L84" i="16" s="1"/>
  <c r="L12" i="16"/>
  <c r="K13" i="16"/>
  <c r="L13" i="16" s="1"/>
  <c r="L14" i="16" s="1"/>
  <c r="L237" i="16"/>
  <c r="L238" i="16" s="1"/>
  <c r="L428" i="16"/>
  <c r="L429" i="16" s="1"/>
  <c r="L357" i="16"/>
  <c r="L358" i="16" s="1"/>
  <c r="L97" i="16"/>
  <c r="L98" i="16" s="1"/>
  <c r="L66" i="16"/>
  <c r="L67" i="16" s="1"/>
  <c r="L343" i="16"/>
  <c r="L344" i="16" s="1"/>
  <c r="L368" i="16"/>
  <c r="L369" i="16" s="1"/>
  <c r="L440" i="16"/>
  <c r="L441" i="16" s="1"/>
  <c r="L100" i="16"/>
  <c r="L101" i="16" s="1"/>
  <c r="L211" i="16"/>
  <c r="L212" i="16" s="1"/>
  <c r="L477" i="16"/>
  <c r="L478" i="16" s="1"/>
  <c r="L448" i="16"/>
  <c r="L449" i="16" s="1"/>
  <c r="L7" i="16"/>
  <c r="L8" i="16" s="1"/>
  <c r="L31" i="13"/>
  <c r="L32" i="13" s="1"/>
  <c r="L625" i="13"/>
  <c r="L626" i="13" s="1"/>
  <c r="L194" i="13"/>
  <c r="L195" i="13" s="1"/>
  <c r="L83" i="13"/>
  <c r="L84" i="13" s="1"/>
  <c r="L311" i="13"/>
  <c r="L312" i="13" s="1"/>
  <c r="L103" i="13"/>
  <c r="L104" i="13" s="1"/>
  <c r="L243" i="13"/>
  <c r="L244" i="13" s="1"/>
  <c r="L251" i="13"/>
  <c r="L252" i="13" s="1"/>
  <c r="L323" i="13"/>
  <c r="L324" i="13" s="1"/>
  <c r="L71" i="13"/>
  <c r="L72" i="13" s="1"/>
  <c r="L291" i="13"/>
  <c r="L292" i="13" s="1"/>
  <c r="L283" i="13"/>
  <c r="L284" i="13" s="1"/>
  <c r="L263" i="13"/>
  <c r="L264" i="13" s="1"/>
  <c r="L271" i="13"/>
  <c r="L272" i="13" s="1"/>
  <c r="L343" i="13"/>
  <c r="L344" i="13" s="1"/>
  <c r="L548" i="13"/>
  <c r="L549" i="13" s="1"/>
  <c r="L417" i="13"/>
  <c r="L418" i="13" s="1"/>
  <c r="L303" i="13"/>
  <c r="L304" i="13" s="1"/>
  <c r="L7" i="13"/>
  <c r="L8" i="13" s="1"/>
  <c r="L63" i="13"/>
  <c r="L64" i="13" s="1"/>
  <c r="L331" i="13"/>
  <c r="L332" i="13" s="1"/>
  <c r="L146" i="13"/>
  <c r="L147" i="13" s="1"/>
  <c r="L91" i="13"/>
  <c r="L92" i="13" s="1"/>
  <c r="L220" i="13"/>
  <c r="L221" i="13" s="1"/>
  <c r="L186" i="13"/>
  <c r="L187" i="13" s="1"/>
  <c r="L180" i="13"/>
  <c r="L181" i="13" s="1"/>
  <c r="L160" i="13"/>
  <c r="L161" i="13" s="1"/>
  <c r="L51" i="13"/>
  <c r="L52" i="13" s="1"/>
  <c r="L23" i="13"/>
  <c r="L24" i="13" s="1"/>
  <c r="L140" i="13"/>
  <c r="L141" i="13" s="1"/>
  <c r="L43" i="13"/>
  <c r="L44" i="13" s="1"/>
  <c r="L351" i="13"/>
  <c r="L352" i="13" s="1"/>
  <c r="L200" i="13"/>
  <c r="L201" i="13" s="1"/>
  <c r="L297" i="10"/>
  <c r="L298" i="10" s="1"/>
  <c r="L574" i="10"/>
  <c r="L575" i="10" s="1"/>
  <c r="L314" i="10"/>
  <c r="L315" i="10" s="1"/>
  <c r="L77" i="10"/>
  <c r="L78" i="10" s="1"/>
  <c r="K16" i="10"/>
  <c r="L420" i="10"/>
  <c r="L421" i="10" s="1"/>
  <c r="L477" i="10"/>
  <c r="L478" i="10" s="1"/>
  <c r="L303" i="10"/>
  <c r="L304" i="10" s="1"/>
  <c r="L311" i="10"/>
  <c r="L312" i="10" s="1"/>
  <c r="L602" i="10"/>
  <c r="L603" i="10" s="1"/>
  <c r="L106" i="10"/>
  <c r="L107" i="10" s="1"/>
  <c r="L337" i="10"/>
  <c r="L338" i="10" s="1"/>
  <c r="L154" i="10"/>
  <c r="L155" i="10" s="1"/>
  <c r="L271" i="10"/>
  <c r="L272" i="10" s="1"/>
  <c r="L266" i="10"/>
  <c r="L267" i="10" s="1"/>
  <c r="L54" i="10"/>
  <c r="L55" i="10" s="1"/>
  <c r="L565" i="10"/>
  <c r="L566" i="10" s="1"/>
  <c r="L103" i="10"/>
  <c r="L104" i="10" s="1"/>
  <c r="L40" i="10"/>
  <c r="L41" i="10" s="1"/>
  <c r="L334" i="10"/>
  <c r="L335" i="10" s="1"/>
  <c r="L16" i="10"/>
  <c r="L17" i="10" s="1"/>
  <c r="L18" i="10" s="1"/>
  <c r="L448" i="10"/>
  <c r="L449" i="10" s="1"/>
  <c r="L343" i="10"/>
  <c r="L344" i="10" s="1"/>
  <c r="L74" i="10"/>
  <c r="L75" i="10" s="1"/>
  <c r="L217" i="10"/>
  <c r="L218" i="10" s="1"/>
  <c r="L91" i="10"/>
  <c r="L92" i="10" s="1"/>
  <c r="L554" i="10"/>
  <c r="L555" i="10" s="1"/>
  <c r="L377" i="10"/>
  <c r="L378" i="10" s="1"/>
  <c r="L214" i="10"/>
  <c r="L215" i="10" s="1"/>
  <c r="L611" i="10"/>
  <c r="L612" i="10" s="1"/>
</calcChain>
</file>

<file path=xl/sharedStrings.xml><?xml version="1.0" encoding="utf-8"?>
<sst xmlns="http://schemas.openxmlformats.org/spreadsheetml/2006/main" count="29979" uniqueCount="152">
  <si>
    <t>col0</t>
  </si>
  <si>
    <t>col1</t>
  </si>
  <si>
    <t>col2</t>
  </si>
  <si>
    <t>indice</t>
  </si>
  <si>
    <t>file</t>
  </si>
  <si>
    <t>estado</t>
  </si>
  <si>
    <t>19.1</t>
  </si>
  <si>
    <t>19.2</t>
  </si>
  <si>
    <t>19.3</t>
  </si>
  <si>
    <t>19.4</t>
  </si>
  <si>
    <t>19.5</t>
  </si>
  <si>
    <t>19.6</t>
  </si>
  <si>
    <t>19.7</t>
  </si>
  <si>
    <t xml:space="preserve">Usuarios, volumen y valor de las ventas de energía eléctrica </t>
  </si>
  <si>
    <t>según tipo de servicio</t>
  </si>
  <si>
    <t>2016</t>
  </si>
  <si>
    <t>Usuarios de energía eléctrica por municipio según tipo de servicio</t>
  </si>
  <si>
    <t>Al 31 de diciembre de 2016</t>
  </si>
  <si>
    <t>Volumen de las ventas de energía eléctrica por municipio según tipo de servicio</t>
  </si>
  <si>
    <t>(Megawatts-hora)</t>
  </si>
  <si>
    <t>Valor de las ventas de energía eléctrica por municipio según tipo de servicio</t>
  </si>
  <si>
    <t>(Miles de pesos)</t>
  </si>
  <si>
    <t>Unidades y potencia del equipo de transmisión y distribución</t>
  </si>
  <si>
    <t>de energía eléctrica por municipio</t>
  </si>
  <si>
    <t>Al 31 de diciembre de 2015</t>
  </si>
  <si>
    <t xml:space="preserve">Personal ocupado y sus remuneraciones en la Comisión Federal de Electricidad </t>
  </si>
  <si>
    <t>según tipo de actividad</t>
  </si>
  <si>
    <t xml:space="preserve">Centrales generadoras, unidades de generación, capacidad efectiva </t>
  </si>
  <si>
    <t>y energía eléctrica producida y entregada por tipo de planta</t>
  </si>
  <si>
    <t>Centrales generadoras, unidades de generación, capacidad efectiva</t>
  </si>
  <si>
    <t>2015</t>
  </si>
  <si>
    <t>Usuarios de energía eléctrica por agencia según tipo de servicio</t>
  </si>
  <si>
    <t>Volumen de las ventas de energía eléctrica por agencia según tipo de servicio</t>
  </si>
  <si>
    <t>Valor de las ventas de energía eléctrica por agencia según tipo de servicio</t>
  </si>
  <si>
    <t>de energía eléctrica por zona</t>
  </si>
  <si>
    <t>Personal ocupado y sus remuneraciones en la Comisión Federal de Electricidad</t>
  </si>
  <si>
    <t>2015 y 2016</t>
  </si>
  <si>
    <t>Personal ocupado y sus remuneraciones en la Comisión Federal</t>
  </si>
  <si>
    <t>de Electricidad según tipo de actividad</t>
  </si>
  <si>
    <t xml:space="preserve">Personal ocupado y sus remuneraciones en la Comisión Federal </t>
  </si>
  <si>
    <t>Usuarios, volumen y valor de las ventas de energía eléctrica</t>
  </si>
  <si>
    <t>19. Electricidad</t>
  </si>
  <si>
    <t>Ags. 19 Electricidad.xls</t>
  </si>
  <si>
    <t>Bc. 19 Electricidad.xls</t>
  </si>
  <si>
    <t>Bcs. 19 Electricidad.xls</t>
  </si>
  <si>
    <t>Cam. 19 Electricidad.xls</t>
  </si>
  <si>
    <t>Coah. 19 Electricidad.xls</t>
  </si>
  <si>
    <t>Col. 19 Electricidad.xls</t>
  </si>
  <si>
    <t>Chis. 19 Electricidad.xls</t>
  </si>
  <si>
    <t>Chih. 19 Electricidad.xls</t>
  </si>
  <si>
    <t>Dgo. 19 Electricidad.xls</t>
  </si>
  <si>
    <t>Gto. 19 Electricidad.xls</t>
  </si>
  <si>
    <t>Gro. 19 Electricidad.xls</t>
  </si>
  <si>
    <t>Hgo. 19 Electricidad.xls</t>
  </si>
  <si>
    <t>Jal. 19 Electricidad.xls</t>
  </si>
  <si>
    <t>Mex. 19 Electricidad.xls</t>
  </si>
  <si>
    <t>Mich. 19 Electricidad.xls</t>
  </si>
  <si>
    <t>Mor. 19 Electricidad.xls</t>
  </si>
  <si>
    <t>Nay. 19 Electricidad.xls</t>
  </si>
  <si>
    <t>Nl. 19 Electricidad.xls</t>
  </si>
  <si>
    <t>Oax. 19 Electricidad.xls</t>
  </si>
  <si>
    <t>Pue. 19 Electricidad.xls</t>
  </si>
  <si>
    <t>Qro. 19 Electricidad.xls</t>
  </si>
  <si>
    <t>Qroo. 19 Electricidad.xls</t>
  </si>
  <si>
    <t>Slp. 19 Electricidad.xls</t>
  </si>
  <si>
    <t>Sin. 19 Electricidad.xls</t>
  </si>
  <si>
    <t>Son. 19 Electricidad.xls</t>
  </si>
  <si>
    <t>Tab. 19 Electricidad.xls</t>
  </si>
  <si>
    <t>Tamps. 19 Electricidad.xls</t>
  </si>
  <si>
    <t>Tlax. 19 Electricidad.xls</t>
  </si>
  <si>
    <t>Ver. 19 Electricidad.xls</t>
  </si>
  <si>
    <t>Yuc. 19 Electricidad.xls</t>
  </si>
  <si>
    <t>Zac. 19 Electricidad.xls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</si>
  <si>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</si>
  <si>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</si>
  <si>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</si>
  <si>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</si>
  <si>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</si>
  <si>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</si>
  <si>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</si>
  <si>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</si>
  <si>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</si>
  <si>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</si>
  <si>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</si>
  <si>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</si>
  <si>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</si>
  <si>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</si>
  <si>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</si>
  <si>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</si>
  <si>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</si>
  <si>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</si>
  <si>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</si>
  <si>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</si>
  <si>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</si>
  <si>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</si>
  <si>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</si>
  <si>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</si>
  <si>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</si>
  <si>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</si>
  <si>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</si>
  <si>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</si>
  <si>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</si>
  <si>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</si>
  <si>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</si>
  <si>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Proceso: Agregar datos que no se encuentran en esta hoja</t>
  </si>
  <si>
    <t>17. Electricidad</t>
  </si>
  <si>
    <t>CDMX. 17 Electricidad.xls</t>
  </si>
  <si>
    <t>09</t>
  </si>
  <si>
    <t>17.1</t>
  </si>
  <si>
    <t>17.2</t>
  </si>
  <si>
    <t>17.3</t>
  </si>
  <si>
    <t>Usuarios de energía eléctrica por delegación según tipo de servicio</t>
  </si>
  <si>
    <t>17.4</t>
  </si>
  <si>
    <t>Volumen de las ventas de energía eléctrica por delegación</t>
  </si>
  <si>
    <t>17.5</t>
  </si>
  <si>
    <t>Valor de las ventas de energía eléctrica por delegación</t>
  </si>
  <si>
    <t>17.6</t>
  </si>
  <si>
    <t>de energía eléctrica por delegación</t>
  </si>
  <si>
    <t>17.7</t>
  </si>
  <si>
    <t>Unitype</t>
  </si>
  <si>
    <t>Unistring</t>
  </si>
  <si>
    <t>End</t>
  </si>
  <si>
    <t>Units</t>
  </si>
  <si>
    <t>Date</t>
  </si>
  <si>
    <t>Title</t>
  </si>
  <si>
    <t>Proceso: Eliminar renglones y columnas vacios, Etiquetar unitypes</t>
  </si>
  <si>
    <t>Numeral</t>
  </si>
  <si>
    <t>Proceso:  Numerales continuos, UIDS</t>
  </si>
  <si>
    <t>UID</t>
  </si>
  <si>
    <t>Titulo</t>
  </si>
  <si>
    <t>Proceso:  Concatenar titulos, titulos continuos</t>
  </si>
  <si>
    <t>Titulo0</t>
  </si>
  <si>
    <t>Proceso:  Date</t>
  </si>
  <si>
    <t>Centrales generadoras, unidades de generación, capacidad efectiva y energía eléctrica producida y entregada por tipo de planta</t>
  </si>
  <si>
    <t/>
  </si>
  <si>
    <t>Usuarios, volumen y valor de las ventas de energía eléctrica según tipo de servicio</t>
  </si>
  <si>
    <t>Volumen de las ventas de energía eléctrica por delegaciónsegún tipo de servicio</t>
  </si>
  <si>
    <t>Valor de las ventas de energía eléctrica por delegaciónsegún tipo de servicio</t>
  </si>
  <si>
    <t>Unidades y potencia del equipo de transmisión y distribuciónde energía eléctrica por delegación</t>
  </si>
  <si>
    <t>Personal ocupado y sus remuneraciones en la Comisión Federal de Electricidad según tipo de actividad</t>
  </si>
  <si>
    <t>Unidades y potencia del equipo de transmisión y distribuciónde energía eléctrica por municipio</t>
  </si>
  <si>
    <t>Centrales generadoras, unidades de generación, capacidad efectivay energía eléctrica producida y entregada por tipo de planta</t>
  </si>
  <si>
    <t>Unidades y potencia del equipo de transmisión y distribuciónde energía eléctrica por zona</t>
  </si>
  <si>
    <t>Personal ocupado y sus remuneraciones en la Comisión Federal de Electricidadsegún tipo de actividad</t>
  </si>
  <si>
    <t>Personal ocupado y sus remuneraciones en la Comisión Federalde Electricidad según tipo de actividad</t>
  </si>
  <si>
    <t>Usuarios, volumen y valor de las ventas de energía eléctricasegún tipo de servicio</t>
  </si>
  <si>
    <t>Proceso:  Units</t>
  </si>
  <si>
    <t>Units0</t>
  </si>
  <si>
    <t>Cambio</t>
  </si>
  <si>
    <t>Fin</t>
  </si>
  <si>
    <t>Proceso:  Eliminar duplicados y columnas inutiles, reordenar columnas</t>
  </si>
  <si>
    <t>Proceso:  Identificar duplicados (Se identifica el ultimo renglon de cada título para capturar las unidades)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</si>
</sst>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23"/>
  <sheetViews>
    <sheetView topLeftCell="A411" workbookViewId="0">
      <selection sqref="A1:XFD1"/>
    </sheetView>
  </sheetViews>
  <sheetFormatPr defaultRowHeight="15" x14ac:dyDescent="0.25"/>
  <cols>
    <col min="2" max="3" width="4.5703125" bestFit="1" customWidth="1"/>
    <col min="4" max="4" width="73.28515625" bestFit="1" customWidth="1"/>
    <col min="5" max="5" width="14.42578125" bestFit="1" customWidth="1"/>
    <col min="6" max="6" width="23.85546875" bestFit="1" customWidth="1"/>
    <col min="7" max="7" width="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idden="1" x14ac:dyDescent="0.25">
      <c r="A2" s="1">
        <v>0</v>
      </c>
      <c r="E2" t="s">
        <v>41</v>
      </c>
      <c r="F2" t="s">
        <v>42</v>
      </c>
      <c r="G2" t="s">
        <v>73</v>
      </c>
    </row>
    <row r="3" spans="1:7" x14ac:dyDescent="0.25">
      <c r="A3" s="1">
        <v>1</v>
      </c>
      <c r="B3" t="s">
        <v>6</v>
      </c>
      <c r="D3" t="s">
        <v>13</v>
      </c>
      <c r="E3" t="s">
        <v>41</v>
      </c>
      <c r="F3" t="s">
        <v>42</v>
      </c>
      <c r="G3" t="s">
        <v>73</v>
      </c>
    </row>
    <row r="4" spans="1:7" hidden="1" x14ac:dyDescent="0.25">
      <c r="A4" s="1">
        <v>2</v>
      </c>
      <c r="D4" t="s">
        <v>14</v>
      </c>
      <c r="E4" t="s">
        <v>41</v>
      </c>
      <c r="F4" t="s">
        <v>42</v>
      </c>
      <c r="G4" t="s">
        <v>73</v>
      </c>
    </row>
    <row r="5" spans="1:7" hidden="1" x14ac:dyDescent="0.25">
      <c r="A5" s="1">
        <v>3</v>
      </c>
      <c r="D5" t="s">
        <v>15</v>
      </c>
      <c r="E5" t="s">
        <v>41</v>
      </c>
      <c r="F5" t="s">
        <v>42</v>
      </c>
      <c r="G5" t="s">
        <v>73</v>
      </c>
    </row>
    <row r="6" spans="1:7" hidden="1" x14ac:dyDescent="0.25">
      <c r="A6" s="1">
        <v>4</v>
      </c>
      <c r="E6" t="s">
        <v>41</v>
      </c>
      <c r="F6" t="s">
        <v>42</v>
      </c>
      <c r="G6" t="s">
        <v>73</v>
      </c>
    </row>
    <row r="7" spans="1:7" x14ac:dyDescent="0.25">
      <c r="A7" s="1">
        <v>5</v>
      </c>
      <c r="B7" t="s">
        <v>7</v>
      </c>
      <c r="D7" t="s">
        <v>16</v>
      </c>
      <c r="E7" t="s">
        <v>41</v>
      </c>
      <c r="F7" t="s">
        <v>42</v>
      </c>
      <c r="G7" t="s">
        <v>73</v>
      </c>
    </row>
    <row r="8" spans="1:7" hidden="1" x14ac:dyDescent="0.25">
      <c r="A8" s="1">
        <v>6</v>
      </c>
      <c r="D8" t="s">
        <v>17</v>
      </c>
      <c r="E8" t="s">
        <v>41</v>
      </c>
      <c r="F8" t="s">
        <v>42</v>
      </c>
      <c r="G8" t="s">
        <v>73</v>
      </c>
    </row>
    <row r="9" spans="1:7" hidden="1" x14ac:dyDescent="0.25">
      <c r="A9" s="1">
        <v>7</v>
      </c>
      <c r="E9" t="s">
        <v>41</v>
      </c>
      <c r="F9" t="s">
        <v>42</v>
      </c>
      <c r="G9" t="s">
        <v>73</v>
      </c>
    </row>
    <row r="10" spans="1:7" x14ac:dyDescent="0.25">
      <c r="A10" s="1">
        <v>8</v>
      </c>
      <c r="B10" t="s">
        <v>8</v>
      </c>
      <c r="D10" t="s">
        <v>18</v>
      </c>
      <c r="E10" t="s">
        <v>41</v>
      </c>
      <c r="F10" t="s">
        <v>42</v>
      </c>
      <c r="G10" t="s">
        <v>73</v>
      </c>
    </row>
    <row r="11" spans="1:7" hidden="1" x14ac:dyDescent="0.25">
      <c r="A11" s="1">
        <v>9</v>
      </c>
      <c r="D11" t="s">
        <v>15</v>
      </c>
      <c r="E11" t="s">
        <v>41</v>
      </c>
      <c r="F11" t="s">
        <v>42</v>
      </c>
      <c r="G11" t="s">
        <v>73</v>
      </c>
    </row>
    <row r="12" spans="1:7" hidden="1" x14ac:dyDescent="0.25">
      <c r="A12" s="1">
        <v>10</v>
      </c>
      <c r="D12" t="s">
        <v>19</v>
      </c>
      <c r="E12" t="s">
        <v>41</v>
      </c>
      <c r="F12" t="s">
        <v>42</v>
      </c>
      <c r="G12" t="s">
        <v>73</v>
      </c>
    </row>
    <row r="13" spans="1:7" hidden="1" x14ac:dyDescent="0.25">
      <c r="A13" s="1">
        <v>11</v>
      </c>
      <c r="E13" t="s">
        <v>41</v>
      </c>
      <c r="F13" t="s">
        <v>42</v>
      </c>
      <c r="G13" t="s">
        <v>73</v>
      </c>
    </row>
    <row r="14" spans="1:7" x14ac:dyDescent="0.25">
      <c r="A14" s="1">
        <v>12</v>
      </c>
      <c r="B14" t="s">
        <v>9</v>
      </c>
      <c r="D14" t="s">
        <v>20</v>
      </c>
      <c r="E14" t="s">
        <v>41</v>
      </c>
      <c r="F14" t="s">
        <v>42</v>
      </c>
      <c r="G14" t="s">
        <v>73</v>
      </c>
    </row>
    <row r="15" spans="1:7" hidden="1" x14ac:dyDescent="0.25">
      <c r="A15" s="1">
        <v>13</v>
      </c>
      <c r="D15" t="s">
        <v>15</v>
      </c>
      <c r="E15" t="s">
        <v>41</v>
      </c>
      <c r="F15" t="s">
        <v>42</v>
      </c>
      <c r="G15" t="s">
        <v>73</v>
      </c>
    </row>
    <row r="16" spans="1:7" hidden="1" x14ac:dyDescent="0.25">
      <c r="A16" s="1">
        <v>14</v>
      </c>
      <c r="D16" t="s">
        <v>21</v>
      </c>
      <c r="E16" t="s">
        <v>41</v>
      </c>
      <c r="F16" t="s">
        <v>42</v>
      </c>
      <c r="G16" t="s">
        <v>73</v>
      </c>
    </row>
    <row r="17" spans="1:7" hidden="1" x14ac:dyDescent="0.25">
      <c r="A17" s="1">
        <v>15</v>
      </c>
      <c r="E17" t="s">
        <v>41</v>
      </c>
      <c r="F17" t="s">
        <v>42</v>
      </c>
      <c r="G17" t="s">
        <v>73</v>
      </c>
    </row>
    <row r="18" spans="1:7" x14ac:dyDescent="0.25">
      <c r="A18" s="1">
        <v>16</v>
      </c>
      <c r="B18" t="s">
        <v>10</v>
      </c>
      <c r="D18" t="s">
        <v>22</v>
      </c>
      <c r="E18" t="s">
        <v>41</v>
      </c>
      <c r="F18" t="s">
        <v>42</v>
      </c>
      <c r="G18" t="s">
        <v>73</v>
      </c>
    </row>
    <row r="19" spans="1:7" hidden="1" x14ac:dyDescent="0.25">
      <c r="A19" s="1">
        <v>17</v>
      </c>
      <c r="D19" t="s">
        <v>23</v>
      </c>
      <c r="E19" t="s">
        <v>41</v>
      </c>
      <c r="F19" t="s">
        <v>42</v>
      </c>
      <c r="G19" t="s">
        <v>73</v>
      </c>
    </row>
    <row r="20" spans="1:7" hidden="1" x14ac:dyDescent="0.25">
      <c r="A20" s="1">
        <v>18</v>
      </c>
      <c r="D20" t="s">
        <v>24</v>
      </c>
      <c r="E20" t="s">
        <v>41</v>
      </c>
      <c r="F20" t="s">
        <v>42</v>
      </c>
      <c r="G20" t="s">
        <v>73</v>
      </c>
    </row>
    <row r="21" spans="1:7" hidden="1" x14ac:dyDescent="0.25">
      <c r="A21" s="1">
        <v>19</v>
      </c>
      <c r="E21" t="s">
        <v>41</v>
      </c>
      <c r="F21" t="s">
        <v>42</v>
      </c>
      <c r="G21" t="s">
        <v>73</v>
      </c>
    </row>
    <row r="22" spans="1:7" x14ac:dyDescent="0.25">
      <c r="A22" s="1">
        <v>20</v>
      </c>
      <c r="B22" t="s">
        <v>11</v>
      </c>
      <c r="D22" t="s">
        <v>25</v>
      </c>
      <c r="E22" t="s">
        <v>41</v>
      </c>
      <c r="F22" t="s">
        <v>42</v>
      </c>
      <c r="G22" t="s">
        <v>73</v>
      </c>
    </row>
    <row r="23" spans="1:7" hidden="1" x14ac:dyDescent="0.25">
      <c r="A23" s="1">
        <v>21</v>
      </c>
      <c r="D23" t="s">
        <v>26</v>
      </c>
      <c r="E23" t="s">
        <v>41</v>
      </c>
      <c r="F23" t="s">
        <v>42</v>
      </c>
      <c r="G23" t="s">
        <v>73</v>
      </c>
    </row>
    <row r="24" spans="1:7" hidden="1" x14ac:dyDescent="0.25">
      <c r="A24" s="1">
        <v>22</v>
      </c>
      <c r="D24" t="s">
        <v>15</v>
      </c>
      <c r="E24" t="s">
        <v>41</v>
      </c>
      <c r="F24" t="s">
        <v>42</v>
      </c>
      <c r="G24" t="s">
        <v>73</v>
      </c>
    </row>
    <row r="25" spans="1:7" hidden="1" x14ac:dyDescent="0.25">
      <c r="A25" s="1">
        <v>0</v>
      </c>
      <c r="E25" t="s">
        <v>41</v>
      </c>
      <c r="F25" t="s">
        <v>43</v>
      </c>
      <c r="G25" t="s">
        <v>74</v>
      </c>
    </row>
    <row r="26" spans="1:7" x14ac:dyDescent="0.25">
      <c r="A26" s="1">
        <v>1</v>
      </c>
      <c r="B26" t="s">
        <v>6</v>
      </c>
      <c r="D26" t="s">
        <v>27</v>
      </c>
      <c r="E26" t="s">
        <v>41</v>
      </c>
      <c r="F26" t="s">
        <v>43</v>
      </c>
      <c r="G26" t="s">
        <v>74</v>
      </c>
    </row>
    <row r="27" spans="1:7" hidden="1" x14ac:dyDescent="0.25">
      <c r="A27" s="1">
        <v>2</v>
      </c>
      <c r="D27" t="s">
        <v>28</v>
      </c>
      <c r="E27" t="s">
        <v>41</v>
      </c>
      <c r="F27" t="s">
        <v>43</v>
      </c>
      <c r="G27" t="s">
        <v>74</v>
      </c>
    </row>
    <row r="28" spans="1:7" hidden="1" x14ac:dyDescent="0.25">
      <c r="A28" s="1">
        <v>3</v>
      </c>
      <c r="D28" t="s">
        <v>15</v>
      </c>
      <c r="E28" t="s">
        <v>41</v>
      </c>
      <c r="F28" t="s">
        <v>43</v>
      </c>
      <c r="G28" t="s">
        <v>74</v>
      </c>
    </row>
    <row r="29" spans="1:7" hidden="1" x14ac:dyDescent="0.25">
      <c r="A29" s="1">
        <v>4</v>
      </c>
      <c r="E29" t="s">
        <v>41</v>
      </c>
      <c r="F29" t="s">
        <v>43</v>
      </c>
      <c r="G29" t="s">
        <v>74</v>
      </c>
    </row>
    <row r="30" spans="1:7" x14ac:dyDescent="0.25">
      <c r="A30" s="1">
        <v>5</v>
      </c>
      <c r="B30" t="s">
        <v>7</v>
      </c>
      <c r="D30" t="s">
        <v>13</v>
      </c>
      <c r="E30" t="s">
        <v>41</v>
      </c>
      <c r="F30" t="s">
        <v>43</v>
      </c>
      <c r="G30" t="s">
        <v>74</v>
      </c>
    </row>
    <row r="31" spans="1:7" hidden="1" x14ac:dyDescent="0.25">
      <c r="A31" s="1">
        <v>6</v>
      </c>
      <c r="D31" t="s">
        <v>14</v>
      </c>
      <c r="E31" t="s">
        <v>41</v>
      </c>
      <c r="F31" t="s">
        <v>43</v>
      </c>
      <c r="G31" t="s">
        <v>74</v>
      </c>
    </row>
    <row r="32" spans="1:7" hidden="1" x14ac:dyDescent="0.25">
      <c r="A32" s="1">
        <v>7</v>
      </c>
      <c r="D32" t="s">
        <v>15</v>
      </c>
      <c r="E32" t="s">
        <v>41</v>
      </c>
      <c r="F32" t="s">
        <v>43</v>
      </c>
      <c r="G32" t="s">
        <v>74</v>
      </c>
    </row>
    <row r="33" spans="1:7" hidden="1" x14ac:dyDescent="0.25">
      <c r="A33" s="1">
        <v>8</v>
      </c>
      <c r="E33" t="s">
        <v>41</v>
      </c>
      <c r="F33" t="s">
        <v>43</v>
      </c>
      <c r="G33" t="s">
        <v>74</v>
      </c>
    </row>
    <row r="34" spans="1:7" x14ac:dyDescent="0.25">
      <c r="A34" s="1">
        <v>9</v>
      </c>
      <c r="B34" t="s">
        <v>8</v>
      </c>
      <c r="D34" t="s">
        <v>16</v>
      </c>
      <c r="E34" t="s">
        <v>41</v>
      </c>
      <c r="F34" t="s">
        <v>43</v>
      </c>
      <c r="G34" t="s">
        <v>74</v>
      </c>
    </row>
    <row r="35" spans="1:7" hidden="1" x14ac:dyDescent="0.25">
      <c r="A35" s="1">
        <v>10</v>
      </c>
      <c r="D35" t="s">
        <v>17</v>
      </c>
      <c r="E35" t="s">
        <v>41</v>
      </c>
      <c r="F35" t="s">
        <v>43</v>
      </c>
      <c r="G35" t="s">
        <v>74</v>
      </c>
    </row>
    <row r="36" spans="1:7" hidden="1" x14ac:dyDescent="0.25">
      <c r="A36" s="1">
        <v>11</v>
      </c>
      <c r="E36" t="s">
        <v>41</v>
      </c>
      <c r="F36" t="s">
        <v>43</v>
      </c>
      <c r="G36" t="s">
        <v>74</v>
      </c>
    </row>
    <row r="37" spans="1:7" x14ac:dyDescent="0.25">
      <c r="A37" s="1">
        <v>12</v>
      </c>
      <c r="B37" t="s">
        <v>9</v>
      </c>
      <c r="D37" t="s">
        <v>18</v>
      </c>
      <c r="E37" t="s">
        <v>41</v>
      </c>
      <c r="F37" t="s">
        <v>43</v>
      </c>
      <c r="G37" t="s">
        <v>74</v>
      </c>
    </row>
    <row r="38" spans="1:7" hidden="1" x14ac:dyDescent="0.25">
      <c r="A38" s="1">
        <v>13</v>
      </c>
      <c r="D38" t="s">
        <v>15</v>
      </c>
      <c r="E38" t="s">
        <v>41</v>
      </c>
      <c r="F38" t="s">
        <v>43</v>
      </c>
      <c r="G38" t="s">
        <v>74</v>
      </c>
    </row>
    <row r="39" spans="1:7" hidden="1" x14ac:dyDescent="0.25">
      <c r="A39" s="1">
        <v>14</v>
      </c>
      <c r="D39" t="s">
        <v>19</v>
      </c>
      <c r="E39" t="s">
        <v>41</v>
      </c>
      <c r="F39" t="s">
        <v>43</v>
      </c>
      <c r="G39" t="s">
        <v>74</v>
      </c>
    </row>
    <row r="40" spans="1:7" hidden="1" x14ac:dyDescent="0.25">
      <c r="A40" s="1">
        <v>15</v>
      </c>
      <c r="E40" t="s">
        <v>41</v>
      </c>
      <c r="F40" t="s">
        <v>43</v>
      </c>
      <c r="G40" t="s">
        <v>74</v>
      </c>
    </row>
    <row r="41" spans="1:7" x14ac:dyDescent="0.25">
      <c r="A41" s="1">
        <v>16</v>
      </c>
      <c r="B41" t="s">
        <v>10</v>
      </c>
      <c r="D41" t="s">
        <v>20</v>
      </c>
      <c r="E41" t="s">
        <v>41</v>
      </c>
      <c r="F41" t="s">
        <v>43</v>
      </c>
      <c r="G41" t="s">
        <v>74</v>
      </c>
    </row>
    <row r="42" spans="1:7" hidden="1" x14ac:dyDescent="0.25">
      <c r="A42" s="1">
        <v>17</v>
      </c>
      <c r="D42" t="s">
        <v>15</v>
      </c>
      <c r="E42" t="s">
        <v>41</v>
      </c>
      <c r="F42" t="s">
        <v>43</v>
      </c>
      <c r="G42" t="s">
        <v>74</v>
      </c>
    </row>
    <row r="43" spans="1:7" hidden="1" x14ac:dyDescent="0.25">
      <c r="A43" s="1">
        <v>18</v>
      </c>
      <c r="D43" t="s">
        <v>21</v>
      </c>
      <c r="E43" t="s">
        <v>41</v>
      </c>
      <c r="F43" t="s">
        <v>43</v>
      </c>
      <c r="G43" t="s">
        <v>74</v>
      </c>
    </row>
    <row r="44" spans="1:7" hidden="1" x14ac:dyDescent="0.25">
      <c r="A44" s="1">
        <v>19</v>
      </c>
      <c r="E44" t="s">
        <v>41</v>
      </c>
      <c r="F44" t="s">
        <v>43</v>
      </c>
      <c r="G44" t="s">
        <v>74</v>
      </c>
    </row>
    <row r="45" spans="1:7" x14ac:dyDescent="0.25">
      <c r="A45" s="1">
        <v>20</v>
      </c>
      <c r="B45" t="s">
        <v>11</v>
      </c>
      <c r="D45" t="s">
        <v>22</v>
      </c>
      <c r="E45" t="s">
        <v>41</v>
      </c>
      <c r="F45" t="s">
        <v>43</v>
      </c>
      <c r="G45" t="s">
        <v>74</v>
      </c>
    </row>
    <row r="46" spans="1:7" hidden="1" x14ac:dyDescent="0.25">
      <c r="A46" s="1">
        <v>21</v>
      </c>
      <c r="D46" t="s">
        <v>23</v>
      </c>
      <c r="E46" t="s">
        <v>41</v>
      </c>
      <c r="F46" t="s">
        <v>43</v>
      </c>
      <c r="G46" t="s">
        <v>74</v>
      </c>
    </row>
    <row r="47" spans="1:7" hidden="1" x14ac:dyDescent="0.25">
      <c r="A47" s="1">
        <v>22</v>
      </c>
      <c r="D47" t="s">
        <v>17</v>
      </c>
      <c r="E47" t="s">
        <v>41</v>
      </c>
      <c r="F47" t="s">
        <v>43</v>
      </c>
      <c r="G47" t="s">
        <v>74</v>
      </c>
    </row>
    <row r="48" spans="1:7" hidden="1" x14ac:dyDescent="0.25">
      <c r="A48" s="1">
        <v>23</v>
      </c>
      <c r="E48" t="s">
        <v>41</v>
      </c>
      <c r="F48" t="s">
        <v>43</v>
      </c>
      <c r="G48" t="s">
        <v>74</v>
      </c>
    </row>
    <row r="49" spans="1:7" x14ac:dyDescent="0.25">
      <c r="A49" s="1">
        <v>24</v>
      </c>
      <c r="B49" t="s">
        <v>12</v>
      </c>
      <c r="D49" t="s">
        <v>25</v>
      </c>
      <c r="E49" t="s">
        <v>41</v>
      </c>
      <c r="F49" t="s">
        <v>43</v>
      </c>
      <c r="G49" t="s">
        <v>74</v>
      </c>
    </row>
    <row r="50" spans="1:7" hidden="1" x14ac:dyDescent="0.25">
      <c r="A50" s="1">
        <v>25</v>
      </c>
      <c r="D50" t="s">
        <v>26</v>
      </c>
      <c r="E50" t="s">
        <v>41</v>
      </c>
      <c r="F50" t="s">
        <v>43</v>
      </c>
      <c r="G50" t="s">
        <v>74</v>
      </c>
    </row>
    <row r="51" spans="1:7" hidden="1" x14ac:dyDescent="0.25">
      <c r="A51" s="1">
        <v>26</v>
      </c>
      <c r="D51" t="s">
        <v>15</v>
      </c>
      <c r="E51" t="s">
        <v>41</v>
      </c>
      <c r="F51" t="s">
        <v>43</v>
      </c>
      <c r="G51" t="s">
        <v>74</v>
      </c>
    </row>
    <row r="52" spans="1:7" hidden="1" x14ac:dyDescent="0.25">
      <c r="A52" s="1">
        <v>0</v>
      </c>
      <c r="E52" t="s">
        <v>41</v>
      </c>
      <c r="F52" t="s">
        <v>44</v>
      </c>
      <c r="G52" t="s">
        <v>75</v>
      </c>
    </row>
    <row r="53" spans="1:7" x14ac:dyDescent="0.25">
      <c r="A53" s="1">
        <v>1</v>
      </c>
      <c r="B53" t="s">
        <v>6</v>
      </c>
      <c r="D53" t="s">
        <v>27</v>
      </c>
      <c r="E53" t="s">
        <v>41</v>
      </c>
      <c r="F53" t="s">
        <v>44</v>
      </c>
      <c r="G53" t="s">
        <v>75</v>
      </c>
    </row>
    <row r="54" spans="1:7" hidden="1" x14ac:dyDescent="0.25">
      <c r="A54" s="1">
        <v>2</v>
      </c>
      <c r="D54" t="s">
        <v>28</v>
      </c>
      <c r="E54" t="s">
        <v>41</v>
      </c>
      <c r="F54" t="s">
        <v>44</v>
      </c>
      <c r="G54" t="s">
        <v>75</v>
      </c>
    </row>
    <row r="55" spans="1:7" hidden="1" x14ac:dyDescent="0.25">
      <c r="A55" s="1">
        <v>3</v>
      </c>
      <c r="D55" t="s">
        <v>15</v>
      </c>
      <c r="E55" t="s">
        <v>41</v>
      </c>
      <c r="F55" t="s">
        <v>44</v>
      </c>
      <c r="G55" t="s">
        <v>75</v>
      </c>
    </row>
    <row r="56" spans="1:7" hidden="1" x14ac:dyDescent="0.25">
      <c r="A56" s="1">
        <v>4</v>
      </c>
      <c r="E56" t="s">
        <v>41</v>
      </c>
      <c r="F56" t="s">
        <v>44</v>
      </c>
      <c r="G56" t="s">
        <v>75</v>
      </c>
    </row>
    <row r="57" spans="1:7" x14ac:dyDescent="0.25">
      <c r="A57" s="1">
        <v>5</v>
      </c>
      <c r="B57" t="s">
        <v>7</v>
      </c>
      <c r="D57" t="s">
        <v>13</v>
      </c>
      <c r="E57" t="s">
        <v>41</v>
      </c>
      <c r="F57" t="s">
        <v>44</v>
      </c>
      <c r="G57" t="s">
        <v>75</v>
      </c>
    </row>
    <row r="58" spans="1:7" hidden="1" x14ac:dyDescent="0.25">
      <c r="A58" s="1">
        <v>6</v>
      </c>
      <c r="D58" t="s">
        <v>14</v>
      </c>
      <c r="E58" t="s">
        <v>41</v>
      </c>
      <c r="F58" t="s">
        <v>44</v>
      </c>
      <c r="G58" t="s">
        <v>75</v>
      </c>
    </row>
    <row r="59" spans="1:7" hidden="1" x14ac:dyDescent="0.25">
      <c r="A59" s="1">
        <v>7</v>
      </c>
      <c r="D59" t="s">
        <v>15</v>
      </c>
      <c r="E59" t="s">
        <v>41</v>
      </c>
      <c r="F59" t="s">
        <v>44</v>
      </c>
      <c r="G59" t="s">
        <v>75</v>
      </c>
    </row>
    <row r="60" spans="1:7" hidden="1" x14ac:dyDescent="0.25">
      <c r="A60" s="1">
        <v>8</v>
      </c>
      <c r="E60" t="s">
        <v>41</v>
      </c>
      <c r="F60" t="s">
        <v>44</v>
      </c>
      <c r="G60" t="s">
        <v>75</v>
      </c>
    </row>
    <row r="61" spans="1:7" x14ac:dyDescent="0.25">
      <c r="A61" s="1">
        <v>9</v>
      </c>
      <c r="B61" t="s">
        <v>8</v>
      </c>
      <c r="D61" t="s">
        <v>16</v>
      </c>
      <c r="E61" t="s">
        <v>41</v>
      </c>
      <c r="F61" t="s">
        <v>44</v>
      </c>
      <c r="G61" t="s">
        <v>75</v>
      </c>
    </row>
    <row r="62" spans="1:7" hidden="1" x14ac:dyDescent="0.25">
      <c r="A62" s="1">
        <v>10</v>
      </c>
      <c r="D62" t="s">
        <v>17</v>
      </c>
      <c r="E62" t="s">
        <v>41</v>
      </c>
      <c r="F62" t="s">
        <v>44</v>
      </c>
      <c r="G62" t="s">
        <v>75</v>
      </c>
    </row>
    <row r="63" spans="1:7" hidden="1" x14ac:dyDescent="0.25">
      <c r="A63" s="1">
        <v>11</v>
      </c>
      <c r="E63" t="s">
        <v>41</v>
      </c>
      <c r="F63" t="s">
        <v>44</v>
      </c>
      <c r="G63" t="s">
        <v>75</v>
      </c>
    </row>
    <row r="64" spans="1:7" x14ac:dyDescent="0.25">
      <c r="A64" s="1">
        <v>12</v>
      </c>
      <c r="B64" t="s">
        <v>9</v>
      </c>
      <c r="D64" t="s">
        <v>18</v>
      </c>
      <c r="E64" t="s">
        <v>41</v>
      </c>
      <c r="F64" t="s">
        <v>44</v>
      </c>
      <c r="G64" t="s">
        <v>75</v>
      </c>
    </row>
    <row r="65" spans="1:7" hidden="1" x14ac:dyDescent="0.25">
      <c r="A65" s="1">
        <v>13</v>
      </c>
      <c r="D65" t="s">
        <v>15</v>
      </c>
      <c r="E65" t="s">
        <v>41</v>
      </c>
      <c r="F65" t="s">
        <v>44</v>
      </c>
      <c r="G65" t="s">
        <v>75</v>
      </c>
    </row>
    <row r="66" spans="1:7" hidden="1" x14ac:dyDescent="0.25">
      <c r="A66" s="1">
        <v>14</v>
      </c>
      <c r="D66" t="s">
        <v>19</v>
      </c>
      <c r="E66" t="s">
        <v>41</v>
      </c>
      <c r="F66" t="s">
        <v>44</v>
      </c>
      <c r="G66" t="s">
        <v>75</v>
      </c>
    </row>
    <row r="67" spans="1:7" hidden="1" x14ac:dyDescent="0.25">
      <c r="A67" s="1">
        <v>15</v>
      </c>
      <c r="E67" t="s">
        <v>41</v>
      </c>
      <c r="F67" t="s">
        <v>44</v>
      </c>
      <c r="G67" t="s">
        <v>75</v>
      </c>
    </row>
    <row r="68" spans="1:7" x14ac:dyDescent="0.25">
      <c r="A68" s="1">
        <v>16</v>
      </c>
      <c r="B68" t="s">
        <v>10</v>
      </c>
      <c r="D68" t="s">
        <v>20</v>
      </c>
      <c r="E68" t="s">
        <v>41</v>
      </c>
      <c r="F68" t="s">
        <v>44</v>
      </c>
      <c r="G68" t="s">
        <v>75</v>
      </c>
    </row>
    <row r="69" spans="1:7" hidden="1" x14ac:dyDescent="0.25">
      <c r="A69" s="1">
        <v>17</v>
      </c>
      <c r="D69" t="s">
        <v>15</v>
      </c>
      <c r="E69" t="s">
        <v>41</v>
      </c>
      <c r="F69" t="s">
        <v>44</v>
      </c>
      <c r="G69" t="s">
        <v>75</v>
      </c>
    </row>
    <row r="70" spans="1:7" hidden="1" x14ac:dyDescent="0.25">
      <c r="A70" s="1">
        <v>18</v>
      </c>
      <c r="D70" t="s">
        <v>21</v>
      </c>
      <c r="E70" t="s">
        <v>41</v>
      </c>
      <c r="F70" t="s">
        <v>44</v>
      </c>
      <c r="G70" t="s">
        <v>75</v>
      </c>
    </row>
    <row r="71" spans="1:7" hidden="1" x14ac:dyDescent="0.25">
      <c r="A71" s="1">
        <v>19</v>
      </c>
      <c r="E71" t="s">
        <v>41</v>
      </c>
      <c r="F71" t="s">
        <v>44</v>
      </c>
      <c r="G71" t="s">
        <v>75</v>
      </c>
    </row>
    <row r="72" spans="1:7" x14ac:dyDescent="0.25">
      <c r="A72" s="1">
        <v>20</v>
      </c>
      <c r="B72" t="s">
        <v>11</v>
      </c>
      <c r="D72" t="s">
        <v>22</v>
      </c>
      <c r="E72" t="s">
        <v>41</v>
      </c>
      <c r="F72" t="s">
        <v>44</v>
      </c>
      <c r="G72" t="s">
        <v>75</v>
      </c>
    </row>
    <row r="73" spans="1:7" hidden="1" x14ac:dyDescent="0.25">
      <c r="A73" s="1">
        <v>21</v>
      </c>
      <c r="D73" t="s">
        <v>23</v>
      </c>
      <c r="E73" t="s">
        <v>41</v>
      </c>
      <c r="F73" t="s">
        <v>44</v>
      </c>
      <c r="G73" t="s">
        <v>75</v>
      </c>
    </row>
    <row r="74" spans="1:7" hidden="1" x14ac:dyDescent="0.25">
      <c r="A74" s="1">
        <v>22</v>
      </c>
      <c r="D74" t="s">
        <v>17</v>
      </c>
      <c r="E74" t="s">
        <v>41</v>
      </c>
      <c r="F74" t="s">
        <v>44</v>
      </c>
      <c r="G74" t="s">
        <v>75</v>
      </c>
    </row>
    <row r="75" spans="1:7" hidden="1" x14ac:dyDescent="0.25">
      <c r="A75" s="1">
        <v>23</v>
      </c>
      <c r="E75" t="s">
        <v>41</v>
      </c>
      <c r="F75" t="s">
        <v>44</v>
      </c>
      <c r="G75" t="s">
        <v>75</v>
      </c>
    </row>
    <row r="76" spans="1:7" x14ac:dyDescent="0.25">
      <c r="A76" s="1">
        <v>24</v>
      </c>
      <c r="B76" t="s">
        <v>12</v>
      </c>
      <c r="D76" t="s">
        <v>25</v>
      </c>
      <c r="E76" t="s">
        <v>41</v>
      </c>
      <c r="F76" t="s">
        <v>44</v>
      </c>
      <c r="G76" t="s">
        <v>75</v>
      </c>
    </row>
    <row r="77" spans="1:7" hidden="1" x14ac:dyDescent="0.25">
      <c r="A77" s="1">
        <v>25</v>
      </c>
      <c r="D77" t="s">
        <v>26</v>
      </c>
      <c r="E77" t="s">
        <v>41</v>
      </c>
      <c r="F77" t="s">
        <v>44</v>
      </c>
      <c r="G77" t="s">
        <v>75</v>
      </c>
    </row>
    <row r="78" spans="1:7" hidden="1" x14ac:dyDescent="0.25">
      <c r="A78" s="1">
        <v>26</v>
      </c>
      <c r="D78" t="s">
        <v>15</v>
      </c>
      <c r="E78" t="s">
        <v>41</v>
      </c>
      <c r="F78" t="s">
        <v>44</v>
      </c>
      <c r="G78" t="s">
        <v>75</v>
      </c>
    </row>
    <row r="79" spans="1:7" hidden="1" x14ac:dyDescent="0.25">
      <c r="A79" s="1">
        <v>0</v>
      </c>
      <c r="E79" t="s">
        <v>41</v>
      </c>
      <c r="F79" t="s">
        <v>45</v>
      </c>
      <c r="G79" t="s">
        <v>76</v>
      </c>
    </row>
    <row r="80" spans="1:7" x14ac:dyDescent="0.25">
      <c r="A80" s="1">
        <v>1</v>
      </c>
      <c r="B80" t="s">
        <v>6</v>
      </c>
      <c r="D80" t="s">
        <v>27</v>
      </c>
      <c r="E80" t="s">
        <v>41</v>
      </c>
      <c r="F80" t="s">
        <v>45</v>
      </c>
      <c r="G80" t="s">
        <v>76</v>
      </c>
    </row>
    <row r="81" spans="1:7" hidden="1" x14ac:dyDescent="0.25">
      <c r="A81" s="1">
        <v>2</v>
      </c>
      <c r="D81" t="s">
        <v>28</v>
      </c>
      <c r="E81" t="s">
        <v>41</v>
      </c>
      <c r="F81" t="s">
        <v>45</v>
      </c>
      <c r="G81" t="s">
        <v>76</v>
      </c>
    </row>
    <row r="82" spans="1:7" hidden="1" x14ac:dyDescent="0.25">
      <c r="A82" s="1">
        <v>3</v>
      </c>
      <c r="D82" t="s">
        <v>15</v>
      </c>
      <c r="E82" t="s">
        <v>41</v>
      </c>
      <c r="F82" t="s">
        <v>45</v>
      </c>
      <c r="G82" t="s">
        <v>76</v>
      </c>
    </row>
    <row r="83" spans="1:7" hidden="1" x14ac:dyDescent="0.25">
      <c r="A83" s="1">
        <v>4</v>
      </c>
      <c r="E83" t="s">
        <v>41</v>
      </c>
      <c r="F83" t="s">
        <v>45</v>
      </c>
      <c r="G83" t="s">
        <v>76</v>
      </c>
    </row>
    <row r="84" spans="1:7" x14ac:dyDescent="0.25">
      <c r="A84" s="1">
        <v>5</v>
      </c>
      <c r="B84" t="s">
        <v>7</v>
      </c>
      <c r="D84" t="s">
        <v>13</v>
      </c>
      <c r="E84" t="s">
        <v>41</v>
      </c>
      <c r="F84" t="s">
        <v>45</v>
      </c>
      <c r="G84" t="s">
        <v>76</v>
      </c>
    </row>
    <row r="85" spans="1:7" hidden="1" x14ac:dyDescent="0.25">
      <c r="A85" s="1">
        <v>6</v>
      </c>
      <c r="D85" t="s">
        <v>14</v>
      </c>
      <c r="E85" t="s">
        <v>41</v>
      </c>
      <c r="F85" t="s">
        <v>45</v>
      </c>
      <c r="G85" t="s">
        <v>76</v>
      </c>
    </row>
    <row r="86" spans="1:7" hidden="1" x14ac:dyDescent="0.25">
      <c r="A86" s="1">
        <v>7</v>
      </c>
      <c r="D86" t="s">
        <v>15</v>
      </c>
      <c r="E86" t="s">
        <v>41</v>
      </c>
      <c r="F86" t="s">
        <v>45</v>
      </c>
      <c r="G86" t="s">
        <v>76</v>
      </c>
    </row>
    <row r="87" spans="1:7" hidden="1" x14ac:dyDescent="0.25">
      <c r="A87" s="1">
        <v>8</v>
      </c>
      <c r="E87" t="s">
        <v>41</v>
      </c>
      <c r="F87" t="s">
        <v>45</v>
      </c>
      <c r="G87" t="s">
        <v>76</v>
      </c>
    </row>
    <row r="88" spans="1:7" x14ac:dyDescent="0.25">
      <c r="A88" s="1">
        <v>9</v>
      </c>
      <c r="B88" t="s">
        <v>8</v>
      </c>
      <c r="D88" t="s">
        <v>16</v>
      </c>
      <c r="E88" t="s">
        <v>41</v>
      </c>
      <c r="F88" t="s">
        <v>45</v>
      </c>
      <c r="G88" t="s">
        <v>76</v>
      </c>
    </row>
    <row r="89" spans="1:7" hidden="1" x14ac:dyDescent="0.25">
      <c r="A89" s="1">
        <v>10</v>
      </c>
      <c r="D89" t="s">
        <v>17</v>
      </c>
      <c r="E89" t="s">
        <v>41</v>
      </c>
      <c r="F89" t="s">
        <v>45</v>
      </c>
      <c r="G89" t="s">
        <v>76</v>
      </c>
    </row>
    <row r="90" spans="1:7" hidden="1" x14ac:dyDescent="0.25">
      <c r="A90" s="1">
        <v>11</v>
      </c>
      <c r="E90" t="s">
        <v>41</v>
      </c>
      <c r="F90" t="s">
        <v>45</v>
      </c>
      <c r="G90" t="s">
        <v>76</v>
      </c>
    </row>
    <row r="91" spans="1:7" x14ac:dyDescent="0.25">
      <c r="A91" s="1">
        <v>12</v>
      </c>
      <c r="B91" t="s">
        <v>9</v>
      </c>
      <c r="D91" t="s">
        <v>18</v>
      </c>
      <c r="E91" t="s">
        <v>41</v>
      </c>
      <c r="F91" t="s">
        <v>45</v>
      </c>
      <c r="G91" t="s">
        <v>76</v>
      </c>
    </row>
    <row r="92" spans="1:7" hidden="1" x14ac:dyDescent="0.25">
      <c r="A92" s="1">
        <v>13</v>
      </c>
      <c r="D92" t="s">
        <v>15</v>
      </c>
      <c r="E92" t="s">
        <v>41</v>
      </c>
      <c r="F92" t="s">
        <v>45</v>
      </c>
      <c r="G92" t="s">
        <v>76</v>
      </c>
    </row>
    <row r="93" spans="1:7" hidden="1" x14ac:dyDescent="0.25">
      <c r="A93" s="1">
        <v>14</v>
      </c>
      <c r="D93" t="s">
        <v>19</v>
      </c>
      <c r="E93" t="s">
        <v>41</v>
      </c>
      <c r="F93" t="s">
        <v>45</v>
      </c>
      <c r="G93" t="s">
        <v>76</v>
      </c>
    </row>
    <row r="94" spans="1:7" hidden="1" x14ac:dyDescent="0.25">
      <c r="A94" s="1">
        <v>15</v>
      </c>
      <c r="E94" t="s">
        <v>41</v>
      </c>
      <c r="F94" t="s">
        <v>45</v>
      </c>
      <c r="G94" t="s">
        <v>76</v>
      </c>
    </row>
    <row r="95" spans="1:7" x14ac:dyDescent="0.25">
      <c r="A95" s="1">
        <v>16</v>
      </c>
      <c r="B95" t="s">
        <v>10</v>
      </c>
      <c r="D95" t="s">
        <v>20</v>
      </c>
      <c r="E95" t="s">
        <v>41</v>
      </c>
      <c r="F95" t="s">
        <v>45</v>
      </c>
      <c r="G95" t="s">
        <v>76</v>
      </c>
    </row>
    <row r="96" spans="1:7" hidden="1" x14ac:dyDescent="0.25">
      <c r="A96" s="1">
        <v>17</v>
      </c>
      <c r="D96" t="s">
        <v>15</v>
      </c>
      <c r="E96" t="s">
        <v>41</v>
      </c>
      <c r="F96" t="s">
        <v>45</v>
      </c>
      <c r="G96" t="s">
        <v>76</v>
      </c>
    </row>
    <row r="97" spans="1:7" hidden="1" x14ac:dyDescent="0.25">
      <c r="A97" s="1">
        <v>18</v>
      </c>
      <c r="D97" t="s">
        <v>21</v>
      </c>
      <c r="E97" t="s">
        <v>41</v>
      </c>
      <c r="F97" t="s">
        <v>45</v>
      </c>
      <c r="G97" t="s">
        <v>76</v>
      </c>
    </row>
    <row r="98" spans="1:7" hidden="1" x14ac:dyDescent="0.25">
      <c r="A98" s="1">
        <v>19</v>
      </c>
      <c r="E98" t="s">
        <v>41</v>
      </c>
      <c r="F98" t="s">
        <v>45</v>
      </c>
      <c r="G98" t="s">
        <v>76</v>
      </c>
    </row>
    <row r="99" spans="1:7" x14ac:dyDescent="0.25">
      <c r="A99" s="1">
        <v>20</v>
      </c>
      <c r="B99" t="s">
        <v>11</v>
      </c>
      <c r="D99" t="s">
        <v>22</v>
      </c>
      <c r="E99" t="s">
        <v>41</v>
      </c>
      <c r="F99" t="s">
        <v>45</v>
      </c>
      <c r="G99" t="s">
        <v>76</v>
      </c>
    </row>
    <row r="100" spans="1:7" hidden="1" x14ac:dyDescent="0.25">
      <c r="A100" s="1">
        <v>21</v>
      </c>
      <c r="D100" t="s">
        <v>23</v>
      </c>
      <c r="E100" t="s">
        <v>41</v>
      </c>
      <c r="F100" t="s">
        <v>45</v>
      </c>
      <c r="G100" t="s">
        <v>76</v>
      </c>
    </row>
    <row r="101" spans="1:7" hidden="1" x14ac:dyDescent="0.25">
      <c r="A101" s="1">
        <v>22</v>
      </c>
      <c r="D101" t="s">
        <v>17</v>
      </c>
      <c r="E101" t="s">
        <v>41</v>
      </c>
      <c r="F101" t="s">
        <v>45</v>
      </c>
      <c r="G101" t="s">
        <v>76</v>
      </c>
    </row>
    <row r="102" spans="1:7" hidden="1" x14ac:dyDescent="0.25">
      <c r="A102" s="1">
        <v>23</v>
      </c>
      <c r="E102" t="s">
        <v>41</v>
      </c>
      <c r="F102" t="s">
        <v>45</v>
      </c>
      <c r="G102" t="s">
        <v>76</v>
      </c>
    </row>
    <row r="103" spans="1:7" x14ac:dyDescent="0.25">
      <c r="A103" s="1">
        <v>24</v>
      </c>
      <c r="B103" t="s">
        <v>12</v>
      </c>
      <c r="D103" t="s">
        <v>25</v>
      </c>
      <c r="E103" t="s">
        <v>41</v>
      </c>
      <c r="F103" t="s">
        <v>45</v>
      </c>
      <c r="G103" t="s">
        <v>76</v>
      </c>
    </row>
    <row r="104" spans="1:7" hidden="1" x14ac:dyDescent="0.25">
      <c r="A104" s="1">
        <v>25</v>
      </c>
      <c r="D104" t="s">
        <v>26</v>
      </c>
      <c r="E104" t="s">
        <v>41</v>
      </c>
      <c r="F104" t="s">
        <v>45</v>
      </c>
      <c r="G104" t="s">
        <v>76</v>
      </c>
    </row>
    <row r="105" spans="1:7" hidden="1" x14ac:dyDescent="0.25">
      <c r="A105" s="1">
        <v>26</v>
      </c>
      <c r="D105" t="s">
        <v>15</v>
      </c>
      <c r="E105" t="s">
        <v>41</v>
      </c>
      <c r="F105" t="s">
        <v>45</v>
      </c>
      <c r="G105" t="s">
        <v>76</v>
      </c>
    </row>
    <row r="106" spans="1:7" hidden="1" x14ac:dyDescent="0.25">
      <c r="A106" s="1">
        <v>0</v>
      </c>
      <c r="E106" t="s">
        <v>41</v>
      </c>
      <c r="F106" t="s">
        <v>46</v>
      </c>
      <c r="G106" t="s">
        <v>77</v>
      </c>
    </row>
    <row r="107" spans="1:7" x14ac:dyDescent="0.25">
      <c r="A107" s="1">
        <v>1</v>
      </c>
      <c r="B107" t="s">
        <v>6</v>
      </c>
      <c r="D107" t="s">
        <v>29</v>
      </c>
      <c r="E107" t="s">
        <v>41</v>
      </c>
      <c r="F107" t="s">
        <v>46</v>
      </c>
      <c r="G107" t="s">
        <v>77</v>
      </c>
    </row>
    <row r="108" spans="1:7" hidden="1" x14ac:dyDescent="0.25">
      <c r="A108" s="1">
        <v>2</v>
      </c>
      <c r="D108" t="s">
        <v>28</v>
      </c>
      <c r="E108" t="s">
        <v>41</v>
      </c>
      <c r="F108" t="s">
        <v>46</v>
      </c>
      <c r="G108" t="s">
        <v>77</v>
      </c>
    </row>
    <row r="109" spans="1:7" hidden="1" x14ac:dyDescent="0.25">
      <c r="A109" s="1">
        <v>3</v>
      </c>
      <c r="D109" t="s">
        <v>30</v>
      </c>
      <c r="E109" t="s">
        <v>41</v>
      </c>
      <c r="F109" t="s">
        <v>46</v>
      </c>
      <c r="G109" t="s">
        <v>77</v>
      </c>
    </row>
    <row r="110" spans="1:7" hidden="1" x14ac:dyDescent="0.25">
      <c r="A110" s="1">
        <v>4</v>
      </c>
      <c r="E110" t="s">
        <v>41</v>
      </c>
      <c r="F110" t="s">
        <v>46</v>
      </c>
      <c r="G110" t="s">
        <v>77</v>
      </c>
    </row>
    <row r="111" spans="1:7" x14ac:dyDescent="0.25">
      <c r="A111" s="1">
        <v>5</v>
      </c>
      <c r="B111" t="s">
        <v>7</v>
      </c>
      <c r="D111" t="s">
        <v>13</v>
      </c>
      <c r="E111" t="s">
        <v>41</v>
      </c>
      <c r="F111" t="s">
        <v>46</v>
      </c>
      <c r="G111" t="s">
        <v>77</v>
      </c>
    </row>
    <row r="112" spans="1:7" hidden="1" x14ac:dyDescent="0.25">
      <c r="A112" s="1">
        <v>6</v>
      </c>
      <c r="D112" t="s">
        <v>14</v>
      </c>
      <c r="E112" t="s">
        <v>41</v>
      </c>
      <c r="F112" t="s">
        <v>46</v>
      </c>
      <c r="G112" t="s">
        <v>77</v>
      </c>
    </row>
    <row r="113" spans="1:7" hidden="1" x14ac:dyDescent="0.25">
      <c r="A113" s="1">
        <v>7</v>
      </c>
      <c r="D113" t="s">
        <v>30</v>
      </c>
      <c r="E113" t="s">
        <v>41</v>
      </c>
      <c r="F113" t="s">
        <v>46</v>
      </c>
      <c r="G113" t="s">
        <v>77</v>
      </c>
    </row>
    <row r="114" spans="1:7" hidden="1" x14ac:dyDescent="0.25">
      <c r="A114" s="1">
        <v>8</v>
      </c>
      <c r="E114" t="s">
        <v>41</v>
      </c>
      <c r="F114" t="s">
        <v>46</v>
      </c>
      <c r="G114" t="s">
        <v>77</v>
      </c>
    </row>
    <row r="115" spans="1:7" x14ac:dyDescent="0.25">
      <c r="A115" s="1">
        <v>9</v>
      </c>
      <c r="B115" t="s">
        <v>8</v>
      </c>
      <c r="D115" t="s">
        <v>31</v>
      </c>
      <c r="E115" t="s">
        <v>41</v>
      </c>
      <c r="F115" t="s">
        <v>46</v>
      </c>
      <c r="G115" t="s">
        <v>77</v>
      </c>
    </row>
    <row r="116" spans="1:7" hidden="1" x14ac:dyDescent="0.25">
      <c r="A116" s="1">
        <v>10</v>
      </c>
      <c r="D116" t="s">
        <v>24</v>
      </c>
      <c r="E116" t="s">
        <v>41</v>
      </c>
      <c r="F116" t="s">
        <v>46</v>
      </c>
      <c r="G116" t="s">
        <v>77</v>
      </c>
    </row>
    <row r="117" spans="1:7" hidden="1" x14ac:dyDescent="0.25">
      <c r="A117" s="1">
        <v>11</v>
      </c>
      <c r="E117" t="s">
        <v>41</v>
      </c>
      <c r="F117" t="s">
        <v>46</v>
      </c>
      <c r="G117" t="s">
        <v>77</v>
      </c>
    </row>
    <row r="118" spans="1:7" x14ac:dyDescent="0.25">
      <c r="A118" s="1">
        <v>12</v>
      </c>
      <c r="B118" t="s">
        <v>9</v>
      </c>
      <c r="D118" t="s">
        <v>32</v>
      </c>
      <c r="E118" t="s">
        <v>41</v>
      </c>
      <c r="F118" t="s">
        <v>46</v>
      </c>
      <c r="G118" t="s">
        <v>77</v>
      </c>
    </row>
    <row r="119" spans="1:7" hidden="1" x14ac:dyDescent="0.25">
      <c r="A119" s="1">
        <v>13</v>
      </c>
      <c r="D119" t="s">
        <v>30</v>
      </c>
      <c r="E119" t="s">
        <v>41</v>
      </c>
      <c r="F119" t="s">
        <v>46</v>
      </c>
      <c r="G119" t="s">
        <v>77</v>
      </c>
    </row>
    <row r="120" spans="1:7" hidden="1" x14ac:dyDescent="0.25">
      <c r="A120" s="1">
        <v>14</v>
      </c>
      <c r="D120" t="s">
        <v>19</v>
      </c>
      <c r="E120" t="s">
        <v>41</v>
      </c>
      <c r="F120" t="s">
        <v>46</v>
      </c>
      <c r="G120" t="s">
        <v>77</v>
      </c>
    </row>
    <row r="121" spans="1:7" hidden="1" x14ac:dyDescent="0.25">
      <c r="A121" s="1">
        <v>15</v>
      </c>
      <c r="E121" t="s">
        <v>41</v>
      </c>
      <c r="F121" t="s">
        <v>46</v>
      </c>
      <c r="G121" t="s">
        <v>77</v>
      </c>
    </row>
    <row r="122" spans="1:7" x14ac:dyDescent="0.25">
      <c r="A122" s="1">
        <v>16</v>
      </c>
      <c r="B122" t="s">
        <v>10</v>
      </c>
      <c r="D122" t="s">
        <v>33</v>
      </c>
      <c r="E122" t="s">
        <v>41</v>
      </c>
      <c r="F122" t="s">
        <v>46</v>
      </c>
      <c r="G122" t="s">
        <v>77</v>
      </c>
    </row>
    <row r="123" spans="1:7" hidden="1" x14ac:dyDescent="0.25">
      <c r="A123" s="1">
        <v>17</v>
      </c>
      <c r="D123" t="s">
        <v>30</v>
      </c>
      <c r="E123" t="s">
        <v>41</v>
      </c>
      <c r="F123" t="s">
        <v>46</v>
      </c>
      <c r="G123" t="s">
        <v>77</v>
      </c>
    </row>
    <row r="124" spans="1:7" hidden="1" x14ac:dyDescent="0.25">
      <c r="A124" s="1">
        <v>18</v>
      </c>
      <c r="D124" t="s">
        <v>21</v>
      </c>
      <c r="E124" t="s">
        <v>41</v>
      </c>
      <c r="F124" t="s">
        <v>46</v>
      </c>
      <c r="G124" t="s">
        <v>77</v>
      </c>
    </row>
    <row r="125" spans="1:7" hidden="1" x14ac:dyDescent="0.25">
      <c r="A125" s="1">
        <v>19</v>
      </c>
      <c r="E125" t="s">
        <v>41</v>
      </c>
      <c r="F125" t="s">
        <v>46</v>
      </c>
      <c r="G125" t="s">
        <v>77</v>
      </c>
    </row>
    <row r="126" spans="1:7" x14ac:dyDescent="0.25">
      <c r="A126" s="1">
        <v>20</v>
      </c>
      <c r="B126" t="s">
        <v>11</v>
      </c>
      <c r="D126" t="s">
        <v>22</v>
      </c>
      <c r="E126" t="s">
        <v>41</v>
      </c>
      <c r="F126" t="s">
        <v>46</v>
      </c>
      <c r="G126" t="s">
        <v>77</v>
      </c>
    </row>
    <row r="127" spans="1:7" hidden="1" x14ac:dyDescent="0.25">
      <c r="A127" s="1">
        <v>21</v>
      </c>
      <c r="D127" t="s">
        <v>34</v>
      </c>
      <c r="E127" t="s">
        <v>41</v>
      </c>
      <c r="F127" t="s">
        <v>46</v>
      </c>
      <c r="G127" t="s">
        <v>77</v>
      </c>
    </row>
    <row r="128" spans="1:7" hidden="1" x14ac:dyDescent="0.25">
      <c r="A128" s="1">
        <v>22</v>
      </c>
      <c r="D128" t="s">
        <v>24</v>
      </c>
      <c r="E128" t="s">
        <v>41</v>
      </c>
      <c r="F128" t="s">
        <v>46</v>
      </c>
      <c r="G128" t="s">
        <v>77</v>
      </c>
    </row>
    <row r="129" spans="1:7" hidden="1" x14ac:dyDescent="0.25">
      <c r="A129" s="1">
        <v>23</v>
      </c>
      <c r="E129" t="s">
        <v>41</v>
      </c>
      <c r="F129" t="s">
        <v>46</v>
      </c>
      <c r="G129" t="s">
        <v>77</v>
      </c>
    </row>
    <row r="130" spans="1:7" x14ac:dyDescent="0.25">
      <c r="A130" s="1">
        <v>24</v>
      </c>
      <c r="B130" t="s">
        <v>12</v>
      </c>
      <c r="D130" t="s">
        <v>35</v>
      </c>
      <c r="E130" t="s">
        <v>41</v>
      </c>
      <c r="F130" t="s">
        <v>46</v>
      </c>
      <c r="G130" t="s">
        <v>77</v>
      </c>
    </row>
    <row r="131" spans="1:7" hidden="1" x14ac:dyDescent="0.25">
      <c r="A131" s="1">
        <v>25</v>
      </c>
      <c r="D131" t="s">
        <v>26</v>
      </c>
      <c r="E131" t="s">
        <v>41</v>
      </c>
      <c r="F131" t="s">
        <v>46</v>
      </c>
      <c r="G131" t="s">
        <v>77</v>
      </c>
    </row>
    <row r="132" spans="1:7" hidden="1" x14ac:dyDescent="0.25">
      <c r="A132" s="1">
        <v>26</v>
      </c>
      <c r="D132" t="s">
        <v>30</v>
      </c>
      <c r="E132" t="s">
        <v>41</v>
      </c>
      <c r="F132" t="s">
        <v>46</v>
      </c>
      <c r="G132" t="s">
        <v>77</v>
      </c>
    </row>
    <row r="133" spans="1:7" hidden="1" x14ac:dyDescent="0.25">
      <c r="A133" s="1">
        <v>0</v>
      </c>
      <c r="E133" t="s">
        <v>41</v>
      </c>
      <c r="F133" t="s">
        <v>47</v>
      </c>
      <c r="G133" t="s">
        <v>78</v>
      </c>
    </row>
    <row r="134" spans="1:7" x14ac:dyDescent="0.25">
      <c r="A134" s="1">
        <v>1</v>
      </c>
      <c r="B134" t="s">
        <v>6</v>
      </c>
      <c r="D134" t="s">
        <v>27</v>
      </c>
      <c r="E134" t="s">
        <v>41</v>
      </c>
      <c r="F134" t="s">
        <v>47</v>
      </c>
      <c r="G134" t="s">
        <v>78</v>
      </c>
    </row>
    <row r="135" spans="1:7" hidden="1" x14ac:dyDescent="0.25">
      <c r="A135" s="1">
        <v>2</v>
      </c>
      <c r="D135" t="s">
        <v>28</v>
      </c>
      <c r="E135" t="s">
        <v>41</v>
      </c>
      <c r="F135" t="s">
        <v>47</v>
      </c>
      <c r="G135" t="s">
        <v>78</v>
      </c>
    </row>
    <row r="136" spans="1:7" hidden="1" x14ac:dyDescent="0.25">
      <c r="A136" s="1">
        <v>3</v>
      </c>
      <c r="D136" t="s">
        <v>15</v>
      </c>
      <c r="E136" t="s">
        <v>41</v>
      </c>
      <c r="F136" t="s">
        <v>47</v>
      </c>
      <c r="G136" t="s">
        <v>78</v>
      </c>
    </row>
    <row r="137" spans="1:7" hidden="1" x14ac:dyDescent="0.25">
      <c r="A137" s="1">
        <v>4</v>
      </c>
      <c r="E137" t="s">
        <v>41</v>
      </c>
      <c r="F137" t="s">
        <v>47</v>
      </c>
      <c r="G137" t="s">
        <v>78</v>
      </c>
    </row>
    <row r="138" spans="1:7" x14ac:dyDescent="0.25">
      <c r="A138" s="1">
        <v>5</v>
      </c>
      <c r="B138" t="s">
        <v>7</v>
      </c>
      <c r="D138" t="s">
        <v>13</v>
      </c>
      <c r="E138" t="s">
        <v>41</v>
      </c>
      <c r="F138" t="s">
        <v>47</v>
      </c>
      <c r="G138" t="s">
        <v>78</v>
      </c>
    </row>
    <row r="139" spans="1:7" hidden="1" x14ac:dyDescent="0.25">
      <c r="A139" s="1">
        <v>6</v>
      </c>
      <c r="D139" t="s">
        <v>14</v>
      </c>
      <c r="E139" t="s">
        <v>41</v>
      </c>
      <c r="F139" t="s">
        <v>47</v>
      </c>
      <c r="G139" t="s">
        <v>78</v>
      </c>
    </row>
    <row r="140" spans="1:7" hidden="1" x14ac:dyDescent="0.25">
      <c r="A140" s="1">
        <v>7</v>
      </c>
      <c r="D140" t="s">
        <v>15</v>
      </c>
      <c r="E140" t="s">
        <v>41</v>
      </c>
      <c r="F140" t="s">
        <v>47</v>
      </c>
      <c r="G140" t="s">
        <v>78</v>
      </c>
    </row>
    <row r="141" spans="1:7" hidden="1" x14ac:dyDescent="0.25">
      <c r="A141" s="1">
        <v>8</v>
      </c>
      <c r="E141" t="s">
        <v>41</v>
      </c>
      <c r="F141" t="s">
        <v>47</v>
      </c>
      <c r="G141" t="s">
        <v>78</v>
      </c>
    </row>
    <row r="142" spans="1:7" x14ac:dyDescent="0.25">
      <c r="A142" s="1">
        <v>9</v>
      </c>
      <c r="B142" t="s">
        <v>8</v>
      </c>
      <c r="D142" t="s">
        <v>16</v>
      </c>
      <c r="E142" t="s">
        <v>41</v>
      </c>
      <c r="F142" t="s">
        <v>47</v>
      </c>
      <c r="G142" t="s">
        <v>78</v>
      </c>
    </row>
    <row r="143" spans="1:7" hidden="1" x14ac:dyDescent="0.25">
      <c r="A143" s="1">
        <v>10</v>
      </c>
      <c r="D143" t="s">
        <v>17</v>
      </c>
      <c r="E143" t="s">
        <v>41</v>
      </c>
      <c r="F143" t="s">
        <v>47</v>
      </c>
      <c r="G143" t="s">
        <v>78</v>
      </c>
    </row>
    <row r="144" spans="1:7" hidden="1" x14ac:dyDescent="0.25">
      <c r="A144" s="1">
        <v>11</v>
      </c>
      <c r="E144" t="s">
        <v>41</v>
      </c>
      <c r="F144" t="s">
        <v>47</v>
      </c>
      <c r="G144" t="s">
        <v>78</v>
      </c>
    </row>
    <row r="145" spans="1:7" x14ac:dyDescent="0.25">
      <c r="A145" s="1">
        <v>12</v>
      </c>
      <c r="B145" t="s">
        <v>9</v>
      </c>
      <c r="D145" t="s">
        <v>18</v>
      </c>
      <c r="E145" t="s">
        <v>41</v>
      </c>
      <c r="F145" t="s">
        <v>47</v>
      </c>
      <c r="G145" t="s">
        <v>78</v>
      </c>
    </row>
    <row r="146" spans="1:7" hidden="1" x14ac:dyDescent="0.25">
      <c r="A146" s="1">
        <v>13</v>
      </c>
      <c r="D146" t="s">
        <v>36</v>
      </c>
      <c r="E146" t="s">
        <v>41</v>
      </c>
      <c r="F146" t="s">
        <v>47</v>
      </c>
      <c r="G146" t="s">
        <v>78</v>
      </c>
    </row>
    <row r="147" spans="1:7" hidden="1" x14ac:dyDescent="0.25">
      <c r="A147" s="1">
        <v>14</v>
      </c>
      <c r="D147" t="s">
        <v>19</v>
      </c>
      <c r="E147" t="s">
        <v>41</v>
      </c>
      <c r="F147" t="s">
        <v>47</v>
      </c>
      <c r="G147" t="s">
        <v>78</v>
      </c>
    </row>
    <row r="148" spans="1:7" hidden="1" x14ac:dyDescent="0.25">
      <c r="A148" s="1">
        <v>15</v>
      </c>
      <c r="E148" t="s">
        <v>41</v>
      </c>
      <c r="F148" t="s">
        <v>47</v>
      </c>
      <c r="G148" t="s">
        <v>78</v>
      </c>
    </row>
    <row r="149" spans="1:7" x14ac:dyDescent="0.25">
      <c r="A149" s="1">
        <v>16</v>
      </c>
      <c r="B149" t="s">
        <v>10</v>
      </c>
      <c r="D149" t="s">
        <v>20</v>
      </c>
      <c r="E149" t="s">
        <v>41</v>
      </c>
      <c r="F149" t="s">
        <v>47</v>
      </c>
      <c r="G149" t="s">
        <v>78</v>
      </c>
    </row>
    <row r="150" spans="1:7" hidden="1" x14ac:dyDescent="0.25">
      <c r="A150" s="1">
        <v>17</v>
      </c>
      <c r="D150" t="s">
        <v>36</v>
      </c>
      <c r="E150" t="s">
        <v>41</v>
      </c>
      <c r="F150" t="s">
        <v>47</v>
      </c>
      <c r="G150" t="s">
        <v>78</v>
      </c>
    </row>
    <row r="151" spans="1:7" hidden="1" x14ac:dyDescent="0.25">
      <c r="A151" s="1">
        <v>18</v>
      </c>
      <c r="D151" t="s">
        <v>21</v>
      </c>
      <c r="E151" t="s">
        <v>41</v>
      </c>
      <c r="F151" t="s">
        <v>47</v>
      </c>
      <c r="G151" t="s">
        <v>78</v>
      </c>
    </row>
    <row r="152" spans="1:7" hidden="1" x14ac:dyDescent="0.25">
      <c r="A152" s="1">
        <v>19</v>
      </c>
      <c r="E152" t="s">
        <v>41</v>
      </c>
      <c r="F152" t="s">
        <v>47</v>
      </c>
      <c r="G152" t="s">
        <v>78</v>
      </c>
    </row>
    <row r="153" spans="1:7" x14ac:dyDescent="0.25">
      <c r="A153" s="1">
        <v>20</v>
      </c>
      <c r="B153" t="s">
        <v>11</v>
      </c>
      <c r="D153" t="s">
        <v>22</v>
      </c>
      <c r="E153" t="s">
        <v>41</v>
      </c>
      <c r="F153" t="s">
        <v>47</v>
      </c>
      <c r="G153" t="s">
        <v>78</v>
      </c>
    </row>
    <row r="154" spans="1:7" hidden="1" x14ac:dyDescent="0.25">
      <c r="A154" s="1">
        <v>21</v>
      </c>
      <c r="D154" t="s">
        <v>23</v>
      </c>
      <c r="E154" t="s">
        <v>41</v>
      </c>
      <c r="F154" t="s">
        <v>47</v>
      </c>
      <c r="G154" t="s">
        <v>78</v>
      </c>
    </row>
    <row r="155" spans="1:7" hidden="1" x14ac:dyDescent="0.25">
      <c r="A155" s="1">
        <v>22</v>
      </c>
      <c r="D155" t="s">
        <v>17</v>
      </c>
      <c r="E155" t="s">
        <v>41</v>
      </c>
      <c r="F155" t="s">
        <v>47</v>
      </c>
      <c r="G155" t="s">
        <v>78</v>
      </c>
    </row>
    <row r="156" spans="1:7" hidden="1" x14ac:dyDescent="0.25">
      <c r="A156" s="1">
        <v>23</v>
      </c>
      <c r="E156" t="s">
        <v>41</v>
      </c>
      <c r="F156" t="s">
        <v>47</v>
      </c>
      <c r="G156" t="s">
        <v>78</v>
      </c>
    </row>
    <row r="157" spans="1:7" x14ac:dyDescent="0.25">
      <c r="A157" s="1">
        <v>24</v>
      </c>
      <c r="B157" t="s">
        <v>12</v>
      </c>
      <c r="D157" t="s">
        <v>25</v>
      </c>
      <c r="E157" t="s">
        <v>41</v>
      </c>
      <c r="F157" t="s">
        <v>47</v>
      </c>
      <c r="G157" t="s">
        <v>78</v>
      </c>
    </row>
    <row r="158" spans="1:7" hidden="1" x14ac:dyDescent="0.25">
      <c r="A158" s="1">
        <v>25</v>
      </c>
      <c r="D158" t="s">
        <v>26</v>
      </c>
      <c r="E158" t="s">
        <v>41</v>
      </c>
      <c r="F158" t="s">
        <v>47</v>
      </c>
      <c r="G158" t="s">
        <v>78</v>
      </c>
    </row>
    <row r="159" spans="1:7" hidden="1" x14ac:dyDescent="0.25">
      <c r="A159" s="1">
        <v>26</v>
      </c>
      <c r="D159" t="s">
        <v>15</v>
      </c>
      <c r="E159" t="s">
        <v>41</v>
      </c>
      <c r="F159" t="s">
        <v>47</v>
      </c>
      <c r="G159" t="s">
        <v>78</v>
      </c>
    </row>
    <row r="160" spans="1:7" hidden="1" x14ac:dyDescent="0.25">
      <c r="A160" s="1">
        <v>0</v>
      </c>
      <c r="E160" t="s">
        <v>41</v>
      </c>
      <c r="F160" t="s">
        <v>48</v>
      </c>
      <c r="G160" t="s">
        <v>79</v>
      </c>
    </row>
    <row r="161" spans="1:7" x14ac:dyDescent="0.25">
      <c r="A161" s="1">
        <v>1</v>
      </c>
      <c r="B161" t="s">
        <v>6</v>
      </c>
      <c r="D161" t="s">
        <v>27</v>
      </c>
      <c r="E161" t="s">
        <v>41</v>
      </c>
      <c r="F161" t="s">
        <v>48</v>
      </c>
      <c r="G161" t="s">
        <v>79</v>
      </c>
    </row>
    <row r="162" spans="1:7" hidden="1" x14ac:dyDescent="0.25">
      <c r="A162" s="1">
        <v>2</v>
      </c>
      <c r="D162" t="s">
        <v>28</v>
      </c>
      <c r="E162" t="s">
        <v>41</v>
      </c>
      <c r="F162" t="s">
        <v>48</v>
      </c>
      <c r="G162" t="s">
        <v>79</v>
      </c>
    </row>
    <row r="163" spans="1:7" hidden="1" x14ac:dyDescent="0.25">
      <c r="A163" s="1">
        <v>3</v>
      </c>
      <c r="D163" t="s">
        <v>15</v>
      </c>
      <c r="E163" t="s">
        <v>41</v>
      </c>
      <c r="F163" t="s">
        <v>48</v>
      </c>
      <c r="G163" t="s">
        <v>79</v>
      </c>
    </row>
    <row r="164" spans="1:7" hidden="1" x14ac:dyDescent="0.25">
      <c r="A164" s="1">
        <v>4</v>
      </c>
      <c r="E164" t="s">
        <v>41</v>
      </c>
      <c r="F164" t="s">
        <v>48</v>
      </c>
      <c r="G164" t="s">
        <v>79</v>
      </c>
    </row>
    <row r="165" spans="1:7" x14ac:dyDescent="0.25">
      <c r="A165" s="1">
        <v>5</v>
      </c>
      <c r="B165" t="s">
        <v>7</v>
      </c>
      <c r="D165" t="s">
        <v>13</v>
      </c>
      <c r="E165" t="s">
        <v>41</v>
      </c>
      <c r="F165" t="s">
        <v>48</v>
      </c>
      <c r="G165" t="s">
        <v>79</v>
      </c>
    </row>
    <row r="166" spans="1:7" hidden="1" x14ac:dyDescent="0.25">
      <c r="A166" s="1">
        <v>6</v>
      </c>
      <c r="D166" t="s">
        <v>14</v>
      </c>
      <c r="E166" t="s">
        <v>41</v>
      </c>
      <c r="F166" t="s">
        <v>48</v>
      </c>
      <c r="G166" t="s">
        <v>79</v>
      </c>
    </row>
    <row r="167" spans="1:7" hidden="1" x14ac:dyDescent="0.25">
      <c r="A167" s="1">
        <v>7</v>
      </c>
      <c r="D167" t="s">
        <v>15</v>
      </c>
      <c r="E167" t="s">
        <v>41</v>
      </c>
      <c r="F167" t="s">
        <v>48</v>
      </c>
      <c r="G167" t="s">
        <v>79</v>
      </c>
    </row>
    <row r="168" spans="1:7" hidden="1" x14ac:dyDescent="0.25">
      <c r="A168" s="1">
        <v>8</v>
      </c>
      <c r="E168" t="s">
        <v>41</v>
      </c>
      <c r="F168" t="s">
        <v>48</v>
      </c>
      <c r="G168" t="s">
        <v>79</v>
      </c>
    </row>
    <row r="169" spans="1:7" x14ac:dyDescent="0.25">
      <c r="A169" s="1">
        <v>9</v>
      </c>
      <c r="B169" t="s">
        <v>8</v>
      </c>
      <c r="D169" t="s">
        <v>16</v>
      </c>
      <c r="E169" t="s">
        <v>41</v>
      </c>
      <c r="F169" t="s">
        <v>48</v>
      </c>
      <c r="G169" t="s">
        <v>79</v>
      </c>
    </row>
    <row r="170" spans="1:7" hidden="1" x14ac:dyDescent="0.25">
      <c r="A170" s="1">
        <v>10</v>
      </c>
      <c r="D170" t="s">
        <v>17</v>
      </c>
      <c r="E170" t="s">
        <v>41</v>
      </c>
      <c r="F170" t="s">
        <v>48</v>
      </c>
      <c r="G170" t="s">
        <v>79</v>
      </c>
    </row>
    <row r="171" spans="1:7" hidden="1" x14ac:dyDescent="0.25">
      <c r="A171" s="1">
        <v>11</v>
      </c>
      <c r="E171" t="s">
        <v>41</v>
      </c>
      <c r="F171" t="s">
        <v>48</v>
      </c>
      <c r="G171" t="s">
        <v>79</v>
      </c>
    </row>
    <row r="172" spans="1:7" x14ac:dyDescent="0.25">
      <c r="A172" s="1">
        <v>12</v>
      </c>
      <c r="B172" t="s">
        <v>9</v>
      </c>
      <c r="D172" t="s">
        <v>18</v>
      </c>
      <c r="E172" t="s">
        <v>41</v>
      </c>
      <c r="F172" t="s">
        <v>48</v>
      </c>
      <c r="G172" t="s">
        <v>79</v>
      </c>
    </row>
    <row r="173" spans="1:7" hidden="1" x14ac:dyDescent="0.25">
      <c r="A173" s="1">
        <v>13</v>
      </c>
      <c r="D173" t="s">
        <v>15</v>
      </c>
      <c r="E173" t="s">
        <v>41</v>
      </c>
      <c r="F173" t="s">
        <v>48</v>
      </c>
      <c r="G173" t="s">
        <v>79</v>
      </c>
    </row>
    <row r="174" spans="1:7" hidden="1" x14ac:dyDescent="0.25">
      <c r="A174" s="1">
        <v>14</v>
      </c>
      <c r="D174" t="s">
        <v>19</v>
      </c>
      <c r="E174" t="s">
        <v>41</v>
      </c>
      <c r="F174" t="s">
        <v>48</v>
      </c>
      <c r="G174" t="s">
        <v>79</v>
      </c>
    </row>
    <row r="175" spans="1:7" hidden="1" x14ac:dyDescent="0.25">
      <c r="A175" s="1">
        <v>15</v>
      </c>
      <c r="E175" t="s">
        <v>41</v>
      </c>
      <c r="F175" t="s">
        <v>48</v>
      </c>
      <c r="G175" t="s">
        <v>79</v>
      </c>
    </row>
    <row r="176" spans="1:7" x14ac:dyDescent="0.25">
      <c r="A176" s="1">
        <v>16</v>
      </c>
      <c r="B176" t="s">
        <v>10</v>
      </c>
      <c r="D176" t="s">
        <v>20</v>
      </c>
      <c r="E176" t="s">
        <v>41</v>
      </c>
      <c r="F176" t="s">
        <v>48</v>
      </c>
      <c r="G176" t="s">
        <v>79</v>
      </c>
    </row>
    <row r="177" spans="1:7" hidden="1" x14ac:dyDescent="0.25">
      <c r="A177" s="1">
        <v>17</v>
      </c>
      <c r="D177" t="s">
        <v>15</v>
      </c>
      <c r="E177" t="s">
        <v>41</v>
      </c>
      <c r="F177" t="s">
        <v>48</v>
      </c>
      <c r="G177" t="s">
        <v>79</v>
      </c>
    </row>
    <row r="178" spans="1:7" hidden="1" x14ac:dyDescent="0.25">
      <c r="A178" s="1">
        <v>18</v>
      </c>
      <c r="D178" t="s">
        <v>21</v>
      </c>
      <c r="E178" t="s">
        <v>41</v>
      </c>
      <c r="F178" t="s">
        <v>48</v>
      </c>
      <c r="G178" t="s">
        <v>79</v>
      </c>
    </row>
    <row r="179" spans="1:7" hidden="1" x14ac:dyDescent="0.25">
      <c r="A179" s="1">
        <v>19</v>
      </c>
      <c r="E179" t="s">
        <v>41</v>
      </c>
      <c r="F179" t="s">
        <v>48</v>
      </c>
      <c r="G179" t="s">
        <v>79</v>
      </c>
    </row>
    <row r="180" spans="1:7" x14ac:dyDescent="0.25">
      <c r="A180" s="1">
        <v>20</v>
      </c>
      <c r="B180" t="s">
        <v>11</v>
      </c>
      <c r="D180" t="s">
        <v>22</v>
      </c>
      <c r="E180" t="s">
        <v>41</v>
      </c>
      <c r="F180" t="s">
        <v>48</v>
      </c>
      <c r="G180" t="s">
        <v>79</v>
      </c>
    </row>
    <row r="181" spans="1:7" hidden="1" x14ac:dyDescent="0.25">
      <c r="A181" s="1">
        <v>21</v>
      </c>
      <c r="D181" t="s">
        <v>34</v>
      </c>
      <c r="E181" t="s">
        <v>41</v>
      </c>
      <c r="F181" t="s">
        <v>48</v>
      </c>
      <c r="G181" t="s">
        <v>79</v>
      </c>
    </row>
    <row r="182" spans="1:7" hidden="1" x14ac:dyDescent="0.25">
      <c r="A182" s="1">
        <v>22</v>
      </c>
      <c r="D182" t="s">
        <v>17</v>
      </c>
      <c r="E182" t="s">
        <v>41</v>
      </c>
      <c r="F182" t="s">
        <v>48</v>
      </c>
      <c r="G182" t="s">
        <v>79</v>
      </c>
    </row>
    <row r="183" spans="1:7" hidden="1" x14ac:dyDescent="0.25">
      <c r="A183" s="1">
        <v>23</v>
      </c>
      <c r="E183" t="s">
        <v>41</v>
      </c>
      <c r="F183" t="s">
        <v>48</v>
      </c>
      <c r="G183" t="s">
        <v>79</v>
      </c>
    </row>
    <row r="184" spans="1:7" x14ac:dyDescent="0.25">
      <c r="A184" s="1">
        <v>24</v>
      </c>
      <c r="B184" t="s">
        <v>12</v>
      </c>
      <c r="D184" t="s">
        <v>25</v>
      </c>
      <c r="E184" t="s">
        <v>41</v>
      </c>
      <c r="F184" t="s">
        <v>48</v>
      </c>
      <c r="G184" t="s">
        <v>79</v>
      </c>
    </row>
    <row r="185" spans="1:7" hidden="1" x14ac:dyDescent="0.25">
      <c r="A185" s="1">
        <v>25</v>
      </c>
      <c r="D185" t="s">
        <v>26</v>
      </c>
      <c r="E185" t="s">
        <v>41</v>
      </c>
      <c r="F185" t="s">
        <v>48</v>
      </c>
      <c r="G185" t="s">
        <v>79</v>
      </c>
    </row>
    <row r="186" spans="1:7" hidden="1" x14ac:dyDescent="0.25">
      <c r="A186" s="1">
        <v>26</v>
      </c>
      <c r="D186" t="s">
        <v>15</v>
      </c>
      <c r="E186" t="s">
        <v>41</v>
      </c>
      <c r="F186" t="s">
        <v>48</v>
      </c>
      <c r="G186" t="s">
        <v>79</v>
      </c>
    </row>
    <row r="187" spans="1:7" hidden="1" x14ac:dyDescent="0.25">
      <c r="A187" s="1">
        <v>0</v>
      </c>
      <c r="E187" t="s">
        <v>41</v>
      </c>
      <c r="F187" t="s">
        <v>49</v>
      </c>
      <c r="G187" t="s">
        <v>80</v>
      </c>
    </row>
    <row r="188" spans="1:7" x14ac:dyDescent="0.25">
      <c r="A188" s="1">
        <v>1</v>
      </c>
      <c r="B188" t="s">
        <v>6</v>
      </c>
      <c r="D188" t="s">
        <v>27</v>
      </c>
      <c r="E188" t="s">
        <v>41</v>
      </c>
      <c r="F188" t="s">
        <v>49</v>
      </c>
      <c r="G188" t="s">
        <v>80</v>
      </c>
    </row>
    <row r="189" spans="1:7" hidden="1" x14ac:dyDescent="0.25">
      <c r="A189" s="1">
        <v>2</v>
      </c>
      <c r="D189" t="s">
        <v>28</v>
      </c>
      <c r="E189" t="s">
        <v>41</v>
      </c>
      <c r="F189" t="s">
        <v>49</v>
      </c>
      <c r="G189" t="s">
        <v>80</v>
      </c>
    </row>
    <row r="190" spans="1:7" hidden="1" x14ac:dyDescent="0.25">
      <c r="A190" s="1">
        <v>3</v>
      </c>
      <c r="D190" t="s">
        <v>15</v>
      </c>
      <c r="E190" t="s">
        <v>41</v>
      </c>
      <c r="F190" t="s">
        <v>49</v>
      </c>
      <c r="G190" t="s">
        <v>80</v>
      </c>
    </row>
    <row r="191" spans="1:7" hidden="1" x14ac:dyDescent="0.25">
      <c r="A191" s="1">
        <v>4</v>
      </c>
      <c r="E191" t="s">
        <v>41</v>
      </c>
      <c r="F191" t="s">
        <v>49</v>
      </c>
      <c r="G191" t="s">
        <v>80</v>
      </c>
    </row>
    <row r="192" spans="1:7" x14ac:dyDescent="0.25">
      <c r="A192" s="1">
        <v>5</v>
      </c>
      <c r="B192" t="s">
        <v>7</v>
      </c>
      <c r="D192" t="s">
        <v>13</v>
      </c>
      <c r="E192" t="s">
        <v>41</v>
      </c>
      <c r="F192" t="s">
        <v>49</v>
      </c>
      <c r="G192" t="s">
        <v>80</v>
      </c>
    </row>
    <row r="193" spans="1:7" hidden="1" x14ac:dyDescent="0.25">
      <c r="A193" s="1">
        <v>6</v>
      </c>
      <c r="D193" t="s">
        <v>14</v>
      </c>
      <c r="E193" t="s">
        <v>41</v>
      </c>
      <c r="F193" t="s">
        <v>49</v>
      </c>
      <c r="G193" t="s">
        <v>80</v>
      </c>
    </row>
    <row r="194" spans="1:7" hidden="1" x14ac:dyDescent="0.25">
      <c r="A194" s="1">
        <v>7</v>
      </c>
      <c r="D194" t="s">
        <v>15</v>
      </c>
      <c r="E194" t="s">
        <v>41</v>
      </c>
      <c r="F194" t="s">
        <v>49</v>
      </c>
      <c r="G194" t="s">
        <v>80</v>
      </c>
    </row>
    <row r="195" spans="1:7" hidden="1" x14ac:dyDescent="0.25">
      <c r="A195" s="1">
        <v>8</v>
      </c>
      <c r="E195" t="s">
        <v>41</v>
      </c>
      <c r="F195" t="s">
        <v>49</v>
      </c>
      <c r="G195" t="s">
        <v>80</v>
      </c>
    </row>
    <row r="196" spans="1:7" x14ac:dyDescent="0.25">
      <c r="A196" s="1">
        <v>9</v>
      </c>
      <c r="B196" t="s">
        <v>8</v>
      </c>
      <c r="D196" t="s">
        <v>16</v>
      </c>
      <c r="E196" t="s">
        <v>41</v>
      </c>
      <c r="F196" t="s">
        <v>49</v>
      </c>
      <c r="G196" t="s">
        <v>80</v>
      </c>
    </row>
    <row r="197" spans="1:7" hidden="1" x14ac:dyDescent="0.25">
      <c r="A197" s="1">
        <v>10</v>
      </c>
      <c r="D197" t="s">
        <v>17</v>
      </c>
      <c r="E197" t="s">
        <v>41</v>
      </c>
      <c r="F197" t="s">
        <v>49</v>
      </c>
      <c r="G197" t="s">
        <v>80</v>
      </c>
    </row>
    <row r="198" spans="1:7" hidden="1" x14ac:dyDescent="0.25">
      <c r="A198" s="1">
        <v>11</v>
      </c>
      <c r="E198" t="s">
        <v>41</v>
      </c>
      <c r="F198" t="s">
        <v>49</v>
      </c>
      <c r="G198" t="s">
        <v>80</v>
      </c>
    </row>
    <row r="199" spans="1:7" x14ac:dyDescent="0.25">
      <c r="A199" s="1">
        <v>12</v>
      </c>
      <c r="B199" t="s">
        <v>9</v>
      </c>
      <c r="D199" t="s">
        <v>18</v>
      </c>
      <c r="E199" t="s">
        <v>41</v>
      </c>
      <c r="F199" t="s">
        <v>49</v>
      </c>
      <c r="G199" t="s">
        <v>80</v>
      </c>
    </row>
    <row r="200" spans="1:7" hidden="1" x14ac:dyDescent="0.25">
      <c r="A200" s="1">
        <v>13</v>
      </c>
      <c r="D200" t="s">
        <v>15</v>
      </c>
      <c r="E200" t="s">
        <v>41</v>
      </c>
      <c r="F200" t="s">
        <v>49</v>
      </c>
      <c r="G200" t="s">
        <v>80</v>
      </c>
    </row>
    <row r="201" spans="1:7" hidden="1" x14ac:dyDescent="0.25">
      <c r="A201" s="1">
        <v>14</v>
      </c>
      <c r="D201" t="s">
        <v>19</v>
      </c>
      <c r="E201" t="s">
        <v>41</v>
      </c>
      <c r="F201" t="s">
        <v>49</v>
      </c>
      <c r="G201" t="s">
        <v>80</v>
      </c>
    </row>
    <row r="202" spans="1:7" hidden="1" x14ac:dyDescent="0.25">
      <c r="A202" s="1">
        <v>15</v>
      </c>
      <c r="E202" t="s">
        <v>41</v>
      </c>
      <c r="F202" t="s">
        <v>49</v>
      </c>
      <c r="G202" t="s">
        <v>80</v>
      </c>
    </row>
    <row r="203" spans="1:7" x14ac:dyDescent="0.25">
      <c r="A203" s="1">
        <v>16</v>
      </c>
      <c r="B203" t="s">
        <v>10</v>
      </c>
      <c r="D203" t="s">
        <v>20</v>
      </c>
      <c r="E203" t="s">
        <v>41</v>
      </c>
      <c r="F203" t="s">
        <v>49</v>
      </c>
      <c r="G203" t="s">
        <v>80</v>
      </c>
    </row>
    <row r="204" spans="1:7" hidden="1" x14ac:dyDescent="0.25">
      <c r="A204" s="1">
        <v>17</v>
      </c>
      <c r="D204" t="s">
        <v>15</v>
      </c>
      <c r="E204" t="s">
        <v>41</v>
      </c>
      <c r="F204" t="s">
        <v>49</v>
      </c>
      <c r="G204" t="s">
        <v>80</v>
      </c>
    </row>
    <row r="205" spans="1:7" hidden="1" x14ac:dyDescent="0.25">
      <c r="A205" s="1">
        <v>18</v>
      </c>
      <c r="D205" t="s">
        <v>21</v>
      </c>
      <c r="E205" t="s">
        <v>41</v>
      </c>
      <c r="F205" t="s">
        <v>49</v>
      </c>
      <c r="G205" t="s">
        <v>80</v>
      </c>
    </row>
    <row r="206" spans="1:7" hidden="1" x14ac:dyDescent="0.25">
      <c r="A206" s="1">
        <v>19</v>
      </c>
      <c r="E206" t="s">
        <v>41</v>
      </c>
      <c r="F206" t="s">
        <v>49</v>
      </c>
      <c r="G206" t="s">
        <v>80</v>
      </c>
    </row>
    <row r="207" spans="1:7" x14ac:dyDescent="0.25">
      <c r="A207" s="1">
        <v>20</v>
      </c>
      <c r="B207" t="s">
        <v>11</v>
      </c>
      <c r="D207" t="s">
        <v>22</v>
      </c>
      <c r="E207" t="s">
        <v>41</v>
      </c>
      <c r="F207" t="s">
        <v>49</v>
      </c>
      <c r="G207" t="s">
        <v>80</v>
      </c>
    </row>
    <row r="208" spans="1:7" hidden="1" x14ac:dyDescent="0.25">
      <c r="A208" s="1">
        <v>21</v>
      </c>
      <c r="D208" t="s">
        <v>23</v>
      </c>
      <c r="E208" t="s">
        <v>41</v>
      </c>
      <c r="F208" t="s">
        <v>49</v>
      </c>
      <c r="G208" t="s">
        <v>80</v>
      </c>
    </row>
    <row r="209" spans="1:7" hidden="1" x14ac:dyDescent="0.25">
      <c r="A209" s="1">
        <v>22</v>
      </c>
      <c r="D209" t="s">
        <v>17</v>
      </c>
      <c r="E209" t="s">
        <v>41</v>
      </c>
      <c r="F209" t="s">
        <v>49</v>
      </c>
      <c r="G209" t="s">
        <v>80</v>
      </c>
    </row>
    <row r="210" spans="1:7" hidden="1" x14ac:dyDescent="0.25">
      <c r="A210" s="1">
        <v>23</v>
      </c>
      <c r="E210" t="s">
        <v>41</v>
      </c>
      <c r="F210" t="s">
        <v>49</v>
      </c>
      <c r="G210" t="s">
        <v>80</v>
      </c>
    </row>
    <row r="211" spans="1:7" x14ac:dyDescent="0.25">
      <c r="A211" s="1">
        <v>24</v>
      </c>
      <c r="B211" t="s">
        <v>12</v>
      </c>
      <c r="D211" t="s">
        <v>25</v>
      </c>
      <c r="E211" t="s">
        <v>41</v>
      </c>
      <c r="F211" t="s">
        <v>49</v>
      </c>
      <c r="G211" t="s">
        <v>80</v>
      </c>
    </row>
    <row r="212" spans="1:7" hidden="1" x14ac:dyDescent="0.25">
      <c r="A212" s="1">
        <v>25</v>
      </c>
      <c r="D212" t="s">
        <v>26</v>
      </c>
      <c r="E212" t="s">
        <v>41</v>
      </c>
      <c r="F212" t="s">
        <v>49</v>
      </c>
      <c r="G212" t="s">
        <v>80</v>
      </c>
    </row>
    <row r="213" spans="1:7" hidden="1" x14ac:dyDescent="0.25">
      <c r="A213" s="1">
        <v>26</v>
      </c>
      <c r="D213" t="s">
        <v>15</v>
      </c>
      <c r="E213" t="s">
        <v>41</v>
      </c>
      <c r="F213" t="s">
        <v>49</v>
      </c>
      <c r="G213" t="s">
        <v>80</v>
      </c>
    </row>
    <row r="214" spans="1:7" hidden="1" x14ac:dyDescent="0.25">
      <c r="A214" s="1">
        <v>0</v>
      </c>
      <c r="E214" t="s">
        <v>41</v>
      </c>
      <c r="F214" t="s">
        <v>50</v>
      </c>
      <c r="G214" t="s">
        <v>81</v>
      </c>
    </row>
    <row r="215" spans="1:7" x14ac:dyDescent="0.25">
      <c r="A215" s="1">
        <v>1</v>
      </c>
      <c r="B215" t="s">
        <v>6</v>
      </c>
      <c r="D215" t="s">
        <v>27</v>
      </c>
      <c r="E215" t="s">
        <v>41</v>
      </c>
      <c r="F215" t="s">
        <v>50</v>
      </c>
      <c r="G215" t="s">
        <v>81</v>
      </c>
    </row>
    <row r="216" spans="1:7" hidden="1" x14ac:dyDescent="0.25">
      <c r="A216" s="1">
        <v>2</v>
      </c>
      <c r="D216" t="s">
        <v>28</v>
      </c>
      <c r="E216" t="s">
        <v>41</v>
      </c>
      <c r="F216" t="s">
        <v>50</v>
      </c>
      <c r="G216" t="s">
        <v>81</v>
      </c>
    </row>
    <row r="217" spans="1:7" hidden="1" x14ac:dyDescent="0.25">
      <c r="A217" s="1">
        <v>3</v>
      </c>
      <c r="D217" t="s">
        <v>15</v>
      </c>
      <c r="E217" t="s">
        <v>41</v>
      </c>
      <c r="F217" t="s">
        <v>50</v>
      </c>
      <c r="G217" t="s">
        <v>81</v>
      </c>
    </row>
    <row r="218" spans="1:7" hidden="1" x14ac:dyDescent="0.25">
      <c r="A218" s="1">
        <v>4</v>
      </c>
      <c r="E218" t="s">
        <v>41</v>
      </c>
      <c r="F218" t="s">
        <v>50</v>
      </c>
      <c r="G218" t="s">
        <v>81</v>
      </c>
    </row>
    <row r="219" spans="1:7" x14ac:dyDescent="0.25">
      <c r="A219" s="1">
        <v>5</v>
      </c>
      <c r="B219" t="s">
        <v>7</v>
      </c>
      <c r="D219" t="s">
        <v>13</v>
      </c>
      <c r="E219" t="s">
        <v>41</v>
      </c>
      <c r="F219" t="s">
        <v>50</v>
      </c>
      <c r="G219" t="s">
        <v>81</v>
      </c>
    </row>
    <row r="220" spans="1:7" hidden="1" x14ac:dyDescent="0.25">
      <c r="A220" s="1">
        <v>6</v>
      </c>
      <c r="D220" t="s">
        <v>14</v>
      </c>
      <c r="E220" t="s">
        <v>41</v>
      </c>
      <c r="F220" t="s">
        <v>50</v>
      </c>
      <c r="G220" t="s">
        <v>81</v>
      </c>
    </row>
    <row r="221" spans="1:7" hidden="1" x14ac:dyDescent="0.25">
      <c r="A221" s="1">
        <v>7</v>
      </c>
      <c r="D221" t="s">
        <v>15</v>
      </c>
      <c r="E221" t="s">
        <v>41</v>
      </c>
      <c r="F221" t="s">
        <v>50</v>
      </c>
      <c r="G221" t="s">
        <v>81</v>
      </c>
    </row>
    <row r="222" spans="1:7" hidden="1" x14ac:dyDescent="0.25">
      <c r="A222" s="1">
        <v>8</v>
      </c>
      <c r="E222" t="s">
        <v>41</v>
      </c>
      <c r="F222" t="s">
        <v>50</v>
      </c>
      <c r="G222" t="s">
        <v>81</v>
      </c>
    </row>
    <row r="223" spans="1:7" x14ac:dyDescent="0.25">
      <c r="A223" s="1">
        <v>9</v>
      </c>
      <c r="B223" t="s">
        <v>8</v>
      </c>
      <c r="D223" t="s">
        <v>16</v>
      </c>
      <c r="E223" t="s">
        <v>41</v>
      </c>
      <c r="F223" t="s">
        <v>50</v>
      </c>
      <c r="G223" t="s">
        <v>81</v>
      </c>
    </row>
    <row r="224" spans="1:7" hidden="1" x14ac:dyDescent="0.25">
      <c r="A224" s="1">
        <v>10</v>
      </c>
      <c r="D224" t="s">
        <v>17</v>
      </c>
      <c r="E224" t="s">
        <v>41</v>
      </c>
      <c r="F224" t="s">
        <v>50</v>
      </c>
      <c r="G224" t="s">
        <v>81</v>
      </c>
    </row>
    <row r="225" spans="1:7" hidden="1" x14ac:dyDescent="0.25">
      <c r="A225" s="1">
        <v>11</v>
      </c>
      <c r="E225" t="s">
        <v>41</v>
      </c>
      <c r="F225" t="s">
        <v>50</v>
      </c>
      <c r="G225" t="s">
        <v>81</v>
      </c>
    </row>
    <row r="226" spans="1:7" x14ac:dyDescent="0.25">
      <c r="A226" s="1">
        <v>12</v>
      </c>
      <c r="B226" t="s">
        <v>9</v>
      </c>
      <c r="D226" t="s">
        <v>18</v>
      </c>
      <c r="E226" t="s">
        <v>41</v>
      </c>
      <c r="F226" t="s">
        <v>50</v>
      </c>
      <c r="G226" t="s">
        <v>81</v>
      </c>
    </row>
    <row r="227" spans="1:7" hidden="1" x14ac:dyDescent="0.25">
      <c r="A227" s="1">
        <v>13</v>
      </c>
      <c r="D227" t="s">
        <v>15</v>
      </c>
      <c r="E227" t="s">
        <v>41</v>
      </c>
      <c r="F227" t="s">
        <v>50</v>
      </c>
      <c r="G227" t="s">
        <v>81</v>
      </c>
    </row>
    <row r="228" spans="1:7" hidden="1" x14ac:dyDescent="0.25">
      <c r="A228" s="1">
        <v>14</v>
      </c>
      <c r="D228" t="s">
        <v>19</v>
      </c>
      <c r="E228" t="s">
        <v>41</v>
      </c>
      <c r="F228" t="s">
        <v>50</v>
      </c>
      <c r="G228" t="s">
        <v>81</v>
      </c>
    </row>
    <row r="229" spans="1:7" hidden="1" x14ac:dyDescent="0.25">
      <c r="A229" s="1">
        <v>15</v>
      </c>
      <c r="E229" t="s">
        <v>41</v>
      </c>
      <c r="F229" t="s">
        <v>50</v>
      </c>
      <c r="G229" t="s">
        <v>81</v>
      </c>
    </row>
    <row r="230" spans="1:7" x14ac:dyDescent="0.25">
      <c r="A230" s="1">
        <v>16</v>
      </c>
      <c r="B230" t="s">
        <v>10</v>
      </c>
      <c r="D230" t="s">
        <v>20</v>
      </c>
      <c r="E230" t="s">
        <v>41</v>
      </c>
      <c r="F230" t="s">
        <v>50</v>
      </c>
      <c r="G230" t="s">
        <v>81</v>
      </c>
    </row>
    <row r="231" spans="1:7" hidden="1" x14ac:dyDescent="0.25">
      <c r="A231" s="1">
        <v>17</v>
      </c>
      <c r="D231" t="s">
        <v>15</v>
      </c>
      <c r="E231" t="s">
        <v>41</v>
      </c>
      <c r="F231" t="s">
        <v>50</v>
      </c>
      <c r="G231" t="s">
        <v>81</v>
      </c>
    </row>
    <row r="232" spans="1:7" hidden="1" x14ac:dyDescent="0.25">
      <c r="A232" s="1">
        <v>18</v>
      </c>
      <c r="D232" t="s">
        <v>21</v>
      </c>
      <c r="E232" t="s">
        <v>41</v>
      </c>
      <c r="F232" t="s">
        <v>50</v>
      </c>
      <c r="G232" t="s">
        <v>81</v>
      </c>
    </row>
    <row r="233" spans="1:7" hidden="1" x14ac:dyDescent="0.25">
      <c r="A233" s="1">
        <v>19</v>
      </c>
      <c r="E233" t="s">
        <v>41</v>
      </c>
      <c r="F233" t="s">
        <v>50</v>
      </c>
      <c r="G233" t="s">
        <v>81</v>
      </c>
    </row>
    <row r="234" spans="1:7" x14ac:dyDescent="0.25">
      <c r="A234" s="1">
        <v>20</v>
      </c>
      <c r="B234" t="s">
        <v>11</v>
      </c>
      <c r="D234" t="s">
        <v>22</v>
      </c>
      <c r="E234" t="s">
        <v>41</v>
      </c>
      <c r="F234" t="s">
        <v>50</v>
      </c>
      <c r="G234" t="s">
        <v>81</v>
      </c>
    </row>
    <row r="235" spans="1:7" hidden="1" x14ac:dyDescent="0.25">
      <c r="A235" s="1">
        <v>21</v>
      </c>
      <c r="D235" t="s">
        <v>23</v>
      </c>
      <c r="E235" t="s">
        <v>41</v>
      </c>
      <c r="F235" t="s">
        <v>50</v>
      </c>
      <c r="G235" t="s">
        <v>81</v>
      </c>
    </row>
    <row r="236" spans="1:7" hidden="1" x14ac:dyDescent="0.25">
      <c r="A236" s="1">
        <v>22</v>
      </c>
      <c r="D236" t="s">
        <v>17</v>
      </c>
      <c r="E236" t="s">
        <v>41</v>
      </c>
      <c r="F236" t="s">
        <v>50</v>
      </c>
      <c r="G236" t="s">
        <v>81</v>
      </c>
    </row>
    <row r="237" spans="1:7" hidden="1" x14ac:dyDescent="0.25">
      <c r="A237" s="1">
        <v>23</v>
      </c>
      <c r="E237" t="s">
        <v>41</v>
      </c>
      <c r="F237" t="s">
        <v>50</v>
      </c>
      <c r="G237" t="s">
        <v>81</v>
      </c>
    </row>
    <row r="238" spans="1:7" x14ac:dyDescent="0.25">
      <c r="A238" s="1">
        <v>24</v>
      </c>
      <c r="B238" t="s">
        <v>12</v>
      </c>
      <c r="D238" t="s">
        <v>25</v>
      </c>
      <c r="E238" t="s">
        <v>41</v>
      </c>
      <c r="F238" t="s">
        <v>50</v>
      </c>
      <c r="G238" t="s">
        <v>81</v>
      </c>
    </row>
    <row r="239" spans="1:7" hidden="1" x14ac:dyDescent="0.25">
      <c r="A239" s="1">
        <v>25</v>
      </c>
      <c r="D239" t="s">
        <v>26</v>
      </c>
      <c r="E239" t="s">
        <v>41</v>
      </c>
      <c r="F239" t="s">
        <v>50</v>
      </c>
      <c r="G239" t="s">
        <v>81</v>
      </c>
    </row>
    <row r="240" spans="1:7" hidden="1" x14ac:dyDescent="0.25">
      <c r="A240" s="1">
        <v>26</v>
      </c>
      <c r="D240" t="s">
        <v>15</v>
      </c>
      <c r="E240" t="s">
        <v>41</v>
      </c>
      <c r="F240" t="s">
        <v>50</v>
      </c>
      <c r="G240" t="s">
        <v>81</v>
      </c>
    </row>
    <row r="241" spans="1:7" hidden="1" x14ac:dyDescent="0.25">
      <c r="A241" s="1">
        <v>0</v>
      </c>
      <c r="E241" t="s">
        <v>41</v>
      </c>
      <c r="F241" t="s">
        <v>51</v>
      </c>
      <c r="G241" t="s">
        <v>82</v>
      </c>
    </row>
    <row r="242" spans="1:7" x14ac:dyDescent="0.25">
      <c r="A242" s="1">
        <v>1</v>
      </c>
      <c r="B242" t="s">
        <v>6</v>
      </c>
      <c r="D242" t="s">
        <v>27</v>
      </c>
      <c r="E242" t="s">
        <v>41</v>
      </c>
      <c r="F242" t="s">
        <v>51</v>
      </c>
      <c r="G242" t="s">
        <v>82</v>
      </c>
    </row>
    <row r="243" spans="1:7" hidden="1" x14ac:dyDescent="0.25">
      <c r="A243" s="1">
        <v>2</v>
      </c>
      <c r="D243" t="s">
        <v>28</v>
      </c>
      <c r="E243" t="s">
        <v>41</v>
      </c>
      <c r="F243" t="s">
        <v>51</v>
      </c>
      <c r="G243" t="s">
        <v>82</v>
      </c>
    </row>
    <row r="244" spans="1:7" hidden="1" x14ac:dyDescent="0.25">
      <c r="A244" s="1">
        <v>3</v>
      </c>
      <c r="D244" t="s">
        <v>15</v>
      </c>
      <c r="E244" t="s">
        <v>41</v>
      </c>
      <c r="F244" t="s">
        <v>51</v>
      </c>
      <c r="G244" t="s">
        <v>82</v>
      </c>
    </row>
    <row r="245" spans="1:7" hidden="1" x14ac:dyDescent="0.25">
      <c r="A245" s="1">
        <v>4</v>
      </c>
      <c r="E245" t="s">
        <v>41</v>
      </c>
      <c r="F245" t="s">
        <v>51</v>
      </c>
      <c r="G245" t="s">
        <v>82</v>
      </c>
    </row>
    <row r="246" spans="1:7" x14ac:dyDescent="0.25">
      <c r="A246" s="1">
        <v>5</v>
      </c>
      <c r="B246" t="s">
        <v>7</v>
      </c>
      <c r="D246" t="s">
        <v>13</v>
      </c>
      <c r="E246" t="s">
        <v>41</v>
      </c>
      <c r="F246" t="s">
        <v>51</v>
      </c>
      <c r="G246" t="s">
        <v>82</v>
      </c>
    </row>
    <row r="247" spans="1:7" hidden="1" x14ac:dyDescent="0.25">
      <c r="A247" s="1">
        <v>6</v>
      </c>
      <c r="D247" t="s">
        <v>14</v>
      </c>
      <c r="E247" t="s">
        <v>41</v>
      </c>
      <c r="F247" t="s">
        <v>51</v>
      </c>
      <c r="G247" t="s">
        <v>82</v>
      </c>
    </row>
    <row r="248" spans="1:7" hidden="1" x14ac:dyDescent="0.25">
      <c r="A248" s="1">
        <v>7</v>
      </c>
      <c r="D248" t="s">
        <v>15</v>
      </c>
      <c r="E248" t="s">
        <v>41</v>
      </c>
      <c r="F248" t="s">
        <v>51</v>
      </c>
      <c r="G248" t="s">
        <v>82</v>
      </c>
    </row>
    <row r="249" spans="1:7" hidden="1" x14ac:dyDescent="0.25">
      <c r="A249" s="1">
        <v>8</v>
      </c>
      <c r="E249" t="s">
        <v>41</v>
      </c>
      <c r="F249" t="s">
        <v>51</v>
      </c>
      <c r="G249" t="s">
        <v>82</v>
      </c>
    </row>
    <row r="250" spans="1:7" x14ac:dyDescent="0.25">
      <c r="A250" s="1">
        <v>9</v>
      </c>
      <c r="B250" t="s">
        <v>8</v>
      </c>
      <c r="D250" t="s">
        <v>16</v>
      </c>
      <c r="E250" t="s">
        <v>41</v>
      </c>
      <c r="F250" t="s">
        <v>51</v>
      </c>
      <c r="G250" t="s">
        <v>82</v>
      </c>
    </row>
    <row r="251" spans="1:7" hidden="1" x14ac:dyDescent="0.25">
      <c r="A251" s="1">
        <v>10</v>
      </c>
      <c r="D251" t="s">
        <v>17</v>
      </c>
      <c r="E251" t="s">
        <v>41</v>
      </c>
      <c r="F251" t="s">
        <v>51</v>
      </c>
      <c r="G251" t="s">
        <v>82</v>
      </c>
    </row>
    <row r="252" spans="1:7" hidden="1" x14ac:dyDescent="0.25">
      <c r="A252" s="1">
        <v>11</v>
      </c>
      <c r="E252" t="s">
        <v>41</v>
      </c>
      <c r="F252" t="s">
        <v>51</v>
      </c>
      <c r="G252" t="s">
        <v>82</v>
      </c>
    </row>
    <row r="253" spans="1:7" x14ac:dyDescent="0.25">
      <c r="A253" s="1">
        <v>12</v>
      </c>
      <c r="B253" t="s">
        <v>9</v>
      </c>
      <c r="D253" t="s">
        <v>18</v>
      </c>
      <c r="E253" t="s">
        <v>41</v>
      </c>
      <c r="F253" t="s">
        <v>51</v>
      </c>
      <c r="G253" t="s">
        <v>82</v>
      </c>
    </row>
    <row r="254" spans="1:7" hidden="1" x14ac:dyDescent="0.25">
      <c r="A254" s="1">
        <v>13</v>
      </c>
      <c r="D254" t="s">
        <v>15</v>
      </c>
      <c r="E254" t="s">
        <v>41</v>
      </c>
      <c r="F254" t="s">
        <v>51</v>
      </c>
      <c r="G254" t="s">
        <v>82</v>
      </c>
    </row>
    <row r="255" spans="1:7" hidden="1" x14ac:dyDescent="0.25">
      <c r="A255" s="1">
        <v>14</v>
      </c>
      <c r="D255" t="s">
        <v>19</v>
      </c>
      <c r="E255" t="s">
        <v>41</v>
      </c>
      <c r="F255" t="s">
        <v>51</v>
      </c>
      <c r="G255" t="s">
        <v>82</v>
      </c>
    </row>
    <row r="256" spans="1:7" hidden="1" x14ac:dyDescent="0.25">
      <c r="A256" s="1">
        <v>15</v>
      </c>
      <c r="E256" t="s">
        <v>41</v>
      </c>
      <c r="F256" t="s">
        <v>51</v>
      </c>
      <c r="G256" t="s">
        <v>82</v>
      </c>
    </row>
    <row r="257" spans="1:7" x14ac:dyDescent="0.25">
      <c r="A257" s="1">
        <v>16</v>
      </c>
      <c r="B257" t="s">
        <v>10</v>
      </c>
      <c r="D257" t="s">
        <v>20</v>
      </c>
      <c r="E257" t="s">
        <v>41</v>
      </c>
      <c r="F257" t="s">
        <v>51</v>
      </c>
      <c r="G257" t="s">
        <v>82</v>
      </c>
    </row>
    <row r="258" spans="1:7" hidden="1" x14ac:dyDescent="0.25">
      <c r="A258" s="1">
        <v>17</v>
      </c>
      <c r="D258" t="s">
        <v>15</v>
      </c>
      <c r="E258" t="s">
        <v>41</v>
      </c>
      <c r="F258" t="s">
        <v>51</v>
      </c>
      <c r="G258" t="s">
        <v>82</v>
      </c>
    </row>
    <row r="259" spans="1:7" hidden="1" x14ac:dyDescent="0.25">
      <c r="A259" s="1">
        <v>18</v>
      </c>
      <c r="D259" t="s">
        <v>21</v>
      </c>
      <c r="E259" t="s">
        <v>41</v>
      </c>
      <c r="F259" t="s">
        <v>51</v>
      </c>
      <c r="G259" t="s">
        <v>82</v>
      </c>
    </row>
    <row r="260" spans="1:7" hidden="1" x14ac:dyDescent="0.25">
      <c r="A260" s="1">
        <v>19</v>
      </c>
      <c r="E260" t="s">
        <v>41</v>
      </c>
      <c r="F260" t="s">
        <v>51</v>
      </c>
      <c r="G260" t="s">
        <v>82</v>
      </c>
    </row>
    <row r="261" spans="1:7" x14ac:dyDescent="0.25">
      <c r="A261" s="1">
        <v>20</v>
      </c>
      <c r="B261" t="s">
        <v>11</v>
      </c>
      <c r="D261" t="s">
        <v>22</v>
      </c>
      <c r="E261" t="s">
        <v>41</v>
      </c>
      <c r="F261" t="s">
        <v>51</v>
      </c>
      <c r="G261" t="s">
        <v>82</v>
      </c>
    </row>
    <row r="262" spans="1:7" hidden="1" x14ac:dyDescent="0.25">
      <c r="A262" s="1">
        <v>21</v>
      </c>
      <c r="D262" t="s">
        <v>23</v>
      </c>
      <c r="E262" t="s">
        <v>41</v>
      </c>
      <c r="F262" t="s">
        <v>51</v>
      </c>
      <c r="G262" t="s">
        <v>82</v>
      </c>
    </row>
    <row r="263" spans="1:7" hidden="1" x14ac:dyDescent="0.25">
      <c r="A263" s="1">
        <v>22</v>
      </c>
      <c r="D263" t="s">
        <v>17</v>
      </c>
      <c r="E263" t="s">
        <v>41</v>
      </c>
      <c r="F263" t="s">
        <v>51</v>
      </c>
      <c r="G263" t="s">
        <v>82</v>
      </c>
    </row>
    <row r="264" spans="1:7" hidden="1" x14ac:dyDescent="0.25">
      <c r="A264" s="1">
        <v>23</v>
      </c>
      <c r="E264" t="s">
        <v>41</v>
      </c>
      <c r="F264" t="s">
        <v>51</v>
      </c>
      <c r="G264" t="s">
        <v>82</v>
      </c>
    </row>
    <row r="265" spans="1:7" x14ac:dyDescent="0.25">
      <c r="A265" s="1">
        <v>24</v>
      </c>
      <c r="B265" t="s">
        <v>12</v>
      </c>
      <c r="D265" t="s">
        <v>25</v>
      </c>
      <c r="E265" t="s">
        <v>41</v>
      </c>
      <c r="F265" t="s">
        <v>51</v>
      </c>
      <c r="G265" t="s">
        <v>82</v>
      </c>
    </row>
    <row r="266" spans="1:7" hidden="1" x14ac:dyDescent="0.25">
      <c r="A266" s="1">
        <v>25</v>
      </c>
      <c r="D266" t="s">
        <v>26</v>
      </c>
      <c r="E266" t="s">
        <v>41</v>
      </c>
      <c r="F266" t="s">
        <v>51</v>
      </c>
      <c r="G266" t="s">
        <v>82</v>
      </c>
    </row>
    <row r="267" spans="1:7" hidden="1" x14ac:dyDescent="0.25">
      <c r="A267" s="1">
        <v>26</v>
      </c>
      <c r="D267" t="s">
        <v>15</v>
      </c>
      <c r="E267" t="s">
        <v>41</v>
      </c>
      <c r="F267" t="s">
        <v>51</v>
      </c>
      <c r="G267" t="s">
        <v>82</v>
      </c>
    </row>
    <row r="268" spans="1:7" hidden="1" x14ac:dyDescent="0.25">
      <c r="A268" s="1">
        <v>0</v>
      </c>
      <c r="E268" t="s">
        <v>41</v>
      </c>
      <c r="F268" t="s">
        <v>52</v>
      </c>
      <c r="G268" t="s">
        <v>83</v>
      </c>
    </row>
    <row r="269" spans="1:7" x14ac:dyDescent="0.25">
      <c r="A269" s="1">
        <v>1</v>
      </c>
      <c r="B269" t="s">
        <v>6</v>
      </c>
      <c r="D269" t="s">
        <v>27</v>
      </c>
      <c r="E269" t="s">
        <v>41</v>
      </c>
      <c r="F269" t="s">
        <v>52</v>
      </c>
      <c r="G269" t="s">
        <v>83</v>
      </c>
    </row>
    <row r="270" spans="1:7" hidden="1" x14ac:dyDescent="0.25">
      <c r="A270" s="1">
        <v>2</v>
      </c>
      <c r="D270" t="s">
        <v>28</v>
      </c>
      <c r="E270" t="s">
        <v>41</v>
      </c>
      <c r="F270" t="s">
        <v>52</v>
      </c>
      <c r="G270" t="s">
        <v>83</v>
      </c>
    </row>
    <row r="271" spans="1:7" hidden="1" x14ac:dyDescent="0.25">
      <c r="A271" s="1">
        <v>3</v>
      </c>
      <c r="D271" t="s">
        <v>15</v>
      </c>
      <c r="E271" t="s">
        <v>41</v>
      </c>
      <c r="F271" t="s">
        <v>52</v>
      </c>
      <c r="G271" t="s">
        <v>83</v>
      </c>
    </row>
    <row r="272" spans="1:7" hidden="1" x14ac:dyDescent="0.25">
      <c r="A272" s="1">
        <v>4</v>
      </c>
      <c r="E272" t="s">
        <v>41</v>
      </c>
      <c r="F272" t="s">
        <v>52</v>
      </c>
      <c r="G272" t="s">
        <v>83</v>
      </c>
    </row>
    <row r="273" spans="1:7" x14ac:dyDescent="0.25">
      <c r="A273" s="1">
        <v>5</v>
      </c>
      <c r="B273" t="s">
        <v>7</v>
      </c>
      <c r="D273" t="s">
        <v>13</v>
      </c>
      <c r="E273" t="s">
        <v>41</v>
      </c>
      <c r="F273" t="s">
        <v>52</v>
      </c>
      <c r="G273" t="s">
        <v>83</v>
      </c>
    </row>
    <row r="274" spans="1:7" hidden="1" x14ac:dyDescent="0.25">
      <c r="A274" s="1">
        <v>6</v>
      </c>
      <c r="D274" t="s">
        <v>14</v>
      </c>
      <c r="E274" t="s">
        <v>41</v>
      </c>
      <c r="F274" t="s">
        <v>52</v>
      </c>
      <c r="G274" t="s">
        <v>83</v>
      </c>
    </row>
    <row r="275" spans="1:7" hidden="1" x14ac:dyDescent="0.25">
      <c r="A275" s="1">
        <v>7</v>
      </c>
      <c r="D275" t="s">
        <v>15</v>
      </c>
      <c r="E275" t="s">
        <v>41</v>
      </c>
      <c r="F275" t="s">
        <v>52</v>
      </c>
      <c r="G275" t="s">
        <v>83</v>
      </c>
    </row>
    <row r="276" spans="1:7" hidden="1" x14ac:dyDescent="0.25">
      <c r="A276" s="1">
        <v>8</v>
      </c>
      <c r="E276" t="s">
        <v>41</v>
      </c>
      <c r="F276" t="s">
        <v>52</v>
      </c>
      <c r="G276" t="s">
        <v>83</v>
      </c>
    </row>
    <row r="277" spans="1:7" x14ac:dyDescent="0.25">
      <c r="A277" s="1">
        <v>9</v>
      </c>
      <c r="B277" t="s">
        <v>8</v>
      </c>
      <c r="D277" t="s">
        <v>16</v>
      </c>
      <c r="E277" t="s">
        <v>41</v>
      </c>
      <c r="F277" t="s">
        <v>52</v>
      </c>
      <c r="G277" t="s">
        <v>83</v>
      </c>
    </row>
    <row r="278" spans="1:7" hidden="1" x14ac:dyDescent="0.25">
      <c r="A278" s="1">
        <v>10</v>
      </c>
      <c r="D278" t="s">
        <v>17</v>
      </c>
      <c r="E278" t="s">
        <v>41</v>
      </c>
      <c r="F278" t="s">
        <v>52</v>
      </c>
      <c r="G278" t="s">
        <v>83</v>
      </c>
    </row>
    <row r="279" spans="1:7" hidden="1" x14ac:dyDescent="0.25">
      <c r="A279" s="1">
        <v>11</v>
      </c>
      <c r="E279" t="s">
        <v>41</v>
      </c>
      <c r="F279" t="s">
        <v>52</v>
      </c>
      <c r="G279" t="s">
        <v>83</v>
      </c>
    </row>
    <row r="280" spans="1:7" x14ac:dyDescent="0.25">
      <c r="A280" s="1">
        <v>12</v>
      </c>
      <c r="B280" t="s">
        <v>9</v>
      </c>
      <c r="D280" t="s">
        <v>18</v>
      </c>
      <c r="E280" t="s">
        <v>41</v>
      </c>
      <c r="F280" t="s">
        <v>52</v>
      </c>
      <c r="G280" t="s">
        <v>83</v>
      </c>
    </row>
    <row r="281" spans="1:7" hidden="1" x14ac:dyDescent="0.25">
      <c r="A281" s="1">
        <v>13</v>
      </c>
      <c r="D281" t="s">
        <v>15</v>
      </c>
      <c r="E281" t="s">
        <v>41</v>
      </c>
      <c r="F281" t="s">
        <v>52</v>
      </c>
      <c r="G281" t="s">
        <v>83</v>
      </c>
    </row>
    <row r="282" spans="1:7" hidden="1" x14ac:dyDescent="0.25">
      <c r="A282" s="1">
        <v>14</v>
      </c>
      <c r="D282" t="s">
        <v>19</v>
      </c>
      <c r="E282" t="s">
        <v>41</v>
      </c>
      <c r="F282" t="s">
        <v>52</v>
      </c>
      <c r="G282" t="s">
        <v>83</v>
      </c>
    </row>
    <row r="283" spans="1:7" hidden="1" x14ac:dyDescent="0.25">
      <c r="A283" s="1">
        <v>15</v>
      </c>
      <c r="E283" t="s">
        <v>41</v>
      </c>
      <c r="F283" t="s">
        <v>52</v>
      </c>
      <c r="G283" t="s">
        <v>83</v>
      </c>
    </row>
    <row r="284" spans="1:7" x14ac:dyDescent="0.25">
      <c r="A284" s="1">
        <v>16</v>
      </c>
      <c r="B284" t="s">
        <v>10</v>
      </c>
      <c r="D284" t="s">
        <v>20</v>
      </c>
      <c r="E284" t="s">
        <v>41</v>
      </c>
      <c r="F284" t="s">
        <v>52</v>
      </c>
      <c r="G284" t="s">
        <v>83</v>
      </c>
    </row>
    <row r="285" spans="1:7" hidden="1" x14ac:dyDescent="0.25">
      <c r="A285" s="1">
        <v>17</v>
      </c>
      <c r="D285" t="s">
        <v>15</v>
      </c>
      <c r="E285" t="s">
        <v>41</v>
      </c>
      <c r="F285" t="s">
        <v>52</v>
      </c>
      <c r="G285" t="s">
        <v>83</v>
      </c>
    </row>
    <row r="286" spans="1:7" hidden="1" x14ac:dyDescent="0.25">
      <c r="A286" s="1">
        <v>18</v>
      </c>
      <c r="D286" t="s">
        <v>21</v>
      </c>
      <c r="E286" t="s">
        <v>41</v>
      </c>
      <c r="F286" t="s">
        <v>52</v>
      </c>
      <c r="G286" t="s">
        <v>83</v>
      </c>
    </row>
    <row r="287" spans="1:7" hidden="1" x14ac:dyDescent="0.25">
      <c r="A287" s="1">
        <v>19</v>
      </c>
      <c r="E287" t="s">
        <v>41</v>
      </c>
      <c r="F287" t="s">
        <v>52</v>
      </c>
      <c r="G287" t="s">
        <v>83</v>
      </c>
    </row>
    <row r="288" spans="1:7" x14ac:dyDescent="0.25">
      <c r="A288" s="1">
        <v>20</v>
      </c>
      <c r="B288" t="s">
        <v>11</v>
      </c>
      <c r="D288" t="s">
        <v>22</v>
      </c>
      <c r="E288" t="s">
        <v>41</v>
      </c>
      <c r="F288" t="s">
        <v>52</v>
      </c>
      <c r="G288" t="s">
        <v>83</v>
      </c>
    </row>
    <row r="289" spans="1:7" hidden="1" x14ac:dyDescent="0.25">
      <c r="A289" s="1">
        <v>21</v>
      </c>
      <c r="D289" t="s">
        <v>23</v>
      </c>
      <c r="E289" t="s">
        <v>41</v>
      </c>
      <c r="F289" t="s">
        <v>52</v>
      </c>
      <c r="G289" t="s">
        <v>83</v>
      </c>
    </row>
    <row r="290" spans="1:7" hidden="1" x14ac:dyDescent="0.25">
      <c r="A290" s="1">
        <v>22</v>
      </c>
      <c r="D290" t="s">
        <v>17</v>
      </c>
      <c r="E290" t="s">
        <v>41</v>
      </c>
      <c r="F290" t="s">
        <v>52</v>
      </c>
      <c r="G290" t="s">
        <v>83</v>
      </c>
    </row>
    <row r="291" spans="1:7" hidden="1" x14ac:dyDescent="0.25">
      <c r="A291" s="1">
        <v>23</v>
      </c>
      <c r="E291" t="s">
        <v>41</v>
      </c>
      <c r="F291" t="s">
        <v>52</v>
      </c>
      <c r="G291" t="s">
        <v>83</v>
      </c>
    </row>
    <row r="292" spans="1:7" x14ac:dyDescent="0.25">
      <c r="A292" s="1">
        <v>24</v>
      </c>
      <c r="B292" t="s">
        <v>12</v>
      </c>
      <c r="D292" t="s">
        <v>25</v>
      </c>
      <c r="E292" t="s">
        <v>41</v>
      </c>
      <c r="F292" t="s">
        <v>52</v>
      </c>
      <c r="G292" t="s">
        <v>83</v>
      </c>
    </row>
    <row r="293" spans="1:7" hidden="1" x14ac:dyDescent="0.25">
      <c r="A293" s="1">
        <v>25</v>
      </c>
      <c r="D293" t="s">
        <v>26</v>
      </c>
      <c r="E293" t="s">
        <v>41</v>
      </c>
      <c r="F293" t="s">
        <v>52</v>
      </c>
      <c r="G293" t="s">
        <v>83</v>
      </c>
    </row>
    <row r="294" spans="1:7" hidden="1" x14ac:dyDescent="0.25">
      <c r="A294" s="1">
        <v>26</v>
      </c>
      <c r="D294" t="s">
        <v>36</v>
      </c>
      <c r="E294" t="s">
        <v>41</v>
      </c>
      <c r="F294" t="s">
        <v>52</v>
      </c>
      <c r="G294" t="s">
        <v>83</v>
      </c>
    </row>
    <row r="295" spans="1:7" hidden="1" x14ac:dyDescent="0.25">
      <c r="A295" s="1">
        <v>0</v>
      </c>
      <c r="E295" t="s">
        <v>41</v>
      </c>
      <c r="F295" t="s">
        <v>53</v>
      </c>
      <c r="G295" t="s">
        <v>84</v>
      </c>
    </row>
    <row r="296" spans="1:7" x14ac:dyDescent="0.25">
      <c r="A296" s="1">
        <v>1</v>
      </c>
      <c r="B296" t="s">
        <v>6</v>
      </c>
      <c r="D296" t="s">
        <v>27</v>
      </c>
      <c r="E296" t="s">
        <v>41</v>
      </c>
      <c r="F296" t="s">
        <v>53</v>
      </c>
      <c r="G296" t="s">
        <v>84</v>
      </c>
    </row>
    <row r="297" spans="1:7" hidden="1" x14ac:dyDescent="0.25">
      <c r="A297" s="1">
        <v>2</v>
      </c>
      <c r="D297" t="s">
        <v>28</v>
      </c>
      <c r="E297" t="s">
        <v>41</v>
      </c>
      <c r="F297" t="s">
        <v>53</v>
      </c>
      <c r="G297" t="s">
        <v>84</v>
      </c>
    </row>
    <row r="298" spans="1:7" hidden="1" x14ac:dyDescent="0.25">
      <c r="A298" s="1">
        <v>3</v>
      </c>
      <c r="D298" t="s">
        <v>15</v>
      </c>
      <c r="E298" t="s">
        <v>41</v>
      </c>
      <c r="F298" t="s">
        <v>53</v>
      </c>
      <c r="G298" t="s">
        <v>84</v>
      </c>
    </row>
    <row r="299" spans="1:7" hidden="1" x14ac:dyDescent="0.25">
      <c r="A299" s="1">
        <v>4</v>
      </c>
      <c r="E299" t="s">
        <v>41</v>
      </c>
      <c r="F299" t="s">
        <v>53</v>
      </c>
      <c r="G299" t="s">
        <v>84</v>
      </c>
    </row>
    <row r="300" spans="1:7" x14ac:dyDescent="0.25">
      <c r="A300" s="1">
        <v>5</v>
      </c>
      <c r="B300" t="s">
        <v>7</v>
      </c>
      <c r="D300" t="s">
        <v>13</v>
      </c>
      <c r="E300" t="s">
        <v>41</v>
      </c>
      <c r="F300" t="s">
        <v>53</v>
      </c>
      <c r="G300" t="s">
        <v>84</v>
      </c>
    </row>
    <row r="301" spans="1:7" hidden="1" x14ac:dyDescent="0.25">
      <c r="A301" s="1">
        <v>6</v>
      </c>
      <c r="D301" t="s">
        <v>14</v>
      </c>
      <c r="E301" t="s">
        <v>41</v>
      </c>
      <c r="F301" t="s">
        <v>53</v>
      </c>
      <c r="G301" t="s">
        <v>84</v>
      </c>
    </row>
    <row r="302" spans="1:7" hidden="1" x14ac:dyDescent="0.25">
      <c r="A302" s="1">
        <v>7</v>
      </c>
      <c r="D302" t="s">
        <v>36</v>
      </c>
      <c r="E302" t="s">
        <v>41</v>
      </c>
      <c r="F302" t="s">
        <v>53</v>
      </c>
      <c r="G302" t="s">
        <v>84</v>
      </c>
    </row>
    <row r="303" spans="1:7" hidden="1" x14ac:dyDescent="0.25">
      <c r="A303" s="1">
        <v>8</v>
      </c>
      <c r="E303" t="s">
        <v>41</v>
      </c>
      <c r="F303" t="s">
        <v>53</v>
      </c>
      <c r="G303" t="s">
        <v>84</v>
      </c>
    </row>
    <row r="304" spans="1:7" x14ac:dyDescent="0.25">
      <c r="A304" s="1">
        <v>9</v>
      </c>
      <c r="B304" t="s">
        <v>8</v>
      </c>
      <c r="D304" t="s">
        <v>16</v>
      </c>
      <c r="E304" t="s">
        <v>41</v>
      </c>
      <c r="F304" t="s">
        <v>53</v>
      </c>
      <c r="G304" t="s">
        <v>84</v>
      </c>
    </row>
    <row r="305" spans="1:7" hidden="1" x14ac:dyDescent="0.25">
      <c r="A305" s="1">
        <v>10</v>
      </c>
      <c r="D305" t="s">
        <v>36</v>
      </c>
      <c r="E305" t="s">
        <v>41</v>
      </c>
      <c r="F305" t="s">
        <v>53</v>
      </c>
      <c r="G305" t="s">
        <v>84</v>
      </c>
    </row>
    <row r="306" spans="1:7" hidden="1" x14ac:dyDescent="0.25">
      <c r="A306" s="1">
        <v>11</v>
      </c>
      <c r="E306" t="s">
        <v>41</v>
      </c>
      <c r="F306" t="s">
        <v>53</v>
      </c>
      <c r="G306" t="s">
        <v>84</v>
      </c>
    </row>
    <row r="307" spans="1:7" x14ac:dyDescent="0.25">
      <c r="A307" s="1">
        <v>12</v>
      </c>
      <c r="B307" t="s">
        <v>9</v>
      </c>
      <c r="D307" t="s">
        <v>18</v>
      </c>
      <c r="E307" t="s">
        <v>41</v>
      </c>
      <c r="F307" t="s">
        <v>53</v>
      </c>
      <c r="G307" t="s">
        <v>84</v>
      </c>
    </row>
    <row r="308" spans="1:7" hidden="1" x14ac:dyDescent="0.25">
      <c r="A308" s="1">
        <v>13</v>
      </c>
      <c r="D308" t="s">
        <v>36</v>
      </c>
      <c r="E308" t="s">
        <v>41</v>
      </c>
      <c r="F308" t="s">
        <v>53</v>
      </c>
      <c r="G308" t="s">
        <v>84</v>
      </c>
    </row>
    <row r="309" spans="1:7" hidden="1" x14ac:dyDescent="0.25">
      <c r="A309" s="1">
        <v>14</v>
      </c>
      <c r="D309" t="s">
        <v>19</v>
      </c>
      <c r="E309" t="s">
        <v>41</v>
      </c>
      <c r="F309" t="s">
        <v>53</v>
      </c>
      <c r="G309" t="s">
        <v>84</v>
      </c>
    </row>
    <row r="310" spans="1:7" hidden="1" x14ac:dyDescent="0.25">
      <c r="A310" s="1">
        <v>15</v>
      </c>
      <c r="E310" t="s">
        <v>41</v>
      </c>
      <c r="F310" t="s">
        <v>53</v>
      </c>
      <c r="G310" t="s">
        <v>84</v>
      </c>
    </row>
    <row r="311" spans="1:7" x14ac:dyDescent="0.25">
      <c r="A311" s="1">
        <v>16</v>
      </c>
      <c r="B311" t="s">
        <v>10</v>
      </c>
      <c r="D311" t="s">
        <v>20</v>
      </c>
      <c r="E311" t="s">
        <v>41</v>
      </c>
      <c r="F311" t="s">
        <v>53</v>
      </c>
      <c r="G311" t="s">
        <v>84</v>
      </c>
    </row>
    <row r="312" spans="1:7" hidden="1" x14ac:dyDescent="0.25">
      <c r="A312" s="1">
        <v>17</v>
      </c>
      <c r="D312" t="s">
        <v>36</v>
      </c>
      <c r="E312" t="s">
        <v>41</v>
      </c>
      <c r="F312" t="s">
        <v>53</v>
      </c>
      <c r="G312" t="s">
        <v>84</v>
      </c>
    </row>
    <row r="313" spans="1:7" hidden="1" x14ac:dyDescent="0.25">
      <c r="A313" s="1">
        <v>18</v>
      </c>
      <c r="D313" t="s">
        <v>21</v>
      </c>
      <c r="E313" t="s">
        <v>41</v>
      </c>
      <c r="F313" t="s">
        <v>53</v>
      </c>
      <c r="G313" t="s">
        <v>84</v>
      </c>
    </row>
    <row r="314" spans="1:7" hidden="1" x14ac:dyDescent="0.25">
      <c r="A314" s="1">
        <v>19</v>
      </c>
      <c r="E314" t="s">
        <v>41</v>
      </c>
      <c r="F314" t="s">
        <v>53</v>
      </c>
      <c r="G314" t="s">
        <v>84</v>
      </c>
    </row>
    <row r="315" spans="1:7" x14ac:dyDescent="0.25">
      <c r="A315" s="1">
        <v>20</v>
      </c>
      <c r="B315" t="s">
        <v>11</v>
      </c>
      <c r="D315" t="s">
        <v>22</v>
      </c>
      <c r="E315" t="s">
        <v>41</v>
      </c>
      <c r="F315" t="s">
        <v>53</v>
      </c>
      <c r="G315" t="s">
        <v>84</v>
      </c>
    </row>
    <row r="316" spans="1:7" hidden="1" x14ac:dyDescent="0.25">
      <c r="A316" s="1">
        <v>21</v>
      </c>
      <c r="D316" t="s">
        <v>23</v>
      </c>
      <c r="E316" t="s">
        <v>41</v>
      </c>
      <c r="F316" t="s">
        <v>53</v>
      </c>
      <c r="G316" t="s">
        <v>84</v>
      </c>
    </row>
    <row r="317" spans="1:7" hidden="1" x14ac:dyDescent="0.25">
      <c r="A317" s="1">
        <v>22</v>
      </c>
      <c r="D317" t="s">
        <v>17</v>
      </c>
      <c r="E317" t="s">
        <v>41</v>
      </c>
      <c r="F317" t="s">
        <v>53</v>
      </c>
      <c r="G317" t="s">
        <v>84</v>
      </c>
    </row>
    <row r="318" spans="1:7" hidden="1" x14ac:dyDescent="0.25">
      <c r="A318" s="1">
        <v>23</v>
      </c>
      <c r="E318" t="s">
        <v>41</v>
      </c>
      <c r="F318" t="s">
        <v>53</v>
      </c>
      <c r="G318" t="s">
        <v>84</v>
      </c>
    </row>
    <row r="319" spans="1:7" x14ac:dyDescent="0.25">
      <c r="A319" s="1">
        <v>24</v>
      </c>
      <c r="B319" t="s">
        <v>12</v>
      </c>
      <c r="D319" t="s">
        <v>25</v>
      </c>
      <c r="E319" t="s">
        <v>41</v>
      </c>
      <c r="F319" t="s">
        <v>53</v>
      </c>
      <c r="G319" t="s">
        <v>84</v>
      </c>
    </row>
    <row r="320" spans="1:7" hidden="1" x14ac:dyDescent="0.25">
      <c r="A320" s="1">
        <v>25</v>
      </c>
      <c r="D320" t="s">
        <v>26</v>
      </c>
      <c r="E320" t="s">
        <v>41</v>
      </c>
      <c r="F320" t="s">
        <v>53</v>
      </c>
      <c r="G320" t="s">
        <v>84</v>
      </c>
    </row>
    <row r="321" spans="1:7" hidden="1" x14ac:dyDescent="0.25">
      <c r="A321" s="1">
        <v>26</v>
      </c>
      <c r="D321" t="s">
        <v>15</v>
      </c>
      <c r="E321" t="s">
        <v>41</v>
      </c>
      <c r="F321" t="s">
        <v>53</v>
      </c>
      <c r="G321" t="s">
        <v>84</v>
      </c>
    </row>
    <row r="322" spans="1:7" hidden="1" x14ac:dyDescent="0.25">
      <c r="A322" s="1">
        <v>0</v>
      </c>
      <c r="E322" t="s">
        <v>41</v>
      </c>
      <c r="F322" t="s">
        <v>54</v>
      </c>
      <c r="G322" t="s">
        <v>85</v>
      </c>
    </row>
    <row r="323" spans="1:7" x14ac:dyDescent="0.25">
      <c r="A323" s="1">
        <v>1</v>
      </c>
      <c r="B323" t="s">
        <v>6</v>
      </c>
      <c r="D323" t="s">
        <v>27</v>
      </c>
      <c r="E323" t="s">
        <v>41</v>
      </c>
      <c r="F323" t="s">
        <v>54</v>
      </c>
      <c r="G323" t="s">
        <v>85</v>
      </c>
    </row>
    <row r="324" spans="1:7" hidden="1" x14ac:dyDescent="0.25">
      <c r="A324" s="1">
        <v>2</v>
      </c>
      <c r="D324" t="s">
        <v>28</v>
      </c>
      <c r="E324" t="s">
        <v>41</v>
      </c>
      <c r="F324" t="s">
        <v>54</v>
      </c>
      <c r="G324" t="s">
        <v>85</v>
      </c>
    </row>
    <row r="325" spans="1:7" hidden="1" x14ac:dyDescent="0.25">
      <c r="A325" s="1">
        <v>3</v>
      </c>
      <c r="D325" t="s">
        <v>15</v>
      </c>
      <c r="E325" t="s">
        <v>41</v>
      </c>
      <c r="F325" t="s">
        <v>54</v>
      </c>
      <c r="G325" t="s">
        <v>85</v>
      </c>
    </row>
    <row r="326" spans="1:7" hidden="1" x14ac:dyDescent="0.25">
      <c r="A326" s="1">
        <v>4</v>
      </c>
      <c r="E326" t="s">
        <v>41</v>
      </c>
      <c r="F326" t="s">
        <v>54</v>
      </c>
      <c r="G326" t="s">
        <v>85</v>
      </c>
    </row>
    <row r="327" spans="1:7" x14ac:dyDescent="0.25">
      <c r="A327" s="1">
        <v>5</v>
      </c>
      <c r="B327" t="s">
        <v>7</v>
      </c>
      <c r="D327" t="s">
        <v>13</v>
      </c>
      <c r="E327" t="s">
        <v>41</v>
      </c>
      <c r="F327" t="s">
        <v>54</v>
      </c>
      <c r="G327" t="s">
        <v>85</v>
      </c>
    </row>
    <row r="328" spans="1:7" hidden="1" x14ac:dyDescent="0.25">
      <c r="A328" s="1">
        <v>6</v>
      </c>
      <c r="D328" t="s">
        <v>14</v>
      </c>
      <c r="E328" t="s">
        <v>41</v>
      </c>
      <c r="F328" t="s">
        <v>54</v>
      </c>
      <c r="G328" t="s">
        <v>85</v>
      </c>
    </row>
    <row r="329" spans="1:7" hidden="1" x14ac:dyDescent="0.25">
      <c r="A329" s="1">
        <v>7</v>
      </c>
      <c r="D329" t="s">
        <v>15</v>
      </c>
      <c r="E329" t="s">
        <v>41</v>
      </c>
      <c r="F329" t="s">
        <v>54</v>
      </c>
      <c r="G329" t="s">
        <v>85</v>
      </c>
    </row>
    <row r="330" spans="1:7" hidden="1" x14ac:dyDescent="0.25">
      <c r="A330" s="1">
        <v>8</v>
      </c>
      <c r="E330" t="s">
        <v>41</v>
      </c>
      <c r="F330" t="s">
        <v>54</v>
      </c>
      <c r="G330" t="s">
        <v>85</v>
      </c>
    </row>
    <row r="331" spans="1:7" x14ac:dyDescent="0.25">
      <c r="A331" s="1">
        <v>9</v>
      </c>
      <c r="B331" t="s">
        <v>8</v>
      </c>
      <c r="D331" t="s">
        <v>16</v>
      </c>
      <c r="E331" t="s">
        <v>41</v>
      </c>
      <c r="F331" t="s">
        <v>54</v>
      </c>
      <c r="G331" t="s">
        <v>85</v>
      </c>
    </row>
    <row r="332" spans="1:7" hidden="1" x14ac:dyDescent="0.25">
      <c r="A332" s="1">
        <v>10</v>
      </c>
      <c r="D332" t="s">
        <v>17</v>
      </c>
      <c r="E332" t="s">
        <v>41</v>
      </c>
      <c r="F332" t="s">
        <v>54</v>
      </c>
      <c r="G332" t="s">
        <v>85</v>
      </c>
    </row>
    <row r="333" spans="1:7" hidden="1" x14ac:dyDescent="0.25">
      <c r="A333" s="1">
        <v>11</v>
      </c>
      <c r="E333" t="s">
        <v>41</v>
      </c>
      <c r="F333" t="s">
        <v>54</v>
      </c>
      <c r="G333" t="s">
        <v>85</v>
      </c>
    </row>
    <row r="334" spans="1:7" x14ac:dyDescent="0.25">
      <c r="A334" s="1">
        <v>12</v>
      </c>
      <c r="B334" t="s">
        <v>9</v>
      </c>
      <c r="D334" t="s">
        <v>18</v>
      </c>
      <c r="E334" t="s">
        <v>41</v>
      </c>
      <c r="F334" t="s">
        <v>54</v>
      </c>
      <c r="G334" t="s">
        <v>85</v>
      </c>
    </row>
    <row r="335" spans="1:7" hidden="1" x14ac:dyDescent="0.25">
      <c r="A335" s="1">
        <v>13</v>
      </c>
      <c r="D335" t="s">
        <v>15</v>
      </c>
      <c r="E335" t="s">
        <v>41</v>
      </c>
      <c r="F335" t="s">
        <v>54</v>
      </c>
      <c r="G335" t="s">
        <v>85</v>
      </c>
    </row>
    <row r="336" spans="1:7" hidden="1" x14ac:dyDescent="0.25">
      <c r="A336" s="1">
        <v>14</v>
      </c>
      <c r="D336" t="s">
        <v>19</v>
      </c>
      <c r="E336" t="s">
        <v>41</v>
      </c>
      <c r="F336" t="s">
        <v>54</v>
      </c>
      <c r="G336" t="s">
        <v>85</v>
      </c>
    </row>
    <row r="337" spans="1:7" hidden="1" x14ac:dyDescent="0.25">
      <c r="A337" s="1">
        <v>15</v>
      </c>
      <c r="E337" t="s">
        <v>41</v>
      </c>
      <c r="F337" t="s">
        <v>54</v>
      </c>
      <c r="G337" t="s">
        <v>85</v>
      </c>
    </row>
    <row r="338" spans="1:7" x14ac:dyDescent="0.25">
      <c r="A338" s="1">
        <v>16</v>
      </c>
      <c r="B338" t="s">
        <v>10</v>
      </c>
      <c r="D338" t="s">
        <v>20</v>
      </c>
      <c r="E338" t="s">
        <v>41</v>
      </c>
      <c r="F338" t="s">
        <v>54</v>
      </c>
      <c r="G338" t="s">
        <v>85</v>
      </c>
    </row>
    <row r="339" spans="1:7" hidden="1" x14ac:dyDescent="0.25">
      <c r="A339" s="1">
        <v>17</v>
      </c>
      <c r="D339" t="s">
        <v>15</v>
      </c>
      <c r="E339" t="s">
        <v>41</v>
      </c>
      <c r="F339" t="s">
        <v>54</v>
      </c>
      <c r="G339" t="s">
        <v>85</v>
      </c>
    </row>
    <row r="340" spans="1:7" hidden="1" x14ac:dyDescent="0.25">
      <c r="A340" s="1">
        <v>18</v>
      </c>
      <c r="D340" t="s">
        <v>21</v>
      </c>
      <c r="E340" t="s">
        <v>41</v>
      </c>
      <c r="F340" t="s">
        <v>54</v>
      </c>
      <c r="G340" t="s">
        <v>85</v>
      </c>
    </row>
    <row r="341" spans="1:7" hidden="1" x14ac:dyDescent="0.25">
      <c r="A341" s="1">
        <v>19</v>
      </c>
      <c r="E341" t="s">
        <v>41</v>
      </c>
      <c r="F341" t="s">
        <v>54</v>
      </c>
      <c r="G341" t="s">
        <v>85</v>
      </c>
    </row>
    <row r="342" spans="1:7" x14ac:dyDescent="0.25">
      <c r="A342" s="1">
        <v>20</v>
      </c>
      <c r="B342" t="s">
        <v>11</v>
      </c>
      <c r="D342" t="s">
        <v>22</v>
      </c>
      <c r="E342" t="s">
        <v>41</v>
      </c>
      <c r="F342" t="s">
        <v>54</v>
      </c>
      <c r="G342" t="s">
        <v>85</v>
      </c>
    </row>
    <row r="343" spans="1:7" hidden="1" x14ac:dyDescent="0.25">
      <c r="A343" s="1">
        <v>21</v>
      </c>
      <c r="D343" t="s">
        <v>23</v>
      </c>
      <c r="E343" t="s">
        <v>41</v>
      </c>
      <c r="F343" t="s">
        <v>54</v>
      </c>
      <c r="G343" t="s">
        <v>85</v>
      </c>
    </row>
    <row r="344" spans="1:7" hidden="1" x14ac:dyDescent="0.25">
      <c r="A344" s="1">
        <v>22</v>
      </c>
      <c r="D344" t="s">
        <v>17</v>
      </c>
      <c r="E344" t="s">
        <v>41</v>
      </c>
      <c r="F344" t="s">
        <v>54</v>
      </c>
      <c r="G344" t="s">
        <v>85</v>
      </c>
    </row>
    <row r="345" spans="1:7" hidden="1" x14ac:dyDescent="0.25">
      <c r="A345" s="1">
        <v>23</v>
      </c>
      <c r="E345" t="s">
        <v>41</v>
      </c>
      <c r="F345" t="s">
        <v>54</v>
      </c>
      <c r="G345" t="s">
        <v>85</v>
      </c>
    </row>
    <row r="346" spans="1:7" x14ac:dyDescent="0.25">
      <c r="A346" s="1">
        <v>24</v>
      </c>
      <c r="B346" t="s">
        <v>12</v>
      </c>
      <c r="D346" t="s">
        <v>25</v>
      </c>
      <c r="E346" t="s">
        <v>41</v>
      </c>
      <c r="F346" t="s">
        <v>54</v>
      </c>
      <c r="G346" t="s">
        <v>85</v>
      </c>
    </row>
    <row r="347" spans="1:7" hidden="1" x14ac:dyDescent="0.25">
      <c r="A347" s="1">
        <v>25</v>
      </c>
      <c r="D347" t="s">
        <v>26</v>
      </c>
      <c r="E347" t="s">
        <v>41</v>
      </c>
      <c r="F347" t="s">
        <v>54</v>
      </c>
      <c r="G347" t="s">
        <v>85</v>
      </c>
    </row>
    <row r="348" spans="1:7" hidden="1" x14ac:dyDescent="0.25">
      <c r="A348" s="1">
        <v>26</v>
      </c>
      <c r="D348" t="s">
        <v>15</v>
      </c>
      <c r="E348" t="s">
        <v>41</v>
      </c>
      <c r="F348" t="s">
        <v>54</v>
      </c>
      <c r="G348" t="s">
        <v>85</v>
      </c>
    </row>
    <row r="349" spans="1:7" hidden="1" x14ac:dyDescent="0.25">
      <c r="A349" s="1">
        <v>0</v>
      </c>
      <c r="E349" t="s">
        <v>41</v>
      </c>
      <c r="F349" t="s">
        <v>55</v>
      </c>
      <c r="G349" t="s">
        <v>86</v>
      </c>
    </row>
    <row r="350" spans="1:7" x14ac:dyDescent="0.25">
      <c r="A350" s="1">
        <v>1</v>
      </c>
      <c r="B350" t="s">
        <v>6</v>
      </c>
      <c r="D350" t="s">
        <v>27</v>
      </c>
      <c r="E350" t="s">
        <v>41</v>
      </c>
      <c r="F350" t="s">
        <v>55</v>
      </c>
      <c r="G350" t="s">
        <v>86</v>
      </c>
    </row>
    <row r="351" spans="1:7" hidden="1" x14ac:dyDescent="0.25">
      <c r="A351" s="1">
        <v>2</v>
      </c>
      <c r="D351" t="s">
        <v>28</v>
      </c>
      <c r="E351" t="s">
        <v>41</v>
      </c>
      <c r="F351" t="s">
        <v>55</v>
      </c>
      <c r="G351" t="s">
        <v>86</v>
      </c>
    </row>
    <row r="352" spans="1:7" hidden="1" x14ac:dyDescent="0.25">
      <c r="A352" s="1">
        <v>3</v>
      </c>
      <c r="D352" t="s">
        <v>15</v>
      </c>
      <c r="E352" t="s">
        <v>41</v>
      </c>
      <c r="F352" t="s">
        <v>55</v>
      </c>
      <c r="G352" t="s">
        <v>86</v>
      </c>
    </row>
    <row r="353" spans="1:7" hidden="1" x14ac:dyDescent="0.25">
      <c r="A353" s="1">
        <v>4</v>
      </c>
      <c r="E353" t="s">
        <v>41</v>
      </c>
      <c r="F353" t="s">
        <v>55</v>
      </c>
      <c r="G353" t="s">
        <v>86</v>
      </c>
    </row>
    <row r="354" spans="1:7" x14ac:dyDescent="0.25">
      <c r="A354" s="1">
        <v>5</v>
      </c>
      <c r="B354" t="s">
        <v>7</v>
      </c>
      <c r="D354" t="s">
        <v>13</v>
      </c>
      <c r="E354" t="s">
        <v>41</v>
      </c>
      <c r="F354" t="s">
        <v>55</v>
      </c>
      <c r="G354" t="s">
        <v>86</v>
      </c>
    </row>
    <row r="355" spans="1:7" hidden="1" x14ac:dyDescent="0.25">
      <c r="A355" s="1">
        <v>6</v>
      </c>
      <c r="D355" t="s">
        <v>14</v>
      </c>
      <c r="E355" t="s">
        <v>41</v>
      </c>
      <c r="F355" t="s">
        <v>55</v>
      </c>
      <c r="G355" t="s">
        <v>86</v>
      </c>
    </row>
    <row r="356" spans="1:7" hidden="1" x14ac:dyDescent="0.25">
      <c r="A356" s="1">
        <v>7</v>
      </c>
      <c r="D356" t="s">
        <v>15</v>
      </c>
      <c r="E356" t="s">
        <v>41</v>
      </c>
      <c r="F356" t="s">
        <v>55</v>
      </c>
      <c r="G356" t="s">
        <v>86</v>
      </c>
    </row>
    <row r="357" spans="1:7" hidden="1" x14ac:dyDescent="0.25">
      <c r="A357" s="1">
        <v>8</v>
      </c>
      <c r="E357" t="s">
        <v>41</v>
      </c>
      <c r="F357" t="s">
        <v>55</v>
      </c>
      <c r="G357" t="s">
        <v>86</v>
      </c>
    </row>
    <row r="358" spans="1:7" x14ac:dyDescent="0.25">
      <c r="A358" s="1">
        <v>9</v>
      </c>
      <c r="B358" t="s">
        <v>8</v>
      </c>
      <c r="D358" t="s">
        <v>16</v>
      </c>
      <c r="E358" t="s">
        <v>41</v>
      </c>
      <c r="F358" t="s">
        <v>55</v>
      </c>
      <c r="G358" t="s">
        <v>86</v>
      </c>
    </row>
    <row r="359" spans="1:7" hidden="1" x14ac:dyDescent="0.25">
      <c r="A359" s="1">
        <v>10</v>
      </c>
      <c r="D359" t="s">
        <v>17</v>
      </c>
      <c r="E359" t="s">
        <v>41</v>
      </c>
      <c r="F359" t="s">
        <v>55</v>
      </c>
      <c r="G359" t="s">
        <v>86</v>
      </c>
    </row>
    <row r="360" spans="1:7" hidden="1" x14ac:dyDescent="0.25">
      <c r="A360" s="1">
        <v>11</v>
      </c>
      <c r="E360" t="s">
        <v>41</v>
      </c>
      <c r="F360" t="s">
        <v>55</v>
      </c>
      <c r="G360" t="s">
        <v>86</v>
      </c>
    </row>
    <row r="361" spans="1:7" x14ac:dyDescent="0.25">
      <c r="A361" s="1">
        <v>12</v>
      </c>
      <c r="B361" t="s">
        <v>9</v>
      </c>
      <c r="D361" t="s">
        <v>18</v>
      </c>
      <c r="E361" t="s">
        <v>41</v>
      </c>
      <c r="F361" t="s">
        <v>55</v>
      </c>
      <c r="G361" t="s">
        <v>86</v>
      </c>
    </row>
    <row r="362" spans="1:7" hidden="1" x14ac:dyDescent="0.25">
      <c r="A362" s="1">
        <v>13</v>
      </c>
      <c r="D362" t="s">
        <v>15</v>
      </c>
      <c r="E362" t="s">
        <v>41</v>
      </c>
      <c r="F362" t="s">
        <v>55</v>
      </c>
      <c r="G362" t="s">
        <v>86</v>
      </c>
    </row>
    <row r="363" spans="1:7" hidden="1" x14ac:dyDescent="0.25">
      <c r="A363" s="1">
        <v>14</v>
      </c>
      <c r="D363" t="s">
        <v>19</v>
      </c>
      <c r="E363" t="s">
        <v>41</v>
      </c>
      <c r="F363" t="s">
        <v>55</v>
      </c>
      <c r="G363" t="s">
        <v>86</v>
      </c>
    </row>
    <row r="364" spans="1:7" hidden="1" x14ac:dyDescent="0.25">
      <c r="A364" s="1">
        <v>15</v>
      </c>
      <c r="E364" t="s">
        <v>41</v>
      </c>
      <c r="F364" t="s">
        <v>55</v>
      </c>
      <c r="G364" t="s">
        <v>86</v>
      </c>
    </row>
    <row r="365" spans="1:7" x14ac:dyDescent="0.25">
      <c r="A365" s="1">
        <v>16</v>
      </c>
      <c r="B365" t="s">
        <v>10</v>
      </c>
      <c r="D365" t="s">
        <v>20</v>
      </c>
      <c r="E365" t="s">
        <v>41</v>
      </c>
      <c r="F365" t="s">
        <v>55</v>
      </c>
      <c r="G365" t="s">
        <v>86</v>
      </c>
    </row>
    <row r="366" spans="1:7" hidden="1" x14ac:dyDescent="0.25">
      <c r="A366" s="1">
        <v>17</v>
      </c>
      <c r="D366" t="s">
        <v>15</v>
      </c>
      <c r="E366" t="s">
        <v>41</v>
      </c>
      <c r="F366" t="s">
        <v>55</v>
      </c>
      <c r="G366" t="s">
        <v>86</v>
      </c>
    </row>
    <row r="367" spans="1:7" hidden="1" x14ac:dyDescent="0.25">
      <c r="A367" s="1">
        <v>18</v>
      </c>
      <c r="D367" t="s">
        <v>21</v>
      </c>
      <c r="E367" t="s">
        <v>41</v>
      </c>
      <c r="F367" t="s">
        <v>55</v>
      </c>
      <c r="G367" t="s">
        <v>86</v>
      </c>
    </row>
    <row r="368" spans="1:7" hidden="1" x14ac:dyDescent="0.25">
      <c r="A368" s="1">
        <v>19</v>
      </c>
      <c r="E368" t="s">
        <v>41</v>
      </c>
      <c r="F368" t="s">
        <v>55</v>
      </c>
      <c r="G368" t="s">
        <v>86</v>
      </c>
    </row>
    <row r="369" spans="1:7" x14ac:dyDescent="0.25">
      <c r="A369" s="1">
        <v>20</v>
      </c>
      <c r="B369" t="s">
        <v>11</v>
      </c>
      <c r="D369" t="s">
        <v>22</v>
      </c>
      <c r="E369" t="s">
        <v>41</v>
      </c>
      <c r="F369" t="s">
        <v>55</v>
      </c>
      <c r="G369" t="s">
        <v>86</v>
      </c>
    </row>
    <row r="370" spans="1:7" hidden="1" x14ac:dyDescent="0.25">
      <c r="A370" s="1">
        <v>21</v>
      </c>
      <c r="D370" t="s">
        <v>23</v>
      </c>
      <c r="E370" t="s">
        <v>41</v>
      </c>
      <c r="F370" t="s">
        <v>55</v>
      </c>
      <c r="G370" t="s">
        <v>86</v>
      </c>
    </row>
    <row r="371" spans="1:7" hidden="1" x14ac:dyDescent="0.25">
      <c r="A371" s="1">
        <v>22</v>
      </c>
      <c r="D371" t="s">
        <v>17</v>
      </c>
      <c r="E371" t="s">
        <v>41</v>
      </c>
      <c r="F371" t="s">
        <v>55</v>
      </c>
      <c r="G371" t="s">
        <v>86</v>
      </c>
    </row>
    <row r="372" spans="1:7" hidden="1" x14ac:dyDescent="0.25">
      <c r="A372" s="1">
        <v>23</v>
      </c>
      <c r="E372" t="s">
        <v>41</v>
      </c>
      <c r="F372" t="s">
        <v>55</v>
      </c>
      <c r="G372" t="s">
        <v>86</v>
      </c>
    </row>
    <row r="373" spans="1:7" x14ac:dyDescent="0.25">
      <c r="A373" s="1">
        <v>24</v>
      </c>
      <c r="B373" t="s">
        <v>12</v>
      </c>
      <c r="D373" t="s">
        <v>25</v>
      </c>
      <c r="E373" t="s">
        <v>41</v>
      </c>
      <c r="F373" t="s">
        <v>55</v>
      </c>
      <c r="G373" t="s">
        <v>86</v>
      </c>
    </row>
    <row r="374" spans="1:7" hidden="1" x14ac:dyDescent="0.25">
      <c r="A374" s="1">
        <v>25</v>
      </c>
      <c r="D374" t="s">
        <v>26</v>
      </c>
      <c r="E374" t="s">
        <v>41</v>
      </c>
      <c r="F374" t="s">
        <v>55</v>
      </c>
      <c r="G374" t="s">
        <v>86</v>
      </c>
    </row>
    <row r="375" spans="1:7" hidden="1" x14ac:dyDescent="0.25">
      <c r="A375" s="1">
        <v>26</v>
      </c>
      <c r="D375" t="s">
        <v>15</v>
      </c>
      <c r="E375" t="s">
        <v>41</v>
      </c>
      <c r="F375" t="s">
        <v>55</v>
      </c>
      <c r="G375" t="s">
        <v>86</v>
      </c>
    </row>
    <row r="376" spans="1:7" hidden="1" x14ac:dyDescent="0.25">
      <c r="A376" s="1">
        <v>0</v>
      </c>
      <c r="E376" t="s">
        <v>41</v>
      </c>
      <c r="F376" t="s">
        <v>56</v>
      </c>
      <c r="G376" t="s">
        <v>87</v>
      </c>
    </row>
    <row r="377" spans="1:7" x14ac:dyDescent="0.25">
      <c r="A377" s="1">
        <v>1</v>
      </c>
      <c r="B377" t="s">
        <v>6</v>
      </c>
      <c r="D377" t="s">
        <v>27</v>
      </c>
      <c r="E377" t="s">
        <v>41</v>
      </c>
      <c r="F377" t="s">
        <v>56</v>
      </c>
      <c r="G377" t="s">
        <v>87</v>
      </c>
    </row>
    <row r="378" spans="1:7" hidden="1" x14ac:dyDescent="0.25">
      <c r="A378" s="1">
        <v>2</v>
      </c>
      <c r="D378" t="s">
        <v>28</v>
      </c>
      <c r="E378" t="s">
        <v>41</v>
      </c>
      <c r="F378" t="s">
        <v>56</v>
      </c>
      <c r="G378" t="s">
        <v>87</v>
      </c>
    </row>
    <row r="379" spans="1:7" hidden="1" x14ac:dyDescent="0.25">
      <c r="A379" s="1">
        <v>3</v>
      </c>
      <c r="D379" t="s">
        <v>15</v>
      </c>
      <c r="E379" t="s">
        <v>41</v>
      </c>
      <c r="F379" t="s">
        <v>56</v>
      </c>
      <c r="G379" t="s">
        <v>87</v>
      </c>
    </row>
    <row r="380" spans="1:7" hidden="1" x14ac:dyDescent="0.25">
      <c r="A380" s="1">
        <v>4</v>
      </c>
      <c r="E380" t="s">
        <v>41</v>
      </c>
      <c r="F380" t="s">
        <v>56</v>
      </c>
      <c r="G380" t="s">
        <v>87</v>
      </c>
    </row>
    <row r="381" spans="1:7" x14ac:dyDescent="0.25">
      <c r="A381" s="1">
        <v>5</v>
      </c>
      <c r="B381" t="s">
        <v>7</v>
      </c>
      <c r="D381" t="s">
        <v>13</v>
      </c>
      <c r="E381" t="s">
        <v>41</v>
      </c>
      <c r="F381" t="s">
        <v>56</v>
      </c>
      <c r="G381" t="s">
        <v>87</v>
      </c>
    </row>
    <row r="382" spans="1:7" hidden="1" x14ac:dyDescent="0.25">
      <c r="A382" s="1">
        <v>6</v>
      </c>
      <c r="D382" t="s">
        <v>14</v>
      </c>
      <c r="E382" t="s">
        <v>41</v>
      </c>
      <c r="F382" t="s">
        <v>56</v>
      </c>
      <c r="G382" t="s">
        <v>87</v>
      </c>
    </row>
    <row r="383" spans="1:7" hidden="1" x14ac:dyDescent="0.25">
      <c r="A383" s="1">
        <v>7</v>
      </c>
      <c r="D383" t="s">
        <v>15</v>
      </c>
      <c r="E383" t="s">
        <v>41</v>
      </c>
      <c r="F383" t="s">
        <v>56</v>
      </c>
      <c r="G383" t="s">
        <v>87</v>
      </c>
    </row>
    <row r="384" spans="1:7" hidden="1" x14ac:dyDescent="0.25">
      <c r="A384" s="1">
        <v>8</v>
      </c>
      <c r="E384" t="s">
        <v>41</v>
      </c>
      <c r="F384" t="s">
        <v>56</v>
      </c>
      <c r="G384" t="s">
        <v>87</v>
      </c>
    </row>
    <row r="385" spans="1:7" x14ac:dyDescent="0.25">
      <c r="A385" s="1">
        <v>9</v>
      </c>
      <c r="B385" t="s">
        <v>8</v>
      </c>
      <c r="D385" t="s">
        <v>16</v>
      </c>
      <c r="E385" t="s">
        <v>41</v>
      </c>
      <c r="F385" t="s">
        <v>56</v>
      </c>
      <c r="G385" t="s">
        <v>87</v>
      </c>
    </row>
    <row r="386" spans="1:7" hidden="1" x14ac:dyDescent="0.25">
      <c r="A386" s="1">
        <v>10</v>
      </c>
      <c r="D386" t="s">
        <v>17</v>
      </c>
      <c r="E386" t="s">
        <v>41</v>
      </c>
      <c r="F386" t="s">
        <v>56</v>
      </c>
      <c r="G386" t="s">
        <v>87</v>
      </c>
    </row>
    <row r="387" spans="1:7" hidden="1" x14ac:dyDescent="0.25">
      <c r="A387" s="1">
        <v>11</v>
      </c>
      <c r="E387" t="s">
        <v>41</v>
      </c>
      <c r="F387" t="s">
        <v>56</v>
      </c>
      <c r="G387" t="s">
        <v>87</v>
      </c>
    </row>
    <row r="388" spans="1:7" x14ac:dyDescent="0.25">
      <c r="A388" s="1">
        <v>12</v>
      </c>
      <c r="B388" t="s">
        <v>9</v>
      </c>
      <c r="D388" t="s">
        <v>18</v>
      </c>
      <c r="E388" t="s">
        <v>41</v>
      </c>
      <c r="F388" t="s">
        <v>56</v>
      </c>
      <c r="G388" t="s">
        <v>87</v>
      </c>
    </row>
    <row r="389" spans="1:7" hidden="1" x14ac:dyDescent="0.25">
      <c r="A389" s="1">
        <v>13</v>
      </c>
      <c r="D389" t="s">
        <v>15</v>
      </c>
      <c r="E389" t="s">
        <v>41</v>
      </c>
      <c r="F389" t="s">
        <v>56</v>
      </c>
      <c r="G389" t="s">
        <v>87</v>
      </c>
    </row>
    <row r="390" spans="1:7" hidden="1" x14ac:dyDescent="0.25">
      <c r="A390" s="1">
        <v>14</v>
      </c>
      <c r="D390" t="s">
        <v>19</v>
      </c>
      <c r="E390" t="s">
        <v>41</v>
      </c>
      <c r="F390" t="s">
        <v>56</v>
      </c>
      <c r="G390" t="s">
        <v>87</v>
      </c>
    </row>
    <row r="391" spans="1:7" hidden="1" x14ac:dyDescent="0.25">
      <c r="A391" s="1">
        <v>15</v>
      </c>
      <c r="E391" t="s">
        <v>41</v>
      </c>
      <c r="F391" t="s">
        <v>56</v>
      </c>
      <c r="G391" t="s">
        <v>87</v>
      </c>
    </row>
    <row r="392" spans="1:7" x14ac:dyDescent="0.25">
      <c r="A392" s="1">
        <v>16</v>
      </c>
      <c r="B392" t="s">
        <v>10</v>
      </c>
      <c r="D392" t="s">
        <v>20</v>
      </c>
      <c r="E392" t="s">
        <v>41</v>
      </c>
      <c r="F392" t="s">
        <v>56</v>
      </c>
      <c r="G392" t="s">
        <v>87</v>
      </c>
    </row>
    <row r="393" spans="1:7" hidden="1" x14ac:dyDescent="0.25">
      <c r="A393" s="1">
        <v>17</v>
      </c>
      <c r="D393" t="s">
        <v>15</v>
      </c>
      <c r="E393" t="s">
        <v>41</v>
      </c>
      <c r="F393" t="s">
        <v>56</v>
      </c>
      <c r="G393" t="s">
        <v>87</v>
      </c>
    </row>
    <row r="394" spans="1:7" hidden="1" x14ac:dyDescent="0.25">
      <c r="A394" s="1">
        <v>18</v>
      </c>
      <c r="D394" t="s">
        <v>21</v>
      </c>
      <c r="E394" t="s">
        <v>41</v>
      </c>
      <c r="F394" t="s">
        <v>56</v>
      </c>
      <c r="G394" t="s">
        <v>87</v>
      </c>
    </row>
    <row r="395" spans="1:7" hidden="1" x14ac:dyDescent="0.25">
      <c r="A395" s="1">
        <v>19</v>
      </c>
      <c r="E395" t="s">
        <v>41</v>
      </c>
      <c r="F395" t="s">
        <v>56</v>
      </c>
      <c r="G395" t="s">
        <v>87</v>
      </c>
    </row>
    <row r="396" spans="1:7" x14ac:dyDescent="0.25">
      <c r="A396" s="1">
        <v>20</v>
      </c>
      <c r="B396" t="s">
        <v>11</v>
      </c>
      <c r="D396" t="s">
        <v>22</v>
      </c>
      <c r="E396" t="s">
        <v>41</v>
      </c>
      <c r="F396" t="s">
        <v>56</v>
      </c>
      <c r="G396" t="s">
        <v>87</v>
      </c>
    </row>
    <row r="397" spans="1:7" hidden="1" x14ac:dyDescent="0.25">
      <c r="A397" s="1">
        <v>21</v>
      </c>
      <c r="D397" t="s">
        <v>23</v>
      </c>
      <c r="E397" t="s">
        <v>41</v>
      </c>
      <c r="F397" t="s">
        <v>56</v>
      </c>
      <c r="G397" t="s">
        <v>87</v>
      </c>
    </row>
    <row r="398" spans="1:7" hidden="1" x14ac:dyDescent="0.25">
      <c r="A398" s="1">
        <v>22</v>
      </c>
      <c r="D398" t="s">
        <v>17</v>
      </c>
      <c r="E398" t="s">
        <v>41</v>
      </c>
      <c r="F398" t="s">
        <v>56</v>
      </c>
      <c r="G398" t="s">
        <v>87</v>
      </c>
    </row>
    <row r="399" spans="1:7" hidden="1" x14ac:dyDescent="0.25">
      <c r="A399" s="1">
        <v>23</v>
      </c>
      <c r="E399" t="s">
        <v>41</v>
      </c>
      <c r="F399" t="s">
        <v>56</v>
      </c>
      <c r="G399" t="s">
        <v>87</v>
      </c>
    </row>
    <row r="400" spans="1:7" x14ac:dyDescent="0.25">
      <c r="A400" s="1">
        <v>24</v>
      </c>
      <c r="B400" t="s">
        <v>12</v>
      </c>
      <c r="D400" t="s">
        <v>25</v>
      </c>
      <c r="E400" t="s">
        <v>41</v>
      </c>
      <c r="F400" t="s">
        <v>56</v>
      </c>
      <c r="G400" t="s">
        <v>87</v>
      </c>
    </row>
    <row r="401" spans="1:7" hidden="1" x14ac:dyDescent="0.25">
      <c r="A401" s="1">
        <v>25</v>
      </c>
      <c r="D401" t="s">
        <v>26</v>
      </c>
      <c r="E401" t="s">
        <v>41</v>
      </c>
      <c r="F401" t="s">
        <v>56</v>
      </c>
      <c r="G401" t="s">
        <v>87</v>
      </c>
    </row>
    <row r="402" spans="1:7" hidden="1" x14ac:dyDescent="0.25">
      <c r="A402" s="1">
        <v>26</v>
      </c>
      <c r="D402" t="s">
        <v>15</v>
      </c>
      <c r="E402" t="s">
        <v>41</v>
      </c>
      <c r="F402" t="s">
        <v>56</v>
      </c>
      <c r="G402" t="s">
        <v>87</v>
      </c>
    </row>
    <row r="403" spans="1:7" hidden="1" x14ac:dyDescent="0.25">
      <c r="A403" s="1">
        <v>0</v>
      </c>
      <c r="E403" t="s">
        <v>41</v>
      </c>
      <c r="F403" t="s">
        <v>57</v>
      </c>
      <c r="G403" t="s">
        <v>88</v>
      </c>
    </row>
    <row r="404" spans="1:7" x14ac:dyDescent="0.25">
      <c r="A404" s="1">
        <v>1</v>
      </c>
      <c r="B404" t="s">
        <v>6</v>
      </c>
      <c r="D404" t="s">
        <v>13</v>
      </c>
      <c r="E404" t="s">
        <v>41</v>
      </c>
      <c r="F404" t="s">
        <v>57</v>
      </c>
      <c r="G404" t="s">
        <v>88</v>
      </c>
    </row>
    <row r="405" spans="1:7" hidden="1" x14ac:dyDescent="0.25">
      <c r="A405" s="1">
        <v>2</v>
      </c>
      <c r="D405" t="s">
        <v>14</v>
      </c>
      <c r="E405" t="s">
        <v>41</v>
      </c>
      <c r="F405" t="s">
        <v>57</v>
      </c>
      <c r="G405" t="s">
        <v>88</v>
      </c>
    </row>
    <row r="406" spans="1:7" hidden="1" x14ac:dyDescent="0.25">
      <c r="A406" s="1">
        <v>3</v>
      </c>
      <c r="D406" t="s">
        <v>15</v>
      </c>
      <c r="E406" t="s">
        <v>41</v>
      </c>
      <c r="F406" t="s">
        <v>57</v>
      </c>
      <c r="G406" t="s">
        <v>88</v>
      </c>
    </row>
    <row r="407" spans="1:7" hidden="1" x14ac:dyDescent="0.25">
      <c r="A407" s="1">
        <v>4</v>
      </c>
      <c r="E407" t="s">
        <v>41</v>
      </c>
      <c r="F407" t="s">
        <v>57</v>
      </c>
      <c r="G407" t="s">
        <v>88</v>
      </c>
    </row>
    <row r="408" spans="1:7" x14ac:dyDescent="0.25">
      <c r="A408" s="1">
        <v>5</v>
      </c>
      <c r="B408" t="s">
        <v>7</v>
      </c>
      <c r="D408" t="s">
        <v>16</v>
      </c>
      <c r="E408" t="s">
        <v>41</v>
      </c>
      <c r="F408" t="s">
        <v>57</v>
      </c>
      <c r="G408" t="s">
        <v>88</v>
      </c>
    </row>
    <row r="409" spans="1:7" hidden="1" x14ac:dyDescent="0.25">
      <c r="A409" s="1">
        <v>6</v>
      </c>
      <c r="D409" t="s">
        <v>17</v>
      </c>
      <c r="E409" t="s">
        <v>41</v>
      </c>
      <c r="F409" t="s">
        <v>57</v>
      </c>
      <c r="G409" t="s">
        <v>88</v>
      </c>
    </row>
    <row r="410" spans="1:7" hidden="1" x14ac:dyDescent="0.25">
      <c r="A410" s="1">
        <v>7</v>
      </c>
      <c r="E410" t="s">
        <v>41</v>
      </c>
      <c r="F410" t="s">
        <v>57</v>
      </c>
      <c r="G410" t="s">
        <v>88</v>
      </c>
    </row>
    <row r="411" spans="1:7" x14ac:dyDescent="0.25">
      <c r="A411" s="1">
        <v>8</v>
      </c>
      <c r="B411" t="s">
        <v>8</v>
      </c>
      <c r="D411" t="s">
        <v>18</v>
      </c>
      <c r="E411" t="s">
        <v>41</v>
      </c>
      <c r="F411" t="s">
        <v>57</v>
      </c>
      <c r="G411" t="s">
        <v>88</v>
      </c>
    </row>
    <row r="412" spans="1:7" hidden="1" x14ac:dyDescent="0.25">
      <c r="A412" s="1">
        <v>9</v>
      </c>
      <c r="D412" t="s">
        <v>15</v>
      </c>
      <c r="E412" t="s">
        <v>41</v>
      </c>
      <c r="F412" t="s">
        <v>57</v>
      </c>
      <c r="G412" t="s">
        <v>88</v>
      </c>
    </row>
    <row r="413" spans="1:7" hidden="1" x14ac:dyDescent="0.25">
      <c r="A413" s="1">
        <v>10</v>
      </c>
      <c r="D413" t="s">
        <v>19</v>
      </c>
      <c r="E413" t="s">
        <v>41</v>
      </c>
      <c r="F413" t="s">
        <v>57</v>
      </c>
      <c r="G413" t="s">
        <v>88</v>
      </c>
    </row>
    <row r="414" spans="1:7" hidden="1" x14ac:dyDescent="0.25">
      <c r="A414" s="1">
        <v>11</v>
      </c>
      <c r="E414" t="s">
        <v>41</v>
      </c>
      <c r="F414" t="s">
        <v>57</v>
      </c>
      <c r="G414" t="s">
        <v>88</v>
      </c>
    </row>
    <row r="415" spans="1:7" x14ac:dyDescent="0.25">
      <c r="A415" s="1">
        <v>12</v>
      </c>
      <c r="B415" t="s">
        <v>9</v>
      </c>
      <c r="D415" t="s">
        <v>20</v>
      </c>
      <c r="E415" t="s">
        <v>41</v>
      </c>
      <c r="F415" t="s">
        <v>57</v>
      </c>
      <c r="G415" t="s">
        <v>88</v>
      </c>
    </row>
    <row r="416" spans="1:7" hidden="1" x14ac:dyDescent="0.25">
      <c r="A416" s="1">
        <v>13</v>
      </c>
      <c r="D416" t="s">
        <v>15</v>
      </c>
      <c r="E416" t="s">
        <v>41</v>
      </c>
      <c r="F416" t="s">
        <v>57</v>
      </c>
      <c r="G416" t="s">
        <v>88</v>
      </c>
    </row>
    <row r="417" spans="1:7" hidden="1" x14ac:dyDescent="0.25">
      <c r="A417" s="1">
        <v>14</v>
      </c>
      <c r="D417" t="s">
        <v>21</v>
      </c>
      <c r="E417" t="s">
        <v>41</v>
      </c>
      <c r="F417" t="s">
        <v>57</v>
      </c>
      <c r="G417" t="s">
        <v>88</v>
      </c>
    </row>
    <row r="418" spans="1:7" hidden="1" x14ac:dyDescent="0.25">
      <c r="A418" s="1">
        <v>15</v>
      </c>
      <c r="E418" t="s">
        <v>41</v>
      </c>
      <c r="F418" t="s">
        <v>57</v>
      </c>
      <c r="G418" t="s">
        <v>88</v>
      </c>
    </row>
    <row r="419" spans="1:7" x14ac:dyDescent="0.25">
      <c r="A419" s="1">
        <v>16</v>
      </c>
      <c r="B419" t="s">
        <v>10</v>
      </c>
      <c r="D419" t="s">
        <v>22</v>
      </c>
      <c r="E419" t="s">
        <v>41</v>
      </c>
      <c r="F419" t="s">
        <v>57</v>
      </c>
      <c r="G419" t="s">
        <v>88</v>
      </c>
    </row>
    <row r="420" spans="1:7" hidden="1" x14ac:dyDescent="0.25">
      <c r="A420" s="1">
        <v>17</v>
      </c>
      <c r="D420" t="s">
        <v>23</v>
      </c>
      <c r="E420" t="s">
        <v>41</v>
      </c>
      <c r="F420" t="s">
        <v>57</v>
      </c>
      <c r="G420" t="s">
        <v>88</v>
      </c>
    </row>
    <row r="421" spans="1:7" hidden="1" x14ac:dyDescent="0.25">
      <c r="A421" s="1">
        <v>18</v>
      </c>
      <c r="D421" t="s">
        <v>17</v>
      </c>
      <c r="E421" t="s">
        <v>41</v>
      </c>
      <c r="F421" t="s">
        <v>57</v>
      </c>
      <c r="G421" t="s">
        <v>88</v>
      </c>
    </row>
    <row r="422" spans="1:7" hidden="1" x14ac:dyDescent="0.25">
      <c r="A422" s="1">
        <v>19</v>
      </c>
      <c r="E422" t="s">
        <v>41</v>
      </c>
      <c r="F422" t="s">
        <v>57</v>
      </c>
      <c r="G422" t="s">
        <v>88</v>
      </c>
    </row>
    <row r="423" spans="1:7" x14ac:dyDescent="0.25">
      <c r="A423" s="1">
        <v>20</v>
      </c>
      <c r="B423" t="s">
        <v>11</v>
      </c>
      <c r="D423" t="s">
        <v>25</v>
      </c>
      <c r="E423" t="s">
        <v>41</v>
      </c>
      <c r="F423" t="s">
        <v>57</v>
      </c>
      <c r="G423" t="s">
        <v>88</v>
      </c>
    </row>
    <row r="424" spans="1:7" hidden="1" x14ac:dyDescent="0.25">
      <c r="A424" s="1">
        <v>21</v>
      </c>
      <c r="D424" t="s">
        <v>26</v>
      </c>
      <c r="E424" t="s">
        <v>41</v>
      </c>
      <c r="F424" t="s">
        <v>57</v>
      </c>
      <c r="G424" t="s">
        <v>88</v>
      </c>
    </row>
    <row r="425" spans="1:7" hidden="1" x14ac:dyDescent="0.25">
      <c r="A425" s="1">
        <v>22</v>
      </c>
      <c r="D425" t="s">
        <v>36</v>
      </c>
      <c r="E425" t="s">
        <v>41</v>
      </c>
      <c r="F425" t="s">
        <v>57</v>
      </c>
      <c r="G425" t="s">
        <v>88</v>
      </c>
    </row>
    <row r="426" spans="1:7" hidden="1" x14ac:dyDescent="0.25">
      <c r="A426" s="1">
        <v>0</v>
      </c>
      <c r="E426" t="s">
        <v>41</v>
      </c>
      <c r="F426" t="s">
        <v>58</v>
      </c>
      <c r="G426" t="s">
        <v>89</v>
      </c>
    </row>
    <row r="427" spans="1:7" x14ac:dyDescent="0.25">
      <c r="A427" s="1">
        <v>1</v>
      </c>
      <c r="B427" t="s">
        <v>6</v>
      </c>
      <c r="D427" t="s">
        <v>27</v>
      </c>
      <c r="E427" t="s">
        <v>41</v>
      </c>
      <c r="F427" t="s">
        <v>58</v>
      </c>
      <c r="G427" t="s">
        <v>89</v>
      </c>
    </row>
    <row r="428" spans="1:7" hidden="1" x14ac:dyDescent="0.25">
      <c r="A428" s="1">
        <v>2</v>
      </c>
      <c r="D428" t="s">
        <v>28</v>
      </c>
      <c r="E428" t="s">
        <v>41</v>
      </c>
      <c r="F428" t="s">
        <v>58</v>
      </c>
      <c r="G428" t="s">
        <v>89</v>
      </c>
    </row>
    <row r="429" spans="1:7" hidden="1" x14ac:dyDescent="0.25">
      <c r="A429" s="1">
        <v>3</v>
      </c>
      <c r="D429" t="s">
        <v>15</v>
      </c>
      <c r="E429" t="s">
        <v>41</v>
      </c>
      <c r="F429" t="s">
        <v>58</v>
      </c>
      <c r="G429" t="s">
        <v>89</v>
      </c>
    </row>
    <row r="430" spans="1:7" hidden="1" x14ac:dyDescent="0.25">
      <c r="A430" s="1">
        <v>4</v>
      </c>
      <c r="E430" t="s">
        <v>41</v>
      </c>
      <c r="F430" t="s">
        <v>58</v>
      </c>
      <c r="G430" t="s">
        <v>89</v>
      </c>
    </row>
    <row r="431" spans="1:7" x14ac:dyDescent="0.25">
      <c r="A431" s="1">
        <v>5</v>
      </c>
      <c r="B431" t="s">
        <v>7</v>
      </c>
      <c r="D431" t="s">
        <v>13</v>
      </c>
      <c r="E431" t="s">
        <v>41</v>
      </c>
      <c r="F431" t="s">
        <v>58</v>
      </c>
      <c r="G431" t="s">
        <v>89</v>
      </c>
    </row>
    <row r="432" spans="1:7" hidden="1" x14ac:dyDescent="0.25">
      <c r="A432" s="1">
        <v>6</v>
      </c>
      <c r="D432" t="s">
        <v>14</v>
      </c>
      <c r="E432" t="s">
        <v>41</v>
      </c>
      <c r="F432" t="s">
        <v>58</v>
      </c>
      <c r="G432" t="s">
        <v>89</v>
      </c>
    </row>
    <row r="433" spans="1:7" hidden="1" x14ac:dyDescent="0.25">
      <c r="A433" s="1">
        <v>7</v>
      </c>
      <c r="D433" t="s">
        <v>15</v>
      </c>
      <c r="E433" t="s">
        <v>41</v>
      </c>
      <c r="F433" t="s">
        <v>58</v>
      </c>
      <c r="G433" t="s">
        <v>89</v>
      </c>
    </row>
    <row r="434" spans="1:7" hidden="1" x14ac:dyDescent="0.25">
      <c r="A434" s="1">
        <v>8</v>
      </c>
      <c r="E434" t="s">
        <v>41</v>
      </c>
      <c r="F434" t="s">
        <v>58</v>
      </c>
      <c r="G434" t="s">
        <v>89</v>
      </c>
    </row>
    <row r="435" spans="1:7" x14ac:dyDescent="0.25">
      <c r="A435" s="1">
        <v>9</v>
      </c>
      <c r="B435" t="s">
        <v>8</v>
      </c>
      <c r="D435" t="s">
        <v>16</v>
      </c>
      <c r="E435" t="s">
        <v>41</v>
      </c>
      <c r="F435" t="s">
        <v>58</v>
      </c>
      <c r="G435" t="s">
        <v>89</v>
      </c>
    </row>
    <row r="436" spans="1:7" hidden="1" x14ac:dyDescent="0.25">
      <c r="A436" s="1">
        <v>10</v>
      </c>
      <c r="D436" t="s">
        <v>17</v>
      </c>
      <c r="E436" t="s">
        <v>41</v>
      </c>
      <c r="F436" t="s">
        <v>58</v>
      </c>
      <c r="G436" t="s">
        <v>89</v>
      </c>
    </row>
    <row r="437" spans="1:7" hidden="1" x14ac:dyDescent="0.25">
      <c r="A437" s="1">
        <v>11</v>
      </c>
      <c r="E437" t="s">
        <v>41</v>
      </c>
      <c r="F437" t="s">
        <v>58</v>
      </c>
      <c r="G437" t="s">
        <v>89</v>
      </c>
    </row>
    <row r="438" spans="1:7" x14ac:dyDescent="0.25">
      <c r="A438" s="1">
        <v>12</v>
      </c>
      <c r="B438" t="s">
        <v>9</v>
      </c>
      <c r="D438" t="s">
        <v>18</v>
      </c>
      <c r="E438" t="s">
        <v>41</v>
      </c>
      <c r="F438" t="s">
        <v>58</v>
      </c>
      <c r="G438" t="s">
        <v>89</v>
      </c>
    </row>
    <row r="439" spans="1:7" hidden="1" x14ac:dyDescent="0.25">
      <c r="A439" s="1">
        <v>13</v>
      </c>
      <c r="D439" t="s">
        <v>15</v>
      </c>
      <c r="E439" t="s">
        <v>41</v>
      </c>
      <c r="F439" t="s">
        <v>58</v>
      </c>
      <c r="G439" t="s">
        <v>89</v>
      </c>
    </row>
    <row r="440" spans="1:7" hidden="1" x14ac:dyDescent="0.25">
      <c r="A440" s="1">
        <v>14</v>
      </c>
      <c r="D440" t="s">
        <v>19</v>
      </c>
      <c r="E440" t="s">
        <v>41</v>
      </c>
      <c r="F440" t="s">
        <v>58</v>
      </c>
      <c r="G440" t="s">
        <v>89</v>
      </c>
    </row>
    <row r="441" spans="1:7" hidden="1" x14ac:dyDescent="0.25">
      <c r="A441" s="1">
        <v>15</v>
      </c>
      <c r="E441" t="s">
        <v>41</v>
      </c>
      <c r="F441" t="s">
        <v>58</v>
      </c>
      <c r="G441" t="s">
        <v>89</v>
      </c>
    </row>
    <row r="442" spans="1:7" x14ac:dyDescent="0.25">
      <c r="A442" s="1">
        <v>16</v>
      </c>
      <c r="B442" t="s">
        <v>10</v>
      </c>
      <c r="D442" t="s">
        <v>20</v>
      </c>
      <c r="E442" t="s">
        <v>41</v>
      </c>
      <c r="F442" t="s">
        <v>58</v>
      </c>
      <c r="G442" t="s">
        <v>89</v>
      </c>
    </row>
    <row r="443" spans="1:7" hidden="1" x14ac:dyDescent="0.25">
      <c r="A443" s="1">
        <v>17</v>
      </c>
      <c r="D443" t="s">
        <v>15</v>
      </c>
      <c r="E443" t="s">
        <v>41</v>
      </c>
      <c r="F443" t="s">
        <v>58</v>
      </c>
      <c r="G443" t="s">
        <v>89</v>
      </c>
    </row>
    <row r="444" spans="1:7" hidden="1" x14ac:dyDescent="0.25">
      <c r="A444" s="1">
        <v>18</v>
      </c>
      <c r="D444" t="s">
        <v>21</v>
      </c>
      <c r="E444" t="s">
        <v>41</v>
      </c>
      <c r="F444" t="s">
        <v>58</v>
      </c>
      <c r="G444" t="s">
        <v>89</v>
      </c>
    </row>
    <row r="445" spans="1:7" hidden="1" x14ac:dyDescent="0.25">
      <c r="A445" s="1">
        <v>19</v>
      </c>
      <c r="E445" t="s">
        <v>41</v>
      </c>
      <c r="F445" t="s">
        <v>58</v>
      </c>
      <c r="G445" t="s">
        <v>89</v>
      </c>
    </row>
    <row r="446" spans="1:7" x14ac:dyDescent="0.25">
      <c r="A446" s="1">
        <v>20</v>
      </c>
      <c r="B446" t="s">
        <v>11</v>
      </c>
      <c r="D446" t="s">
        <v>22</v>
      </c>
      <c r="E446" t="s">
        <v>41</v>
      </c>
      <c r="F446" t="s">
        <v>58</v>
      </c>
      <c r="G446" t="s">
        <v>89</v>
      </c>
    </row>
    <row r="447" spans="1:7" hidden="1" x14ac:dyDescent="0.25">
      <c r="A447" s="1">
        <v>21</v>
      </c>
      <c r="D447" t="s">
        <v>23</v>
      </c>
      <c r="E447" t="s">
        <v>41</v>
      </c>
      <c r="F447" t="s">
        <v>58</v>
      </c>
      <c r="G447" t="s">
        <v>89</v>
      </c>
    </row>
    <row r="448" spans="1:7" hidden="1" x14ac:dyDescent="0.25">
      <c r="A448" s="1">
        <v>22</v>
      </c>
      <c r="D448" t="s">
        <v>17</v>
      </c>
      <c r="E448" t="s">
        <v>41</v>
      </c>
      <c r="F448" t="s">
        <v>58</v>
      </c>
      <c r="G448" t="s">
        <v>89</v>
      </c>
    </row>
    <row r="449" spans="1:7" hidden="1" x14ac:dyDescent="0.25">
      <c r="A449" s="1">
        <v>23</v>
      </c>
      <c r="E449" t="s">
        <v>41</v>
      </c>
      <c r="F449" t="s">
        <v>58</v>
      </c>
      <c r="G449" t="s">
        <v>89</v>
      </c>
    </row>
    <row r="450" spans="1:7" x14ac:dyDescent="0.25">
      <c r="A450" s="1">
        <v>24</v>
      </c>
      <c r="B450" t="s">
        <v>12</v>
      </c>
      <c r="D450" t="s">
        <v>37</v>
      </c>
      <c r="E450" t="s">
        <v>41</v>
      </c>
      <c r="F450" t="s">
        <v>58</v>
      </c>
      <c r="G450" t="s">
        <v>89</v>
      </c>
    </row>
    <row r="451" spans="1:7" hidden="1" x14ac:dyDescent="0.25">
      <c r="A451" s="1">
        <v>25</v>
      </c>
      <c r="D451" t="s">
        <v>38</v>
      </c>
      <c r="E451" t="s">
        <v>41</v>
      </c>
      <c r="F451" t="s">
        <v>58</v>
      </c>
      <c r="G451" t="s">
        <v>89</v>
      </c>
    </row>
    <row r="452" spans="1:7" hidden="1" x14ac:dyDescent="0.25">
      <c r="A452" s="1">
        <v>26</v>
      </c>
      <c r="D452" t="s">
        <v>15</v>
      </c>
      <c r="E452" t="s">
        <v>41</v>
      </c>
      <c r="F452" t="s">
        <v>58</v>
      </c>
      <c r="G452" t="s">
        <v>89</v>
      </c>
    </row>
    <row r="453" spans="1:7" hidden="1" x14ac:dyDescent="0.25">
      <c r="A453" s="1">
        <v>0</v>
      </c>
      <c r="E453" t="s">
        <v>41</v>
      </c>
      <c r="F453" t="s">
        <v>59</v>
      </c>
      <c r="G453" t="s">
        <v>90</v>
      </c>
    </row>
    <row r="454" spans="1:7" x14ac:dyDescent="0.25">
      <c r="A454" s="1">
        <v>1</v>
      </c>
      <c r="B454" t="s">
        <v>6</v>
      </c>
      <c r="D454" t="s">
        <v>27</v>
      </c>
      <c r="E454" t="s">
        <v>41</v>
      </c>
      <c r="F454" t="s">
        <v>59</v>
      </c>
      <c r="G454" t="s">
        <v>90</v>
      </c>
    </row>
    <row r="455" spans="1:7" hidden="1" x14ac:dyDescent="0.25">
      <c r="A455" s="1">
        <v>2</v>
      </c>
      <c r="D455" t="s">
        <v>28</v>
      </c>
      <c r="E455" t="s">
        <v>41</v>
      </c>
      <c r="F455" t="s">
        <v>59</v>
      </c>
      <c r="G455" t="s">
        <v>90</v>
      </c>
    </row>
    <row r="456" spans="1:7" hidden="1" x14ac:dyDescent="0.25">
      <c r="A456" s="1">
        <v>3</v>
      </c>
      <c r="D456" t="s">
        <v>15</v>
      </c>
      <c r="E456" t="s">
        <v>41</v>
      </c>
      <c r="F456" t="s">
        <v>59</v>
      </c>
      <c r="G456" t="s">
        <v>90</v>
      </c>
    </row>
    <row r="457" spans="1:7" hidden="1" x14ac:dyDescent="0.25">
      <c r="A457" s="1">
        <v>4</v>
      </c>
      <c r="E457" t="s">
        <v>41</v>
      </c>
      <c r="F457" t="s">
        <v>59</v>
      </c>
      <c r="G457" t="s">
        <v>90</v>
      </c>
    </row>
    <row r="458" spans="1:7" x14ac:dyDescent="0.25">
      <c r="A458" s="1">
        <v>5</v>
      </c>
      <c r="B458" t="s">
        <v>7</v>
      </c>
      <c r="D458" t="s">
        <v>13</v>
      </c>
      <c r="E458" t="s">
        <v>41</v>
      </c>
      <c r="F458" t="s">
        <v>59</v>
      </c>
      <c r="G458" t="s">
        <v>90</v>
      </c>
    </row>
    <row r="459" spans="1:7" hidden="1" x14ac:dyDescent="0.25">
      <c r="A459" s="1">
        <v>6</v>
      </c>
      <c r="D459" t="s">
        <v>14</v>
      </c>
      <c r="E459" t="s">
        <v>41</v>
      </c>
      <c r="F459" t="s">
        <v>59</v>
      </c>
      <c r="G459" t="s">
        <v>90</v>
      </c>
    </row>
    <row r="460" spans="1:7" hidden="1" x14ac:dyDescent="0.25">
      <c r="A460" s="1">
        <v>7</v>
      </c>
      <c r="D460" t="s">
        <v>15</v>
      </c>
      <c r="E460" t="s">
        <v>41</v>
      </c>
      <c r="F460" t="s">
        <v>59</v>
      </c>
      <c r="G460" t="s">
        <v>90</v>
      </c>
    </row>
    <row r="461" spans="1:7" hidden="1" x14ac:dyDescent="0.25">
      <c r="A461" s="1">
        <v>8</v>
      </c>
      <c r="E461" t="s">
        <v>41</v>
      </c>
      <c r="F461" t="s">
        <v>59</v>
      </c>
      <c r="G461" t="s">
        <v>90</v>
      </c>
    </row>
    <row r="462" spans="1:7" x14ac:dyDescent="0.25">
      <c r="A462" s="1">
        <v>9</v>
      </c>
      <c r="B462" t="s">
        <v>8</v>
      </c>
      <c r="D462" t="s">
        <v>16</v>
      </c>
      <c r="E462" t="s">
        <v>41</v>
      </c>
      <c r="F462" t="s">
        <v>59</v>
      </c>
      <c r="G462" t="s">
        <v>90</v>
      </c>
    </row>
    <row r="463" spans="1:7" hidden="1" x14ac:dyDescent="0.25">
      <c r="A463" s="1">
        <v>10</v>
      </c>
      <c r="D463" t="s">
        <v>17</v>
      </c>
      <c r="E463" t="s">
        <v>41</v>
      </c>
      <c r="F463" t="s">
        <v>59</v>
      </c>
      <c r="G463" t="s">
        <v>90</v>
      </c>
    </row>
    <row r="464" spans="1:7" hidden="1" x14ac:dyDescent="0.25">
      <c r="A464" s="1">
        <v>11</v>
      </c>
      <c r="E464" t="s">
        <v>41</v>
      </c>
      <c r="F464" t="s">
        <v>59</v>
      </c>
      <c r="G464" t="s">
        <v>90</v>
      </c>
    </row>
    <row r="465" spans="1:7" x14ac:dyDescent="0.25">
      <c r="A465" s="1">
        <v>12</v>
      </c>
      <c r="B465" t="s">
        <v>9</v>
      </c>
      <c r="D465" t="s">
        <v>18</v>
      </c>
      <c r="E465" t="s">
        <v>41</v>
      </c>
      <c r="F465" t="s">
        <v>59</v>
      </c>
      <c r="G465" t="s">
        <v>90</v>
      </c>
    </row>
    <row r="466" spans="1:7" hidden="1" x14ac:dyDescent="0.25">
      <c r="A466" s="1">
        <v>13</v>
      </c>
      <c r="D466" t="s">
        <v>15</v>
      </c>
      <c r="E466" t="s">
        <v>41</v>
      </c>
      <c r="F466" t="s">
        <v>59</v>
      </c>
      <c r="G466" t="s">
        <v>90</v>
      </c>
    </row>
    <row r="467" spans="1:7" hidden="1" x14ac:dyDescent="0.25">
      <c r="A467" s="1">
        <v>14</v>
      </c>
      <c r="D467" t="s">
        <v>19</v>
      </c>
      <c r="E467" t="s">
        <v>41</v>
      </c>
      <c r="F467" t="s">
        <v>59</v>
      </c>
      <c r="G467" t="s">
        <v>90</v>
      </c>
    </row>
    <row r="468" spans="1:7" hidden="1" x14ac:dyDescent="0.25">
      <c r="A468" s="1">
        <v>15</v>
      </c>
      <c r="E468" t="s">
        <v>41</v>
      </c>
      <c r="F468" t="s">
        <v>59</v>
      </c>
      <c r="G468" t="s">
        <v>90</v>
      </c>
    </row>
    <row r="469" spans="1:7" x14ac:dyDescent="0.25">
      <c r="A469" s="1">
        <v>16</v>
      </c>
      <c r="B469" t="s">
        <v>10</v>
      </c>
      <c r="D469" t="s">
        <v>20</v>
      </c>
      <c r="E469" t="s">
        <v>41</v>
      </c>
      <c r="F469" t="s">
        <v>59</v>
      </c>
      <c r="G469" t="s">
        <v>90</v>
      </c>
    </row>
    <row r="470" spans="1:7" hidden="1" x14ac:dyDescent="0.25">
      <c r="A470" s="1">
        <v>17</v>
      </c>
      <c r="D470" t="s">
        <v>15</v>
      </c>
      <c r="E470" t="s">
        <v>41</v>
      </c>
      <c r="F470" t="s">
        <v>59</v>
      </c>
      <c r="G470" t="s">
        <v>90</v>
      </c>
    </row>
    <row r="471" spans="1:7" hidden="1" x14ac:dyDescent="0.25">
      <c r="A471" s="1">
        <v>18</v>
      </c>
      <c r="D471" t="s">
        <v>21</v>
      </c>
      <c r="E471" t="s">
        <v>41</v>
      </c>
      <c r="F471" t="s">
        <v>59</v>
      </c>
      <c r="G471" t="s">
        <v>90</v>
      </c>
    </row>
    <row r="472" spans="1:7" hidden="1" x14ac:dyDescent="0.25">
      <c r="A472" s="1">
        <v>19</v>
      </c>
      <c r="E472" t="s">
        <v>41</v>
      </c>
      <c r="F472" t="s">
        <v>59</v>
      </c>
      <c r="G472" t="s">
        <v>90</v>
      </c>
    </row>
    <row r="473" spans="1:7" x14ac:dyDescent="0.25">
      <c r="A473" s="1">
        <v>20</v>
      </c>
      <c r="B473" t="s">
        <v>11</v>
      </c>
      <c r="D473" t="s">
        <v>22</v>
      </c>
      <c r="E473" t="s">
        <v>41</v>
      </c>
      <c r="F473" t="s">
        <v>59</v>
      </c>
      <c r="G473" t="s">
        <v>90</v>
      </c>
    </row>
    <row r="474" spans="1:7" hidden="1" x14ac:dyDescent="0.25">
      <c r="A474" s="1">
        <v>21</v>
      </c>
      <c r="D474" t="s">
        <v>34</v>
      </c>
      <c r="E474" t="s">
        <v>41</v>
      </c>
      <c r="F474" t="s">
        <v>59</v>
      </c>
      <c r="G474" t="s">
        <v>90</v>
      </c>
    </row>
    <row r="475" spans="1:7" hidden="1" x14ac:dyDescent="0.25">
      <c r="A475" s="1">
        <v>22</v>
      </c>
      <c r="D475" t="s">
        <v>17</v>
      </c>
      <c r="E475" t="s">
        <v>41</v>
      </c>
      <c r="F475" t="s">
        <v>59</v>
      </c>
      <c r="G475" t="s">
        <v>90</v>
      </c>
    </row>
    <row r="476" spans="1:7" hidden="1" x14ac:dyDescent="0.25">
      <c r="A476" s="1">
        <v>23</v>
      </c>
      <c r="E476" t="s">
        <v>41</v>
      </c>
      <c r="F476" t="s">
        <v>59</v>
      </c>
      <c r="G476" t="s">
        <v>90</v>
      </c>
    </row>
    <row r="477" spans="1:7" x14ac:dyDescent="0.25">
      <c r="A477" s="1">
        <v>24</v>
      </c>
      <c r="B477" t="s">
        <v>12</v>
      </c>
      <c r="D477" t="s">
        <v>25</v>
      </c>
      <c r="E477" t="s">
        <v>41</v>
      </c>
      <c r="F477" t="s">
        <v>59</v>
      </c>
      <c r="G477" t="s">
        <v>90</v>
      </c>
    </row>
    <row r="478" spans="1:7" hidden="1" x14ac:dyDescent="0.25">
      <c r="A478" s="1">
        <v>25</v>
      </c>
      <c r="D478" t="s">
        <v>26</v>
      </c>
      <c r="E478" t="s">
        <v>41</v>
      </c>
      <c r="F478" t="s">
        <v>59</v>
      </c>
      <c r="G478" t="s">
        <v>90</v>
      </c>
    </row>
    <row r="479" spans="1:7" hidden="1" x14ac:dyDescent="0.25">
      <c r="A479" s="1">
        <v>26</v>
      </c>
      <c r="D479" t="s">
        <v>15</v>
      </c>
      <c r="E479" t="s">
        <v>41</v>
      </c>
      <c r="F479" t="s">
        <v>59</v>
      </c>
      <c r="G479" t="s">
        <v>90</v>
      </c>
    </row>
    <row r="480" spans="1:7" hidden="1" x14ac:dyDescent="0.25">
      <c r="A480" s="1">
        <v>0</v>
      </c>
      <c r="E480" t="s">
        <v>41</v>
      </c>
      <c r="F480" t="s">
        <v>60</v>
      </c>
      <c r="G480" t="s">
        <v>91</v>
      </c>
    </row>
    <row r="481" spans="1:7" x14ac:dyDescent="0.25">
      <c r="A481" s="1">
        <v>1</v>
      </c>
      <c r="B481" t="s">
        <v>6</v>
      </c>
      <c r="D481" t="s">
        <v>27</v>
      </c>
      <c r="E481" t="s">
        <v>41</v>
      </c>
      <c r="F481" t="s">
        <v>60</v>
      </c>
      <c r="G481" t="s">
        <v>91</v>
      </c>
    </row>
    <row r="482" spans="1:7" hidden="1" x14ac:dyDescent="0.25">
      <c r="A482" s="1">
        <v>2</v>
      </c>
      <c r="D482" t="s">
        <v>28</v>
      </c>
      <c r="E482" t="s">
        <v>41</v>
      </c>
      <c r="F482" t="s">
        <v>60</v>
      </c>
      <c r="G482" t="s">
        <v>91</v>
      </c>
    </row>
    <row r="483" spans="1:7" hidden="1" x14ac:dyDescent="0.25">
      <c r="A483" s="1">
        <v>3</v>
      </c>
      <c r="D483" t="s">
        <v>15</v>
      </c>
      <c r="E483" t="s">
        <v>41</v>
      </c>
      <c r="F483" t="s">
        <v>60</v>
      </c>
      <c r="G483" t="s">
        <v>91</v>
      </c>
    </row>
    <row r="484" spans="1:7" hidden="1" x14ac:dyDescent="0.25">
      <c r="A484" s="1">
        <v>4</v>
      </c>
      <c r="E484" t="s">
        <v>41</v>
      </c>
      <c r="F484" t="s">
        <v>60</v>
      </c>
      <c r="G484" t="s">
        <v>91</v>
      </c>
    </row>
    <row r="485" spans="1:7" x14ac:dyDescent="0.25">
      <c r="A485" s="1">
        <v>5</v>
      </c>
      <c r="B485" t="s">
        <v>7</v>
      </c>
      <c r="D485" t="s">
        <v>13</v>
      </c>
      <c r="E485" t="s">
        <v>41</v>
      </c>
      <c r="F485" t="s">
        <v>60</v>
      </c>
      <c r="G485" t="s">
        <v>91</v>
      </c>
    </row>
    <row r="486" spans="1:7" hidden="1" x14ac:dyDescent="0.25">
      <c r="A486" s="1">
        <v>6</v>
      </c>
      <c r="D486" t="s">
        <v>14</v>
      </c>
      <c r="E486" t="s">
        <v>41</v>
      </c>
      <c r="F486" t="s">
        <v>60</v>
      </c>
      <c r="G486" t="s">
        <v>91</v>
      </c>
    </row>
    <row r="487" spans="1:7" hidden="1" x14ac:dyDescent="0.25">
      <c r="A487" s="1">
        <v>7</v>
      </c>
      <c r="D487" t="s">
        <v>15</v>
      </c>
      <c r="E487" t="s">
        <v>41</v>
      </c>
      <c r="F487" t="s">
        <v>60</v>
      </c>
      <c r="G487" t="s">
        <v>91</v>
      </c>
    </row>
    <row r="488" spans="1:7" hidden="1" x14ac:dyDescent="0.25">
      <c r="A488" s="1">
        <v>8</v>
      </c>
      <c r="E488" t="s">
        <v>41</v>
      </c>
      <c r="F488" t="s">
        <v>60</v>
      </c>
      <c r="G488" t="s">
        <v>91</v>
      </c>
    </row>
    <row r="489" spans="1:7" x14ac:dyDescent="0.25">
      <c r="A489" s="1">
        <v>9</v>
      </c>
      <c r="B489" t="s">
        <v>8</v>
      </c>
      <c r="D489" t="s">
        <v>16</v>
      </c>
      <c r="E489" t="s">
        <v>41</v>
      </c>
      <c r="F489" t="s">
        <v>60</v>
      </c>
      <c r="G489" t="s">
        <v>91</v>
      </c>
    </row>
    <row r="490" spans="1:7" hidden="1" x14ac:dyDescent="0.25">
      <c r="A490" s="1">
        <v>10</v>
      </c>
      <c r="D490" t="s">
        <v>17</v>
      </c>
      <c r="E490" t="s">
        <v>41</v>
      </c>
      <c r="F490" t="s">
        <v>60</v>
      </c>
      <c r="G490" t="s">
        <v>91</v>
      </c>
    </row>
    <row r="491" spans="1:7" hidden="1" x14ac:dyDescent="0.25">
      <c r="A491" s="1">
        <v>11</v>
      </c>
      <c r="E491" t="s">
        <v>41</v>
      </c>
      <c r="F491" t="s">
        <v>60</v>
      </c>
      <c r="G491" t="s">
        <v>91</v>
      </c>
    </row>
    <row r="492" spans="1:7" x14ac:dyDescent="0.25">
      <c r="A492" s="1">
        <v>12</v>
      </c>
      <c r="B492" t="s">
        <v>9</v>
      </c>
      <c r="D492" t="s">
        <v>18</v>
      </c>
      <c r="E492" t="s">
        <v>41</v>
      </c>
      <c r="F492" t="s">
        <v>60</v>
      </c>
      <c r="G492" t="s">
        <v>91</v>
      </c>
    </row>
    <row r="493" spans="1:7" hidden="1" x14ac:dyDescent="0.25">
      <c r="A493" s="1">
        <v>13</v>
      </c>
      <c r="D493" t="s">
        <v>15</v>
      </c>
      <c r="E493" t="s">
        <v>41</v>
      </c>
      <c r="F493" t="s">
        <v>60</v>
      </c>
      <c r="G493" t="s">
        <v>91</v>
      </c>
    </row>
    <row r="494" spans="1:7" hidden="1" x14ac:dyDescent="0.25">
      <c r="A494" s="1">
        <v>14</v>
      </c>
      <c r="D494" t="s">
        <v>19</v>
      </c>
      <c r="E494" t="s">
        <v>41</v>
      </c>
      <c r="F494" t="s">
        <v>60</v>
      </c>
      <c r="G494" t="s">
        <v>91</v>
      </c>
    </row>
    <row r="495" spans="1:7" hidden="1" x14ac:dyDescent="0.25">
      <c r="A495" s="1">
        <v>15</v>
      </c>
      <c r="E495" t="s">
        <v>41</v>
      </c>
      <c r="F495" t="s">
        <v>60</v>
      </c>
      <c r="G495" t="s">
        <v>91</v>
      </c>
    </row>
    <row r="496" spans="1:7" x14ac:dyDescent="0.25">
      <c r="A496" s="1">
        <v>16</v>
      </c>
      <c r="B496" t="s">
        <v>10</v>
      </c>
      <c r="D496" t="s">
        <v>20</v>
      </c>
      <c r="E496" t="s">
        <v>41</v>
      </c>
      <c r="F496" t="s">
        <v>60</v>
      </c>
      <c r="G496" t="s">
        <v>91</v>
      </c>
    </row>
    <row r="497" spans="1:7" hidden="1" x14ac:dyDescent="0.25">
      <c r="A497" s="1">
        <v>17</v>
      </c>
      <c r="D497" t="s">
        <v>15</v>
      </c>
      <c r="E497" t="s">
        <v>41</v>
      </c>
      <c r="F497" t="s">
        <v>60</v>
      </c>
      <c r="G497" t="s">
        <v>91</v>
      </c>
    </row>
    <row r="498" spans="1:7" hidden="1" x14ac:dyDescent="0.25">
      <c r="A498" s="1">
        <v>18</v>
      </c>
      <c r="D498" t="s">
        <v>21</v>
      </c>
      <c r="E498" t="s">
        <v>41</v>
      </c>
      <c r="F498" t="s">
        <v>60</v>
      </c>
      <c r="G498" t="s">
        <v>91</v>
      </c>
    </row>
    <row r="499" spans="1:7" hidden="1" x14ac:dyDescent="0.25">
      <c r="A499" s="1">
        <v>19</v>
      </c>
      <c r="E499" t="s">
        <v>41</v>
      </c>
      <c r="F499" t="s">
        <v>60</v>
      </c>
      <c r="G499" t="s">
        <v>91</v>
      </c>
    </row>
    <row r="500" spans="1:7" x14ac:dyDescent="0.25">
      <c r="A500" s="1">
        <v>20</v>
      </c>
      <c r="B500" t="s">
        <v>11</v>
      </c>
      <c r="D500" t="s">
        <v>22</v>
      </c>
      <c r="E500" t="s">
        <v>41</v>
      </c>
      <c r="F500" t="s">
        <v>60</v>
      </c>
      <c r="G500" t="s">
        <v>91</v>
      </c>
    </row>
    <row r="501" spans="1:7" hidden="1" x14ac:dyDescent="0.25">
      <c r="A501" s="1">
        <v>21</v>
      </c>
      <c r="D501" t="s">
        <v>23</v>
      </c>
      <c r="E501" t="s">
        <v>41</v>
      </c>
      <c r="F501" t="s">
        <v>60</v>
      </c>
      <c r="G501" t="s">
        <v>91</v>
      </c>
    </row>
    <row r="502" spans="1:7" hidden="1" x14ac:dyDescent="0.25">
      <c r="A502" s="1">
        <v>22</v>
      </c>
      <c r="D502" t="s">
        <v>17</v>
      </c>
      <c r="E502" t="s">
        <v>41</v>
      </c>
      <c r="F502" t="s">
        <v>60</v>
      </c>
      <c r="G502" t="s">
        <v>91</v>
      </c>
    </row>
    <row r="503" spans="1:7" hidden="1" x14ac:dyDescent="0.25">
      <c r="A503" s="1">
        <v>23</v>
      </c>
      <c r="E503" t="s">
        <v>41</v>
      </c>
      <c r="F503" t="s">
        <v>60</v>
      </c>
      <c r="G503" t="s">
        <v>91</v>
      </c>
    </row>
    <row r="504" spans="1:7" x14ac:dyDescent="0.25">
      <c r="A504" s="1">
        <v>24</v>
      </c>
      <c r="B504" t="s">
        <v>12</v>
      </c>
      <c r="D504" t="s">
        <v>39</v>
      </c>
      <c r="E504" t="s">
        <v>41</v>
      </c>
      <c r="F504" t="s">
        <v>60</v>
      </c>
      <c r="G504" t="s">
        <v>91</v>
      </c>
    </row>
    <row r="505" spans="1:7" hidden="1" x14ac:dyDescent="0.25">
      <c r="A505" s="1">
        <v>25</v>
      </c>
      <c r="D505" t="s">
        <v>38</v>
      </c>
      <c r="E505" t="s">
        <v>41</v>
      </c>
      <c r="F505" t="s">
        <v>60</v>
      </c>
      <c r="G505" t="s">
        <v>91</v>
      </c>
    </row>
    <row r="506" spans="1:7" hidden="1" x14ac:dyDescent="0.25">
      <c r="A506" s="1">
        <v>26</v>
      </c>
      <c r="D506" t="s">
        <v>15</v>
      </c>
      <c r="E506" t="s">
        <v>41</v>
      </c>
      <c r="F506" t="s">
        <v>60</v>
      </c>
      <c r="G506" t="s">
        <v>91</v>
      </c>
    </row>
    <row r="507" spans="1:7" hidden="1" x14ac:dyDescent="0.25">
      <c r="A507" s="1">
        <v>0</v>
      </c>
      <c r="E507" t="s">
        <v>41</v>
      </c>
      <c r="F507" t="s">
        <v>61</v>
      </c>
      <c r="G507" t="s">
        <v>92</v>
      </c>
    </row>
    <row r="508" spans="1:7" x14ac:dyDescent="0.25">
      <c r="A508" s="1">
        <v>1</v>
      </c>
      <c r="B508" t="s">
        <v>6</v>
      </c>
      <c r="D508" t="s">
        <v>27</v>
      </c>
      <c r="E508" t="s">
        <v>41</v>
      </c>
      <c r="F508" t="s">
        <v>61</v>
      </c>
      <c r="G508" t="s">
        <v>92</v>
      </c>
    </row>
    <row r="509" spans="1:7" hidden="1" x14ac:dyDescent="0.25">
      <c r="A509" s="1">
        <v>2</v>
      </c>
      <c r="D509" t="s">
        <v>28</v>
      </c>
      <c r="E509" t="s">
        <v>41</v>
      </c>
      <c r="F509" t="s">
        <v>61</v>
      </c>
      <c r="G509" t="s">
        <v>92</v>
      </c>
    </row>
    <row r="510" spans="1:7" hidden="1" x14ac:dyDescent="0.25">
      <c r="A510" s="1">
        <v>3</v>
      </c>
      <c r="D510" t="s">
        <v>15</v>
      </c>
      <c r="E510" t="s">
        <v>41</v>
      </c>
      <c r="F510" t="s">
        <v>61</v>
      </c>
      <c r="G510" t="s">
        <v>92</v>
      </c>
    </row>
    <row r="511" spans="1:7" hidden="1" x14ac:dyDescent="0.25">
      <c r="A511" s="1">
        <v>4</v>
      </c>
      <c r="E511" t="s">
        <v>41</v>
      </c>
      <c r="F511" t="s">
        <v>61</v>
      </c>
      <c r="G511" t="s">
        <v>92</v>
      </c>
    </row>
    <row r="512" spans="1:7" x14ac:dyDescent="0.25">
      <c r="A512" s="1">
        <v>5</v>
      </c>
      <c r="B512" t="s">
        <v>7</v>
      </c>
      <c r="D512" t="s">
        <v>13</v>
      </c>
      <c r="E512" t="s">
        <v>41</v>
      </c>
      <c r="F512" t="s">
        <v>61</v>
      </c>
      <c r="G512" t="s">
        <v>92</v>
      </c>
    </row>
    <row r="513" spans="1:7" hidden="1" x14ac:dyDescent="0.25">
      <c r="A513" s="1">
        <v>6</v>
      </c>
      <c r="D513" t="s">
        <v>14</v>
      </c>
      <c r="E513" t="s">
        <v>41</v>
      </c>
      <c r="F513" t="s">
        <v>61</v>
      </c>
      <c r="G513" t="s">
        <v>92</v>
      </c>
    </row>
    <row r="514" spans="1:7" hidden="1" x14ac:dyDescent="0.25">
      <c r="A514" s="1">
        <v>7</v>
      </c>
      <c r="D514" t="s">
        <v>15</v>
      </c>
      <c r="E514" t="s">
        <v>41</v>
      </c>
      <c r="F514" t="s">
        <v>61</v>
      </c>
      <c r="G514" t="s">
        <v>92</v>
      </c>
    </row>
    <row r="515" spans="1:7" hidden="1" x14ac:dyDescent="0.25">
      <c r="A515" s="1">
        <v>8</v>
      </c>
      <c r="E515" t="s">
        <v>41</v>
      </c>
      <c r="F515" t="s">
        <v>61</v>
      </c>
      <c r="G515" t="s">
        <v>92</v>
      </c>
    </row>
    <row r="516" spans="1:7" x14ac:dyDescent="0.25">
      <c r="A516" s="1">
        <v>9</v>
      </c>
      <c r="B516" t="s">
        <v>8</v>
      </c>
      <c r="D516" t="s">
        <v>16</v>
      </c>
      <c r="E516" t="s">
        <v>41</v>
      </c>
      <c r="F516" t="s">
        <v>61</v>
      </c>
      <c r="G516" t="s">
        <v>92</v>
      </c>
    </row>
    <row r="517" spans="1:7" hidden="1" x14ac:dyDescent="0.25">
      <c r="A517" s="1">
        <v>10</v>
      </c>
      <c r="D517" t="s">
        <v>17</v>
      </c>
      <c r="E517" t="s">
        <v>41</v>
      </c>
      <c r="F517" t="s">
        <v>61</v>
      </c>
      <c r="G517" t="s">
        <v>92</v>
      </c>
    </row>
    <row r="518" spans="1:7" hidden="1" x14ac:dyDescent="0.25">
      <c r="A518" s="1">
        <v>11</v>
      </c>
      <c r="E518" t="s">
        <v>41</v>
      </c>
      <c r="F518" t="s">
        <v>61</v>
      </c>
      <c r="G518" t="s">
        <v>92</v>
      </c>
    </row>
    <row r="519" spans="1:7" x14ac:dyDescent="0.25">
      <c r="A519" s="1">
        <v>12</v>
      </c>
      <c r="B519" t="s">
        <v>9</v>
      </c>
      <c r="D519" t="s">
        <v>18</v>
      </c>
      <c r="E519" t="s">
        <v>41</v>
      </c>
      <c r="F519" t="s">
        <v>61</v>
      </c>
      <c r="G519" t="s">
        <v>92</v>
      </c>
    </row>
    <row r="520" spans="1:7" hidden="1" x14ac:dyDescent="0.25">
      <c r="A520" s="1">
        <v>13</v>
      </c>
      <c r="D520" t="s">
        <v>15</v>
      </c>
      <c r="E520" t="s">
        <v>41</v>
      </c>
      <c r="F520" t="s">
        <v>61</v>
      </c>
      <c r="G520" t="s">
        <v>92</v>
      </c>
    </row>
    <row r="521" spans="1:7" hidden="1" x14ac:dyDescent="0.25">
      <c r="A521" s="1">
        <v>14</v>
      </c>
      <c r="D521" t="s">
        <v>19</v>
      </c>
      <c r="E521" t="s">
        <v>41</v>
      </c>
      <c r="F521" t="s">
        <v>61</v>
      </c>
      <c r="G521" t="s">
        <v>92</v>
      </c>
    </row>
    <row r="522" spans="1:7" hidden="1" x14ac:dyDescent="0.25">
      <c r="A522" s="1">
        <v>15</v>
      </c>
      <c r="E522" t="s">
        <v>41</v>
      </c>
      <c r="F522" t="s">
        <v>61</v>
      </c>
      <c r="G522" t="s">
        <v>92</v>
      </c>
    </row>
    <row r="523" spans="1:7" x14ac:dyDescent="0.25">
      <c r="A523" s="1">
        <v>16</v>
      </c>
      <c r="B523" t="s">
        <v>10</v>
      </c>
      <c r="D523" t="s">
        <v>20</v>
      </c>
      <c r="E523" t="s">
        <v>41</v>
      </c>
      <c r="F523" t="s">
        <v>61</v>
      </c>
      <c r="G523" t="s">
        <v>92</v>
      </c>
    </row>
    <row r="524" spans="1:7" hidden="1" x14ac:dyDescent="0.25">
      <c r="A524" s="1">
        <v>17</v>
      </c>
      <c r="D524" t="s">
        <v>15</v>
      </c>
      <c r="E524" t="s">
        <v>41</v>
      </c>
      <c r="F524" t="s">
        <v>61</v>
      </c>
      <c r="G524" t="s">
        <v>92</v>
      </c>
    </row>
    <row r="525" spans="1:7" hidden="1" x14ac:dyDescent="0.25">
      <c r="A525" s="1">
        <v>18</v>
      </c>
      <c r="D525" t="s">
        <v>21</v>
      </c>
      <c r="E525" t="s">
        <v>41</v>
      </c>
      <c r="F525" t="s">
        <v>61</v>
      </c>
      <c r="G525" t="s">
        <v>92</v>
      </c>
    </row>
    <row r="526" spans="1:7" hidden="1" x14ac:dyDescent="0.25">
      <c r="A526" s="1">
        <v>19</v>
      </c>
      <c r="E526" t="s">
        <v>41</v>
      </c>
      <c r="F526" t="s">
        <v>61</v>
      </c>
      <c r="G526" t="s">
        <v>92</v>
      </c>
    </row>
    <row r="527" spans="1:7" x14ac:dyDescent="0.25">
      <c r="A527" s="1">
        <v>20</v>
      </c>
      <c r="B527" t="s">
        <v>11</v>
      </c>
      <c r="D527" t="s">
        <v>22</v>
      </c>
      <c r="E527" t="s">
        <v>41</v>
      </c>
      <c r="F527" t="s">
        <v>61</v>
      </c>
      <c r="G527" t="s">
        <v>92</v>
      </c>
    </row>
    <row r="528" spans="1:7" hidden="1" x14ac:dyDescent="0.25">
      <c r="A528" s="1">
        <v>21</v>
      </c>
      <c r="D528" t="s">
        <v>23</v>
      </c>
      <c r="E528" t="s">
        <v>41</v>
      </c>
      <c r="F528" t="s">
        <v>61</v>
      </c>
      <c r="G528" t="s">
        <v>92</v>
      </c>
    </row>
    <row r="529" spans="1:7" hidden="1" x14ac:dyDescent="0.25">
      <c r="A529" s="1">
        <v>22</v>
      </c>
      <c r="D529" t="s">
        <v>17</v>
      </c>
      <c r="E529" t="s">
        <v>41</v>
      </c>
      <c r="F529" t="s">
        <v>61</v>
      </c>
      <c r="G529" t="s">
        <v>92</v>
      </c>
    </row>
    <row r="530" spans="1:7" hidden="1" x14ac:dyDescent="0.25">
      <c r="A530" s="1">
        <v>23</v>
      </c>
      <c r="E530" t="s">
        <v>41</v>
      </c>
      <c r="F530" t="s">
        <v>61</v>
      </c>
      <c r="G530" t="s">
        <v>92</v>
      </c>
    </row>
    <row r="531" spans="1:7" x14ac:dyDescent="0.25">
      <c r="A531" s="1">
        <v>24</v>
      </c>
      <c r="B531" t="s">
        <v>12</v>
      </c>
      <c r="D531" t="s">
        <v>25</v>
      </c>
      <c r="E531" t="s">
        <v>41</v>
      </c>
      <c r="F531" t="s">
        <v>61</v>
      </c>
      <c r="G531" t="s">
        <v>92</v>
      </c>
    </row>
    <row r="532" spans="1:7" hidden="1" x14ac:dyDescent="0.25">
      <c r="A532" s="1">
        <v>25</v>
      </c>
      <c r="D532" t="s">
        <v>26</v>
      </c>
      <c r="E532" t="s">
        <v>41</v>
      </c>
      <c r="F532" t="s">
        <v>61</v>
      </c>
      <c r="G532" t="s">
        <v>92</v>
      </c>
    </row>
    <row r="533" spans="1:7" hidden="1" x14ac:dyDescent="0.25">
      <c r="A533" s="1">
        <v>26</v>
      </c>
      <c r="D533" t="s">
        <v>15</v>
      </c>
      <c r="E533" t="s">
        <v>41</v>
      </c>
      <c r="F533" t="s">
        <v>61</v>
      </c>
      <c r="G533" t="s">
        <v>92</v>
      </c>
    </row>
    <row r="534" spans="1:7" hidden="1" x14ac:dyDescent="0.25">
      <c r="A534" s="1">
        <v>0</v>
      </c>
      <c r="E534" t="s">
        <v>41</v>
      </c>
      <c r="F534" t="s">
        <v>62</v>
      </c>
      <c r="G534" t="s">
        <v>93</v>
      </c>
    </row>
    <row r="535" spans="1:7" x14ac:dyDescent="0.25">
      <c r="A535" s="1">
        <v>1</v>
      </c>
      <c r="B535" t="s">
        <v>6</v>
      </c>
      <c r="D535" t="s">
        <v>27</v>
      </c>
      <c r="E535" t="s">
        <v>41</v>
      </c>
      <c r="F535" t="s">
        <v>62</v>
      </c>
      <c r="G535" t="s">
        <v>93</v>
      </c>
    </row>
    <row r="536" spans="1:7" hidden="1" x14ac:dyDescent="0.25">
      <c r="A536" s="1">
        <v>2</v>
      </c>
      <c r="D536" t="s">
        <v>28</v>
      </c>
      <c r="E536" t="s">
        <v>41</v>
      </c>
      <c r="F536" t="s">
        <v>62</v>
      </c>
      <c r="G536" t="s">
        <v>93</v>
      </c>
    </row>
    <row r="537" spans="1:7" hidden="1" x14ac:dyDescent="0.25">
      <c r="A537" s="1">
        <v>3</v>
      </c>
      <c r="D537" t="s">
        <v>15</v>
      </c>
      <c r="E537" t="s">
        <v>41</v>
      </c>
      <c r="F537" t="s">
        <v>62</v>
      </c>
      <c r="G537" t="s">
        <v>93</v>
      </c>
    </row>
    <row r="538" spans="1:7" hidden="1" x14ac:dyDescent="0.25">
      <c r="A538" s="1">
        <v>4</v>
      </c>
      <c r="E538" t="s">
        <v>41</v>
      </c>
      <c r="F538" t="s">
        <v>62</v>
      </c>
      <c r="G538" t="s">
        <v>93</v>
      </c>
    </row>
    <row r="539" spans="1:7" x14ac:dyDescent="0.25">
      <c r="A539" s="1">
        <v>5</v>
      </c>
      <c r="B539" t="s">
        <v>7</v>
      </c>
      <c r="D539" t="s">
        <v>13</v>
      </c>
      <c r="E539" t="s">
        <v>41</v>
      </c>
      <c r="F539" t="s">
        <v>62</v>
      </c>
      <c r="G539" t="s">
        <v>93</v>
      </c>
    </row>
    <row r="540" spans="1:7" hidden="1" x14ac:dyDescent="0.25">
      <c r="A540" s="1">
        <v>6</v>
      </c>
      <c r="D540" t="s">
        <v>14</v>
      </c>
      <c r="E540" t="s">
        <v>41</v>
      </c>
      <c r="F540" t="s">
        <v>62</v>
      </c>
      <c r="G540" t="s">
        <v>93</v>
      </c>
    </row>
    <row r="541" spans="1:7" hidden="1" x14ac:dyDescent="0.25">
      <c r="A541" s="1">
        <v>7</v>
      </c>
      <c r="D541" t="s">
        <v>15</v>
      </c>
      <c r="E541" t="s">
        <v>41</v>
      </c>
      <c r="F541" t="s">
        <v>62</v>
      </c>
      <c r="G541" t="s">
        <v>93</v>
      </c>
    </row>
    <row r="542" spans="1:7" hidden="1" x14ac:dyDescent="0.25">
      <c r="A542" s="1">
        <v>8</v>
      </c>
      <c r="E542" t="s">
        <v>41</v>
      </c>
      <c r="F542" t="s">
        <v>62</v>
      </c>
      <c r="G542" t="s">
        <v>93</v>
      </c>
    </row>
    <row r="543" spans="1:7" x14ac:dyDescent="0.25">
      <c r="A543" s="1">
        <v>9</v>
      </c>
      <c r="B543" t="s">
        <v>8</v>
      </c>
      <c r="D543" t="s">
        <v>16</v>
      </c>
      <c r="E543" t="s">
        <v>41</v>
      </c>
      <c r="F543" t="s">
        <v>62</v>
      </c>
      <c r="G543" t="s">
        <v>93</v>
      </c>
    </row>
    <row r="544" spans="1:7" hidden="1" x14ac:dyDescent="0.25">
      <c r="A544" s="1">
        <v>10</v>
      </c>
      <c r="D544" t="s">
        <v>17</v>
      </c>
      <c r="E544" t="s">
        <v>41</v>
      </c>
      <c r="F544" t="s">
        <v>62</v>
      </c>
      <c r="G544" t="s">
        <v>93</v>
      </c>
    </row>
    <row r="545" spans="1:7" hidden="1" x14ac:dyDescent="0.25">
      <c r="A545" s="1">
        <v>11</v>
      </c>
      <c r="E545" t="s">
        <v>41</v>
      </c>
      <c r="F545" t="s">
        <v>62</v>
      </c>
      <c r="G545" t="s">
        <v>93</v>
      </c>
    </row>
    <row r="546" spans="1:7" x14ac:dyDescent="0.25">
      <c r="A546" s="1">
        <v>12</v>
      </c>
      <c r="B546" t="s">
        <v>9</v>
      </c>
      <c r="D546" t="s">
        <v>18</v>
      </c>
      <c r="E546" t="s">
        <v>41</v>
      </c>
      <c r="F546" t="s">
        <v>62</v>
      </c>
      <c r="G546" t="s">
        <v>93</v>
      </c>
    </row>
    <row r="547" spans="1:7" hidden="1" x14ac:dyDescent="0.25">
      <c r="A547" s="1">
        <v>13</v>
      </c>
      <c r="D547" t="s">
        <v>15</v>
      </c>
      <c r="E547" t="s">
        <v>41</v>
      </c>
      <c r="F547" t="s">
        <v>62</v>
      </c>
      <c r="G547" t="s">
        <v>93</v>
      </c>
    </row>
    <row r="548" spans="1:7" hidden="1" x14ac:dyDescent="0.25">
      <c r="A548" s="1">
        <v>14</v>
      </c>
      <c r="D548" t="s">
        <v>19</v>
      </c>
      <c r="E548" t="s">
        <v>41</v>
      </c>
      <c r="F548" t="s">
        <v>62</v>
      </c>
      <c r="G548" t="s">
        <v>93</v>
      </c>
    </row>
    <row r="549" spans="1:7" hidden="1" x14ac:dyDescent="0.25">
      <c r="A549" s="1">
        <v>15</v>
      </c>
      <c r="E549" t="s">
        <v>41</v>
      </c>
      <c r="F549" t="s">
        <v>62</v>
      </c>
      <c r="G549" t="s">
        <v>93</v>
      </c>
    </row>
    <row r="550" spans="1:7" x14ac:dyDescent="0.25">
      <c r="A550" s="1">
        <v>16</v>
      </c>
      <c r="B550" t="s">
        <v>10</v>
      </c>
      <c r="D550" t="s">
        <v>20</v>
      </c>
      <c r="E550" t="s">
        <v>41</v>
      </c>
      <c r="F550" t="s">
        <v>62</v>
      </c>
      <c r="G550" t="s">
        <v>93</v>
      </c>
    </row>
    <row r="551" spans="1:7" hidden="1" x14ac:dyDescent="0.25">
      <c r="A551" s="1">
        <v>17</v>
      </c>
      <c r="D551" t="s">
        <v>15</v>
      </c>
      <c r="E551" t="s">
        <v>41</v>
      </c>
      <c r="F551" t="s">
        <v>62</v>
      </c>
      <c r="G551" t="s">
        <v>93</v>
      </c>
    </row>
    <row r="552" spans="1:7" hidden="1" x14ac:dyDescent="0.25">
      <c r="A552" s="1">
        <v>18</v>
      </c>
      <c r="D552" t="s">
        <v>21</v>
      </c>
      <c r="E552" t="s">
        <v>41</v>
      </c>
      <c r="F552" t="s">
        <v>62</v>
      </c>
      <c r="G552" t="s">
        <v>93</v>
      </c>
    </row>
    <row r="553" spans="1:7" hidden="1" x14ac:dyDescent="0.25">
      <c r="A553" s="1">
        <v>19</v>
      </c>
      <c r="E553" t="s">
        <v>41</v>
      </c>
      <c r="F553" t="s">
        <v>62</v>
      </c>
      <c r="G553" t="s">
        <v>93</v>
      </c>
    </row>
    <row r="554" spans="1:7" x14ac:dyDescent="0.25">
      <c r="A554" s="1">
        <v>20</v>
      </c>
      <c r="B554" t="s">
        <v>11</v>
      </c>
      <c r="D554" t="s">
        <v>22</v>
      </c>
      <c r="E554" t="s">
        <v>41</v>
      </c>
      <c r="F554" t="s">
        <v>62</v>
      </c>
      <c r="G554" t="s">
        <v>93</v>
      </c>
    </row>
    <row r="555" spans="1:7" hidden="1" x14ac:dyDescent="0.25">
      <c r="A555" s="1">
        <v>21</v>
      </c>
      <c r="D555" t="s">
        <v>23</v>
      </c>
      <c r="E555" t="s">
        <v>41</v>
      </c>
      <c r="F555" t="s">
        <v>62</v>
      </c>
      <c r="G555" t="s">
        <v>93</v>
      </c>
    </row>
    <row r="556" spans="1:7" hidden="1" x14ac:dyDescent="0.25">
      <c r="A556" s="1">
        <v>22</v>
      </c>
      <c r="D556" t="s">
        <v>17</v>
      </c>
      <c r="E556" t="s">
        <v>41</v>
      </c>
      <c r="F556" t="s">
        <v>62</v>
      </c>
      <c r="G556" t="s">
        <v>93</v>
      </c>
    </row>
    <row r="557" spans="1:7" hidden="1" x14ac:dyDescent="0.25">
      <c r="A557" s="1">
        <v>23</v>
      </c>
      <c r="E557" t="s">
        <v>41</v>
      </c>
      <c r="F557" t="s">
        <v>62</v>
      </c>
      <c r="G557" t="s">
        <v>93</v>
      </c>
    </row>
    <row r="558" spans="1:7" x14ac:dyDescent="0.25">
      <c r="A558" s="1">
        <v>24</v>
      </c>
      <c r="B558" t="s">
        <v>12</v>
      </c>
      <c r="D558" t="s">
        <v>25</v>
      </c>
      <c r="E558" t="s">
        <v>41</v>
      </c>
      <c r="F558" t="s">
        <v>62</v>
      </c>
      <c r="G558" t="s">
        <v>93</v>
      </c>
    </row>
    <row r="559" spans="1:7" hidden="1" x14ac:dyDescent="0.25">
      <c r="A559" s="1">
        <v>25</v>
      </c>
      <c r="D559" t="s">
        <v>26</v>
      </c>
      <c r="E559" t="s">
        <v>41</v>
      </c>
      <c r="F559" t="s">
        <v>62</v>
      </c>
      <c r="G559" t="s">
        <v>93</v>
      </c>
    </row>
    <row r="560" spans="1:7" hidden="1" x14ac:dyDescent="0.25">
      <c r="A560" s="1">
        <v>26</v>
      </c>
      <c r="D560" t="s">
        <v>15</v>
      </c>
      <c r="E560" t="s">
        <v>41</v>
      </c>
      <c r="F560" t="s">
        <v>62</v>
      </c>
      <c r="G560" t="s">
        <v>93</v>
      </c>
    </row>
    <row r="561" spans="1:7" hidden="1" x14ac:dyDescent="0.25">
      <c r="A561" s="1">
        <v>0</v>
      </c>
      <c r="E561" t="s">
        <v>41</v>
      </c>
      <c r="F561" t="s">
        <v>63</v>
      </c>
      <c r="G561" t="s">
        <v>94</v>
      </c>
    </row>
    <row r="562" spans="1:7" x14ac:dyDescent="0.25">
      <c r="A562" s="1">
        <v>1</v>
      </c>
      <c r="B562" t="s">
        <v>6</v>
      </c>
      <c r="D562" t="s">
        <v>27</v>
      </c>
      <c r="E562" t="s">
        <v>41</v>
      </c>
      <c r="F562" t="s">
        <v>63</v>
      </c>
      <c r="G562" t="s">
        <v>94</v>
      </c>
    </row>
    <row r="563" spans="1:7" hidden="1" x14ac:dyDescent="0.25">
      <c r="A563" s="1">
        <v>2</v>
      </c>
      <c r="D563" t="s">
        <v>28</v>
      </c>
      <c r="E563" t="s">
        <v>41</v>
      </c>
      <c r="F563" t="s">
        <v>63</v>
      </c>
      <c r="G563" t="s">
        <v>94</v>
      </c>
    </row>
    <row r="564" spans="1:7" hidden="1" x14ac:dyDescent="0.25">
      <c r="A564" s="1">
        <v>3</v>
      </c>
      <c r="D564" t="s">
        <v>36</v>
      </c>
      <c r="E564" t="s">
        <v>41</v>
      </c>
      <c r="F564" t="s">
        <v>63</v>
      </c>
      <c r="G564" t="s">
        <v>94</v>
      </c>
    </row>
    <row r="565" spans="1:7" hidden="1" x14ac:dyDescent="0.25">
      <c r="A565" s="1">
        <v>4</v>
      </c>
      <c r="E565" t="s">
        <v>41</v>
      </c>
      <c r="F565" t="s">
        <v>63</v>
      </c>
      <c r="G565" t="s">
        <v>94</v>
      </c>
    </row>
    <row r="566" spans="1:7" x14ac:dyDescent="0.25">
      <c r="A566" s="1">
        <v>5</v>
      </c>
      <c r="B566" t="s">
        <v>7</v>
      </c>
      <c r="D566" t="s">
        <v>13</v>
      </c>
      <c r="E566" t="s">
        <v>41</v>
      </c>
      <c r="F566" t="s">
        <v>63</v>
      </c>
      <c r="G566" t="s">
        <v>94</v>
      </c>
    </row>
    <row r="567" spans="1:7" hidden="1" x14ac:dyDescent="0.25">
      <c r="A567" s="1">
        <v>6</v>
      </c>
      <c r="D567" t="s">
        <v>14</v>
      </c>
      <c r="E567" t="s">
        <v>41</v>
      </c>
      <c r="F567" t="s">
        <v>63</v>
      </c>
      <c r="G567" t="s">
        <v>94</v>
      </c>
    </row>
    <row r="568" spans="1:7" hidden="1" x14ac:dyDescent="0.25">
      <c r="A568" s="1">
        <v>7</v>
      </c>
      <c r="D568" t="s">
        <v>15</v>
      </c>
      <c r="E568" t="s">
        <v>41</v>
      </c>
      <c r="F568" t="s">
        <v>63</v>
      </c>
      <c r="G568" t="s">
        <v>94</v>
      </c>
    </row>
    <row r="569" spans="1:7" hidden="1" x14ac:dyDescent="0.25">
      <c r="A569" s="1">
        <v>8</v>
      </c>
      <c r="E569" t="s">
        <v>41</v>
      </c>
      <c r="F569" t="s">
        <v>63</v>
      </c>
      <c r="G569" t="s">
        <v>94</v>
      </c>
    </row>
    <row r="570" spans="1:7" x14ac:dyDescent="0.25">
      <c r="A570" s="1">
        <v>9</v>
      </c>
      <c r="B570" t="s">
        <v>8</v>
      </c>
      <c r="D570" t="s">
        <v>16</v>
      </c>
      <c r="E570" t="s">
        <v>41</v>
      </c>
      <c r="F570" t="s">
        <v>63</v>
      </c>
      <c r="G570" t="s">
        <v>94</v>
      </c>
    </row>
    <row r="571" spans="1:7" hidden="1" x14ac:dyDescent="0.25">
      <c r="A571" s="1">
        <v>10</v>
      </c>
      <c r="D571" t="s">
        <v>17</v>
      </c>
      <c r="E571" t="s">
        <v>41</v>
      </c>
      <c r="F571" t="s">
        <v>63</v>
      </c>
      <c r="G571" t="s">
        <v>94</v>
      </c>
    </row>
    <row r="572" spans="1:7" hidden="1" x14ac:dyDescent="0.25">
      <c r="A572" s="1">
        <v>11</v>
      </c>
      <c r="E572" t="s">
        <v>41</v>
      </c>
      <c r="F572" t="s">
        <v>63</v>
      </c>
      <c r="G572" t="s">
        <v>94</v>
      </c>
    </row>
    <row r="573" spans="1:7" x14ac:dyDescent="0.25">
      <c r="A573" s="1">
        <v>12</v>
      </c>
      <c r="B573" t="s">
        <v>9</v>
      </c>
      <c r="D573" t="s">
        <v>18</v>
      </c>
      <c r="E573" t="s">
        <v>41</v>
      </c>
      <c r="F573" t="s">
        <v>63</v>
      </c>
      <c r="G573" t="s">
        <v>94</v>
      </c>
    </row>
    <row r="574" spans="1:7" hidden="1" x14ac:dyDescent="0.25">
      <c r="A574" s="1">
        <v>13</v>
      </c>
      <c r="D574" t="s">
        <v>15</v>
      </c>
      <c r="E574" t="s">
        <v>41</v>
      </c>
      <c r="F574" t="s">
        <v>63</v>
      </c>
      <c r="G574" t="s">
        <v>94</v>
      </c>
    </row>
    <row r="575" spans="1:7" hidden="1" x14ac:dyDescent="0.25">
      <c r="A575" s="1">
        <v>14</v>
      </c>
      <c r="D575" t="s">
        <v>19</v>
      </c>
      <c r="E575" t="s">
        <v>41</v>
      </c>
      <c r="F575" t="s">
        <v>63</v>
      </c>
      <c r="G575" t="s">
        <v>94</v>
      </c>
    </row>
    <row r="576" spans="1:7" hidden="1" x14ac:dyDescent="0.25">
      <c r="A576" s="1">
        <v>15</v>
      </c>
      <c r="E576" t="s">
        <v>41</v>
      </c>
      <c r="F576" t="s">
        <v>63</v>
      </c>
      <c r="G576" t="s">
        <v>94</v>
      </c>
    </row>
    <row r="577" spans="1:7" x14ac:dyDescent="0.25">
      <c r="A577" s="1">
        <v>16</v>
      </c>
      <c r="B577" t="s">
        <v>10</v>
      </c>
      <c r="D577" t="s">
        <v>20</v>
      </c>
      <c r="E577" t="s">
        <v>41</v>
      </c>
      <c r="F577" t="s">
        <v>63</v>
      </c>
      <c r="G577" t="s">
        <v>94</v>
      </c>
    </row>
    <row r="578" spans="1:7" hidden="1" x14ac:dyDescent="0.25">
      <c r="A578" s="1">
        <v>17</v>
      </c>
      <c r="D578" t="s">
        <v>15</v>
      </c>
      <c r="E578" t="s">
        <v>41</v>
      </c>
      <c r="F578" t="s">
        <v>63</v>
      </c>
      <c r="G578" t="s">
        <v>94</v>
      </c>
    </row>
    <row r="579" spans="1:7" hidden="1" x14ac:dyDescent="0.25">
      <c r="A579" s="1">
        <v>18</v>
      </c>
      <c r="D579" t="s">
        <v>21</v>
      </c>
      <c r="E579" t="s">
        <v>41</v>
      </c>
      <c r="F579" t="s">
        <v>63</v>
      </c>
      <c r="G579" t="s">
        <v>94</v>
      </c>
    </row>
    <row r="580" spans="1:7" hidden="1" x14ac:dyDescent="0.25">
      <c r="A580" s="1">
        <v>19</v>
      </c>
      <c r="E580" t="s">
        <v>41</v>
      </c>
      <c r="F580" t="s">
        <v>63</v>
      </c>
      <c r="G580" t="s">
        <v>94</v>
      </c>
    </row>
    <row r="581" spans="1:7" x14ac:dyDescent="0.25">
      <c r="A581" s="1">
        <v>20</v>
      </c>
      <c r="B581" t="s">
        <v>11</v>
      </c>
      <c r="D581" t="s">
        <v>22</v>
      </c>
      <c r="E581" t="s">
        <v>41</v>
      </c>
      <c r="F581" t="s">
        <v>63</v>
      </c>
      <c r="G581" t="s">
        <v>94</v>
      </c>
    </row>
    <row r="582" spans="1:7" hidden="1" x14ac:dyDescent="0.25">
      <c r="A582" s="1">
        <v>21</v>
      </c>
      <c r="D582" t="s">
        <v>23</v>
      </c>
      <c r="E582" t="s">
        <v>41</v>
      </c>
      <c r="F582" t="s">
        <v>63</v>
      </c>
      <c r="G582" t="s">
        <v>94</v>
      </c>
    </row>
    <row r="583" spans="1:7" hidden="1" x14ac:dyDescent="0.25">
      <c r="A583" s="1">
        <v>22</v>
      </c>
      <c r="D583" t="s">
        <v>17</v>
      </c>
      <c r="E583" t="s">
        <v>41</v>
      </c>
      <c r="F583" t="s">
        <v>63</v>
      </c>
      <c r="G583" t="s">
        <v>94</v>
      </c>
    </row>
    <row r="584" spans="1:7" hidden="1" x14ac:dyDescent="0.25">
      <c r="A584" s="1">
        <v>23</v>
      </c>
      <c r="E584" t="s">
        <v>41</v>
      </c>
      <c r="F584" t="s">
        <v>63</v>
      </c>
      <c r="G584" t="s">
        <v>94</v>
      </c>
    </row>
    <row r="585" spans="1:7" x14ac:dyDescent="0.25">
      <c r="A585" s="1">
        <v>24</v>
      </c>
      <c r="B585" t="s">
        <v>12</v>
      </c>
      <c r="D585" t="s">
        <v>25</v>
      </c>
      <c r="E585" t="s">
        <v>41</v>
      </c>
      <c r="F585" t="s">
        <v>63</v>
      </c>
      <c r="G585" t="s">
        <v>94</v>
      </c>
    </row>
    <row r="586" spans="1:7" hidden="1" x14ac:dyDescent="0.25">
      <c r="A586" s="1">
        <v>25</v>
      </c>
      <c r="D586" t="s">
        <v>26</v>
      </c>
      <c r="E586" t="s">
        <v>41</v>
      </c>
      <c r="F586" t="s">
        <v>63</v>
      </c>
      <c r="G586" t="s">
        <v>94</v>
      </c>
    </row>
    <row r="587" spans="1:7" hidden="1" x14ac:dyDescent="0.25">
      <c r="A587" s="1">
        <v>26</v>
      </c>
      <c r="D587" t="s">
        <v>36</v>
      </c>
      <c r="E587" t="s">
        <v>41</v>
      </c>
      <c r="F587" t="s">
        <v>63</v>
      </c>
      <c r="G587" t="s">
        <v>94</v>
      </c>
    </row>
    <row r="588" spans="1:7" hidden="1" x14ac:dyDescent="0.25">
      <c r="A588" s="1">
        <v>0</v>
      </c>
      <c r="E588" t="s">
        <v>41</v>
      </c>
      <c r="F588" t="s">
        <v>64</v>
      </c>
      <c r="G588" t="s">
        <v>95</v>
      </c>
    </row>
    <row r="589" spans="1:7" x14ac:dyDescent="0.25">
      <c r="A589" s="1">
        <v>1</v>
      </c>
      <c r="B589" t="s">
        <v>6</v>
      </c>
      <c r="D589" t="s">
        <v>27</v>
      </c>
      <c r="E589" t="s">
        <v>41</v>
      </c>
      <c r="F589" t="s">
        <v>64</v>
      </c>
      <c r="G589" t="s">
        <v>95</v>
      </c>
    </row>
    <row r="590" spans="1:7" hidden="1" x14ac:dyDescent="0.25">
      <c r="A590" s="1">
        <v>2</v>
      </c>
      <c r="D590" t="s">
        <v>28</v>
      </c>
      <c r="E590" t="s">
        <v>41</v>
      </c>
      <c r="F590" t="s">
        <v>64</v>
      </c>
      <c r="G590" t="s">
        <v>95</v>
      </c>
    </row>
    <row r="591" spans="1:7" hidden="1" x14ac:dyDescent="0.25">
      <c r="A591" s="1">
        <v>3</v>
      </c>
      <c r="D591" t="s">
        <v>15</v>
      </c>
      <c r="E591" t="s">
        <v>41</v>
      </c>
      <c r="F591" t="s">
        <v>64</v>
      </c>
      <c r="G591" t="s">
        <v>95</v>
      </c>
    </row>
    <row r="592" spans="1:7" hidden="1" x14ac:dyDescent="0.25">
      <c r="A592" s="1">
        <v>4</v>
      </c>
      <c r="E592" t="s">
        <v>41</v>
      </c>
      <c r="F592" t="s">
        <v>64</v>
      </c>
      <c r="G592" t="s">
        <v>95</v>
      </c>
    </row>
    <row r="593" spans="1:7" x14ac:dyDescent="0.25">
      <c r="A593" s="1">
        <v>5</v>
      </c>
      <c r="B593" t="s">
        <v>7</v>
      </c>
      <c r="D593" t="s">
        <v>13</v>
      </c>
      <c r="E593" t="s">
        <v>41</v>
      </c>
      <c r="F593" t="s">
        <v>64</v>
      </c>
      <c r="G593" t="s">
        <v>95</v>
      </c>
    </row>
    <row r="594" spans="1:7" hidden="1" x14ac:dyDescent="0.25">
      <c r="A594" s="1">
        <v>6</v>
      </c>
      <c r="D594" t="s">
        <v>14</v>
      </c>
      <c r="E594" t="s">
        <v>41</v>
      </c>
      <c r="F594" t="s">
        <v>64</v>
      </c>
      <c r="G594" t="s">
        <v>95</v>
      </c>
    </row>
    <row r="595" spans="1:7" hidden="1" x14ac:dyDescent="0.25">
      <c r="A595" s="1">
        <v>7</v>
      </c>
      <c r="D595" t="s">
        <v>15</v>
      </c>
      <c r="E595" t="s">
        <v>41</v>
      </c>
      <c r="F595" t="s">
        <v>64</v>
      </c>
      <c r="G595" t="s">
        <v>95</v>
      </c>
    </row>
    <row r="596" spans="1:7" hidden="1" x14ac:dyDescent="0.25">
      <c r="A596" s="1">
        <v>8</v>
      </c>
      <c r="E596" t="s">
        <v>41</v>
      </c>
      <c r="F596" t="s">
        <v>64</v>
      </c>
      <c r="G596" t="s">
        <v>95</v>
      </c>
    </row>
    <row r="597" spans="1:7" x14ac:dyDescent="0.25">
      <c r="A597" s="1">
        <v>9</v>
      </c>
      <c r="B597" t="s">
        <v>8</v>
      </c>
      <c r="D597" t="s">
        <v>16</v>
      </c>
      <c r="E597" t="s">
        <v>41</v>
      </c>
      <c r="F597" t="s">
        <v>64</v>
      </c>
      <c r="G597" t="s">
        <v>95</v>
      </c>
    </row>
    <row r="598" spans="1:7" hidden="1" x14ac:dyDescent="0.25">
      <c r="A598" s="1">
        <v>10</v>
      </c>
      <c r="D598" t="s">
        <v>17</v>
      </c>
      <c r="E598" t="s">
        <v>41</v>
      </c>
      <c r="F598" t="s">
        <v>64</v>
      </c>
      <c r="G598" t="s">
        <v>95</v>
      </c>
    </row>
    <row r="599" spans="1:7" hidden="1" x14ac:dyDescent="0.25">
      <c r="A599" s="1">
        <v>11</v>
      </c>
      <c r="E599" t="s">
        <v>41</v>
      </c>
      <c r="F599" t="s">
        <v>64</v>
      </c>
      <c r="G599" t="s">
        <v>95</v>
      </c>
    </row>
    <row r="600" spans="1:7" x14ac:dyDescent="0.25">
      <c r="A600" s="1">
        <v>12</v>
      </c>
      <c r="B600" t="s">
        <v>9</v>
      </c>
      <c r="D600" t="s">
        <v>18</v>
      </c>
      <c r="E600" t="s">
        <v>41</v>
      </c>
      <c r="F600" t="s">
        <v>64</v>
      </c>
      <c r="G600" t="s">
        <v>95</v>
      </c>
    </row>
    <row r="601" spans="1:7" hidden="1" x14ac:dyDescent="0.25">
      <c r="A601" s="1">
        <v>13</v>
      </c>
      <c r="D601" t="s">
        <v>15</v>
      </c>
      <c r="E601" t="s">
        <v>41</v>
      </c>
      <c r="F601" t="s">
        <v>64</v>
      </c>
      <c r="G601" t="s">
        <v>95</v>
      </c>
    </row>
    <row r="602" spans="1:7" hidden="1" x14ac:dyDescent="0.25">
      <c r="A602" s="1">
        <v>14</v>
      </c>
      <c r="D602" t="s">
        <v>19</v>
      </c>
      <c r="E602" t="s">
        <v>41</v>
      </c>
      <c r="F602" t="s">
        <v>64</v>
      </c>
      <c r="G602" t="s">
        <v>95</v>
      </c>
    </row>
    <row r="603" spans="1:7" hidden="1" x14ac:dyDescent="0.25">
      <c r="A603" s="1">
        <v>15</v>
      </c>
      <c r="E603" t="s">
        <v>41</v>
      </c>
      <c r="F603" t="s">
        <v>64</v>
      </c>
      <c r="G603" t="s">
        <v>95</v>
      </c>
    </row>
    <row r="604" spans="1:7" x14ac:dyDescent="0.25">
      <c r="A604" s="1">
        <v>16</v>
      </c>
      <c r="B604" t="s">
        <v>10</v>
      </c>
      <c r="D604" t="s">
        <v>20</v>
      </c>
      <c r="E604" t="s">
        <v>41</v>
      </c>
      <c r="F604" t="s">
        <v>64</v>
      </c>
      <c r="G604" t="s">
        <v>95</v>
      </c>
    </row>
    <row r="605" spans="1:7" hidden="1" x14ac:dyDescent="0.25">
      <c r="A605" s="1">
        <v>17</v>
      </c>
      <c r="D605" t="s">
        <v>15</v>
      </c>
      <c r="E605" t="s">
        <v>41</v>
      </c>
      <c r="F605" t="s">
        <v>64</v>
      </c>
      <c r="G605" t="s">
        <v>95</v>
      </c>
    </row>
    <row r="606" spans="1:7" hidden="1" x14ac:dyDescent="0.25">
      <c r="A606" s="1">
        <v>18</v>
      </c>
      <c r="D606" t="s">
        <v>21</v>
      </c>
      <c r="E606" t="s">
        <v>41</v>
      </c>
      <c r="F606" t="s">
        <v>64</v>
      </c>
      <c r="G606" t="s">
        <v>95</v>
      </c>
    </row>
    <row r="607" spans="1:7" hidden="1" x14ac:dyDescent="0.25">
      <c r="A607" s="1">
        <v>19</v>
      </c>
      <c r="E607" t="s">
        <v>41</v>
      </c>
      <c r="F607" t="s">
        <v>64</v>
      </c>
      <c r="G607" t="s">
        <v>95</v>
      </c>
    </row>
    <row r="608" spans="1:7" x14ac:dyDescent="0.25">
      <c r="A608" s="1">
        <v>20</v>
      </c>
      <c r="B608" t="s">
        <v>11</v>
      </c>
      <c r="D608" t="s">
        <v>22</v>
      </c>
      <c r="E608" t="s">
        <v>41</v>
      </c>
      <c r="F608" t="s">
        <v>64</v>
      </c>
      <c r="G608" t="s">
        <v>95</v>
      </c>
    </row>
    <row r="609" spans="1:7" hidden="1" x14ac:dyDescent="0.25">
      <c r="A609" s="1">
        <v>21</v>
      </c>
      <c r="D609" t="s">
        <v>23</v>
      </c>
      <c r="E609" t="s">
        <v>41</v>
      </c>
      <c r="F609" t="s">
        <v>64</v>
      </c>
      <c r="G609" t="s">
        <v>95</v>
      </c>
    </row>
    <row r="610" spans="1:7" hidden="1" x14ac:dyDescent="0.25">
      <c r="A610" s="1">
        <v>22</v>
      </c>
      <c r="D610" t="s">
        <v>17</v>
      </c>
      <c r="E610" t="s">
        <v>41</v>
      </c>
      <c r="F610" t="s">
        <v>64</v>
      </c>
      <c r="G610" t="s">
        <v>95</v>
      </c>
    </row>
    <row r="611" spans="1:7" hidden="1" x14ac:dyDescent="0.25">
      <c r="A611" s="1">
        <v>23</v>
      </c>
      <c r="E611" t="s">
        <v>41</v>
      </c>
      <c r="F611" t="s">
        <v>64</v>
      </c>
      <c r="G611" t="s">
        <v>95</v>
      </c>
    </row>
    <row r="612" spans="1:7" x14ac:dyDescent="0.25">
      <c r="A612" s="1">
        <v>24</v>
      </c>
      <c r="B612" t="s">
        <v>12</v>
      </c>
      <c r="D612" t="s">
        <v>25</v>
      </c>
      <c r="E612" t="s">
        <v>41</v>
      </c>
      <c r="F612" t="s">
        <v>64</v>
      </c>
      <c r="G612" t="s">
        <v>95</v>
      </c>
    </row>
    <row r="613" spans="1:7" hidden="1" x14ac:dyDescent="0.25">
      <c r="A613" s="1">
        <v>25</v>
      </c>
      <c r="D613" t="s">
        <v>26</v>
      </c>
      <c r="E613" t="s">
        <v>41</v>
      </c>
      <c r="F613" t="s">
        <v>64</v>
      </c>
      <c r="G613" t="s">
        <v>95</v>
      </c>
    </row>
    <row r="614" spans="1:7" hidden="1" x14ac:dyDescent="0.25">
      <c r="A614" s="1">
        <v>26</v>
      </c>
      <c r="D614" t="s">
        <v>15</v>
      </c>
      <c r="E614" t="s">
        <v>41</v>
      </c>
      <c r="F614" t="s">
        <v>64</v>
      </c>
      <c r="G614" t="s">
        <v>95</v>
      </c>
    </row>
    <row r="615" spans="1:7" hidden="1" x14ac:dyDescent="0.25">
      <c r="A615" s="1">
        <v>0</v>
      </c>
      <c r="E615" t="s">
        <v>41</v>
      </c>
      <c r="F615" t="s">
        <v>65</v>
      </c>
      <c r="G615" t="s">
        <v>96</v>
      </c>
    </row>
    <row r="616" spans="1:7" x14ac:dyDescent="0.25">
      <c r="A616" s="1">
        <v>1</v>
      </c>
      <c r="B616" t="s">
        <v>6</v>
      </c>
      <c r="D616" t="s">
        <v>27</v>
      </c>
      <c r="E616" t="s">
        <v>41</v>
      </c>
      <c r="F616" t="s">
        <v>65</v>
      </c>
      <c r="G616" t="s">
        <v>96</v>
      </c>
    </row>
    <row r="617" spans="1:7" hidden="1" x14ac:dyDescent="0.25">
      <c r="A617" s="1">
        <v>2</v>
      </c>
      <c r="D617" t="s">
        <v>28</v>
      </c>
      <c r="E617" t="s">
        <v>41</v>
      </c>
      <c r="F617" t="s">
        <v>65</v>
      </c>
      <c r="G617" t="s">
        <v>96</v>
      </c>
    </row>
    <row r="618" spans="1:7" hidden="1" x14ac:dyDescent="0.25">
      <c r="A618" s="1">
        <v>3</v>
      </c>
      <c r="D618" t="s">
        <v>15</v>
      </c>
      <c r="E618" t="s">
        <v>41</v>
      </c>
      <c r="F618" t="s">
        <v>65</v>
      </c>
      <c r="G618" t="s">
        <v>96</v>
      </c>
    </row>
    <row r="619" spans="1:7" hidden="1" x14ac:dyDescent="0.25">
      <c r="A619" s="1">
        <v>4</v>
      </c>
      <c r="E619" t="s">
        <v>41</v>
      </c>
      <c r="F619" t="s">
        <v>65</v>
      </c>
      <c r="G619" t="s">
        <v>96</v>
      </c>
    </row>
    <row r="620" spans="1:7" x14ac:dyDescent="0.25">
      <c r="A620" s="1">
        <v>5</v>
      </c>
      <c r="B620" t="s">
        <v>7</v>
      </c>
      <c r="D620" t="s">
        <v>13</v>
      </c>
      <c r="E620" t="s">
        <v>41</v>
      </c>
      <c r="F620" t="s">
        <v>65</v>
      </c>
      <c r="G620" t="s">
        <v>96</v>
      </c>
    </row>
    <row r="621" spans="1:7" hidden="1" x14ac:dyDescent="0.25">
      <c r="A621" s="1">
        <v>6</v>
      </c>
      <c r="D621" t="s">
        <v>14</v>
      </c>
      <c r="E621" t="s">
        <v>41</v>
      </c>
      <c r="F621" t="s">
        <v>65</v>
      </c>
      <c r="G621" t="s">
        <v>96</v>
      </c>
    </row>
    <row r="622" spans="1:7" hidden="1" x14ac:dyDescent="0.25">
      <c r="A622" s="1">
        <v>7</v>
      </c>
      <c r="D622" t="s">
        <v>15</v>
      </c>
      <c r="E622" t="s">
        <v>41</v>
      </c>
      <c r="F622" t="s">
        <v>65</v>
      </c>
      <c r="G622" t="s">
        <v>96</v>
      </c>
    </row>
    <row r="623" spans="1:7" hidden="1" x14ac:dyDescent="0.25">
      <c r="A623" s="1">
        <v>8</v>
      </c>
      <c r="E623" t="s">
        <v>41</v>
      </c>
      <c r="F623" t="s">
        <v>65</v>
      </c>
      <c r="G623" t="s">
        <v>96</v>
      </c>
    </row>
    <row r="624" spans="1:7" x14ac:dyDescent="0.25">
      <c r="A624" s="1">
        <v>9</v>
      </c>
      <c r="B624" t="s">
        <v>8</v>
      </c>
      <c r="D624" t="s">
        <v>16</v>
      </c>
      <c r="E624" t="s">
        <v>41</v>
      </c>
      <c r="F624" t="s">
        <v>65</v>
      </c>
      <c r="G624" t="s">
        <v>96</v>
      </c>
    </row>
    <row r="625" spans="1:7" hidden="1" x14ac:dyDescent="0.25">
      <c r="A625" s="1">
        <v>10</v>
      </c>
      <c r="D625" t="s">
        <v>17</v>
      </c>
      <c r="E625" t="s">
        <v>41</v>
      </c>
      <c r="F625" t="s">
        <v>65</v>
      </c>
      <c r="G625" t="s">
        <v>96</v>
      </c>
    </row>
    <row r="626" spans="1:7" hidden="1" x14ac:dyDescent="0.25">
      <c r="A626" s="1">
        <v>11</v>
      </c>
      <c r="E626" t="s">
        <v>41</v>
      </c>
      <c r="F626" t="s">
        <v>65</v>
      </c>
      <c r="G626" t="s">
        <v>96</v>
      </c>
    </row>
    <row r="627" spans="1:7" x14ac:dyDescent="0.25">
      <c r="A627" s="1">
        <v>12</v>
      </c>
      <c r="B627" t="s">
        <v>9</v>
      </c>
      <c r="D627" t="s">
        <v>18</v>
      </c>
      <c r="E627" t="s">
        <v>41</v>
      </c>
      <c r="F627" t="s">
        <v>65</v>
      </c>
      <c r="G627" t="s">
        <v>96</v>
      </c>
    </row>
    <row r="628" spans="1:7" hidden="1" x14ac:dyDescent="0.25">
      <c r="A628" s="1">
        <v>13</v>
      </c>
      <c r="D628" t="s">
        <v>15</v>
      </c>
      <c r="E628" t="s">
        <v>41</v>
      </c>
      <c r="F628" t="s">
        <v>65</v>
      </c>
      <c r="G628" t="s">
        <v>96</v>
      </c>
    </row>
    <row r="629" spans="1:7" hidden="1" x14ac:dyDescent="0.25">
      <c r="A629" s="1">
        <v>14</v>
      </c>
      <c r="D629" t="s">
        <v>19</v>
      </c>
      <c r="E629" t="s">
        <v>41</v>
      </c>
      <c r="F629" t="s">
        <v>65</v>
      </c>
      <c r="G629" t="s">
        <v>96</v>
      </c>
    </row>
    <row r="630" spans="1:7" hidden="1" x14ac:dyDescent="0.25">
      <c r="A630" s="1">
        <v>15</v>
      </c>
      <c r="E630" t="s">
        <v>41</v>
      </c>
      <c r="F630" t="s">
        <v>65</v>
      </c>
      <c r="G630" t="s">
        <v>96</v>
      </c>
    </row>
    <row r="631" spans="1:7" x14ac:dyDescent="0.25">
      <c r="A631" s="1">
        <v>16</v>
      </c>
      <c r="B631" t="s">
        <v>10</v>
      </c>
      <c r="D631" t="s">
        <v>20</v>
      </c>
      <c r="E631" t="s">
        <v>41</v>
      </c>
      <c r="F631" t="s">
        <v>65</v>
      </c>
      <c r="G631" t="s">
        <v>96</v>
      </c>
    </row>
    <row r="632" spans="1:7" hidden="1" x14ac:dyDescent="0.25">
      <c r="A632" s="1">
        <v>17</v>
      </c>
      <c r="D632" t="s">
        <v>15</v>
      </c>
      <c r="E632" t="s">
        <v>41</v>
      </c>
      <c r="F632" t="s">
        <v>65</v>
      </c>
      <c r="G632" t="s">
        <v>96</v>
      </c>
    </row>
    <row r="633" spans="1:7" hidden="1" x14ac:dyDescent="0.25">
      <c r="A633" s="1">
        <v>18</v>
      </c>
      <c r="D633" t="s">
        <v>21</v>
      </c>
      <c r="E633" t="s">
        <v>41</v>
      </c>
      <c r="F633" t="s">
        <v>65</v>
      </c>
      <c r="G633" t="s">
        <v>96</v>
      </c>
    </row>
    <row r="634" spans="1:7" hidden="1" x14ac:dyDescent="0.25">
      <c r="A634" s="1">
        <v>19</v>
      </c>
      <c r="E634" t="s">
        <v>41</v>
      </c>
      <c r="F634" t="s">
        <v>65</v>
      </c>
      <c r="G634" t="s">
        <v>96</v>
      </c>
    </row>
    <row r="635" spans="1:7" x14ac:dyDescent="0.25">
      <c r="A635" s="1">
        <v>20</v>
      </c>
      <c r="B635" t="s">
        <v>11</v>
      </c>
      <c r="D635" t="s">
        <v>22</v>
      </c>
      <c r="E635" t="s">
        <v>41</v>
      </c>
      <c r="F635" t="s">
        <v>65</v>
      </c>
      <c r="G635" t="s">
        <v>96</v>
      </c>
    </row>
    <row r="636" spans="1:7" hidden="1" x14ac:dyDescent="0.25">
      <c r="A636" s="1">
        <v>21</v>
      </c>
      <c r="D636" t="s">
        <v>23</v>
      </c>
      <c r="E636" t="s">
        <v>41</v>
      </c>
      <c r="F636" t="s">
        <v>65</v>
      </c>
      <c r="G636" t="s">
        <v>96</v>
      </c>
    </row>
    <row r="637" spans="1:7" hidden="1" x14ac:dyDescent="0.25">
      <c r="A637" s="1">
        <v>22</v>
      </c>
      <c r="D637" t="s">
        <v>17</v>
      </c>
      <c r="E637" t="s">
        <v>41</v>
      </c>
      <c r="F637" t="s">
        <v>65</v>
      </c>
      <c r="G637" t="s">
        <v>96</v>
      </c>
    </row>
    <row r="638" spans="1:7" hidden="1" x14ac:dyDescent="0.25">
      <c r="A638" s="1">
        <v>23</v>
      </c>
      <c r="E638" t="s">
        <v>41</v>
      </c>
      <c r="F638" t="s">
        <v>65</v>
      </c>
      <c r="G638" t="s">
        <v>96</v>
      </c>
    </row>
    <row r="639" spans="1:7" x14ac:dyDescent="0.25">
      <c r="A639" s="1">
        <v>24</v>
      </c>
      <c r="B639" t="s">
        <v>12</v>
      </c>
      <c r="D639" t="s">
        <v>25</v>
      </c>
      <c r="E639" t="s">
        <v>41</v>
      </c>
      <c r="F639" t="s">
        <v>65</v>
      </c>
      <c r="G639" t="s">
        <v>96</v>
      </c>
    </row>
    <row r="640" spans="1:7" hidden="1" x14ac:dyDescent="0.25">
      <c r="A640" s="1">
        <v>25</v>
      </c>
      <c r="D640" t="s">
        <v>26</v>
      </c>
      <c r="E640" t="s">
        <v>41</v>
      </c>
      <c r="F640" t="s">
        <v>65</v>
      </c>
      <c r="G640" t="s">
        <v>96</v>
      </c>
    </row>
    <row r="641" spans="1:7" hidden="1" x14ac:dyDescent="0.25">
      <c r="A641" s="1">
        <v>26</v>
      </c>
      <c r="D641" t="s">
        <v>15</v>
      </c>
      <c r="E641" t="s">
        <v>41</v>
      </c>
      <c r="F641" t="s">
        <v>65</v>
      </c>
      <c r="G641" t="s">
        <v>96</v>
      </c>
    </row>
    <row r="642" spans="1:7" hidden="1" x14ac:dyDescent="0.25">
      <c r="A642" s="1">
        <v>0</v>
      </c>
      <c r="E642" t="s">
        <v>41</v>
      </c>
      <c r="F642" t="s">
        <v>66</v>
      </c>
      <c r="G642" t="s">
        <v>97</v>
      </c>
    </row>
    <row r="643" spans="1:7" x14ac:dyDescent="0.25">
      <c r="A643" s="1">
        <v>1</v>
      </c>
      <c r="B643" t="s">
        <v>6</v>
      </c>
      <c r="D643" t="s">
        <v>27</v>
      </c>
      <c r="E643" t="s">
        <v>41</v>
      </c>
      <c r="F643" t="s">
        <v>66</v>
      </c>
      <c r="G643" t="s">
        <v>97</v>
      </c>
    </row>
    <row r="644" spans="1:7" hidden="1" x14ac:dyDescent="0.25">
      <c r="A644" s="1">
        <v>2</v>
      </c>
      <c r="D644" t="s">
        <v>28</v>
      </c>
      <c r="E644" t="s">
        <v>41</v>
      </c>
      <c r="F644" t="s">
        <v>66</v>
      </c>
      <c r="G644" t="s">
        <v>97</v>
      </c>
    </row>
    <row r="645" spans="1:7" hidden="1" x14ac:dyDescent="0.25">
      <c r="A645" s="1">
        <v>3</v>
      </c>
      <c r="D645" t="s">
        <v>15</v>
      </c>
      <c r="E645" t="s">
        <v>41</v>
      </c>
      <c r="F645" t="s">
        <v>66</v>
      </c>
      <c r="G645" t="s">
        <v>97</v>
      </c>
    </row>
    <row r="646" spans="1:7" hidden="1" x14ac:dyDescent="0.25">
      <c r="A646" s="1">
        <v>4</v>
      </c>
      <c r="E646" t="s">
        <v>41</v>
      </c>
      <c r="F646" t="s">
        <v>66</v>
      </c>
      <c r="G646" t="s">
        <v>97</v>
      </c>
    </row>
    <row r="647" spans="1:7" x14ac:dyDescent="0.25">
      <c r="A647" s="1">
        <v>5</v>
      </c>
      <c r="B647" t="s">
        <v>7</v>
      </c>
      <c r="D647" t="s">
        <v>13</v>
      </c>
      <c r="E647" t="s">
        <v>41</v>
      </c>
      <c r="F647" t="s">
        <v>66</v>
      </c>
      <c r="G647" t="s">
        <v>97</v>
      </c>
    </row>
    <row r="648" spans="1:7" hidden="1" x14ac:dyDescent="0.25">
      <c r="A648" s="1">
        <v>6</v>
      </c>
      <c r="D648" t="s">
        <v>14</v>
      </c>
      <c r="E648" t="s">
        <v>41</v>
      </c>
      <c r="F648" t="s">
        <v>66</v>
      </c>
      <c r="G648" t="s">
        <v>97</v>
      </c>
    </row>
    <row r="649" spans="1:7" hidden="1" x14ac:dyDescent="0.25">
      <c r="A649" s="1">
        <v>7</v>
      </c>
      <c r="D649" t="s">
        <v>15</v>
      </c>
      <c r="E649" t="s">
        <v>41</v>
      </c>
      <c r="F649" t="s">
        <v>66</v>
      </c>
      <c r="G649" t="s">
        <v>97</v>
      </c>
    </row>
    <row r="650" spans="1:7" hidden="1" x14ac:dyDescent="0.25">
      <c r="A650" s="1">
        <v>8</v>
      </c>
      <c r="E650" t="s">
        <v>41</v>
      </c>
      <c r="F650" t="s">
        <v>66</v>
      </c>
      <c r="G650" t="s">
        <v>97</v>
      </c>
    </row>
    <row r="651" spans="1:7" x14ac:dyDescent="0.25">
      <c r="A651" s="1">
        <v>9</v>
      </c>
      <c r="B651" t="s">
        <v>8</v>
      </c>
      <c r="D651" t="s">
        <v>16</v>
      </c>
      <c r="E651" t="s">
        <v>41</v>
      </c>
      <c r="F651" t="s">
        <v>66</v>
      </c>
      <c r="G651" t="s">
        <v>97</v>
      </c>
    </row>
    <row r="652" spans="1:7" hidden="1" x14ac:dyDescent="0.25">
      <c r="A652" s="1">
        <v>10</v>
      </c>
      <c r="D652" t="s">
        <v>17</v>
      </c>
      <c r="E652" t="s">
        <v>41</v>
      </c>
      <c r="F652" t="s">
        <v>66</v>
      </c>
      <c r="G652" t="s">
        <v>97</v>
      </c>
    </row>
    <row r="653" spans="1:7" hidden="1" x14ac:dyDescent="0.25">
      <c r="A653" s="1">
        <v>11</v>
      </c>
      <c r="E653" t="s">
        <v>41</v>
      </c>
      <c r="F653" t="s">
        <v>66</v>
      </c>
      <c r="G653" t="s">
        <v>97</v>
      </c>
    </row>
    <row r="654" spans="1:7" x14ac:dyDescent="0.25">
      <c r="A654" s="1">
        <v>12</v>
      </c>
      <c r="B654" t="s">
        <v>9</v>
      </c>
      <c r="D654" t="s">
        <v>18</v>
      </c>
      <c r="E654" t="s">
        <v>41</v>
      </c>
      <c r="F654" t="s">
        <v>66</v>
      </c>
      <c r="G654" t="s">
        <v>97</v>
      </c>
    </row>
    <row r="655" spans="1:7" hidden="1" x14ac:dyDescent="0.25">
      <c r="A655" s="1">
        <v>13</v>
      </c>
      <c r="D655" t="s">
        <v>15</v>
      </c>
      <c r="E655" t="s">
        <v>41</v>
      </c>
      <c r="F655" t="s">
        <v>66</v>
      </c>
      <c r="G655" t="s">
        <v>97</v>
      </c>
    </row>
    <row r="656" spans="1:7" hidden="1" x14ac:dyDescent="0.25">
      <c r="A656" s="1">
        <v>14</v>
      </c>
      <c r="D656" t="s">
        <v>19</v>
      </c>
      <c r="E656" t="s">
        <v>41</v>
      </c>
      <c r="F656" t="s">
        <v>66</v>
      </c>
      <c r="G656" t="s">
        <v>97</v>
      </c>
    </row>
    <row r="657" spans="1:7" hidden="1" x14ac:dyDescent="0.25">
      <c r="A657" s="1">
        <v>15</v>
      </c>
      <c r="E657" t="s">
        <v>41</v>
      </c>
      <c r="F657" t="s">
        <v>66</v>
      </c>
      <c r="G657" t="s">
        <v>97</v>
      </c>
    </row>
    <row r="658" spans="1:7" x14ac:dyDescent="0.25">
      <c r="A658" s="1">
        <v>16</v>
      </c>
      <c r="B658" t="s">
        <v>10</v>
      </c>
      <c r="D658" t="s">
        <v>20</v>
      </c>
      <c r="E658" t="s">
        <v>41</v>
      </c>
      <c r="F658" t="s">
        <v>66</v>
      </c>
      <c r="G658" t="s">
        <v>97</v>
      </c>
    </row>
    <row r="659" spans="1:7" hidden="1" x14ac:dyDescent="0.25">
      <c r="A659" s="1">
        <v>17</v>
      </c>
      <c r="D659" t="s">
        <v>15</v>
      </c>
      <c r="E659" t="s">
        <v>41</v>
      </c>
      <c r="F659" t="s">
        <v>66</v>
      </c>
      <c r="G659" t="s">
        <v>97</v>
      </c>
    </row>
    <row r="660" spans="1:7" hidden="1" x14ac:dyDescent="0.25">
      <c r="A660" s="1">
        <v>18</v>
      </c>
      <c r="D660" t="s">
        <v>21</v>
      </c>
      <c r="E660" t="s">
        <v>41</v>
      </c>
      <c r="F660" t="s">
        <v>66</v>
      </c>
      <c r="G660" t="s">
        <v>97</v>
      </c>
    </row>
    <row r="661" spans="1:7" hidden="1" x14ac:dyDescent="0.25">
      <c r="A661" s="1">
        <v>19</v>
      </c>
      <c r="E661" t="s">
        <v>41</v>
      </c>
      <c r="F661" t="s">
        <v>66</v>
      </c>
      <c r="G661" t="s">
        <v>97</v>
      </c>
    </row>
    <row r="662" spans="1:7" x14ac:dyDescent="0.25">
      <c r="A662" s="1">
        <v>20</v>
      </c>
      <c r="B662" t="s">
        <v>11</v>
      </c>
      <c r="D662" t="s">
        <v>22</v>
      </c>
      <c r="E662" t="s">
        <v>41</v>
      </c>
      <c r="F662" t="s">
        <v>66</v>
      </c>
      <c r="G662" t="s">
        <v>97</v>
      </c>
    </row>
    <row r="663" spans="1:7" hidden="1" x14ac:dyDescent="0.25">
      <c r="A663" s="1">
        <v>21</v>
      </c>
      <c r="D663" t="s">
        <v>23</v>
      </c>
      <c r="E663" t="s">
        <v>41</v>
      </c>
      <c r="F663" t="s">
        <v>66</v>
      </c>
      <c r="G663" t="s">
        <v>97</v>
      </c>
    </row>
    <row r="664" spans="1:7" hidden="1" x14ac:dyDescent="0.25">
      <c r="A664" s="1">
        <v>22</v>
      </c>
      <c r="D664" t="s">
        <v>17</v>
      </c>
      <c r="E664" t="s">
        <v>41</v>
      </c>
      <c r="F664" t="s">
        <v>66</v>
      </c>
      <c r="G664" t="s">
        <v>97</v>
      </c>
    </row>
    <row r="665" spans="1:7" hidden="1" x14ac:dyDescent="0.25">
      <c r="A665" s="1">
        <v>23</v>
      </c>
      <c r="E665" t="s">
        <v>41</v>
      </c>
      <c r="F665" t="s">
        <v>66</v>
      </c>
      <c r="G665" t="s">
        <v>97</v>
      </c>
    </row>
    <row r="666" spans="1:7" x14ac:dyDescent="0.25">
      <c r="A666" s="1">
        <v>24</v>
      </c>
      <c r="B666" t="s">
        <v>12</v>
      </c>
      <c r="D666" t="s">
        <v>25</v>
      </c>
      <c r="E666" t="s">
        <v>41</v>
      </c>
      <c r="F666" t="s">
        <v>66</v>
      </c>
      <c r="G666" t="s">
        <v>97</v>
      </c>
    </row>
    <row r="667" spans="1:7" hidden="1" x14ac:dyDescent="0.25">
      <c r="A667" s="1">
        <v>25</v>
      </c>
      <c r="D667" t="s">
        <v>26</v>
      </c>
      <c r="E667" t="s">
        <v>41</v>
      </c>
      <c r="F667" t="s">
        <v>66</v>
      </c>
      <c r="G667" t="s">
        <v>97</v>
      </c>
    </row>
    <row r="668" spans="1:7" hidden="1" x14ac:dyDescent="0.25">
      <c r="A668" s="1">
        <v>26</v>
      </c>
      <c r="D668" t="s">
        <v>15</v>
      </c>
      <c r="E668" t="s">
        <v>41</v>
      </c>
      <c r="F668" t="s">
        <v>66</v>
      </c>
      <c r="G668" t="s">
        <v>97</v>
      </c>
    </row>
    <row r="669" spans="1:7" hidden="1" x14ac:dyDescent="0.25">
      <c r="A669" s="1">
        <v>0</v>
      </c>
      <c r="E669" t="s">
        <v>41</v>
      </c>
      <c r="F669" t="s">
        <v>67</v>
      </c>
      <c r="G669" t="s">
        <v>98</v>
      </c>
    </row>
    <row r="670" spans="1:7" x14ac:dyDescent="0.25">
      <c r="A670" s="1">
        <v>1</v>
      </c>
      <c r="B670" t="s">
        <v>6</v>
      </c>
      <c r="D670" t="s">
        <v>13</v>
      </c>
      <c r="E670" t="s">
        <v>41</v>
      </c>
      <c r="F670" t="s">
        <v>67</v>
      </c>
      <c r="G670" t="s">
        <v>98</v>
      </c>
    </row>
    <row r="671" spans="1:7" hidden="1" x14ac:dyDescent="0.25">
      <c r="A671" s="1">
        <v>2</v>
      </c>
      <c r="D671" t="s">
        <v>14</v>
      </c>
      <c r="E671" t="s">
        <v>41</v>
      </c>
      <c r="F671" t="s">
        <v>67</v>
      </c>
      <c r="G671" t="s">
        <v>98</v>
      </c>
    </row>
    <row r="672" spans="1:7" hidden="1" x14ac:dyDescent="0.25">
      <c r="A672" s="1">
        <v>3</v>
      </c>
      <c r="D672" t="s">
        <v>15</v>
      </c>
      <c r="E672" t="s">
        <v>41</v>
      </c>
      <c r="F672" t="s">
        <v>67</v>
      </c>
      <c r="G672" t="s">
        <v>98</v>
      </c>
    </row>
    <row r="673" spans="1:7" hidden="1" x14ac:dyDescent="0.25">
      <c r="A673" s="1">
        <v>4</v>
      </c>
      <c r="E673" t="s">
        <v>41</v>
      </c>
      <c r="F673" t="s">
        <v>67</v>
      </c>
      <c r="G673" t="s">
        <v>98</v>
      </c>
    </row>
    <row r="674" spans="1:7" x14ac:dyDescent="0.25">
      <c r="A674" s="1">
        <v>5</v>
      </c>
      <c r="B674" t="s">
        <v>7</v>
      </c>
      <c r="D674" t="s">
        <v>16</v>
      </c>
      <c r="E674" t="s">
        <v>41</v>
      </c>
      <c r="F674" t="s">
        <v>67</v>
      </c>
      <c r="G674" t="s">
        <v>98</v>
      </c>
    </row>
    <row r="675" spans="1:7" hidden="1" x14ac:dyDescent="0.25">
      <c r="A675" s="1">
        <v>6</v>
      </c>
      <c r="D675" t="s">
        <v>17</v>
      </c>
      <c r="E675" t="s">
        <v>41</v>
      </c>
      <c r="F675" t="s">
        <v>67</v>
      </c>
      <c r="G675" t="s">
        <v>98</v>
      </c>
    </row>
    <row r="676" spans="1:7" hidden="1" x14ac:dyDescent="0.25">
      <c r="A676" s="1">
        <v>7</v>
      </c>
      <c r="E676" t="s">
        <v>41</v>
      </c>
      <c r="F676" t="s">
        <v>67</v>
      </c>
      <c r="G676" t="s">
        <v>98</v>
      </c>
    </row>
    <row r="677" spans="1:7" x14ac:dyDescent="0.25">
      <c r="A677" s="1">
        <v>8</v>
      </c>
      <c r="B677" t="s">
        <v>8</v>
      </c>
      <c r="D677" t="s">
        <v>18</v>
      </c>
      <c r="E677" t="s">
        <v>41</v>
      </c>
      <c r="F677" t="s">
        <v>67</v>
      </c>
      <c r="G677" t="s">
        <v>98</v>
      </c>
    </row>
    <row r="678" spans="1:7" hidden="1" x14ac:dyDescent="0.25">
      <c r="A678" s="1">
        <v>9</v>
      </c>
      <c r="D678" t="s">
        <v>15</v>
      </c>
      <c r="E678" t="s">
        <v>41</v>
      </c>
      <c r="F678" t="s">
        <v>67</v>
      </c>
      <c r="G678" t="s">
        <v>98</v>
      </c>
    </row>
    <row r="679" spans="1:7" hidden="1" x14ac:dyDescent="0.25">
      <c r="A679" s="1">
        <v>10</v>
      </c>
      <c r="D679" t="s">
        <v>19</v>
      </c>
      <c r="E679" t="s">
        <v>41</v>
      </c>
      <c r="F679" t="s">
        <v>67</v>
      </c>
      <c r="G679" t="s">
        <v>98</v>
      </c>
    </row>
    <row r="680" spans="1:7" hidden="1" x14ac:dyDescent="0.25">
      <c r="A680" s="1">
        <v>11</v>
      </c>
      <c r="E680" t="s">
        <v>41</v>
      </c>
      <c r="F680" t="s">
        <v>67</v>
      </c>
      <c r="G680" t="s">
        <v>98</v>
      </c>
    </row>
    <row r="681" spans="1:7" x14ac:dyDescent="0.25">
      <c r="A681" s="1">
        <v>12</v>
      </c>
      <c r="B681" t="s">
        <v>9</v>
      </c>
      <c r="D681" t="s">
        <v>20</v>
      </c>
      <c r="E681" t="s">
        <v>41</v>
      </c>
      <c r="F681" t="s">
        <v>67</v>
      </c>
      <c r="G681" t="s">
        <v>98</v>
      </c>
    </row>
    <row r="682" spans="1:7" hidden="1" x14ac:dyDescent="0.25">
      <c r="A682" s="1">
        <v>13</v>
      </c>
      <c r="D682" t="s">
        <v>15</v>
      </c>
      <c r="E682" t="s">
        <v>41</v>
      </c>
      <c r="F682" t="s">
        <v>67</v>
      </c>
      <c r="G682" t="s">
        <v>98</v>
      </c>
    </row>
    <row r="683" spans="1:7" hidden="1" x14ac:dyDescent="0.25">
      <c r="A683" s="1">
        <v>14</v>
      </c>
      <c r="D683" t="s">
        <v>21</v>
      </c>
      <c r="E683" t="s">
        <v>41</v>
      </c>
      <c r="F683" t="s">
        <v>67</v>
      </c>
      <c r="G683" t="s">
        <v>98</v>
      </c>
    </row>
    <row r="684" spans="1:7" hidden="1" x14ac:dyDescent="0.25">
      <c r="A684" s="1">
        <v>15</v>
      </c>
      <c r="E684" t="s">
        <v>41</v>
      </c>
      <c r="F684" t="s">
        <v>67</v>
      </c>
      <c r="G684" t="s">
        <v>98</v>
      </c>
    </row>
    <row r="685" spans="1:7" x14ac:dyDescent="0.25">
      <c r="A685" s="1">
        <v>16</v>
      </c>
      <c r="B685" t="s">
        <v>10</v>
      </c>
      <c r="D685" t="s">
        <v>22</v>
      </c>
      <c r="E685" t="s">
        <v>41</v>
      </c>
      <c r="F685" t="s">
        <v>67</v>
      </c>
      <c r="G685" t="s">
        <v>98</v>
      </c>
    </row>
    <row r="686" spans="1:7" hidden="1" x14ac:dyDescent="0.25">
      <c r="A686" s="1">
        <v>17</v>
      </c>
      <c r="D686" t="s">
        <v>23</v>
      </c>
      <c r="E686" t="s">
        <v>41</v>
      </c>
      <c r="F686" t="s">
        <v>67</v>
      </c>
      <c r="G686" t="s">
        <v>98</v>
      </c>
    </row>
    <row r="687" spans="1:7" hidden="1" x14ac:dyDescent="0.25">
      <c r="A687" s="1">
        <v>18</v>
      </c>
      <c r="D687" t="s">
        <v>17</v>
      </c>
      <c r="E687" t="s">
        <v>41</v>
      </c>
      <c r="F687" t="s">
        <v>67</v>
      </c>
      <c r="G687" t="s">
        <v>98</v>
      </c>
    </row>
    <row r="688" spans="1:7" hidden="1" x14ac:dyDescent="0.25">
      <c r="A688" s="1">
        <v>19</v>
      </c>
      <c r="E688" t="s">
        <v>41</v>
      </c>
      <c r="F688" t="s">
        <v>67</v>
      </c>
      <c r="G688" t="s">
        <v>98</v>
      </c>
    </row>
    <row r="689" spans="1:7" x14ac:dyDescent="0.25">
      <c r="A689" s="1">
        <v>20</v>
      </c>
      <c r="B689" t="s">
        <v>11</v>
      </c>
      <c r="D689" t="s">
        <v>25</v>
      </c>
      <c r="E689" t="s">
        <v>41</v>
      </c>
      <c r="F689" t="s">
        <v>67</v>
      </c>
      <c r="G689" t="s">
        <v>98</v>
      </c>
    </row>
    <row r="690" spans="1:7" hidden="1" x14ac:dyDescent="0.25">
      <c r="A690" s="1">
        <v>21</v>
      </c>
      <c r="D690" t="s">
        <v>26</v>
      </c>
      <c r="E690" t="s">
        <v>41</v>
      </c>
      <c r="F690" t="s">
        <v>67</v>
      </c>
      <c r="G690" t="s">
        <v>98</v>
      </c>
    </row>
    <row r="691" spans="1:7" hidden="1" x14ac:dyDescent="0.25">
      <c r="A691" s="1">
        <v>22</v>
      </c>
      <c r="D691" t="s">
        <v>15</v>
      </c>
      <c r="E691" t="s">
        <v>41</v>
      </c>
      <c r="F691" t="s">
        <v>67</v>
      </c>
      <c r="G691" t="s">
        <v>98</v>
      </c>
    </row>
    <row r="692" spans="1:7" hidden="1" x14ac:dyDescent="0.25">
      <c r="A692" s="1">
        <v>0</v>
      </c>
      <c r="E692" t="s">
        <v>41</v>
      </c>
      <c r="F692" t="s">
        <v>68</v>
      </c>
      <c r="G692" t="s">
        <v>99</v>
      </c>
    </row>
    <row r="693" spans="1:7" x14ac:dyDescent="0.25">
      <c r="A693" s="1">
        <v>1</v>
      </c>
      <c r="B693" t="s">
        <v>6</v>
      </c>
      <c r="D693" t="s">
        <v>27</v>
      </c>
      <c r="E693" t="s">
        <v>41</v>
      </c>
      <c r="F693" t="s">
        <v>68</v>
      </c>
      <c r="G693" t="s">
        <v>99</v>
      </c>
    </row>
    <row r="694" spans="1:7" hidden="1" x14ac:dyDescent="0.25">
      <c r="A694" s="1">
        <v>2</v>
      </c>
      <c r="D694" t="s">
        <v>28</v>
      </c>
      <c r="E694" t="s">
        <v>41</v>
      </c>
      <c r="F694" t="s">
        <v>68</v>
      </c>
      <c r="G694" t="s">
        <v>99</v>
      </c>
    </row>
    <row r="695" spans="1:7" hidden="1" x14ac:dyDescent="0.25">
      <c r="A695" s="1">
        <v>3</v>
      </c>
      <c r="D695" t="s">
        <v>15</v>
      </c>
      <c r="E695" t="s">
        <v>41</v>
      </c>
      <c r="F695" t="s">
        <v>68</v>
      </c>
      <c r="G695" t="s">
        <v>99</v>
      </c>
    </row>
    <row r="696" spans="1:7" hidden="1" x14ac:dyDescent="0.25">
      <c r="A696" s="1">
        <v>4</v>
      </c>
      <c r="E696" t="s">
        <v>41</v>
      </c>
      <c r="F696" t="s">
        <v>68</v>
      </c>
      <c r="G696" t="s">
        <v>99</v>
      </c>
    </row>
    <row r="697" spans="1:7" x14ac:dyDescent="0.25">
      <c r="A697" s="1">
        <v>5</v>
      </c>
      <c r="B697" t="s">
        <v>7</v>
      </c>
      <c r="D697" t="s">
        <v>13</v>
      </c>
      <c r="E697" t="s">
        <v>41</v>
      </c>
      <c r="F697" t="s">
        <v>68</v>
      </c>
      <c r="G697" t="s">
        <v>99</v>
      </c>
    </row>
    <row r="698" spans="1:7" hidden="1" x14ac:dyDescent="0.25">
      <c r="A698" s="1">
        <v>6</v>
      </c>
      <c r="D698" t="s">
        <v>14</v>
      </c>
      <c r="E698" t="s">
        <v>41</v>
      </c>
      <c r="F698" t="s">
        <v>68</v>
      </c>
      <c r="G698" t="s">
        <v>99</v>
      </c>
    </row>
    <row r="699" spans="1:7" hidden="1" x14ac:dyDescent="0.25">
      <c r="A699" s="1">
        <v>7</v>
      </c>
      <c r="D699" t="s">
        <v>15</v>
      </c>
      <c r="E699" t="s">
        <v>41</v>
      </c>
      <c r="F699" t="s">
        <v>68</v>
      </c>
      <c r="G699" t="s">
        <v>99</v>
      </c>
    </row>
    <row r="700" spans="1:7" hidden="1" x14ac:dyDescent="0.25">
      <c r="A700" s="1">
        <v>8</v>
      </c>
      <c r="E700" t="s">
        <v>41</v>
      </c>
      <c r="F700" t="s">
        <v>68</v>
      </c>
      <c r="G700" t="s">
        <v>99</v>
      </c>
    </row>
    <row r="701" spans="1:7" x14ac:dyDescent="0.25">
      <c r="A701" s="1">
        <v>9</v>
      </c>
      <c r="B701" t="s">
        <v>8</v>
      </c>
      <c r="D701" t="s">
        <v>16</v>
      </c>
      <c r="E701" t="s">
        <v>41</v>
      </c>
      <c r="F701" t="s">
        <v>68</v>
      </c>
      <c r="G701" t="s">
        <v>99</v>
      </c>
    </row>
    <row r="702" spans="1:7" hidden="1" x14ac:dyDescent="0.25">
      <c r="A702" s="1">
        <v>10</v>
      </c>
      <c r="D702" t="s">
        <v>17</v>
      </c>
      <c r="E702" t="s">
        <v>41</v>
      </c>
      <c r="F702" t="s">
        <v>68</v>
      </c>
      <c r="G702" t="s">
        <v>99</v>
      </c>
    </row>
    <row r="703" spans="1:7" hidden="1" x14ac:dyDescent="0.25">
      <c r="A703" s="1">
        <v>11</v>
      </c>
      <c r="E703" t="s">
        <v>41</v>
      </c>
      <c r="F703" t="s">
        <v>68</v>
      </c>
      <c r="G703" t="s">
        <v>99</v>
      </c>
    </row>
    <row r="704" spans="1:7" x14ac:dyDescent="0.25">
      <c r="A704" s="1">
        <v>12</v>
      </c>
      <c r="B704" t="s">
        <v>9</v>
      </c>
      <c r="D704" t="s">
        <v>18</v>
      </c>
      <c r="E704" t="s">
        <v>41</v>
      </c>
      <c r="F704" t="s">
        <v>68</v>
      </c>
      <c r="G704" t="s">
        <v>99</v>
      </c>
    </row>
    <row r="705" spans="1:7" hidden="1" x14ac:dyDescent="0.25">
      <c r="A705" s="1">
        <v>13</v>
      </c>
      <c r="D705" t="s">
        <v>15</v>
      </c>
      <c r="E705" t="s">
        <v>41</v>
      </c>
      <c r="F705" t="s">
        <v>68</v>
      </c>
      <c r="G705" t="s">
        <v>99</v>
      </c>
    </row>
    <row r="706" spans="1:7" hidden="1" x14ac:dyDescent="0.25">
      <c r="A706" s="1">
        <v>14</v>
      </c>
      <c r="D706" t="s">
        <v>19</v>
      </c>
      <c r="E706" t="s">
        <v>41</v>
      </c>
      <c r="F706" t="s">
        <v>68</v>
      </c>
      <c r="G706" t="s">
        <v>99</v>
      </c>
    </row>
    <row r="707" spans="1:7" hidden="1" x14ac:dyDescent="0.25">
      <c r="A707" s="1">
        <v>15</v>
      </c>
      <c r="E707" t="s">
        <v>41</v>
      </c>
      <c r="F707" t="s">
        <v>68</v>
      </c>
      <c r="G707" t="s">
        <v>99</v>
      </c>
    </row>
    <row r="708" spans="1:7" x14ac:dyDescent="0.25">
      <c r="A708" s="1">
        <v>16</v>
      </c>
      <c r="B708" t="s">
        <v>10</v>
      </c>
      <c r="D708" t="s">
        <v>20</v>
      </c>
      <c r="E708" t="s">
        <v>41</v>
      </c>
      <c r="F708" t="s">
        <v>68</v>
      </c>
      <c r="G708" t="s">
        <v>99</v>
      </c>
    </row>
    <row r="709" spans="1:7" hidden="1" x14ac:dyDescent="0.25">
      <c r="A709" s="1">
        <v>17</v>
      </c>
      <c r="D709" t="s">
        <v>15</v>
      </c>
      <c r="E709" t="s">
        <v>41</v>
      </c>
      <c r="F709" t="s">
        <v>68</v>
      </c>
      <c r="G709" t="s">
        <v>99</v>
      </c>
    </row>
    <row r="710" spans="1:7" hidden="1" x14ac:dyDescent="0.25">
      <c r="A710" s="1">
        <v>18</v>
      </c>
      <c r="D710" t="s">
        <v>21</v>
      </c>
      <c r="E710" t="s">
        <v>41</v>
      </c>
      <c r="F710" t="s">
        <v>68</v>
      </c>
      <c r="G710" t="s">
        <v>99</v>
      </c>
    </row>
    <row r="711" spans="1:7" hidden="1" x14ac:dyDescent="0.25">
      <c r="A711" s="1">
        <v>19</v>
      </c>
      <c r="E711" t="s">
        <v>41</v>
      </c>
      <c r="F711" t="s">
        <v>68</v>
      </c>
      <c r="G711" t="s">
        <v>99</v>
      </c>
    </row>
    <row r="712" spans="1:7" x14ac:dyDescent="0.25">
      <c r="A712" s="1">
        <v>20</v>
      </c>
      <c r="B712" t="s">
        <v>11</v>
      </c>
      <c r="D712" t="s">
        <v>22</v>
      </c>
      <c r="E712" t="s">
        <v>41</v>
      </c>
      <c r="F712" t="s">
        <v>68</v>
      </c>
      <c r="G712" t="s">
        <v>99</v>
      </c>
    </row>
    <row r="713" spans="1:7" hidden="1" x14ac:dyDescent="0.25">
      <c r="A713" s="1">
        <v>21</v>
      </c>
      <c r="D713" t="s">
        <v>34</v>
      </c>
      <c r="E713" t="s">
        <v>41</v>
      </c>
      <c r="F713" t="s">
        <v>68</v>
      </c>
      <c r="G713" t="s">
        <v>99</v>
      </c>
    </row>
    <row r="714" spans="1:7" hidden="1" x14ac:dyDescent="0.25">
      <c r="A714" s="1">
        <v>22</v>
      </c>
      <c r="D714" t="s">
        <v>17</v>
      </c>
      <c r="E714" t="s">
        <v>41</v>
      </c>
      <c r="F714" t="s">
        <v>68</v>
      </c>
      <c r="G714" t="s">
        <v>99</v>
      </c>
    </row>
    <row r="715" spans="1:7" hidden="1" x14ac:dyDescent="0.25">
      <c r="A715" s="1">
        <v>23</v>
      </c>
      <c r="E715" t="s">
        <v>41</v>
      </c>
      <c r="F715" t="s">
        <v>68</v>
      </c>
      <c r="G715" t="s">
        <v>99</v>
      </c>
    </row>
    <row r="716" spans="1:7" x14ac:dyDescent="0.25">
      <c r="A716" s="1">
        <v>24</v>
      </c>
      <c r="B716" t="s">
        <v>12</v>
      </c>
      <c r="D716" t="s">
        <v>25</v>
      </c>
      <c r="E716" t="s">
        <v>41</v>
      </c>
      <c r="F716" t="s">
        <v>68</v>
      </c>
      <c r="G716" t="s">
        <v>99</v>
      </c>
    </row>
    <row r="717" spans="1:7" hidden="1" x14ac:dyDescent="0.25">
      <c r="A717" s="1">
        <v>25</v>
      </c>
      <c r="D717" t="s">
        <v>26</v>
      </c>
      <c r="E717" t="s">
        <v>41</v>
      </c>
      <c r="F717" t="s">
        <v>68</v>
      </c>
      <c r="G717" t="s">
        <v>99</v>
      </c>
    </row>
    <row r="718" spans="1:7" hidden="1" x14ac:dyDescent="0.25">
      <c r="A718" s="1">
        <v>26</v>
      </c>
      <c r="D718" t="s">
        <v>15</v>
      </c>
      <c r="E718" t="s">
        <v>41</v>
      </c>
      <c r="F718" t="s">
        <v>68</v>
      </c>
      <c r="G718" t="s">
        <v>99</v>
      </c>
    </row>
    <row r="719" spans="1:7" hidden="1" x14ac:dyDescent="0.25">
      <c r="A719" s="1">
        <v>0</v>
      </c>
      <c r="E719" t="s">
        <v>41</v>
      </c>
      <c r="F719" t="s">
        <v>69</v>
      </c>
      <c r="G719" t="s">
        <v>100</v>
      </c>
    </row>
    <row r="720" spans="1:7" x14ac:dyDescent="0.25">
      <c r="A720" s="1">
        <v>1</v>
      </c>
      <c r="B720" t="s">
        <v>6</v>
      </c>
      <c r="D720" t="s">
        <v>40</v>
      </c>
      <c r="E720" t="s">
        <v>41</v>
      </c>
      <c r="F720" t="s">
        <v>69</v>
      </c>
      <c r="G720" t="s">
        <v>100</v>
      </c>
    </row>
    <row r="721" spans="1:7" hidden="1" x14ac:dyDescent="0.25">
      <c r="A721" s="1">
        <v>2</v>
      </c>
      <c r="D721" t="s">
        <v>14</v>
      </c>
      <c r="E721" t="s">
        <v>41</v>
      </c>
      <c r="F721" t="s">
        <v>69</v>
      </c>
      <c r="G721" t="s">
        <v>100</v>
      </c>
    </row>
    <row r="722" spans="1:7" hidden="1" x14ac:dyDescent="0.25">
      <c r="A722" s="1">
        <v>3</v>
      </c>
      <c r="D722" t="s">
        <v>15</v>
      </c>
      <c r="E722" t="s">
        <v>41</v>
      </c>
      <c r="F722" t="s">
        <v>69</v>
      </c>
      <c r="G722" t="s">
        <v>100</v>
      </c>
    </row>
    <row r="723" spans="1:7" hidden="1" x14ac:dyDescent="0.25">
      <c r="A723" s="1">
        <v>4</v>
      </c>
      <c r="E723" t="s">
        <v>41</v>
      </c>
      <c r="F723" t="s">
        <v>69</v>
      </c>
      <c r="G723" t="s">
        <v>100</v>
      </c>
    </row>
    <row r="724" spans="1:7" hidden="1" x14ac:dyDescent="0.25">
      <c r="A724" s="1">
        <v>5</v>
      </c>
      <c r="E724" t="s">
        <v>41</v>
      </c>
      <c r="F724" t="s">
        <v>69</v>
      </c>
      <c r="G724" t="s">
        <v>100</v>
      </c>
    </row>
    <row r="725" spans="1:7" x14ac:dyDescent="0.25">
      <c r="A725" s="1">
        <v>6</v>
      </c>
      <c r="B725" t="s">
        <v>7</v>
      </c>
      <c r="D725" t="s">
        <v>16</v>
      </c>
      <c r="E725" t="s">
        <v>41</v>
      </c>
      <c r="F725" t="s">
        <v>69</v>
      </c>
      <c r="G725" t="s">
        <v>100</v>
      </c>
    </row>
    <row r="726" spans="1:7" hidden="1" x14ac:dyDescent="0.25">
      <c r="A726" s="1">
        <v>7</v>
      </c>
      <c r="D726" t="s">
        <v>17</v>
      </c>
      <c r="E726" t="s">
        <v>41</v>
      </c>
      <c r="F726" t="s">
        <v>69</v>
      </c>
      <c r="G726" t="s">
        <v>100</v>
      </c>
    </row>
    <row r="727" spans="1:7" hidden="1" x14ac:dyDescent="0.25">
      <c r="A727" s="1">
        <v>8</v>
      </c>
      <c r="E727" t="s">
        <v>41</v>
      </c>
      <c r="F727" t="s">
        <v>69</v>
      </c>
      <c r="G727" t="s">
        <v>100</v>
      </c>
    </row>
    <row r="728" spans="1:7" hidden="1" x14ac:dyDescent="0.25">
      <c r="A728" s="1">
        <v>9</v>
      </c>
      <c r="E728" t="s">
        <v>41</v>
      </c>
      <c r="F728" t="s">
        <v>69</v>
      </c>
      <c r="G728" t="s">
        <v>100</v>
      </c>
    </row>
    <row r="729" spans="1:7" x14ac:dyDescent="0.25">
      <c r="A729" s="1">
        <v>10</v>
      </c>
      <c r="B729" t="s">
        <v>8</v>
      </c>
      <c r="D729" t="s">
        <v>18</v>
      </c>
      <c r="E729" t="s">
        <v>41</v>
      </c>
      <c r="F729" t="s">
        <v>69</v>
      </c>
      <c r="G729" t="s">
        <v>100</v>
      </c>
    </row>
    <row r="730" spans="1:7" hidden="1" x14ac:dyDescent="0.25">
      <c r="A730" s="1">
        <v>11</v>
      </c>
      <c r="D730" t="s">
        <v>15</v>
      </c>
      <c r="E730" t="s">
        <v>41</v>
      </c>
      <c r="F730" t="s">
        <v>69</v>
      </c>
      <c r="G730" t="s">
        <v>100</v>
      </c>
    </row>
    <row r="731" spans="1:7" hidden="1" x14ac:dyDescent="0.25">
      <c r="A731" s="1">
        <v>12</v>
      </c>
      <c r="D731" t="s">
        <v>19</v>
      </c>
      <c r="E731" t="s">
        <v>41</v>
      </c>
      <c r="F731" t="s">
        <v>69</v>
      </c>
      <c r="G731" t="s">
        <v>100</v>
      </c>
    </row>
    <row r="732" spans="1:7" hidden="1" x14ac:dyDescent="0.25">
      <c r="A732" s="1">
        <v>13</v>
      </c>
      <c r="E732" t="s">
        <v>41</v>
      </c>
      <c r="F732" t="s">
        <v>69</v>
      </c>
      <c r="G732" t="s">
        <v>100</v>
      </c>
    </row>
    <row r="733" spans="1:7" hidden="1" x14ac:dyDescent="0.25">
      <c r="A733" s="1">
        <v>14</v>
      </c>
      <c r="E733" t="s">
        <v>41</v>
      </c>
      <c r="F733" t="s">
        <v>69</v>
      </c>
      <c r="G733" t="s">
        <v>100</v>
      </c>
    </row>
    <row r="734" spans="1:7" x14ac:dyDescent="0.25">
      <c r="A734" s="1">
        <v>15</v>
      </c>
      <c r="B734" t="s">
        <v>9</v>
      </c>
      <c r="D734" t="s">
        <v>20</v>
      </c>
      <c r="E734" t="s">
        <v>41</v>
      </c>
      <c r="F734" t="s">
        <v>69</v>
      </c>
      <c r="G734" t="s">
        <v>100</v>
      </c>
    </row>
    <row r="735" spans="1:7" hidden="1" x14ac:dyDescent="0.25">
      <c r="A735" s="1">
        <v>16</v>
      </c>
      <c r="D735" t="s">
        <v>15</v>
      </c>
      <c r="E735" t="s">
        <v>41</v>
      </c>
      <c r="F735" t="s">
        <v>69</v>
      </c>
      <c r="G735" t="s">
        <v>100</v>
      </c>
    </row>
    <row r="736" spans="1:7" hidden="1" x14ac:dyDescent="0.25">
      <c r="A736" s="1">
        <v>17</v>
      </c>
      <c r="D736" t="s">
        <v>21</v>
      </c>
      <c r="E736" t="s">
        <v>41</v>
      </c>
      <c r="F736" t="s">
        <v>69</v>
      </c>
      <c r="G736" t="s">
        <v>100</v>
      </c>
    </row>
    <row r="737" spans="1:7" hidden="1" x14ac:dyDescent="0.25">
      <c r="A737" s="1">
        <v>18</v>
      </c>
      <c r="E737" t="s">
        <v>41</v>
      </c>
      <c r="F737" t="s">
        <v>69</v>
      </c>
      <c r="G737" t="s">
        <v>100</v>
      </c>
    </row>
    <row r="738" spans="1:7" hidden="1" x14ac:dyDescent="0.25">
      <c r="A738" s="1">
        <v>19</v>
      </c>
      <c r="E738" t="s">
        <v>41</v>
      </c>
      <c r="F738" t="s">
        <v>69</v>
      </c>
      <c r="G738" t="s">
        <v>100</v>
      </c>
    </row>
    <row r="739" spans="1:7" x14ac:dyDescent="0.25">
      <c r="A739" s="1">
        <v>20</v>
      </c>
      <c r="B739" t="s">
        <v>10</v>
      </c>
      <c r="D739" t="s">
        <v>22</v>
      </c>
      <c r="E739" t="s">
        <v>41</v>
      </c>
      <c r="F739" t="s">
        <v>69</v>
      </c>
      <c r="G739" t="s">
        <v>100</v>
      </c>
    </row>
    <row r="740" spans="1:7" hidden="1" x14ac:dyDescent="0.25">
      <c r="A740" s="1">
        <v>21</v>
      </c>
      <c r="D740" t="s">
        <v>23</v>
      </c>
      <c r="E740" t="s">
        <v>41</v>
      </c>
      <c r="F740" t="s">
        <v>69</v>
      </c>
      <c r="G740" t="s">
        <v>100</v>
      </c>
    </row>
    <row r="741" spans="1:7" hidden="1" x14ac:dyDescent="0.25">
      <c r="A741" s="1">
        <v>22</v>
      </c>
      <c r="D741" t="s">
        <v>17</v>
      </c>
      <c r="E741" t="s">
        <v>41</v>
      </c>
      <c r="F741" t="s">
        <v>69</v>
      </c>
      <c r="G741" t="s">
        <v>100</v>
      </c>
    </row>
    <row r="742" spans="1:7" hidden="1" x14ac:dyDescent="0.25">
      <c r="A742" s="1">
        <v>23</v>
      </c>
      <c r="E742" t="s">
        <v>41</v>
      </c>
      <c r="F742" t="s">
        <v>69</v>
      </c>
      <c r="G742" t="s">
        <v>100</v>
      </c>
    </row>
    <row r="743" spans="1:7" hidden="1" x14ac:dyDescent="0.25">
      <c r="A743" s="1">
        <v>24</v>
      </c>
      <c r="E743" t="s">
        <v>41</v>
      </c>
      <c r="F743" t="s">
        <v>69</v>
      </c>
      <c r="G743" t="s">
        <v>100</v>
      </c>
    </row>
    <row r="744" spans="1:7" x14ac:dyDescent="0.25">
      <c r="A744" s="1">
        <v>25</v>
      </c>
      <c r="B744" t="s">
        <v>11</v>
      </c>
      <c r="D744" t="s">
        <v>35</v>
      </c>
      <c r="E744" t="s">
        <v>41</v>
      </c>
      <c r="F744" t="s">
        <v>69</v>
      </c>
      <c r="G744" t="s">
        <v>100</v>
      </c>
    </row>
    <row r="745" spans="1:7" hidden="1" x14ac:dyDescent="0.25">
      <c r="A745" s="1">
        <v>26</v>
      </c>
      <c r="D745" t="s">
        <v>26</v>
      </c>
      <c r="E745" t="s">
        <v>41</v>
      </c>
      <c r="F745" t="s">
        <v>69</v>
      </c>
      <c r="G745" t="s">
        <v>100</v>
      </c>
    </row>
    <row r="746" spans="1:7" hidden="1" x14ac:dyDescent="0.25">
      <c r="A746" s="1">
        <v>27</v>
      </c>
      <c r="D746" t="s">
        <v>15</v>
      </c>
      <c r="E746" t="s">
        <v>41</v>
      </c>
      <c r="F746" t="s">
        <v>69</v>
      </c>
      <c r="G746" t="s">
        <v>100</v>
      </c>
    </row>
    <row r="747" spans="1:7" hidden="1" x14ac:dyDescent="0.25">
      <c r="A747" s="1">
        <v>0</v>
      </c>
      <c r="E747" t="s">
        <v>41</v>
      </c>
      <c r="F747" t="s">
        <v>70</v>
      </c>
      <c r="G747" t="s">
        <v>101</v>
      </c>
    </row>
    <row r="748" spans="1:7" x14ac:dyDescent="0.25">
      <c r="A748" s="1">
        <v>1</v>
      </c>
      <c r="B748" t="s">
        <v>6</v>
      </c>
      <c r="D748" t="s">
        <v>27</v>
      </c>
      <c r="E748" t="s">
        <v>41</v>
      </c>
      <c r="F748" t="s">
        <v>70</v>
      </c>
      <c r="G748" t="s">
        <v>101</v>
      </c>
    </row>
    <row r="749" spans="1:7" hidden="1" x14ac:dyDescent="0.25">
      <c r="A749" s="1">
        <v>2</v>
      </c>
      <c r="D749" t="s">
        <v>28</v>
      </c>
      <c r="E749" t="s">
        <v>41</v>
      </c>
      <c r="F749" t="s">
        <v>70</v>
      </c>
      <c r="G749" t="s">
        <v>101</v>
      </c>
    </row>
    <row r="750" spans="1:7" hidden="1" x14ac:dyDescent="0.25">
      <c r="A750" s="1">
        <v>3</v>
      </c>
      <c r="D750" t="s">
        <v>15</v>
      </c>
      <c r="E750" t="s">
        <v>41</v>
      </c>
      <c r="F750" t="s">
        <v>70</v>
      </c>
      <c r="G750" t="s">
        <v>101</v>
      </c>
    </row>
    <row r="751" spans="1:7" hidden="1" x14ac:dyDescent="0.25">
      <c r="A751" s="1">
        <v>4</v>
      </c>
      <c r="E751" t="s">
        <v>41</v>
      </c>
      <c r="F751" t="s">
        <v>70</v>
      </c>
      <c r="G751" t="s">
        <v>101</v>
      </c>
    </row>
    <row r="752" spans="1:7" x14ac:dyDescent="0.25">
      <c r="A752" s="1">
        <v>5</v>
      </c>
      <c r="B752" t="s">
        <v>7</v>
      </c>
      <c r="D752" t="s">
        <v>13</v>
      </c>
      <c r="E752" t="s">
        <v>41</v>
      </c>
      <c r="F752" t="s">
        <v>70</v>
      </c>
      <c r="G752" t="s">
        <v>101</v>
      </c>
    </row>
    <row r="753" spans="1:7" hidden="1" x14ac:dyDescent="0.25">
      <c r="A753" s="1">
        <v>6</v>
      </c>
      <c r="D753" t="s">
        <v>14</v>
      </c>
      <c r="E753" t="s">
        <v>41</v>
      </c>
      <c r="F753" t="s">
        <v>70</v>
      </c>
      <c r="G753" t="s">
        <v>101</v>
      </c>
    </row>
    <row r="754" spans="1:7" hidden="1" x14ac:dyDescent="0.25">
      <c r="A754" s="1">
        <v>7</v>
      </c>
      <c r="D754" t="s">
        <v>15</v>
      </c>
      <c r="E754" t="s">
        <v>41</v>
      </c>
      <c r="F754" t="s">
        <v>70</v>
      </c>
      <c r="G754" t="s">
        <v>101</v>
      </c>
    </row>
    <row r="755" spans="1:7" hidden="1" x14ac:dyDescent="0.25">
      <c r="A755" s="1">
        <v>8</v>
      </c>
      <c r="E755" t="s">
        <v>41</v>
      </c>
      <c r="F755" t="s">
        <v>70</v>
      </c>
      <c r="G755" t="s">
        <v>101</v>
      </c>
    </row>
    <row r="756" spans="1:7" x14ac:dyDescent="0.25">
      <c r="A756" s="1">
        <v>9</v>
      </c>
      <c r="B756" t="s">
        <v>8</v>
      </c>
      <c r="D756" t="s">
        <v>16</v>
      </c>
      <c r="E756" t="s">
        <v>41</v>
      </c>
      <c r="F756" t="s">
        <v>70</v>
      </c>
      <c r="G756" t="s">
        <v>101</v>
      </c>
    </row>
    <row r="757" spans="1:7" hidden="1" x14ac:dyDescent="0.25">
      <c r="A757" s="1">
        <v>10</v>
      </c>
      <c r="D757" t="s">
        <v>17</v>
      </c>
      <c r="E757" t="s">
        <v>41</v>
      </c>
      <c r="F757" t="s">
        <v>70</v>
      </c>
      <c r="G757" t="s">
        <v>101</v>
      </c>
    </row>
    <row r="758" spans="1:7" hidden="1" x14ac:dyDescent="0.25">
      <c r="A758" s="1">
        <v>11</v>
      </c>
      <c r="E758" t="s">
        <v>41</v>
      </c>
      <c r="F758" t="s">
        <v>70</v>
      </c>
      <c r="G758" t="s">
        <v>101</v>
      </c>
    </row>
    <row r="759" spans="1:7" x14ac:dyDescent="0.25">
      <c r="A759" s="1">
        <v>12</v>
      </c>
      <c r="B759" t="s">
        <v>9</v>
      </c>
      <c r="D759" t="s">
        <v>18</v>
      </c>
      <c r="E759" t="s">
        <v>41</v>
      </c>
      <c r="F759" t="s">
        <v>70</v>
      </c>
      <c r="G759" t="s">
        <v>101</v>
      </c>
    </row>
    <row r="760" spans="1:7" hidden="1" x14ac:dyDescent="0.25">
      <c r="A760" s="1">
        <v>13</v>
      </c>
      <c r="D760" t="s">
        <v>15</v>
      </c>
      <c r="E760" t="s">
        <v>41</v>
      </c>
      <c r="F760" t="s">
        <v>70</v>
      </c>
      <c r="G760" t="s">
        <v>101</v>
      </c>
    </row>
    <row r="761" spans="1:7" hidden="1" x14ac:dyDescent="0.25">
      <c r="A761" s="1">
        <v>14</v>
      </c>
      <c r="D761" t="s">
        <v>19</v>
      </c>
      <c r="E761" t="s">
        <v>41</v>
      </c>
      <c r="F761" t="s">
        <v>70</v>
      </c>
      <c r="G761" t="s">
        <v>101</v>
      </c>
    </row>
    <row r="762" spans="1:7" hidden="1" x14ac:dyDescent="0.25">
      <c r="A762" s="1">
        <v>15</v>
      </c>
      <c r="E762" t="s">
        <v>41</v>
      </c>
      <c r="F762" t="s">
        <v>70</v>
      </c>
      <c r="G762" t="s">
        <v>101</v>
      </c>
    </row>
    <row r="763" spans="1:7" x14ac:dyDescent="0.25">
      <c r="A763" s="1">
        <v>16</v>
      </c>
      <c r="B763" t="s">
        <v>10</v>
      </c>
      <c r="D763" t="s">
        <v>20</v>
      </c>
      <c r="E763" t="s">
        <v>41</v>
      </c>
      <c r="F763" t="s">
        <v>70</v>
      </c>
      <c r="G763" t="s">
        <v>101</v>
      </c>
    </row>
    <row r="764" spans="1:7" hidden="1" x14ac:dyDescent="0.25">
      <c r="A764" s="1">
        <v>17</v>
      </c>
      <c r="D764" t="s">
        <v>15</v>
      </c>
      <c r="E764" t="s">
        <v>41</v>
      </c>
      <c r="F764" t="s">
        <v>70</v>
      </c>
      <c r="G764" t="s">
        <v>101</v>
      </c>
    </row>
    <row r="765" spans="1:7" hidden="1" x14ac:dyDescent="0.25">
      <c r="A765" s="1">
        <v>18</v>
      </c>
      <c r="D765" t="s">
        <v>21</v>
      </c>
      <c r="E765" t="s">
        <v>41</v>
      </c>
      <c r="F765" t="s">
        <v>70</v>
      </c>
      <c r="G765" t="s">
        <v>101</v>
      </c>
    </row>
    <row r="766" spans="1:7" hidden="1" x14ac:dyDescent="0.25">
      <c r="A766" s="1">
        <v>19</v>
      </c>
      <c r="E766" t="s">
        <v>41</v>
      </c>
      <c r="F766" t="s">
        <v>70</v>
      </c>
      <c r="G766" t="s">
        <v>101</v>
      </c>
    </row>
    <row r="767" spans="1:7" x14ac:dyDescent="0.25">
      <c r="A767" s="1">
        <v>20</v>
      </c>
      <c r="B767" t="s">
        <v>11</v>
      </c>
      <c r="D767" t="s">
        <v>22</v>
      </c>
      <c r="E767" t="s">
        <v>41</v>
      </c>
      <c r="F767" t="s">
        <v>70</v>
      </c>
      <c r="G767" t="s">
        <v>101</v>
      </c>
    </row>
    <row r="768" spans="1:7" hidden="1" x14ac:dyDescent="0.25">
      <c r="A768" s="1">
        <v>21</v>
      </c>
      <c r="D768" t="s">
        <v>23</v>
      </c>
      <c r="E768" t="s">
        <v>41</v>
      </c>
      <c r="F768" t="s">
        <v>70</v>
      </c>
      <c r="G768" t="s">
        <v>101</v>
      </c>
    </row>
    <row r="769" spans="1:7" hidden="1" x14ac:dyDescent="0.25">
      <c r="A769" s="1">
        <v>22</v>
      </c>
      <c r="D769" t="s">
        <v>17</v>
      </c>
      <c r="E769" t="s">
        <v>41</v>
      </c>
      <c r="F769" t="s">
        <v>70</v>
      </c>
      <c r="G769" t="s">
        <v>101</v>
      </c>
    </row>
    <row r="770" spans="1:7" hidden="1" x14ac:dyDescent="0.25">
      <c r="A770" s="1">
        <v>23</v>
      </c>
      <c r="E770" t="s">
        <v>41</v>
      </c>
      <c r="F770" t="s">
        <v>70</v>
      </c>
      <c r="G770" t="s">
        <v>101</v>
      </c>
    </row>
    <row r="771" spans="1:7" x14ac:dyDescent="0.25">
      <c r="A771" s="1">
        <v>24</v>
      </c>
      <c r="B771" t="s">
        <v>12</v>
      </c>
      <c r="D771" t="s">
        <v>25</v>
      </c>
      <c r="E771" t="s">
        <v>41</v>
      </c>
      <c r="F771" t="s">
        <v>70</v>
      </c>
      <c r="G771" t="s">
        <v>101</v>
      </c>
    </row>
    <row r="772" spans="1:7" hidden="1" x14ac:dyDescent="0.25">
      <c r="A772" s="1">
        <v>25</v>
      </c>
      <c r="D772" t="s">
        <v>26</v>
      </c>
      <c r="E772" t="s">
        <v>41</v>
      </c>
      <c r="F772" t="s">
        <v>70</v>
      </c>
      <c r="G772" t="s">
        <v>101</v>
      </c>
    </row>
    <row r="773" spans="1:7" hidden="1" x14ac:dyDescent="0.25">
      <c r="A773" s="1">
        <v>26</v>
      </c>
      <c r="D773" t="s">
        <v>15</v>
      </c>
      <c r="E773" t="s">
        <v>41</v>
      </c>
      <c r="F773" t="s">
        <v>70</v>
      </c>
      <c r="G773" t="s">
        <v>101</v>
      </c>
    </row>
    <row r="774" spans="1:7" hidden="1" x14ac:dyDescent="0.25">
      <c r="A774" s="1">
        <v>0</v>
      </c>
      <c r="E774" t="s">
        <v>41</v>
      </c>
      <c r="F774" t="s">
        <v>71</v>
      </c>
      <c r="G774" t="s">
        <v>102</v>
      </c>
    </row>
    <row r="775" spans="1:7" x14ac:dyDescent="0.25">
      <c r="A775" s="1">
        <v>1</v>
      </c>
      <c r="B775" t="s">
        <v>6</v>
      </c>
      <c r="D775" t="s">
        <v>27</v>
      </c>
      <c r="E775" t="s">
        <v>41</v>
      </c>
      <c r="F775" t="s">
        <v>71</v>
      </c>
      <c r="G775" t="s">
        <v>102</v>
      </c>
    </row>
    <row r="776" spans="1:7" hidden="1" x14ac:dyDescent="0.25">
      <c r="A776" s="1">
        <v>2</v>
      </c>
      <c r="D776" t="s">
        <v>28</v>
      </c>
      <c r="E776" t="s">
        <v>41</v>
      </c>
      <c r="F776" t="s">
        <v>71</v>
      </c>
      <c r="G776" t="s">
        <v>102</v>
      </c>
    </row>
    <row r="777" spans="1:7" hidden="1" x14ac:dyDescent="0.25">
      <c r="A777" s="1">
        <v>3</v>
      </c>
      <c r="D777" t="s">
        <v>15</v>
      </c>
      <c r="E777" t="s">
        <v>41</v>
      </c>
      <c r="F777" t="s">
        <v>71</v>
      </c>
      <c r="G777" t="s">
        <v>102</v>
      </c>
    </row>
    <row r="778" spans="1:7" hidden="1" x14ac:dyDescent="0.25">
      <c r="A778" s="1">
        <v>4</v>
      </c>
      <c r="E778" t="s">
        <v>41</v>
      </c>
      <c r="F778" t="s">
        <v>71</v>
      </c>
      <c r="G778" t="s">
        <v>102</v>
      </c>
    </row>
    <row r="779" spans="1:7" x14ac:dyDescent="0.25">
      <c r="A779" s="1">
        <v>5</v>
      </c>
      <c r="B779" t="s">
        <v>7</v>
      </c>
      <c r="D779" t="s">
        <v>13</v>
      </c>
      <c r="E779" t="s">
        <v>41</v>
      </c>
      <c r="F779" t="s">
        <v>71</v>
      </c>
      <c r="G779" t="s">
        <v>102</v>
      </c>
    </row>
    <row r="780" spans="1:7" hidden="1" x14ac:dyDescent="0.25">
      <c r="A780" s="1">
        <v>6</v>
      </c>
      <c r="D780" t="s">
        <v>14</v>
      </c>
      <c r="E780" t="s">
        <v>41</v>
      </c>
      <c r="F780" t="s">
        <v>71</v>
      </c>
      <c r="G780" t="s">
        <v>102</v>
      </c>
    </row>
    <row r="781" spans="1:7" hidden="1" x14ac:dyDescent="0.25">
      <c r="A781" s="1">
        <v>7</v>
      </c>
      <c r="D781" t="s">
        <v>15</v>
      </c>
      <c r="E781" t="s">
        <v>41</v>
      </c>
      <c r="F781" t="s">
        <v>71</v>
      </c>
      <c r="G781" t="s">
        <v>102</v>
      </c>
    </row>
    <row r="782" spans="1:7" hidden="1" x14ac:dyDescent="0.25">
      <c r="A782" s="1">
        <v>8</v>
      </c>
      <c r="E782" t="s">
        <v>41</v>
      </c>
      <c r="F782" t="s">
        <v>71</v>
      </c>
      <c r="G782" t="s">
        <v>102</v>
      </c>
    </row>
    <row r="783" spans="1:7" x14ac:dyDescent="0.25">
      <c r="A783" s="1">
        <v>9</v>
      </c>
      <c r="B783" t="s">
        <v>8</v>
      </c>
      <c r="D783" t="s">
        <v>16</v>
      </c>
      <c r="E783" t="s">
        <v>41</v>
      </c>
      <c r="F783" t="s">
        <v>71</v>
      </c>
      <c r="G783" t="s">
        <v>102</v>
      </c>
    </row>
    <row r="784" spans="1:7" hidden="1" x14ac:dyDescent="0.25">
      <c r="A784" s="1">
        <v>10</v>
      </c>
      <c r="D784" t="s">
        <v>17</v>
      </c>
      <c r="E784" t="s">
        <v>41</v>
      </c>
      <c r="F784" t="s">
        <v>71</v>
      </c>
      <c r="G784" t="s">
        <v>102</v>
      </c>
    </row>
    <row r="785" spans="1:7" hidden="1" x14ac:dyDescent="0.25">
      <c r="A785" s="1">
        <v>11</v>
      </c>
      <c r="E785" t="s">
        <v>41</v>
      </c>
      <c r="F785" t="s">
        <v>71</v>
      </c>
      <c r="G785" t="s">
        <v>102</v>
      </c>
    </row>
    <row r="786" spans="1:7" x14ac:dyDescent="0.25">
      <c r="A786" s="1">
        <v>12</v>
      </c>
      <c r="B786" t="s">
        <v>9</v>
      </c>
      <c r="D786" t="s">
        <v>18</v>
      </c>
      <c r="E786" t="s">
        <v>41</v>
      </c>
      <c r="F786" t="s">
        <v>71</v>
      </c>
      <c r="G786" t="s">
        <v>102</v>
      </c>
    </row>
    <row r="787" spans="1:7" hidden="1" x14ac:dyDescent="0.25">
      <c r="A787" s="1">
        <v>13</v>
      </c>
      <c r="D787" t="s">
        <v>15</v>
      </c>
      <c r="E787" t="s">
        <v>41</v>
      </c>
      <c r="F787" t="s">
        <v>71</v>
      </c>
      <c r="G787" t="s">
        <v>102</v>
      </c>
    </row>
    <row r="788" spans="1:7" hidden="1" x14ac:dyDescent="0.25">
      <c r="A788" s="1">
        <v>14</v>
      </c>
      <c r="D788" t="s">
        <v>19</v>
      </c>
      <c r="E788" t="s">
        <v>41</v>
      </c>
      <c r="F788" t="s">
        <v>71</v>
      </c>
      <c r="G788" t="s">
        <v>102</v>
      </c>
    </row>
    <row r="789" spans="1:7" hidden="1" x14ac:dyDescent="0.25">
      <c r="A789" s="1">
        <v>15</v>
      </c>
      <c r="E789" t="s">
        <v>41</v>
      </c>
      <c r="F789" t="s">
        <v>71</v>
      </c>
      <c r="G789" t="s">
        <v>102</v>
      </c>
    </row>
    <row r="790" spans="1:7" x14ac:dyDescent="0.25">
      <c r="A790" s="1">
        <v>16</v>
      </c>
      <c r="B790" t="s">
        <v>10</v>
      </c>
      <c r="D790" t="s">
        <v>20</v>
      </c>
      <c r="E790" t="s">
        <v>41</v>
      </c>
      <c r="F790" t="s">
        <v>71</v>
      </c>
      <c r="G790" t="s">
        <v>102</v>
      </c>
    </row>
    <row r="791" spans="1:7" hidden="1" x14ac:dyDescent="0.25">
      <c r="A791" s="1">
        <v>17</v>
      </c>
      <c r="D791" t="s">
        <v>15</v>
      </c>
      <c r="E791" t="s">
        <v>41</v>
      </c>
      <c r="F791" t="s">
        <v>71</v>
      </c>
      <c r="G791" t="s">
        <v>102</v>
      </c>
    </row>
    <row r="792" spans="1:7" hidden="1" x14ac:dyDescent="0.25">
      <c r="A792" s="1">
        <v>18</v>
      </c>
      <c r="D792" t="s">
        <v>21</v>
      </c>
      <c r="E792" t="s">
        <v>41</v>
      </c>
      <c r="F792" t="s">
        <v>71</v>
      </c>
      <c r="G792" t="s">
        <v>102</v>
      </c>
    </row>
    <row r="793" spans="1:7" hidden="1" x14ac:dyDescent="0.25">
      <c r="A793" s="1">
        <v>19</v>
      </c>
      <c r="E793" t="s">
        <v>41</v>
      </c>
      <c r="F793" t="s">
        <v>71</v>
      </c>
      <c r="G793" t="s">
        <v>102</v>
      </c>
    </row>
    <row r="794" spans="1:7" x14ac:dyDescent="0.25">
      <c r="A794" s="1">
        <v>20</v>
      </c>
      <c r="B794" t="s">
        <v>11</v>
      </c>
      <c r="D794" t="s">
        <v>22</v>
      </c>
      <c r="E794" t="s">
        <v>41</v>
      </c>
      <c r="F794" t="s">
        <v>71</v>
      </c>
      <c r="G794" t="s">
        <v>102</v>
      </c>
    </row>
    <row r="795" spans="1:7" hidden="1" x14ac:dyDescent="0.25">
      <c r="A795" s="1">
        <v>21</v>
      </c>
      <c r="D795" t="s">
        <v>23</v>
      </c>
      <c r="E795" t="s">
        <v>41</v>
      </c>
      <c r="F795" t="s">
        <v>71</v>
      </c>
      <c r="G795" t="s">
        <v>102</v>
      </c>
    </row>
    <row r="796" spans="1:7" hidden="1" x14ac:dyDescent="0.25">
      <c r="A796" s="1">
        <v>22</v>
      </c>
      <c r="D796" t="s">
        <v>17</v>
      </c>
      <c r="E796" t="s">
        <v>41</v>
      </c>
      <c r="F796" t="s">
        <v>71</v>
      </c>
      <c r="G796" t="s">
        <v>102</v>
      </c>
    </row>
    <row r="797" spans="1:7" hidden="1" x14ac:dyDescent="0.25">
      <c r="A797" s="1">
        <v>23</v>
      </c>
      <c r="E797" t="s">
        <v>41</v>
      </c>
      <c r="F797" t="s">
        <v>71</v>
      </c>
      <c r="G797" t="s">
        <v>102</v>
      </c>
    </row>
    <row r="798" spans="1:7" x14ac:dyDescent="0.25">
      <c r="A798" s="1">
        <v>24</v>
      </c>
      <c r="B798" t="s">
        <v>12</v>
      </c>
      <c r="D798" t="s">
        <v>25</v>
      </c>
      <c r="E798" t="s">
        <v>41</v>
      </c>
      <c r="F798" t="s">
        <v>71</v>
      </c>
      <c r="G798" t="s">
        <v>102</v>
      </c>
    </row>
    <row r="799" spans="1:7" hidden="1" x14ac:dyDescent="0.25">
      <c r="A799" s="1">
        <v>25</v>
      </c>
      <c r="D799" t="s">
        <v>26</v>
      </c>
      <c r="E799" t="s">
        <v>41</v>
      </c>
      <c r="F799" t="s">
        <v>71</v>
      </c>
      <c r="G799" t="s">
        <v>102</v>
      </c>
    </row>
    <row r="800" spans="1:7" hidden="1" x14ac:dyDescent="0.25">
      <c r="A800" s="1">
        <v>26</v>
      </c>
      <c r="D800" t="s">
        <v>15</v>
      </c>
      <c r="E800" t="s">
        <v>41</v>
      </c>
      <c r="F800" t="s">
        <v>71</v>
      </c>
      <c r="G800" t="s">
        <v>102</v>
      </c>
    </row>
    <row r="801" spans="1:7" hidden="1" x14ac:dyDescent="0.25">
      <c r="A801" s="1">
        <v>0</v>
      </c>
      <c r="E801" t="s">
        <v>41</v>
      </c>
      <c r="F801" t="s">
        <v>72</v>
      </c>
      <c r="G801" t="s">
        <v>103</v>
      </c>
    </row>
    <row r="802" spans="1:7" x14ac:dyDescent="0.25">
      <c r="A802" s="1">
        <v>1</v>
      </c>
      <c r="B802" t="s">
        <v>6</v>
      </c>
      <c r="D802" t="s">
        <v>13</v>
      </c>
      <c r="E802" t="s">
        <v>41</v>
      </c>
      <c r="F802" t="s">
        <v>72</v>
      </c>
      <c r="G802" t="s">
        <v>103</v>
      </c>
    </row>
    <row r="803" spans="1:7" hidden="1" x14ac:dyDescent="0.25">
      <c r="A803" s="1">
        <v>2</v>
      </c>
      <c r="D803" t="s">
        <v>14</v>
      </c>
      <c r="E803" t="s">
        <v>41</v>
      </c>
      <c r="F803" t="s">
        <v>72</v>
      </c>
      <c r="G803" t="s">
        <v>103</v>
      </c>
    </row>
    <row r="804" spans="1:7" hidden="1" x14ac:dyDescent="0.25">
      <c r="A804" s="1">
        <v>3</v>
      </c>
      <c r="D804" t="s">
        <v>15</v>
      </c>
      <c r="E804" t="s">
        <v>41</v>
      </c>
      <c r="F804" t="s">
        <v>72</v>
      </c>
      <c r="G804" t="s">
        <v>103</v>
      </c>
    </row>
    <row r="805" spans="1:7" hidden="1" x14ac:dyDescent="0.25">
      <c r="A805" s="1">
        <v>4</v>
      </c>
      <c r="E805" t="s">
        <v>41</v>
      </c>
      <c r="F805" t="s">
        <v>72</v>
      </c>
      <c r="G805" t="s">
        <v>103</v>
      </c>
    </row>
    <row r="806" spans="1:7" x14ac:dyDescent="0.25">
      <c r="A806" s="1">
        <v>5</v>
      </c>
      <c r="B806" t="s">
        <v>7</v>
      </c>
      <c r="D806" t="s">
        <v>16</v>
      </c>
      <c r="E806" t="s">
        <v>41</v>
      </c>
      <c r="F806" t="s">
        <v>72</v>
      </c>
      <c r="G806" t="s">
        <v>103</v>
      </c>
    </row>
    <row r="807" spans="1:7" hidden="1" x14ac:dyDescent="0.25">
      <c r="A807" s="1">
        <v>6</v>
      </c>
      <c r="D807" t="s">
        <v>17</v>
      </c>
      <c r="E807" t="s">
        <v>41</v>
      </c>
      <c r="F807" t="s">
        <v>72</v>
      </c>
      <c r="G807" t="s">
        <v>103</v>
      </c>
    </row>
    <row r="808" spans="1:7" hidden="1" x14ac:dyDescent="0.25">
      <c r="A808" s="1">
        <v>7</v>
      </c>
      <c r="E808" t="s">
        <v>41</v>
      </c>
      <c r="F808" t="s">
        <v>72</v>
      </c>
      <c r="G808" t="s">
        <v>103</v>
      </c>
    </row>
    <row r="809" spans="1:7" x14ac:dyDescent="0.25">
      <c r="A809" s="1">
        <v>8</v>
      </c>
      <c r="B809" t="s">
        <v>8</v>
      </c>
      <c r="D809" t="s">
        <v>18</v>
      </c>
      <c r="E809" t="s">
        <v>41</v>
      </c>
      <c r="F809" t="s">
        <v>72</v>
      </c>
      <c r="G809" t="s">
        <v>103</v>
      </c>
    </row>
    <row r="810" spans="1:7" hidden="1" x14ac:dyDescent="0.25">
      <c r="A810" s="1">
        <v>9</v>
      </c>
      <c r="D810" t="s">
        <v>15</v>
      </c>
      <c r="E810" t="s">
        <v>41</v>
      </c>
      <c r="F810" t="s">
        <v>72</v>
      </c>
      <c r="G810" t="s">
        <v>103</v>
      </c>
    </row>
    <row r="811" spans="1:7" hidden="1" x14ac:dyDescent="0.25">
      <c r="A811" s="1">
        <v>10</v>
      </c>
      <c r="D811" t="s">
        <v>19</v>
      </c>
      <c r="E811" t="s">
        <v>41</v>
      </c>
      <c r="F811" t="s">
        <v>72</v>
      </c>
      <c r="G811" t="s">
        <v>103</v>
      </c>
    </row>
    <row r="812" spans="1:7" hidden="1" x14ac:dyDescent="0.25">
      <c r="A812" s="1">
        <v>11</v>
      </c>
      <c r="E812" t="s">
        <v>41</v>
      </c>
      <c r="F812" t="s">
        <v>72</v>
      </c>
      <c r="G812" t="s">
        <v>103</v>
      </c>
    </row>
    <row r="813" spans="1:7" x14ac:dyDescent="0.25">
      <c r="A813" s="1">
        <v>12</v>
      </c>
      <c r="B813" t="s">
        <v>9</v>
      </c>
      <c r="D813" t="s">
        <v>20</v>
      </c>
      <c r="E813" t="s">
        <v>41</v>
      </c>
      <c r="F813" t="s">
        <v>72</v>
      </c>
      <c r="G813" t="s">
        <v>103</v>
      </c>
    </row>
    <row r="814" spans="1:7" hidden="1" x14ac:dyDescent="0.25">
      <c r="A814" s="1">
        <v>13</v>
      </c>
      <c r="D814" t="s">
        <v>15</v>
      </c>
      <c r="E814" t="s">
        <v>41</v>
      </c>
      <c r="F814" t="s">
        <v>72</v>
      </c>
      <c r="G814" t="s">
        <v>103</v>
      </c>
    </row>
    <row r="815" spans="1:7" hidden="1" x14ac:dyDescent="0.25">
      <c r="A815" s="1">
        <v>14</v>
      </c>
      <c r="D815" t="s">
        <v>21</v>
      </c>
      <c r="E815" t="s">
        <v>41</v>
      </c>
      <c r="F815" t="s">
        <v>72</v>
      </c>
      <c r="G815" t="s">
        <v>103</v>
      </c>
    </row>
    <row r="816" spans="1:7" hidden="1" x14ac:dyDescent="0.25">
      <c r="A816" s="1">
        <v>15</v>
      </c>
      <c r="E816" t="s">
        <v>41</v>
      </c>
      <c r="F816" t="s">
        <v>72</v>
      </c>
      <c r="G816" t="s">
        <v>103</v>
      </c>
    </row>
    <row r="817" spans="1:7" x14ac:dyDescent="0.25">
      <c r="A817" s="1">
        <v>16</v>
      </c>
      <c r="B817" t="s">
        <v>10</v>
      </c>
      <c r="D817" t="s">
        <v>22</v>
      </c>
      <c r="E817" t="s">
        <v>41</v>
      </c>
      <c r="F817" t="s">
        <v>72</v>
      </c>
      <c r="G817" t="s">
        <v>103</v>
      </c>
    </row>
    <row r="818" spans="1:7" hidden="1" x14ac:dyDescent="0.25">
      <c r="A818" s="1">
        <v>17</v>
      </c>
      <c r="D818" t="s">
        <v>23</v>
      </c>
      <c r="E818" t="s">
        <v>41</v>
      </c>
      <c r="F818" t="s">
        <v>72</v>
      </c>
      <c r="G818" t="s">
        <v>103</v>
      </c>
    </row>
    <row r="819" spans="1:7" hidden="1" x14ac:dyDescent="0.25">
      <c r="A819" s="1">
        <v>18</v>
      </c>
      <c r="D819" t="s">
        <v>17</v>
      </c>
      <c r="E819" t="s">
        <v>41</v>
      </c>
      <c r="F819" t="s">
        <v>72</v>
      </c>
      <c r="G819" t="s">
        <v>103</v>
      </c>
    </row>
    <row r="820" spans="1:7" hidden="1" x14ac:dyDescent="0.25">
      <c r="A820" s="1">
        <v>19</v>
      </c>
      <c r="E820" t="s">
        <v>41</v>
      </c>
      <c r="F820" t="s">
        <v>72</v>
      </c>
      <c r="G820" t="s">
        <v>103</v>
      </c>
    </row>
    <row r="821" spans="1:7" x14ac:dyDescent="0.25">
      <c r="A821" s="1">
        <v>20</v>
      </c>
      <c r="B821" t="s">
        <v>11</v>
      </c>
      <c r="D821" t="s">
        <v>25</v>
      </c>
      <c r="E821" t="s">
        <v>41</v>
      </c>
      <c r="F821" t="s">
        <v>72</v>
      </c>
      <c r="G821" t="s">
        <v>103</v>
      </c>
    </row>
    <row r="822" spans="1:7" hidden="1" x14ac:dyDescent="0.25">
      <c r="A822" s="1">
        <v>21</v>
      </c>
      <c r="D822" t="s">
        <v>26</v>
      </c>
      <c r="E822" t="s">
        <v>41</v>
      </c>
      <c r="F822" t="s">
        <v>72</v>
      </c>
      <c r="G822" t="s">
        <v>103</v>
      </c>
    </row>
    <row r="823" spans="1:7" hidden="1" x14ac:dyDescent="0.25">
      <c r="A823" s="1">
        <v>22</v>
      </c>
      <c r="D823" t="s">
        <v>15</v>
      </c>
      <c r="E823" t="s">
        <v>41</v>
      </c>
      <c r="F823" t="s">
        <v>72</v>
      </c>
      <c r="G823" t="s">
        <v>103</v>
      </c>
    </row>
  </sheetData>
  <autoFilter ref="A1:G823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workbookViewId="0"/>
  </sheetViews>
  <sheetFormatPr defaultRowHeight="15" x14ac:dyDescent="0.25"/>
  <cols>
    <col min="1" max="2" width="7" customWidth="1"/>
    <col min="3" max="3" width="12.7109375" customWidth="1"/>
    <col min="4" max="4" width="14.42578125" customWidth="1"/>
    <col min="5" max="5" width="23.85546875" customWidth="1"/>
    <col min="6" max="6" width="25" customWidth="1"/>
    <col min="7" max="7" width="17" customWidth="1"/>
  </cols>
  <sheetData>
    <row r="1" spans="1:7" x14ac:dyDescent="0.25">
      <c r="A1" s="1" t="s">
        <v>5</v>
      </c>
      <c r="B1" s="1" t="s">
        <v>126</v>
      </c>
      <c r="C1" s="5" t="s">
        <v>129</v>
      </c>
      <c r="D1" s="1" t="s">
        <v>3</v>
      </c>
      <c r="E1" s="1" t="s">
        <v>4</v>
      </c>
      <c r="F1" s="5" t="s">
        <v>123</v>
      </c>
      <c r="G1" s="10" t="s">
        <v>122</v>
      </c>
    </row>
    <row r="2" spans="1:7" x14ac:dyDescent="0.25">
      <c r="A2" t="s">
        <v>107</v>
      </c>
      <c r="B2" t="s">
        <v>108</v>
      </c>
      <c r="C2" t="s">
        <v>133</v>
      </c>
      <c r="D2" t="s">
        <v>105</v>
      </c>
      <c r="E2" t="s">
        <v>106</v>
      </c>
      <c r="F2" t="s">
        <v>15</v>
      </c>
      <c r="G2" t="s">
        <v>134</v>
      </c>
    </row>
    <row r="3" spans="1:7" x14ac:dyDescent="0.25">
      <c r="A3" t="s">
        <v>107</v>
      </c>
      <c r="B3" t="s">
        <v>109</v>
      </c>
      <c r="C3" t="s">
        <v>135</v>
      </c>
      <c r="D3" t="s">
        <v>105</v>
      </c>
      <c r="E3" t="s">
        <v>106</v>
      </c>
      <c r="F3" t="s">
        <v>15</v>
      </c>
      <c r="G3" t="s">
        <v>134</v>
      </c>
    </row>
    <row r="4" spans="1:7" x14ac:dyDescent="0.25">
      <c r="A4" t="s">
        <v>107</v>
      </c>
      <c r="B4" t="s">
        <v>110</v>
      </c>
      <c r="C4" t="s">
        <v>111</v>
      </c>
      <c r="D4" t="s">
        <v>105</v>
      </c>
      <c r="E4" t="s">
        <v>106</v>
      </c>
      <c r="F4" t="s">
        <v>17</v>
      </c>
      <c r="G4" t="s">
        <v>134</v>
      </c>
    </row>
    <row r="5" spans="1:7" x14ac:dyDescent="0.25">
      <c r="A5" t="s">
        <v>107</v>
      </c>
      <c r="B5" t="s">
        <v>112</v>
      </c>
      <c r="C5" t="s">
        <v>136</v>
      </c>
      <c r="D5" t="s">
        <v>105</v>
      </c>
      <c r="E5" t="s">
        <v>106</v>
      </c>
      <c r="F5" t="s">
        <v>15</v>
      </c>
      <c r="G5" t="s">
        <v>19</v>
      </c>
    </row>
    <row r="6" spans="1:7" x14ac:dyDescent="0.25">
      <c r="A6" t="s">
        <v>107</v>
      </c>
      <c r="B6" t="s">
        <v>114</v>
      </c>
      <c r="C6" t="s">
        <v>137</v>
      </c>
      <c r="D6" t="s">
        <v>105</v>
      </c>
      <c r="E6" t="s">
        <v>106</v>
      </c>
      <c r="F6" t="s">
        <v>17</v>
      </c>
      <c r="G6" t="s">
        <v>21</v>
      </c>
    </row>
    <row r="7" spans="1:7" x14ac:dyDescent="0.25">
      <c r="A7" t="s">
        <v>107</v>
      </c>
      <c r="B7" t="s">
        <v>116</v>
      </c>
      <c r="C7" t="s">
        <v>138</v>
      </c>
      <c r="D7" t="s">
        <v>105</v>
      </c>
      <c r="E7" t="s">
        <v>106</v>
      </c>
      <c r="F7" t="s">
        <v>17</v>
      </c>
      <c r="G7" t="s">
        <v>134</v>
      </c>
    </row>
    <row r="8" spans="1:7" x14ac:dyDescent="0.25">
      <c r="A8" t="s">
        <v>107</v>
      </c>
      <c r="B8" t="s">
        <v>118</v>
      </c>
      <c r="C8" t="s">
        <v>139</v>
      </c>
      <c r="D8" t="s">
        <v>105</v>
      </c>
      <c r="E8" t="s">
        <v>106</v>
      </c>
      <c r="F8" t="s">
        <v>15</v>
      </c>
      <c r="G8" t="s">
        <v>134</v>
      </c>
    </row>
    <row r="9" spans="1:7" x14ac:dyDescent="0.25">
      <c r="A9" t="s">
        <v>73</v>
      </c>
      <c r="B9" t="s">
        <v>6</v>
      </c>
      <c r="C9" t="s">
        <v>135</v>
      </c>
      <c r="D9" t="s">
        <v>41</v>
      </c>
      <c r="E9" t="s">
        <v>42</v>
      </c>
      <c r="F9" t="s">
        <v>15</v>
      </c>
      <c r="G9" t="s">
        <v>134</v>
      </c>
    </row>
    <row r="10" spans="1:7" x14ac:dyDescent="0.25">
      <c r="A10" t="s">
        <v>73</v>
      </c>
      <c r="B10" t="s">
        <v>7</v>
      </c>
      <c r="C10" t="s">
        <v>16</v>
      </c>
      <c r="D10" t="s">
        <v>41</v>
      </c>
      <c r="E10" t="s">
        <v>42</v>
      </c>
      <c r="F10" t="s">
        <v>17</v>
      </c>
      <c r="G10" t="s">
        <v>134</v>
      </c>
    </row>
    <row r="11" spans="1:7" x14ac:dyDescent="0.25">
      <c r="A11" t="s">
        <v>73</v>
      </c>
      <c r="B11" t="s">
        <v>8</v>
      </c>
      <c r="C11" t="s">
        <v>18</v>
      </c>
      <c r="D11" t="s">
        <v>41</v>
      </c>
      <c r="E11" t="s">
        <v>42</v>
      </c>
      <c r="F11" t="s">
        <v>15</v>
      </c>
      <c r="G11" t="s">
        <v>19</v>
      </c>
    </row>
    <row r="12" spans="1:7" x14ac:dyDescent="0.25">
      <c r="A12" t="s">
        <v>73</v>
      </c>
      <c r="B12" t="s">
        <v>9</v>
      </c>
      <c r="C12" t="s">
        <v>20</v>
      </c>
      <c r="D12" t="s">
        <v>41</v>
      </c>
      <c r="E12" t="s">
        <v>42</v>
      </c>
      <c r="F12" t="s">
        <v>24</v>
      </c>
      <c r="G12" t="s">
        <v>21</v>
      </c>
    </row>
    <row r="13" spans="1:7" x14ac:dyDescent="0.25">
      <c r="A13" t="s">
        <v>73</v>
      </c>
      <c r="B13" t="s">
        <v>10</v>
      </c>
      <c r="C13" t="s">
        <v>140</v>
      </c>
      <c r="D13" t="s">
        <v>41</v>
      </c>
      <c r="E13" t="s">
        <v>42</v>
      </c>
      <c r="F13" t="s">
        <v>24</v>
      </c>
      <c r="G13" t="s">
        <v>134</v>
      </c>
    </row>
    <row r="14" spans="1:7" x14ac:dyDescent="0.25">
      <c r="A14" t="s">
        <v>73</v>
      </c>
      <c r="B14" t="s">
        <v>11</v>
      </c>
      <c r="C14" t="s">
        <v>139</v>
      </c>
      <c r="D14" t="s">
        <v>41</v>
      </c>
      <c r="E14" t="s">
        <v>42</v>
      </c>
      <c r="F14" t="s">
        <v>15</v>
      </c>
      <c r="G14" t="s">
        <v>134</v>
      </c>
    </row>
    <row r="15" spans="1:7" x14ac:dyDescent="0.25">
      <c r="A15" t="s">
        <v>74</v>
      </c>
      <c r="B15" t="s">
        <v>6</v>
      </c>
      <c r="C15" t="s">
        <v>133</v>
      </c>
      <c r="D15" t="s">
        <v>41</v>
      </c>
      <c r="E15" t="s">
        <v>43</v>
      </c>
      <c r="F15" t="s">
        <v>15</v>
      </c>
      <c r="G15" t="s">
        <v>134</v>
      </c>
    </row>
    <row r="16" spans="1:7" x14ac:dyDescent="0.25">
      <c r="A16" t="s">
        <v>74</v>
      </c>
      <c r="B16" t="s">
        <v>7</v>
      </c>
      <c r="C16" t="s">
        <v>135</v>
      </c>
      <c r="D16" t="s">
        <v>41</v>
      </c>
      <c r="E16" t="s">
        <v>43</v>
      </c>
      <c r="F16" t="s">
        <v>15</v>
      </c>
      <c r="G16" t="s">
        <v>134</v>
      </c>
    </row>
    <row r="17" spans="1:7" x14ac:dyDescent="0.25">
      <c r="A17" t="s">
        <v>74</v>
      </c>
      <c r="B17" t="s">
        <v>8</v>
      </c>
      <c r="C17" t="s">
        <v>16</v>
      </c>
      <c r="D17" t="s">
        <v>41</v>
      </c>
      <c r="E17" t="s">
        <v>43</v>
      </c>
      <c r="F17" t="s">
        <v>17</v>
      </c>
      <c r="G17" t="s">
        <v>134</v>
      </c>
    </row>
    <row r="18" spans="1:7" x14ac:dyDescent="0.25">
      <c r="A18" t="s">
        <v>74</v>
      </c>
      <c r="B18" t="s">
        <v>9</v>
      </c>
      <c r="C18" t="s">
        <v>18</v>
      </c>
      <c r="D18" t="s">
        <v>41</v>
      </c>
      <c r="E18" t="s">
        <v>43</v>
      </c>
      <c r="F18" t="s">
        <v>15</v>
      </c>
      <c r="G18" t="s">
        <v>19</v>
      </c>
    </row>
    <row r="19" spans="1:7" x14ac:dyDescent="0.25">
      <c r="A19" t="s">
        <v>74</v>
      </c>
      <c r="B19" t="s">
        <v>10</v>
      </c>
      <c r="C19" t="s">
        <v>20</v>
      </c>
      <c r="D19" t="s">
        <v>41</v>
      </c>
      <c r="E19" t="s">
        <v>43</v>
      </c>
      <c r="F19" t="s">
        <v>17</v>
      </c>
      <c r="G19" t="s">
        <v>21</v>
      </c>
    </row>
    <row r="20" spans="1:7" x14ac:dyDescent="0.25">
      <c r="A20" t="s">
        <v>74</v>
      </c>
      <c r="B20" t="s">
        <v>11</v>
      </c>
      <c r="C20" t="s">
        <v>140</v>
      </c>
      <c r="D20" t="s">
        <v>41</v>
      </c>
      <c r="E20" t="s">
        <v>43</v>
      </c>
      <c r="F20" t="s">
        <v>17</v>
      </c>
      <c r="G20" t="s">
        <v>134</v>
      </c>
    </row>
    <row r="21" spans="1:7" x14ac:dyDescent="0.25">
      <c r="A21" t="s">
        <v>74</v>
      </c>
      <c r="B21" t="s">
        <v>12</v>
      </c>
      <c r="C21" t="s">
        <v>139</v>
      </c>
      <c r="D21" t="s">
        <v>41</v>
      </c>
      <c r="E21" t="s">
        <v>43</v>
      </c>
      <c r="F21" t="s">
        <v>15</v>
      </c>
      <c r="G21" t="s">
        <v>134</v>
      </c>
    </row>
    <row r="22" spans="1:7" x14ac:dyDescent="0.25">
      <c r="A22" t="s">
        <v>75</v>
      </c>
      <c r="B22" t="s">
        <v>6</v>
      </c>
      <c r="C22" t="s">
        <v>133</v>
      </c>
      <c r="D22" t="s">
        <v>41</v>
      </c>
      <c r="E22" t="s">
        <v>44</v>
      </c>
      <c r="F22" t="s">
        <v>15</v>
      </c>
      <c r="G22" t="s">
        <v>134</v>
      </c>
    </row>
    <row r="23" spans="1:7" x14ac:dyDescent="0.25">
      <c r="A23" t="s">
        <v>75</v>
      </c>
      <c r="B23" t="s">
        <v>7</v>
      </c>
      <c r="C23" t="s">
        <v>135</v>
      </c>
      <c r="D23" t="s">
        <v>41</v>
      </c>
      <c r="E23" t="s">
        <v>44</v>
      </c>
      <c r="F23" t="s">
        <v>15</v>
      </c>
      <c r="G23" t="s">
        <v>134</v>
      </c>
    </row>
    <row r="24" spans="1:7" x14ac:dyDescent="0.25">
      <c r="A24" t="s">
        <v>75</v>
      </c>
      <c r="B24" t="s">
        <v>8</v>
      </c>
      <c r="C24" t="s">
        <v>16</v>
      </c>
      <c r="D24" t="s">
        <v>41</v>
      </c>
      <c r="E24" t="s">
        <v>44</v>
      </c>
      <c r="F24" t="s">
        <v>17</v>
      </c>
      <c r="G24" t="s">
        <v>134</v>
      </c>
    </row>
    <row r="25" spans="1:7" x14ac:dyDescent="0.25">
      <c r="A25" t="s">
        <v>75</v>
      </c>
      <c r="B25" t="s">
        <v>9</v>
      </c>
      <c r="C25" t="s">
        <v>18</v>
      </c>
      <c r="D25" t="s">
        <v>41</v>
      </c>
      <c r="E25" t="s">
        <v>44</v>
      </c>
      <c r="F25" t="s">
        <v>15</v>
      </c>
      <c r="G25" t="s">
        <v>19</v>
      </c>
    </row>
    <row r="26" spans="1:7" x14ac:dyDescent="0.25">
      <c r="A26" t="s">
        <v>75</v>
      </c>
      <c r="B26" t="s">
        <v>10</v>
      </c>
      <c r="C26" t="s">
        <v>20</v>
      </c>
      <c r="D26" t="s">
        <v>41</v>
      </c>
      <c r="E26" t="s">
        <v>44</v>
      </c>
      <c r="F26" t="s">
        <v>17</v>
      </c>
      <c r="G26" t="s">
        <v>21</v>
      </c>
    </row>
    <row r="27" spans="1:7" x14ac:dyDescent="0.25">
      <c r="A27" t="s">
        <v>75</v>
      </c>
      <c r="B27" t="s">
        <v>11</v>
      </c>
      <c r="C27" t="s">
        <v>140</v>
      </c>
      <c r="D27" t="s">
        <v>41</v>
      </c>
      <c r="E27" t="s">
        <v>44</v>
      </c>
      <c r="F27" t="s">
        <v>17</v>
      </c>
      <c r="G27" t="s">
        <v>134</v>
      </c>
    </row>
    <row r="28" spans="1:7" x14ac:dyDescent="0.25">
      <c r="A28" t="s">
        <v>75</v>
      </c>
      <c r="B28" t="s">
        <v>12</v>
      </c>
      <c r="C28" t="s">
        <v>139</v>
      </c>
      <c r="D28" t="s">
        <v>41</v>
      </c>
      <c r="E28" t="s">
        <v>44</v>
      </c>
      <c r="F28" t="s">
        <v>15</v>
      </c>
      <c r="G28" t="s">
        <v>134</v>
      </c>
    </row>
    <row r="29" spans="1:7" x14ac:dyDescent="0.25">
      <c r="A29" t="s">
        <v>76</v>
      </c>
      <c r="B29" t="s">
        <v>6</v>
      </c>
      <c r="C29" t="s">
        <v>133</v>
      </c>
      <c r="D29" t="s">
        <v>41</v>
      </c>
      <c r="E29" t="s">
        <v>45</v>
      </c>
      <c r="F29" t="s">
        <v>15</v>
      </c>
      <c r="G29" t="s">
        <v>134</v>
      </c>
    </row>
    <row r="30" spans="1:7" x14ac:dyDescent="0.25">
      <c r="A30" t="s">
        <v>76</v>
      </c>
      <c r="B30" t="s">
        <v>7</v>
      </c>
      <c r="C30" t="s">
        <v>135</v>
      </c>
      <c r="D30" t="s">
        <v>41</v>
      </c>
      <c r="E30" t="s">
        <v>45</v>
      </c>
      <c r="F30" t="s">
        <v>15</v>
      </c>
      <c r="G30" t="s">
        <v>134</v>
      </c>
    </row>
    <row r="31" spans="1:7" x14ac:dyDescent="0.25">
      <c r="A31" t="s">
        <v>76</v>
      </c>
      <c r="B31" t="s">
        <v>8</v>
      </c>
      <c r="C31" t="s">
        <v>16</v>
      </c>
      <c r="D31" t="s">
        <v>41</v>
      </c>
      <c r="E31" t="s">
        <v>45</v>
      </c>
      <c r="F31" t="s">
        <v>17</v>
      </c>
      <c r="G31" t="s">
        <v>134</v>
      </c>
    </row>
    <row r="32" spans="1:7" x14ac:dyDescent="0.25">
      <c r="A32" t="s">
        <v>76</v>
      </c>
      <c r="B32" t="s">
        <v>9</v>
      </c>
      <c r="C32" t="s">
        <v>18</v>
      </c>
      <c r="D32" t="s">
        <v>41</v>
      </c>
      <c r="E32" t="s">
        <v>45</v>
      </c>
      <c r="F32" t="s">
        <v>15</v>
      </c>
      <c r="G32" t="s">
        <v>19</v>
      </c>
    </row>
    <row r="33" spans="1:7" x14ac:dyDescent="0.25">
      <c r="A33" t="s">
        <v>76</v>
      </c>
      <c r="B33" t="s">
        <v>10</v>
      </c>
      <c r="C33" t="s">
        <v>20</v>
      </c>
      <c r="D33" t="s">
        <v>41</v>
      </c>
      <c r="E33" t="s">
        <v>45</v>
      </c>
      <c r="F33" t="s">
        <v>17</v>
      </c>
      <c r="G33" t="s">
        <v>21</v>
      </c>
    </row>
    <row r="34" spans="1:7" x14ac:dyDescent="0.25">
      <c r="A34" t="s">
        <v>76</v>
      </c>
      <c r="B34" t="s">
        <v>11</v>
      </c>
      <c r="C34" t="s">
        <v>140</v>
      </c>
      <c r="D34" t="s">
        <v>41</v>
      </c>
      <c r="E34" t="s">
        <v>45</v>
      </c>
      <c r="F34" t="s">
        <v>17</v>
      </c>
      <c r="G34" t="s">
        <v>134</v>
      </c>
    </row>
    <row r="35" spans="1:7" x14ac:dyDescent="0.25">
      <c r="A35" t="s">
        <v>76</v>
      </c>
      <c r="B35" t="s">
        <v>12</v>
      </c>
      <c r="C35" t="s">
        <v>139</v>
      </c>
      <c r="D35" t="s">
        <v>41</v>
      </c>
      <c r="E35" t="s">
        <v>45</v>
      </c>
      <c r="F35" t="s">
        <v>15</v>
      </c>
      <c r="G35" t="s">
        <v>134</v>
      </c>
    </row>
    <row r="36" spans="1:7" x14ac:dyDescent="0.25">
      <c r="A36" t="s">
        <v>77</v>
      </c>
      <c r="B36" t="s">
        <v>6</v>
      </c>
      <c r="C36" t="s">
        <v>141</v>
      </c>
      <c r="D36" t="s">
        <v>41</v>
      </c>
      <c r="E36" t="s">
        <v>46</v>
      </c>
      <c r="F36" t="s">
        <v>30</v>
      </c>
      <c r="G36" t="s">
        <v>134</v>
      </c>
    </row>
    <row r="37" spans="1:7" x14ac:dyDescent="0.25">
      <c r="A37" t="s">
        <v>77</v>
      </c>
      <c r="B37" t="s">
        <v>7</v>
      </c>
      <c r="C37" t="s">
        <v>135</v>
      </c>
      <c r="D37" t="s">
        <v>41</v>
      </c>
      <c r="E37" t="s">
        <v>46</v>
      </c>
      <c r="F37" t="s">
        <v>30</v>
      </c>
      <c r="G37" t="s">
        <v>134</v>
      </c>
    </row>
    <row r="38" spans="1:7" x14ac:dyDescent="0.25">
      <c r="A38" t="s">
        <v>77</v>
      </c>
      <c r="B38" t="s">
        <v>8</v>
      </c>
      <c r="C38" t="s">
        <v>31</v>
      </c>
      <c r="D38" t="s">
        <v>41</v>
      </c>
      <c r="E38" t="s">
        <v>46</v>
      </c>
      <c r="F38" t="s">
        <v>24</v>
      </c>
      <c r="G38" t="s">
        <v>134</v>
      </c>
    </row>
    <row r="39" spans="1:7" x14ac:dyDescent="0.25">
      <c r="A39" t="s">
        <v>77</v>
      </c>
      <c r="B39" t="s">
        <v>9</v>
      </c>
      <c r="C39" t="s">
        <v>32</v>
      </c>
      <c r="D39" t="s">
        <v>41</v>
      </c>
      <c r="E39" t="s">
        <v>46</v>
      </c>
      <c r="F39" t="s">
        <v>30</v>
      </c>
      <c r="G39" t="s">
        <v>19</v>
      </c>
    </row>
    <row r="40" spans="1:7" x14ac:dyDescent="0.25">
      <c r="A40" t="s">
        <v>77</v>
      </c>
      <c r="B40" t="s">
        <v>10</v>
      </c>
      <c r="C40" t="s">
        <v>33</v>
      </c>
      <c r="D40" t="s">
        <v>41</v>
      </c>
      <c r="E40" t="s">
        <v>46</v>
      </c>
      <c r="F40" t="s">
        <v>24</v>
      </c>
      <c r="G40" t="s">
        <v>21</v>
      </c>
    </row>
    <row r="41" spans="1:7" x14ac:dyDescent="0.25">
      <c r="A41" t="s">
        <v>77</v>
      </c>
      <c r="B41" t="s">
        <v>11</v>
      </c>
      <c r="C41" t="s">
        <v>142</v>
      </c>
      <c r="D41" t="s">
        <v>41</v>
      </c>
      <c r="E41" t="s">
        <v>46</v>
      </c>
      <c r="F41" t="s">
        <v>24</v>
      </c>
      <c r="G41" t="s">
        <v>134</v>
      </c>
    </row>
    <row r="42" spans="1:7" x14ac:dyDescent="0.25">
      <c r="A42" t="s">
        <v>77</v>
      </c>
      <c r="B42" t="s">
        <v>12</v>
      </c>
      <c r="C42" t="s">
        <v>143</v>
      </c>
      <c r="D42" t="s">
        <v>41</v>
      </c>
      <c r="E42" t="s">
        <v>46</v>
      </c>
      <c r="F42" t="s">
        <v>30</v>
      </c>
      <c r="G42" t="s">
        <v>134</v>
      </c>
    </row>
    <row r="43" spans="1:7" x14ac:dyDescent="0.25">
      <c r="A43" t="s">
        <v>78</v>
      </c>
      <c r="B43" t="s">
        <v>6</v>
      </c>
      <c r="C43" t="s">
        <v>133</v>
      </c>
      <c r="D43" t="s">
        <v>41</v>
      </c>
      <c r="E43" t="s">
        <v>47</v>
      </c>
      <c r="F43" t="s">
        <v>15</v>
      </c>
      <c r="G43" t="s">
        <v>134</v>
      </c>
    </row>
    <row r="44" spans="1:7" x14ac:dyDescent="0.25">
      <c r="A44" t="s">
        <v>78</v>
      </c>
      <c r="B44" t="s">
        <v>7</v>
      </c>
      <c r="C44" t="s">
        <v>135</v>
      </c>
      <c r="D44" t="s">
        <v>41</v>
      </c>
      <c r="E44" t="s">
        <v>47</v>
      </c>
      <c r="F44" t="s">
        <v>15</v>
      </c>
      <c r="G44" t="s">
        <v>134</v>
      </c>
    </row>
    <row r="45" spans="1:7" x14ac:dyDescent="0.25">
      <c r="A45" t="s">
        <v>78</v>
      </c>
      <c r="B45" t="s">
        <v>8</v>
      </c>
      <c r="C45" t="s">
        <v>16</v>
      </c>
      <c r="D45" t="s">
        <v>41</v>
      </c>
      <c r="E45" t="s">
        <v>47</v>
      </c>
      <c r="F45" t="s">
        <v>17</v>
      </c>
      <c r="G45" t="s">
        <v>134</v>
      </c>
    </row>
    <row r="46" spans="1:7" x14ac:dyDescent="0.25">
      <c r="A46" t="s">
        <v>78</v>
      </c>
      <c r="B46" t="s">
        <v>9</v>
      </c>
      <c r="C46" t="s">
        <v>18</v>
      </c>
      <c r="D46" t="s">
        <v>41</v>
      </c>
      <c r="E46" t="s">
        <v>47</v>
      </c>
      <c r="F46" t="s">
        <v>36</v>
      </c>
      <c r="G46" t="s">
        <v>19</v>
      </c>
    </row>
    <row r="47" spans="1:7" x14ac:dyDescent="0.25">
      <c r="A47" t="s">
        <v>78</v>
      </c>
      <c r="B47" t="s">
        <v>10</v>
      </c>
      <c r="C47" t="s">
        <v>20</v>
      </c>
      <c r="D47" t="s">
        <v>41</v>
      </c>
      <c r="E47" t="s">
        <v>47</v>
      </c>
      <c r="F47" t="s">
        <v>17</v>
      </c>
      <c r="G47" t="s">
        <v>21</v>
      </c>
    </row>
    <row r="48" spans="1:7" x14ac:dyDescent="0.25">
      <c r="A48" t="s">
        <v>78</v>
      </c>
      <c r="B48" t="s">
        <v>11</v>
      </c>
      <c r="C48" t="s">
        <v>140</v>
      </c>
      <c r="D48" t="s">
        <v>41</v>
      </c>
      <c r="E48" t="s">
        <v>47</v>
      </c>
      <c r="F48" t="s">
        <v>17</v>
      </c>
      <c r="G48" t="s">
        <v>134</v>
      </c>
    </row>
    <row r="49" spans="1:7" x14ac:dyDescent="0.25">
      <c r="A49" t="s">
        <v>78</v>
      </c>
      <c r="B49" t="s">
        <v>12</v>
      </c>
      <c r="C49" t="s">
        <v>139</v>
      </c>
      <c r="D49" t="s">
        <v>41</v>
      </c>
      <c r="E49" t="s">
        <v>47</v>
      </c>
      <c r="F49" t="s">
        <v>15</v>
      </c>
      <c r="G49" t="s">
        <v>134</v>
      </c>
    </row>
    <row r="50" spans="1:7" x14ac:dyDescent="0.25">
      <c r="A50" t="s">
        <v>79</v>
      </c>
      <c r="B50" t="s">
        <v>6</v>
      </c>
      <c r="C50" t="s">
        <v>133</v>
      </c>
      <c r="D50" t="s">
        <v>41</v>
      </c>
      <c r="E50" t="s">
        <v>48</v>
      </c>
      <c r="F50" t="s">
        <v>15</v>
      </c>
      <c r="G50" t="s">
        <v>134</v>
      </c>
    </row>
    <row r="51" spans="1:7" x14ac:dyDescent="0.25">
      <c r="A51" t="s">
        <v>79</v>
      </c>
      <c r="B51" t="s">
        <v>7</v>
      </c>
      <c r="C51" t="s">
        <v>135</v>
      </c>
      <c r="D51" t="s">
        <v>41</v>
      </c>
      <c r="E51" t="s">
        <v>48</v>
      </c>
      <c r="F51" t="s">
        <v>15</v>
      </c>
      <c r="G51" t="s">
        <v>134</v>
      </c>
    </row>
    <row r="52" spans="1:7" x14ac:dyDescent="0.25">
      <c r="A52" t="s">
        <v>79</v>
      </c>
      <c r="B52" t="s">
        <v>8</v>
      </c>
      <c r="C52" t="s">
        <v>16</v>
      </c>
      <c r="D52" t="s">
        <v>41</v>
      </c>
      <c r="E52" t="s">
        <v>48</v>
      </c>
      <c r="F52" t="s">
        <v>17</v>
      </c>
      <c r="G52" t="s">
        <v>134</v>
      </c>
    </row>
    <row r="53" spans="1:7" x14ac:dyDescent="0.25">
      <c r="A53" t="s">
        <v>79</v>
      </c>
      <c r="B53" t="s">
        <v>9</v>
      </c>
      <c r="C53" t="s">
        <v>18</v>
      </c>
      <c r="D53" t="s">
        <v>41</v>
      </c>
      <c r="E53" t="s">
        <v>48</v>
      </c>
      <c r="F53" t="s">
        <v>15</v>
      </c>
      <c r="G53" t="s">
        <v>19</v>
      </c>
    </row>
    <row r="54" spans="1:7" x14ac:dyDescent="0.25">
      <c r="A54" t="s">
        <v>79</v>
      </c>
      <c r="B54" t="s">
        <v>10</v>
      </c>
      <c r="C54" t="s">
        <v>20</v>
      </c>
      <c r="D54" t="s">
        <v>41</v>
      </c>
      <c r="E54" t="s">
        <v>48</v>
      </c>
      <c r="F54" t="s">
        <v>17</v>
      </c>
      <c r="G54" t="s">
        <v>21</v>
      </c>
    </row>
    <row r="55" spans="1:7" x14ac:dyDescent="0.25">
      <c r="A55" t="s">
        <v>79</v>
      </c>
      <c r="B55" t="s">
        <v>11</v>
      </c>
      <c r="C55" t="s">
        <v>142</v>
      </c>
      <c r="D55" t="s">
        <v>41</v>
      </c>
      <c r="E55" t="s">
        <v>48</v>
      </c>
      <c r="F55" t="s">
        <v>17</v>
      </c>
      <c r="G55" t="s">
        <v>134</v>
      </c>
    </row>
    <row r="56" spans="1:7" x14ac:dyDescent="0.25">
      <c r="A56" t="s">
        <v>79</v>
      </c>
      <c r="B56" t="s">
        <v>12</v>
      </c>
      <c r="C56" t="s">
        <v>139</v>
      </c>
      <c r="D56" t="s">
        <v>41</v>
      </c>
      <c r="E56" t="s">
        <v>48</v>
      </c>
      <c r="F56" t="s">
        <v>15</v>
      </c>
      <c r="G56" t="s">
        <v>134</v>
      </c>
    </row>
    <row r="57" spans="1:7" x14ac:dyDescent="0.25">
      <c r="A57" t="s">
        <v>80</v>
      </c>
      <c r="B57" t="s">
        <v>6</v>
      </c>
      <c r="C57" t="s">
        <v>133</v>
      </c>
      <c r="D57" t="s">
        <v>41</v>
      </c>
      <c r="E57" t="s">
        <v>49</v>
      </c>
      <c r="F57" t="s">
        <v>15</v>
      </c>
      <c r="G57" t="s">
        <v>134</v>
      </c>
    </row>
    <row r="58" spans="1:7" x14ac:dyDescent="0.25">
      <c r="A58" t="s">
        <v>80</v>
      </c>
      <c r="B58" t="s">
        <v>7</v>
      </c>
      <c r="C58" t="s">
        <v>135</v>
      </c>
      <c r="D58" t="s">
        <v>41</v>
      </c>
      <c r="E58" t="s">
        <v>49</v>
      </c>
      <c r="F58" t="s">
        <v>15</v>
      </c>
      <c r="G58" t="s">
        <v>134</v>
      </c>
    </row>
    <row r="59" spans="1:7" x14ac:dyDescent="0.25">
      <c r="A59" t="s">
        <v>80</v>
      </c>
      <c r="B59" t="s">
        <v>8</v>
      </c>
      <c r="C59" t="s">
        <v>16</v>
      </c>
      <c r="D59" t="s">
        <v>41</v>
      </c>
      <c r="E59" t="s">
        <v>49</v>
      </c>
      <c r="F59" t="s">
        <v>17</v>
      </c>
      <c r="G59" t="s">
        <v>134</v>
      </c>
    </row>
    <row r="60" spans="1:7" x14ac:dyDescent="0.25">
      <c r="A60" t="s">
        <v>80</v>
      </c>
      <c r="B60" t="s">
        <v>9</v>
      </c>
      <c r="C60" t="s">
        <v>18</v>
      </c>
      <c r="D60" t="s">
        <v>41</v>
      </c>
      <c r="E60" t="s">
        <v>49</v>
      </c>
      <c r="F60" t="s">
        <v>15</v>
      </c>
      <c r="G60" t="s">
        <v>19</v>
      </c>
    </row>
    <row r="61" spans="1:7" x14ac:dyDescent="0.25">
      <c r="A61" t="s">
        <v>80</v>
      </c>
      <c r="B61" t="s">
        <v>10</v>
      </c>
      <c r="C61" t="s">
        <v>20</v>
      </c>
      <c r="D61" t="s">
        <v>41</v>
      </c>
      <c r="E61" t="s">
        <v>49</v>
      </c>
      <c r="F61" t="s">
        <v>17</v>
      </c>
      <c r="G61" t="s">
        <v>21</v>
      </c>
    </row>
    <row r="62" spans="1:7" x14ac:dyDescent="0.25">
      <c r="A62" t="s">
        <v>80</v>
      </c>
      <c r="B62" t="s">
        <v>11</v>
      </c>
      <c r="C62" t="s">
        <v>140</v>
      </c>
      <c r="D62" t="s">
        <v>41</v>
      </c>
      <c r="E62" t="s">
        <v>49</v>
      </c>
      <c r="F62" t="s">
        <v>17</v>
      </c>
      <c r="G62" t="s">
        <v>134</v>
      </c>
    </row>
    <row r="63" spans="1:7" x14ac:dyDescent="0.25">
      <c r="A63" t="s">
        <v>80</v>
      </c>
      <c r="B63" t="s">
        <v>12</v>
      </c>
      <c r="C63" t="s">
        <v>139</v>
      </c>
      <c r="D63" t="s">
        <v>41</v>
      </c>
      <c r="E63" t="s">
        <v>49</v>
      </c>
      <c r="F63" t="s">
        <v>15</v>
      </c>
      <c r="G63" t="s">
        <v>134</v>
      </c>
    </row>
    <row r="64" spans="1:7" x14ac:dyDescent="0.25">
      <c r="A64" t="s">
        <v>81</v>
      </c>
      <c r="B64" t="s">
        <v>6</v>
      </c>
      <c r="C64" t="s">
        <v>133</v>
      </c>
      <c r="D64" t="s">
        <v>41</v>
      </c>
      <c r="E64" t="s">
        <v>50</v>
      </c>
      <c r="F64" t="s">
        <v>15</v>
      </c>
      <c r="G64" t="s">
        <v>134</v>
      </c>
    </row>
    <row r="65" spans="1:7" x14ac:dyDescent="0.25">
      <c r="A65" t="s">
        <v>81</v>
      </c>
      <c r="B65" t="s">
        <v>7</v>
      </c>
      <c r="C65" t="s">
        <v>135</v>
      </c>
      <c r="D65" t="s">
        <v>41</v>
      </c>
      <c r="E65" t="s">
        <v>50</v>
      </c>
      <c r="F65" t="s">
        <v>15</v>
      </c>
      <c r="G65" t="s">
        <v>134</v>
      </c>
    </row>
    <row r="66" spans="1:7" x14ac:dyDescent="0.25">
      <c r="A66" t="s">
        <v>81</v>
      </c>
      <c r="B66" t="s">
        <v>8</v>
      </c>
      <c r="C66" t="s">
        <v>16</v>
      </c>
      <c r="D66" t="s">
        <v>41</v>
      </c>
      <c r="E66" t="s">
        <v>50</v>
      </c>
      <c r="F66" t="s">
        <v>17</v>
      </c>
      <c r="G66" t="s">
        <v>134</v>
      </c>
    </row>
    <row r="67" spans="1:7" x14ac:dyDescent="0.25">
      <c r="A67" t="s">
        <v>81</v>
      </c>
      <c r="B67" t="s">
        <v>9</v>
      </c>
      <c r="C67" t="s">
        <v>18</v>
      </c>
      <c r="D67" t="s">
        <v>41</v>
      </c>
      <c r="E67" t="s">
        <v>50</v>
      </c>
      <c r="F67" t="s">
        <v>15</v>
      </c>
      <c r="G67" t="s">
        <v>19</v>
      </c>
    </row>
    <row r="68" spans="1:7" x14ac:dyDescent="0.25">
      <c r="A68" t="s">
        <v>81</v>
      </c>
      <c r="B68" t="s">
        <v>10</v>
      </c>
      <c r="C68" t="s">
        <v>20</v>
      </c>
      <c r="D68" t="s">
        <v>41</v>
      </c>
      <c r="E68" t="s">
        <v>50</v>
      </c>
      <c r="F68" t="s">
        <v>17</v>
      </c>
      <c r="G68" t="s">
        <v>21</v>
      </c>
    </row>
    <row r="69" spans="1:7" x14ac:dyDescent="0.25">
      <c r="A69" t="s">
        <v>81</v>
      </c>
      <c r="B69" t="s">
        <v>11</v>
      </c>
      <c r="C69" t="s">
        <v>140</v>
      </c>
      <c r="D69" t="s">
        <v>41</v>
      </c>
      <c r="E69" t="s">
        <v>50</v>
      </c>
      <c r="F69" t="s">
        <v>17</v>
      </c>
      <c r="G69" t="s">
        <v>134</v>
      </c>
    </row>
    <row r="70" spans="1:7" x14ac:dyDescent="0.25">
      <c r="A70" t="s">
        <v>81</v>
      </c>
      <c r="B70" t="s">
        <v>12</v>
      </c>
      <c r="C70" t="s">
        <v>139</v>
      </c>
      <c r="D70" t="s">
        <v>41</v>
      </c>
      <c r="E70" t="s">
        <v>50</v>
      </c>
      <c r="F70" t="s">
        <v>15</v>
      </c>
      <c r="G70" t="s">
        <v>134</v>
      </c>
    </row>
    <row r="71" spans="1:7" x14ac:dyDescent="0.25">
      <c r="A71" t="s">
        <v>82</v>
      </c>
      <c r="B71" t="s">
        <v>6</v>
      </c>
      <c r="C71" t="s">
        <v>133</v>
      </c>
      <c r="D71" t="s">
        <v>41</v>
      </c>
      <c r="E71" t="s">
        <v>51</v>
      </c>
      <c r="F71" t="s">
        <v>15</v>
      </c>
      <c r="G71" t="s">
        <v>134</v>
      </c>
    </row>
    <row r="72" spans="1:7" x14ac:dyDescent="0.25">
      <c r="A72" t="s">
        <v>82</v>
      </c>
      <c r="B72" t="s">
        <v>7</v>
      </c>
      <c r="C72" t="s">
        <v>135</v>
      </c>
      <c r="D72" t="s">
        <v>41</v>
      </c>
      <c r="E72" t="s">
        <v>51</v>
      </c>
      <c r="F72" t="s">
        <v>15</v>
      </c>
      <c r="G72" t="s">
        <v>134</v>
      </c>
    </row>
    <row r="73" spans="1:7" x14ac:dyDescent="0.25">
      <c r="A73" t="s">
        <v>82</v>
      </c>
      <c r="B73" t="s">
        <v>8</v>
      </c>
      <c r="C73" t="s">
        <v>16</v>
      </c>
      <c r="D73" t="s">
        <v>41</v>
      </c>
      <c r="E73" t="s">
        <v>51</v>
      </c>
      <c r="F73" t="s">
        <v>17</v>
      </c>
      <c r="G73" t="s">
        <v>134</v>
      </c>
    </row>
    <row r="74" spans="1:7" x14ac:dyDescent="0.25">
      <c r="A74" t="s">
        <v>82</v>
      </c>
      <c r="B74" t="s">
        <v>9</v>
      </c>
      <c r="C74" t="s">
        <v>18</v>
      </c>
      <c r="D74" t="s">
        <v>41</v>
      </c>
      <c r="E74" t="s">
        <v>51</v>
      </c>
      <c r="F74" t="s">
        <v>15</v>
      </c>
      <c r="G74" t="s">
        <v>19</v>
      </c>
    </row>
    <row r="75" spans="1:7" x14ac:dyDescent="0.25">
      <c r="A75" t="s">
        <v>82</v>
      </c>
      <c r="B75" t="s">
        <v>10</v>
      </c>
      <c r="C75" t="s">
        <v>20</v>
      </c>
      <c r="D75" t="s">
        <v>41</v>
      </c>
      <c r="E75" t="s">
        <v>51</v>
      </c>
      <c r="F75" t="s">
        <v>17</v>
      </c>
      <c r="G75" t="s">
        <v>21</v>
      </c>
    </row>
    <row r="76" spans="1:7" x14ac:dyDescent="0.25">
      <c r="A76" t="s">
        <v>82</v>
      </c>
      <c r="B76" t="s">
        <v>11</v>
      </c>
      <c r="C76" t="s">
        <v>140</v>
      </c>
      <c r="D76" t="s">
        <v>41</v>
      </c>
      <c r="E76" t="s">
        <v>51</v>
      </c>
      <c r="F76" t="s">
        <v>17</v>
      </c>
      <c r="G76" t="s">
        <v>134</v>
      </c>
    </row>
    <row r="77" spans="1:7" x14ac:dyDescent="0.25">
      <c r="A77" t="s">
        <v>82</v>
      </c>
      <c r="B77" t="s">
        <v>12</v>
      </c>
      <c r="C77" t="s">
        <v>139</v>
      </c>
      <c r="D77" t="s">
        <v>41</v>
      </c>
      <c r="E77" t="s">
        <v>51</v>
      </c>
      <c r="F77" t="s">
        <v>15</v>
      </c>
      <c r="G77" t="s">
        <v>134</v>
      </c>
    </row>
    <row r="78" spans="1:7" x14ac:dyDescent="0.25">
      <c r="A78" t="s">
        <v>83</v>
      </c>
      <c r="B78" t="s">
        <v>6</v>
      </c>
      <c r="C78" t="s">
        <v>133</v>
      </c>
      <c r="D78" t="s">
        <v>41</v>
      </c>
      <c r="E78" t="s">
        <v>52</v>
      </c>
      <c r="F78" t="s">
        <v>15</v>
      </c>
      <c r="G78" t="s">
        <v>134</v>
      </c>
    </row>
    <row r="79" spans="1:7" x14ac:dyDescent="0.25">
      <c r="A79" t="s">
        <v>83</v>
      </c>
      <c r="B79" t="s">
        <v>7</v>
      </c>
      <c r="C79" t="s">
        <v>135</v>
      </c>
      <c r="D79" t="s">
        <v>41</v>
      </c>
      <c r="E79" t="s">
        <v>52</v>
      </c>
      <c r="F79" t="s">
        <v>15</v>
      </c>
      <c r="G79" t="s">
        <v>134</v>
      </c>
    </row>
    <row r="80" spans="1:7" x14ac:dyDescent="0.25">
      <c r="A80" t="s">
        <v>83</v>
      </c>
      <c r="B80" t="s">
        <v>8</v>
      </c>
      <c r="C80" t="s">
        <v>16</v>
      </c>
      <c r="D80" t="s">
        <v>41</v>
      </c>
      <c r="E80" t="s">
        <v>52</v>
      </c>
      <c r="F80" t="s">
        <v>17</v>
      </c>
      <c r="G80" t="s">
        <v>134</v>
      </c>
    </row>
    <row r="81" spans="1:7" x14ac:dyDescent="0.25">
      <c r="A81" t="s">
        <v>83</v>
      </c>
      <c r="B81" t="s">
        <v>9</v>
      </c>
      <c r="C81" t="s">
        <v>18</v>
      </c>
      <c r="D81" t="s">
        <v>41</v>
      </c>
      <c r="E81" t="s">
        <v>52</v>
      </c>
      <c r="F81" t="s">
        <v>15</v>
      </c>
      <c r="G81" t="s">
        <v>19</v>
      </c>
    </row>
    <row r="82" spans="1:7" x14ac:dyDescent="0.25">
      <c r="A82" t="s">
        <v>83</v>
      </c>
      <c r="B82" t="s">
        <v>10</v>
      </c>
      <c r="C82" t="s">
        <v>20</v>
      </c>
      <c r="D82" t="s">
        <v>41</v>
      </c>
      <c r="E82" t="s">
        <v>52</v>
      </c>
      <c r="F82" t="s">
        <v>17</v>
      </c>
      <c r="G82" t="s">
        <v>21</v>
      </c>
    </row>
    <row r="83" spans="1:7" x14ac:dyDescent="0.25">
      <c r="A83" t="s">
        <v>83</v>
      </c>
      <c r="B83" t="s">
        <v>11</v>
      </c>
      <c r="C83" t="s">
        <v>140</v>
      </c>
      <c r="D83" t="s">
        <v>41</v>
      </c>
      <c r="E83" t="s">
        <v>52</v>
      </c>
      <c r="F83" t="s">
        <v>17</v>
      </c>
      <c r="G83" t="s">
        <v>134</v>
      </c>
    </row>
    <row r="84" spans="1:7" x14ac:dyDescent="0.25">
      <c r="A84" t="s">
        <v>83</v>
      </c>
      <c r="B84" t="s">
        <v>12</v>
      </c>
      <c r="C84" t="s">
        <v>139</v>
      </c>
      <c r="D84" t="s">
        <v>41</v>
      </c>
      <c r="E84" t="s">
        <v>52</v>
      </c>
      <c r="F84" t="s">
        <v>36</v>
      </c>
      <c r="G84" t="s">
        <v>134</v>
      </c>
    </row>
    <row r="85" spans="1:7" x14ac:dyDescent="0.25">
      <c r="A85" t="s">
        <v>84</v>
      </c>
      <c r="B85" t="s">
        <v>6</v>
      </c>
      <c r="C85" t="s">
        <v>133</v>
      </c>
      <c r="D85" t="s">
        <v>41</v>
      </c>
      <c r="E85" t="s">
        <v>53</v>
      </c>
      <c r="F85" t="s">
        <v>15</v>
      </c>
      <c r="G85" t="s">
        <v>134</v>
      </c>
    </row>
    <row r="86" spans="1:7" x14ac:dyDescent="0.25">
      <c r="A86" t="s">
        <v>84</v>
      </c>
      <c r="B86" t="s">
        <v>7</v>
      </c>
      <c r="C86" t="s">
        <v>135</v>
      </c>
      <c r="D86" t="s">
        <v>41</v>
      </c>
      <c r="E86" t="s">
        <v>53</v>
      </c>
      <c r="F86" t="s">
        <v>36</v>
      </c>
      <c r="G86" t="s">
        <v>134</v>
      </c>
    </row>
    <row r="87" spans="1:7" x14ac:dyDescent="0.25">
      <c r="A87" t="s">
        <v>84</v>
      </c>
      <c r="B87" t="s">
        <v>8</v>
      </c>
      <c r="C87" t="s">
        <v>16</v>
      </c>
      <c r="D87" t="s">
        <v>41</v>
      </c>
      <c r="E87" t="s">
        <v>53</v>
      </c>
      <c r="F87" t="s">
        <v>36</v>
      </c>
      <c r="G87" t="s">
        <v>134</v>
      </c>
    </row>
    <row r="88" spans="1:7" x14ac:dyDescent="0.25">
      <c r="A88" t="s">
        <v>84</v>
      </c>
      <c r="B88" t="s">
        <v>9</v>
      </c>
      <c r="C88" t="s">
        <v>18</v>
      </c>
      <c r="D88" t="s">
        <v>41</v>
      </c>
      <c r="E88" t="s">
        <v>53</v>
      </c>
      <c r="F88" t="s">
        <v>36</v>
      </c>
      <c r="G88" t="s">
        <v>19</v>
      </c>
    </row>
    <row r="89" spans="1:7" x14ac:dyDescent="0.25">
      <c r="A89" t="s">
        <v>84</v>
      </c>
      <c r="B89" t="s">
        <v>10</v>
      </c>
      <c r="C89" t="s">
        <v>20</v>
      </c>
      <c r="D89" t="s">
        <v>41</v>
      </c>
      <c r="E89" t="s">
        <v>53</v>
      </c>
      <c r="F89" t="s">
        <v>17</v>
      </c>
      <c r="G89" t="s">
        <v>21</v>
      </c>
    </row>
    <row r="90" spans="1:7" x14ac:dyDescent="0.25">
      <c r="A90" t="s">
        <v>84</v>
      </c>
      <c r="B90" t="s">
        <v>11</v>
      </c>
      <c r="C90" t="s">
        <v>140</v>
      </c>
      <c r="D90" t="s">
        <v>41</v>
      </c>
      <c r="E90" t="s">
        <v>53</v>
      </c>
      <c r="F90" t="s">
        <v>17</v>
      </c>
      <c r="G90" t="s">
        <v>134</v>
      </c>
    </row>
    <row r="91" spans="1:7" x14ac:dyDescent="0.25">
      <c r="A91" t="s">
        <v>84</v>
      </c>
      <c r="B91" t="s">
        <v>12</v>
      </c>
      <c r="C91" t="s">
        <v>139</v>
      </c>
      <c r="D91" t="s">
        <v>41</v>
      </c>
      <c r="E91" t="s">
        <v>53</v>
      </c>
      <c r="F91" t="s">
        <v>15</v>
      </c>
      <c r="G91" t="s">
        <v>134</v>
      </c>
    </row>
    <row r="92" spans="1:7" x14ac:dyDescent="0.25">
      <c r="A92" t="s">
        <v>85</v>
      </c>
      <c r="B92" t="s">
        <v>6</v>
      </c>
      <c r="C92" t="s">
        <v>133</v>
      </c>
      <c r="D92" t="s">
        <v>41</v>
      </c>
      <c r="E92" t="s">
        <v>54</v>
      </c>
      <c r="F92" t="s">
        <v>15</v>
      </c>
      <c r="G92" t="s">
        <v>134</v>
      </c>
    </row>
    <row r="93" spans="1:7" x14ac:dyDescent="0.25">
      <c r="A93" t="s">
        <v>85</v>
      </c>
      <c r="B93" t="s">
        <v>7</v>
      </c>
      <c r="C93" t="s">
        <v>135</v>
      </c>
      <c r="D93" t="s">
        <v>41</v>
      </c>
      <c r="E93" t="s">
        <v>54</v>
      </c>
      <c r="F93" t="s">
        <v>15</v>
      </c>
      <c r="G93" t="s">
        <v>134</v>
      </c>
    </row>
    <row r="94" spans="1:7" x14ac:dyDescent="0.25">
      <c r="A94" t="s">
        <v>85</v>
      </c>
      <c r="B94" t="s">
        <v>8</v>
      </c>
      <c r="C94" t="s">
        <v>16</v>
      </c>
      <c r="D94" t="s">
        <v>41</v>
      </c>
      <c r="E94" t="s">
        <v>54</v>
      </c>
      <c r="F94" t="s">
        <v>17</v>
      </c>
      <c r="G94" t="s">
        <v>134</v>
      </c>
    </row>
    <row r="95" spans="1:7" x14ac:dyDescent="0.25">
      <c r="A95" t="s">
        <v>85</v>
      </c>
      <c r="B95" t="s">
        <v>9</v>
      </c>
      <c r="C95" t="s">
        <v>18</v>
      </c>
      <c r="D95" t="s">
        <v>41</v>
      </c>
      <c r="E95" t="s">
        <v>54</v>
      </c>
      <c r="F95" t="s">
        <v>15</v>
      </c>
      <c r="G95" t="s">
        <v>19</v>
      </c>
    </row>
    <row r="96" spans="1:7" x14ac:dyDescent="0.25">
      <c r="A96" t="s">
        <v>85</v>
      </c>
      <c r="B96" t="s">
        <v>10</v>
      </c>
      <c r="C96" t="s">
        <v>20</v>
      </c>
      <c r="D96" t="s">
        <v>41</v>
      </c>
      <c r="E96" t="s">
        <v>54</v>
      </c>
      <c r="F96" t="s">
        <v>17</v>
      </c>
      <c r="G96" t="s">
        <v>21</v>
      </c>
    </row>
    <row r="97" spans="1:7" x14ac:dyDescent="0.25">
      <c r="A97" t="s">
        <v>85</v>
      </c>
      <c r="B97" t="s">
        <v>11</v>
      </c>
      <c r="C97" t="s">
        <v>140</v>
      </c>
      <c r="D97" t="s">
        <v>41</v>
      </c>
      <c r="E97" t="s">
        <v>54</v>
      </c>
      <c r="F97" t="s">
        <v>17</v>
      </c>
      <c r="G97" t="s">
        <v>134</v>
      </c>
    </row>
    <row r="98" spans="1:7" x14ac:dyDescent="0.25">
      <c r="A98" t="s">
        <v>85</v>
      </c>
      <c r="B98" t="s">
        <v>12</v>
      </c>
      <c r="C98" t="s">
        <v>139</v>
      </c>
      <c r="D98" t="s">
        <v>41</v>
      </c>
      <c r="E98" t="s">
        <v>54</v>
      </c>
      <c r="F98" t="s">
        <v>15</v>
      </c>
      <c r="G98" t="s">
        <v>134</v>
      </c>
    </row>
    <row r="99" spans="1:7" x14ac:dyDescent="0.25">
      <c r="A99" t="s">
        <v>86</v>
      </c>
      <c r="B99" t="s">
        <v>6</v>
      </c>
      <c r="C99" t="s">
        <v>133</v>
      </c>
      <c r="D99" t="s">
        <v>41</v>
      </c>
      <c r="E99" t="s">
        <v>55</v>
      </c>
      <c r="F99" t="s">
        <v>15</v>
      </c>
      <c r="G99" t="s">
        <v>134</v>
      </c>
    </row>
    <row r="100" spans="1:7" x14ac:dyDescent="0.25">
      <c r="A100" t="s">
        <v>86</v>
      </c>
      <c r="B100" t="s">
        <v>7</v>
      </c>
      <c r="C100" t="s">
        <v>135</v>
      </c>
      <c r="D100" t="s">
        <v>41</v>
      </c>
      <c r="E100" t="s">
        <v>55</v>
      </c>
      <c r="F100" t="s">
        <v>15</v>
      </c>
      <c r="G100" t="s">
        <v>134</v>
      </c>
    </row>
    <row r="101" spans="1:7" x14ac:dyDescent="0.25">
      <c r="A101" t="s">
        <v>86</v>
      </c>
      <c r="B101" t="s">
        <v>8</v>
      </c>
      <c r="C101" t="s">
        <v>16</v>
      </c>
      <c r="D101" t="s">
        <v>41</v>
      </c>
      <c r="E101" t="s">
        <v>55</v>
      </c>
      <c r="F101" t="s">
        <v>17</v>
      </c>
      <c r="G101" t="s">
        <v>134</v>
      </c>
    </row>
    <row r="102" spans="1:7" x14ac:dyDescent="0.25">
      <c r="A102" t="s">
        <v>86</v>
      </c>
      <c r="B102" t="s">
        <v>9</v>
      </c>
      <c r="C102" t="s">
        <v>18</v>
      </c>
      <c r="D102" t="s">
        <v>41</v>
      </c>
      <c r="E102" t="s">
        <v>55</v>
      </c>
      <c r="F102" t="s">
        <v>15</v>
      </c>
      <c r="G102" t="s">
        <v>19</v>
      </c>
    </row>
    <row r="103" spans="1:7" x14ac:dyDescent="0.25">
      <c r="A103" t="s">
        <v>86</v>
      </c>
      <c r="B103" t="s">
        <v>10</v>
      </c>
      <c r="C103" t="s">
        <v>20</v>
      </c>
      <c r="D103" t="s">
        <v>41</v>
      </c>
      <c r="E103" t="s">
        <v>55</v>
      </c>
      <c r="F103" t="s">
        <v>17</v>
      </c>
      <c r="G103" t="s">
        <v>21</v>
      </c>
    </row>
    <row r="104" spans="1:7" x14ac:dyDescent="0.25">
      <c r="A104" t="s">
        <v>86</v>
      </c>
      <c r="B104" t="s">
        <v>11</v>
      </c>
      <c r="C104" t="s">
        <v>140</v>
      </c>
      <c r="D104" t="s">
        <v>41</v>
      </c>
      <c r="E104" t="s">
        <v>55</v>
      </c>
      <c r="F104" t="s">
        <v>17</v>
      </c>
      <c r="G104" t="s">
        <v>134</v>
      </c>
    </row>
    <row r="105" spans="1:7" x14ac:dyDescent="0.25">
      <c r="A105" t="s">
        <v>86</v>
      </c>
      <c r="B105" t="s">
        <v>12</v>
      </c>
      <c r="C105" t="s">
        <v>139</v>
      </c>
      <c r="D105" t="s">
        <v>41</v>
      </c>
      <c r="E105" t="s">
        <v>55</v>
      </c>
      <c r="F105" t="s">
        <v>15</v>
      </c>
      <c r="G105" t="s">
        <v>134</v>
      </c>
    </row>
    <row r="106" spans="1:7" x14ac:dyDescent="0.25">
      <c r="A106" t="s">
        <v>87</v>
      </c>
      <c r="B106" t="s">
        <v>6</v>
      </c>
      <c r="C106" t="s">
        <v>133</v>
      </c>
      <c r="D106" t="s">
        <v>41</v>
      </c>
      <c r="E106" t="s">
        <v>56</v>
      </c>
      <c r="F106" t="s">
        <v>15</v>
      </c>
      <c r="G106" t="s">
        <v>134</v>
      </c>
    </row>
    <row r="107" spans="1:7" x14ac:dyDescent="0.25">
      <c r="A107" t="s">
        <v>87</v>
      </c>
      <c r="B107" t="s">
        <v>7</v>
      </c>
      <c r="C107" t="s">
        <v>135</v>
      </c>
      <c r="D107" t="s">
        <v>41</v>
      </c>
      <c r="E107" t="s">
        <v>56</v>
      </c>
      <c r="F107" t="s">
        <v>15</v>
      </c>
      <c r="G107" t="s">
        <v>134</v>
      </c>
    </row>
    <row r="108" spans="1:7" x14ac:dyDescent="0.25">
      <c r="A108" t="s">
        <v>87</v>
      </c>
      <c r="B108" t="s">
        <v>8</v>
      </c>
      <c r="C108" t="s">
        <v>16</v>
      </c>
      <c r="D108" t="s">
        <v>41</v>
      </c>
      <c r="E108" t="s">
        <v>56</v>
      </c>
      <c r="F108" t="s">
        <v>17</v>
      </c>
      <c r="G108" t="s">
        <v>134</v>
      </c>
    </row>
    <row r="109" spans="1:7" x14ac:dyDescent="0.25">
      <c r="A109" t="s">
        <v>87</v>
      </c>
      <c r="B109" t="s">
        <v>9</v>
      </c>
      <c r="C109" t="s">
        <v>18</v>
      </c>
      <c r="D109" t="s">
        <v>41</v>
      </c>
      <c r="E109" t="s">
        <v>56</v>
      </c>
      <c r="F109" t="s">
        <v>15</v>
      </c>
      <c r="G109" t="s">
        <v>19</v>
      </c>
    </row>
    <row r="110" spans="1:7" x14ac:dyDescent="0.25">
      <c r="A110" t="s">
        <v>87</v>
      </c>
      <c r="B110" t="s">
        <v>10</v>
      </c>
      <c r="C110" t="s">
        <v>20</v>
      </c>
      <c r="D110" t="s">
        <v>41</v>
      </c>
      <c r="E110" t="s">
        <v>56</v>
      </c>
      <c r="F110" t="s">
        <v>17</v>
      </c>
      <c r="G110" t="s">
        <v>21</v>
      </c>
    </row>
    <row r="111" spans="1:7" x14ac:dyDescent="0.25">
      <c r="A111" t="s">
        <v>87</v>
      </c>
      <c r="B111" t="s">
        <v>11</v>
      </c>
      <c r="C111" t="s">
        <v>140</v>
      </c>
      <c r="D111" t="s">
        <v>41</v>
      </c>
      <c r="E111" t="s">
        <v>56</v>
      </c>
      <c r="F111" t="s">
        <v>17</v>
      </c>
      <c r="G111" t="s">
        <v>134</v>
      </c>
    </row>
    <row r="112" spans="1:7" x14ac:dyDescent="0.25">
      <c r="A112" t="s">
        <v>87</v>
      </c>
      <c r="B112" t="s">
        <v>12</v>
      </c>
      <c r="C112" t="s">
        <v>139</v>
      </c>
      <c r="D112" t="s">
        <v>41</v>
      </c>
      <c r="E112" t="s">
        <v>56</v>
      </c>
      <c r="F112" t="s">
        <v>15</v>
      </c>
      <c r="G112" t="s">
        <v>134</v>
      </c>
    </row>
    <row r="113" spans="1:7" x14ac:dyDescent="0.25">
      <c r="A113" t="s">
        <v>88</v>
      </c>
      <c r="B113" t="s">
        <v>6</v>
      </c>
      <c r="C113" t="s">
        <v>135</v>
      </c>
      <c r="D113" t="s">
        <v>41</v>
      </c>
      <c r="E113" t="s">
        <v>57</v>
      </c>
      <c r="F113" t="s">
        <v>15</v>
      </c>
      <c r="G113" t="s">
        <v>134</v>
      </c>
    </row>
    <row r="114" spans="1:7" x14ac:dyDescent="0.25">
      <c r="A114" t="s">
        <v>88</v>
      </c>
      <c r="B114" t="s">
        <v>7</v>
      </c>
      <c r="C114" t="s">
        <v>16</v>
      </c>
      <c r="D114" t="s">
        <v>41</v>
      </c>
      <c r="E114" t="s">
        <v>57</v>
      </c>
      <c r="F114" t="s">
        <v>17</v>
      </c>
      <c r="G114" t="s">
        <v>134</v>
      </c>
    </row>
    <row r="115" spans="1:7" x14ac:dyDescent="0.25">
      <c r="A115" t="s">
        <v>88</v>
      </c>
      <c r="B115" t="s">
        <v>8</v>
      </c>
      <c r="C115" t="s">
        <v>18</v>
      </c>
      <c r="D115" t="s">
        <v>41</v>
      </c>
      <c r="E115" t="s">
        <v>57</v>
      </c>
      <c r="F115" t="s">
        <v>15</v>
      </c>
      <c r="G115" t="s">
        <v>19</v>
      </c>
    </row>
    <row r="116" spans="1:7" x14ac:dyDescent="0.25">
      <c r="A116" t="s">
        <v>88</v>
      </c>
      <c r="B116" t="s">
        <v>9</v>
      </c>
      <c r="C116" t="s">
        <v>20</v>
      </c>
      <c r="D116" t="s">
        <v>41</v>
      </c>
      <c r="E116" t="s">
        <v>57</v>
      </c>
      <c r="F116" t="s">
        <v>17</v>
      </c>
      <c r="G116" t="s">
        <v>21</v>
      </c>
    </row>
    <row r="117" spans="1:7" x14ac:dyDescent="0.25">
      <c r="A117" t="s">
        <v>88</v>
      </c>
      <c r="B117" t="s">
        <v>10</v>
      </c>
      <c r="C117" t="s">
        <v>140</v>
      </c>
      <c r="D117" t="s">
        <v>41</v>
      </c>
      <c r="E117" t="s">
        <v>57</v>
      </c>
      <c r="F117" t="s">
        <v>17</v>
      </c>
      <c r="G117" t="s">
        <v>134</v>
      </c>
    </row>
    <row r="118" spans="1:7" x14ac:dyDescent="0.25">
      <c r="A118" t="s">
        <v>88</v>
      </c>
      <c r="B118" t="s">
        <v>11</v>
      </c>
      <c r="C118" t="s">
        <v>139</v>
      </c>
      <c r="D118" t="s">
        <v>41</v>
      </c>
      <c r="E118" t="s">
        <v>57</v>
      </c>
      <c r="F118" t="s">
        <v>36</v>
      </c>
      <c r="G118" t="s">
        <v>134</v>
      </c>
    </row>
    <row r="119" spans="1:7" x14ac:dyDescent="0.25">
      <c r="A119" t="s">
        <v>89</v>
      </c>
      <c r="B119" t="s">
        <v>6</v>
      </c>
      <c r="C119" t="s">
        <v>133</v>
      </c>
      <c r="D119" t="s">
        <v>41</v>
      </c>
      <c r="E119" t="s">
        <v>58</v>
      </c>
      <c r="F119" t="s">
        <v>15</v>
      </c>
      <c r="G119" t="s">
        <v>134</v>
      </c>
    </row>
    <row r="120" spans="1:7" x14ac:dyDescent="0.25">
      <c r="A120" t="s">
        <v>89</v>
      </c>
      <c r="B120" t="s">
        <v>7</v>
      </c>
      <c r="C120" t="s">
        <v>135</v>
      </c>
      <c r="D120" t="s">
        <v>41</v>
      </c>
      <c r="E120" t="s">
        <v>58</v>
      </c>
      <c r="F120" t="s">
        <v>15</v>
      </c>
      <c r="G120" t="s">
        <v>134</v>
      </c>
    </row>
    <row r="121" spans="1:7" x14ac:dyDescent="0.25">
      <c r="A121" t="s">
        <v>89</v>
      </c>
      <c r="B121" t="s">
        <v>8</v>
      </c>
      <c r="C121" t="s">
        <v>16</v>
      </c>
      <c r="D121" t="s">
        <v>41</v>
      </c>
      <c r="E121" t="s">
        <v>58</v>
      </c>
      <c r="F121" t="s">
        <v>17</v>
      </c>
      <c r="G121" t="s">
        <v>134</v>
      </c>
    </row>
    <row r="122" spans="1:7" x14ac:dyDescent="0.25">
      <c r="A122" t="s">
        <v>89</v>
      </c>
      <c r="B122" t="s">
        <v>9</v>
      </c>
      <c r="C122" t="s">
        <v>18</v>
      </c>
      <c r="D122" t="s">
        <v>41</v>
      </c>
      <c r="E122" t="s">
        <v>58</v>
      </c>
      <c r="F122" t="s">
        <v>15</v>
      </c>
      <c r="G122" t="s">
        <v>19</v>
      </c>
    </row>
    <row r="123" spans="1:7" x14ac:dyDescent="0.25">
      <c r="A123" t="s">
        <v>89</v>
      </c>
      <c r="B123" t="s">
        <v>10</v>
      </c>
      <c r="C123" t="s">
        <v>20</v>
      </c>
      <c r="D123" t="s">
        <v>41</v>
      </c>
      <c r="E123" t="s">
        <v>58</v>
      </c>
      <c r="F123" t="s">
        <v>17</v>
      </c>
      <c r="G123" t="s">
        <v>21</v>
      </c>
    </row>
    <row r="124" spans="1:7" x14ac:dyDescent="0.25">
      <c r="A124" t="s">
        <v>89</v>
      </c>
      <c r="B124" t="s">
        <v>11</v>
      </c>
      <c r="C124" t="s">
        <v>140</v>
      </c>
      <c r="D124" t="s">
        <v>41</v>
      </c>
      <c r="E124" t="s">
        <v>58</v>
      </c>
      <c r="F124" t="s">
        <v>17</v>
      </c>
      <c r="G124" t="s">
        <v>134</v>
      </c>
    </row>
    <row r="125" spans="1:7" x14ac:dyDescent="0.25">
      <c r="A125" t="s">
        <v>89</v>
      </c>
      <c r="B125" t="s">
        <v>12</v>
      </c>
      <c r="C125" t="s">
        <v>144</v>
      </c>
      <c r="D125" t="s">
        <v>41</v>
      </c>
      <c r="E125" t="s">
        <v>58</v>
      </c>
      <c r="F125" t="s">
        <v>15</v>
      </c>
      <c r="G125" t="s">
        <v>134</v>
      </c>
    </row>
    <row r="126" spans="1:7" x14ac:dyDescent="0.25">
      <c r="A126" t="s">
        <v>90</v>
      </c>
      <c r="B126" t="s">
        <v>6</v>
      </c>
      <c r="C126" t="s">
        <v>133</v>
      </c>
      <c r="D126" t="s">
        <v>41</v>
      </c>
      <c r="E126" t="s">
        <v>59</v>
      </c>
      <c r="F126" t="s">
        <v>15</v>
      </c>
      <c r="G126" t="s">
        <v>134</v>
      </c>
    </row>
    <row r="127" spans="1:7" x14ac:dyDescent="0.25">
      <c r="A127" t="s">
        <v>90</v>
      </c>
      <c r="B127" t="s">
        <v>7</v>
      </c>
      <c r="C127" t="s">
        <v>135</v>
      </c>
      <c r="D127" t="s">
        <v>41</v>
      </c>
      <c r="E127" t="s">
        <v>59</v>
      </c>
      <c r="F127" t="s">
        <v>15</v>
      </c>
      <c r="G127" t="s">
        <v>134</v>
      </c>
    </row>
    <row r="128" spans="1:7" x14ac:dyDescent="0.25">
      <c r="A128" t="s">
        <v>90</v>
      </c>
      <c r="B128" t="s">
        <v>8</v>
      </c>
      <c r="C128" t="s">
        <v>16</v>
      </c>
      <c r="D128" t="s">
        <v>41</v>
      </c>
      <c r="E128" t="s">
        <v>59</v>
      </c>
      <c r="F128" t="s">
        <v>17</v>
      </c>
      <c r="G128" t="s">
        <v>134</v>
      </c>
    </row>
    <row r="129" spans="1:7" x14ac:dyDescent="0.25">
      <c r="A129" t="s">
        <v>90</v>
      </c>
      <c r="B129" t="s">
        <v>9</v>
      </c>
      <c r="C129" t="s">
        <v>18</v>
      </c>
      <c r="D129" t="s">
        <v>41</v>
      </c>
      <c r="E129" t="s">
        <v>59</v>
      </c>
      <c r="F129" t="s">
        <v>15</v>
      </c>
      <c r="G129" t="s">
        <v>19</v>
      </c>
    </row>
    <row r="130" spans="1:7" x14ac:dyDescent="0.25">
      <c r="A130" t="s">
        <v>90</v>
      </c>
      <c r="B130" t="s">
        <v>10</v>
      </c>
      <c r="C130" t="s">
        <v>20</v>
      </c>
      <c r="D130" t="s">
        <v>41</v>
      </c>
      <c r="E130" t="s">
        <v>59</v>
      </c>
      <c r="F130" t="s">
        <v>17</v>
      </c>
      <c r="G130" t="s">
        <v>21</v>
      </c>
    </row>
    <row r="131" spans="1:7" x14ac:dyDescent="0.25">
      <c r="A131" t="s">
        <v>90</v>
      </c>
      <c r="B131" t="s">
        <v>11</v>
      </c>
      <c r="C131" t="s">
        <v>142</v>
      </c>
      <c r="D131" t="s">
        <v>41</v>
      </c>
      <c r="E131" t="s">
        <v>59</v>
      </c>
      <c r="F131" t="s">
        <v>17</v>
      </c>
      <c r="G131" t="s">
        <v>134</v>
      </c>
    </row>
    <row r="132" spans="1:7" x14ac:dyDescent="0.25">
      <c r="A132" t="s">
        <v>90</v>
      </c>
      <c r="B132" t="s">
        <v>12</v>
      </c>
      <c r="C132" t="s">
        <v>139</v>
      </c>
      <c r="D132" t="s">
        <v>41</v>
      </c>
      <c r="E132" t="s">
        <v>59</v>
      </c>
      <c r="F132" t="s">
        <v>15</v>
      </c>
      <c r="G132" t="s">
        <v>134</v>
      </c>
    </row>
    <row r="133" spans="1:7" x14ac:dyDescent="0.25">
      <c r="A133" t="s">
        <v>91</v>
      </c>
      <c r="B133" t="s">
        <v>6</v>
      </c>
      <c r="C133" t="s">
        <v>133</v>
      </c>
      <c r="D133" t="s">
        <v>41</v>
      </c>
      <c r="E133" t="s">
        <v>60</v>
      </c>
      <c r="F133" t="s">
        <v>15</v>
      </c>
      <c r="G133" t="s">
        <v>134</v>
      </c>
    </row>
    <row r="134" spans="1:7" x14ac:dyDescent="0.25">
      <c r="A134" t="s">
        <v>91</v>
      </c>
      <c r="B134" t="s">
        <v>7</v>
      </c>
      <c r="C134" t="s">
        <v>135</v>
      </c>
      <c r="D134" t="s">
        <v>41</v>
      </c>
      <c r="E134" t="s">
        <v>60</v>
      </c>
      <c r="F134" t="s">
        <v>15</v>
      </c>
      <c r="G134" t="s">
        <v>134</v>
      </c>
    </row>
    <row r="135" spans="1:7" x14ac:dyDescent="0.25">
      <c r="A135" t="s">
        <v>91</v>
      </c>
      <c r="B135" t="s">
        <v>8</v>
      </c>
      <c r="C135" t="s">
        <v>16</v>
      </c>
      <c r="D135" t="s">
        <v>41</v>
      </c>
      <c r="E135" t="s">
        <v>60</v>
      </c>
      <c r="F135" t="s">
        <v>17</v>
      </c>
      <c r="G135" t="s">
        <v>134</v>
      </c>
    </row>
    <row r="136" spans="1:7" x14ac:dyDescent="0.25">
      <c r="A136" t="s">
        <v>91</v>
      </c>
      <c r="B136" t="s">
        <v>9</v>
      </c>
      <c r="C136" t="s">
        <v>18</v>
      </c>
      <c r="D136" t="s">
        <v>41</v>
      </c>
      <c r="E136" t="s">
        <v>60</v>
      </c>
      <c r="F136" t="s">
        <v>15</v>
      </c>
      <c r="G136" t="s">
        <v>19</v>
      </c>
    </row>
    <row r="137" spans="1:7" x14ac:dyDescent="0.25">
      <c r="A137" t="s">
        <v>91</v>
      </c>
      <c r="B137" t="s">
        <v>10</v>
      </c>
      <c r="C137" t="s">
        <v>20</v>
      </c>
      <c r="D137" t="s">
        <v>41</v>
      </c>
      <c r="E137" t="s">
        <v>60</v>
      </c>
      <c r="F137" t="s">
        <v>17</v>
      </c>
      <c r="G137" t="s">
        <v>21</v>
      </c>
    </row>
    <row r="138" spans="1:7" x14ac:dyDescent="0.25">
      <c r="A138" t="s">
        <v>91</v>
      </c>
      <c r="B138" t="s">
        <v>11</v>
      </c>
      <c r="C138" t="s">
        <v>140</v>
      </c>
      <c r="D138" t="s">
        <v>41</v>
      </c>
      <c r="E138" t="s">
        <v>60</v>
      </c>
      <c r="F138" t="s">
        <v>17</v>
      </c>
      <c r="G138" t="s">
        <v>134</v>
      </c>
    </row>
    <row r="139" spans="1:7" x14ac:dyDescent="0.25">
      <c r="A139" t="s">
        <v>91</v>
      </c>
      <c r="B139" t="s">
        <v>12</v>
      </c>
      <c r="C139" t="s">
        <v>139</v>
      </c>
      <c r="D139" t="s">
        <v>41</v>
      </c>
      <c r="E139" t="s">
        <v>60</v>
      </c>
      <c r="F139" t="s">
        <v>15</v>
      </c>
      <c r="G139" t="s">
        <v>134</v>
      </c>
    </row>
    <row r="140" spans="1:7" x14ac:dyDescent="0.25">
      <c r="A140" t="s">
        <v>92</v>
      </c>
      <c r="B140" t="s">
        <v>6</v>
      </c>
      <c r="C140" t="s">
        <v>133</v>
      </c>
      <c r="D140" t="s">
        <v>41</v>
      </c>
      <c r="E140" t="s">
        <v>61</v>
      </c>
      <c r="F140" t="s">
        <v>15</v>
      </c>
      <c r="G140" t="s">
        <v>134</v>
      </c>
    </row>
    <row r="141" spans="1:7" x14ac:dyDescent="0.25">
      <c r="A141" t="s">
        <v>92</v>
      </c>
      <c r="B141" t="s">
        <v>7</v>
      </c>
      <c r="C141" t="s">
        <v>135</v>
      </c>
      <c r="D141" t="s">
        <v>41</v>
      </c>
      <c r="E141" t="s">
        <v>61</v>
      </c>
      <c r="F141" t="s">
        <v>15</v>
      </c>
      <c r="G141" t="s">
        <v>134</v>
      </c>
    </row>
    <row r="142" spans="1:7" x14ac:dyDescent="0.25">
      <c r="A142" t="s">
        <v>92</v>
      </c>
      <c r="B142" t="s">
        <v>8</v>
      </c>
      <c r="C142" t="s">
        <v>16</v>
      </c>
      <c r="D142" t="s">
        <v>41</v>
      </c>
      <c r="E142" t="s">
        <v>61</v>
      </c>
      <c r="F142" t="s">
        <v>17</v>
      </c>
      <c r="G142" t="s">
        <v>134</v>
      </c>
    </row>
    <row r="143" spans="1:7" x14ac:dyDescent="0.25">
      <c r="A143" t="s">
        <v>92</v>
      </c>
      <c r="B143" t="s">
        <v>9</v>
      </c>
      <c r="C143" t="s">
        <v>18</v>
      </c>
      <c r="D143" t="s">
        <v>41</v>
      </c>
      <c r="E143" t="s">
        <v>61</v>
      </c>
      <c r="F143" t="s">
        <v>15</v>
      </c>
      <c r="G143" t="s">
        <v>19</v>
      </c>
    </row>
    <row r="144" spans="1:7" x14ac:dyDescent="0.25">
      <c r="A144" t="s">
        <v>92</v>
      </c>
      <c r="B144" t="s">
        <v>10</v>
      </c>
      <c r="C144" t="s">
        <v>20</v>
      </c>
      <c r="D144" t="s">
        <v>41</v>
      </c>
      <c r="E144" t="s">
        <v>61</v>
      </c>
      <c r="F144" t="s">
        <v>17</v>
      </c>
      <c r="G144" t="s">
        <v>21</v>
      </c>
    </row>
    <row r="145" spans="1:7" x14ac:dyDescent="0.25">
      <c r="A145" t="s">
        <v>92</v>
      </c>
      <c r="B145" t="s">
        <v>11</v>
      </c>
      <c r="C145" t="s">
        <v>140</v>
      </c>
      <c r="D145" t="s">
        <v>41</v>
      </c>
      <c r="E145" t="s">
        <v>61</v>
      </c>
      <c r="F145" t="s">
        <v>17</v>
      </c>
      <c r="G145" t="s">
        <v>134</v>
      </c>
    </row>
    <row r="146" spans="1:7" x14ac:dyDescent="0.25">
      <c r="A146" t="s">
        <v>92</v>
      </c>
      <c r="B146" t="s">
        <v>12</v>
      </c>
      <c r="C146" t="s">
        <v>139</v>
      </c>
      <c r="D146" t="s">
        <v>41</v>
      </c>
      <c r="E146" t="s">
        <v>61</v>
      </c>
      <c r="F146" t="s">
        <v>15</v>
      </c>
      <c r="G146" t="s">
        <v>134</v>
      </c>
    </row>
    <row r="147" spans="1:7" x14ac:dyDescent="0.25">
      <c r="A147" t="s">
        <v>93</v>
      </c>
      <c r="B147" t="s">
        <v>6</v>
      </c>
      <c r="C147" t="s">
        <v>133</v>
      </c>
      <c r="D147" t="s">
        <v>41</v>
      </c>
      <c r="E147" t="s">
        <v>62</v>
      </c>
      <c r="F147" t="s">
        <v>15</v>
      </c>
      <c r="G147" t="s">
        <v>134</v>
      </c>
    </row>
    <row r="148" spans="1:7" x14ac:dyDescent="0.25">
      <c r="A148" t="s">
        <v>93</v>
      </c>
      <c r="B148" t="s">
        <v>7</v>
      </c>
      <c r="C148" t="s">
        <v>135</v>
      </c>
      <c r="D148" t="s">
        <v>41</v>
      </c>
      <c r="E148" t="s">
        <v>62</v>
      </c>
      <c r="F148" t="s">
        <v>15</v>
      </c>
      <c r="G148" t="s">
        <v>134</v>
      </c>
    </row>
    <row r="149" spans="1:7" x14ac:dyDescent="0.25">
      <c r="A149" t="s">
        <v>93</v>
      </c>
      <c r="B149" t="s">
        <v>8</v>
      </c>
      <c r="C149" t="s">
        <v>16</v>
      </c>
      <c r="D149" t="s">
        <v>41</v>
      </c>
      <c r="E149" t="s">
        <v>62</v>
      </c>
      <c r="F149" t="s">
        <v>17</v>
      </c>
      <c r="G149" t="s">
        <v>134</v>
      </c>
    </row>
    <row r="150" spans="1:7" x14ac:dyDescent="0.25">
      <c r="A150" t="s">
        <v>93</v>
      </c>
      <c r="B150" t="s">
        <v>9</v>
      </c>
      <c r="C150" t="s">
        <v>18</v>
      </c>
      <c r="D150" t="s">
        <v>41</v>
      </c>
      <c r="E150" t="s">
        <v>62</v>
      </c>
      <c r="F150" t="s">
        <v>15</v>
      </c>
      <c r="G150" t="s">
        <v>19</v>
      </c>
    </row>
    <row r="151" spans="1:7" x14ac:dyDescent="0.25">
      <c r="A151" t="s">
        <v>93</v>
      </c>
      <c r="B151" t="s">
        <v>10</v>
      </c>
      <c r="C151" t="s">
        <v>20</v>
      </c>
      <c r="D151" t="s">
        <v>41</v>
      </c>
      <c r="E151" t="s">
        <v>62</v>
      </c>
      <c r="F151" t="s">
        <v>17</v>
      </c>
      <c r="G151" t="s">
        <v>21</v>
      </c>
    </row>
    <row r="152" spans="1:7" x14ac:dyDescent="0.25">
      <c r="A152" t="s">
        <v>93</v>
      </c>
      <c r="B152" t="s">
        <v>11</v>
      </c>
      <c r="C152" t="s">
        <v>140</v>
      </c>
      <c r="D152" t="s">
        <v>41</v>
      </c>
      <c r="E152" t="s">
        <v>62</v>
      </c>
      <c r="F152" t="s">
        <v>17</v>
      </c>
      <c r="G152" t="s">
        <v>134</v>
      </c>
    </row>
    <row r="153" spans="1:7" x14ac:dyDescent="0.25">
      <c r="A153" t="s">
        <v>93</v>
      </c>
      <c r="B153" t="s">
        <v>12</v>
      </c>
      <c r="C153" t="s">
        <v>139</v>
      </c>
      <c r="D153" t="s">
        <v>41</v>
      </c>
      <c r="E153" t="s">
        <v>62</v>
      </c>
      <c r="F153" t="s">
        <v>15</v>
      </c>
      <c r="G153" t="s">
        <v>134</v>
      </c>
    </row>
    <row r="154" spans="1:7" x14ac:dyDescent="0.25">
      <c r="A154" t="s">
        <v>94</v>
      </c>
      <c r="B154" t="s">
        <v>6</v>
      </c>
      <c r="C154" t="s">
        <v>133</v>
      </c>
      <c r="D154" t="s">
        <v>41</v>
      </c>
      <c r="E154" t="s">
        <v>63</v>
      </c>
      <c r="F154" t="s">
        <v>36</v>
      </c>
      <c r="G154" t="s">
        <v>134</v>
      </c>
    </row>
    <row r="155" spans="1:7" x14ac:dyDescent="0.25">
      <c r="A155" t="s">
        <v>94</v>
      </c>
      <c r="B155" t="s">
        <v>7</v>
      </c>
      <c r="C155" t="s">
        <v>135</v>
      </c>
      <c r="D155" t="s">
        <v>41</v>
      </c>
      <c r="E155" t="s">
        <v>63</v>
      </c>
      <c r="F155" t="s">
        <v>15</v>
      </c>
      <c r="G155" t="s">
        <v>134</v>
      </c>
    </row>
    <row r="156" spans="1:7" x14ac:dyDescent="0.25">
      <c r="A156" t="s">
        <v>94</v>
      </c>
      <c r="B156" t="s">
        <v>8</v>
      </c>
      <c r="C156" t="s">
        <v>16</v>
      </c>
      <c r="D156" t="s">
        <v>41</v>
      </c>
      <c r="E156" t="s">
        <v>63</v>
      </c>
      <c r="F156" t="s">
        <v>17</v>
      </c>
      <c r="G156" t="s">
        <v>134</v>
      </c>
    </row>
    <row r="157" spans="1:7" x14ac:dyDescent="0.25">
      <c r="A157" t="s">
        <v>94</v>
      </c>
      <c r="B157" t="s">
        <v>9</v>
      </c>
      <c r="C157" t="s">
        <v>18</v>
      </c>
      <c r="D157" t="s">
        <v>41</v>
      </c>
      <c r="E157" t="s">
        <v>63</v>
      </c>
      <c r="F157" t="s">
        <v>15</v>
      </c>
      <c r="G157" t="s">
        <v>19</v>
      </c>
    </row>
    <row r="158" spans="1:7" x14ac:dyDescent="0.25">
      <c r="A158" t="s">
        <v>94</v>
      </c>
      <c r="B158" t="s">
        <v>10</v>
      </c>
      <c r="C158" t="s">
        <v>20</v>
      </c>
      <c r="D158" t="s">
        <v>41</v>
      </c>
      <c r="E158" t="s">
        <v>63</v>
      </c>
      <c r="F158" t="s">
        <v>17</v>
      </c>
      <c r="G158" t="s">
        <v>21</v>
      </c>
    </row>
    <row r="159" spans="1:7" x14ac:dyDescent="0.25">
      <c r="A159" t="s">
        <v>94</v>
      </c>
      <c r="B159" t="s">
        <v>11</v>
      </c>
      <c r="C159" t="s">
        <v>140</v>
      </c>
      <c r="D159" t="s">
        <v>41</v>
      </c>
      <c r="E159" t="s">
        <v>63</v>
      </c>
      <c r="F159" t="s">
        <v>17</v>
      </c>
      <c r="G159" t="s">
        <v>134</v>
      </c>
    </row>
    <row r="160" spans="1:7" x14ac:dyDescent="0.25">
      <c r="A160" t="s">
        <v>94</v>
      </c>
      <c r="B160" t="s">
        <v>12</v>
      </c>
      <c r="C160" t="s">
        <v>139</v>
      </c>
      <c r="D160" t="s">
        <v>41</v>
      </c>
      <c r="E160" t="s">
        <v>63</v>
      </c>
      <c r="F160" t="s">
        <v>36</v>
      </c>
      <c r="G160" t="s">
        <v>134</v>
      </c>
    </row>
    <row r="161" spans="1:7" x14ac:dyDescent="0.25">
      <c r="A161" t="s">
        <v>95</v>
      </c>
      <c r="B161" t="s">
        <v>6</v>
      </c>
      <c r="C161" t="s">
        <v>133</v>
      </c>
      <c r="D161" t="s">
        <v>41</v>
      </c>
      <c r="E161" t="s">
        <v>64</v>
      </c>
      <c r="F161" t="s">
        <v>15</v>
      </c>
      <c r="G161" t="s">
        <v>134</v>
      </c>
    </row>
    <row r="162" spans="1:7" x14ac:dyDescent="0.25">
      <c r="A162" t="s">
        <v>95</v>
      </c>
      <c r="B162" t="s">
        <v>7</v>
      </c>
      <c r="C162" t="s">
        <v>135</v>
      </c>
      <c r="D162" t="s">
        <v>41</v>
      </c>
      <c r="E162" t="s">
        <v>64</v>
      </c>
      <c r="F162" t="s">
        <v>15</v>
      </c>
      <c r="G162" t="s">
        <v>134</v>
      </c>
    </row>
    <row r="163" spans="1:7" x14ac:dyDescent="0.25">
      <c r="A163" t="s">
        <v>95</v>
      </c>
      <c r="B163" t="s">
        <v>8</v>
      </c>
      <c r="C163" t="s">
        <v>16</v>
      </c>
      <c r="D163" t="s">
        <v>41</v>
      </c>
      <c r="E163" t="s">
        <v>64</v>
      </c>
      <c r="F163" t="s">
        <v>17</v>
      </c>
      <c r="G163" t="s">
        <v>134</v>
      </c>
    </row>
    <row r="164" spans="1:7" x14ac:dyDescent="0.25">
      <c r="A164" t="s">
        <v>95</v>
      </c>
      <c r="B164" t="s">
        <v>9</v>
      </c>
      <c r="C164" t="s">
        <v>18</v>
      </c>
      <c r="D164" t="s">
        <v>41</v>
      </c>
      <c r="E164" t="s">
        <v>64</v>
      </c>
      <c r="F164" t="s">
        <v>15</v>
      </c>
      <c r="G164" t="s">
        <v>19</v>
      </c>
    </row>
    <row r="165" spans="1:7" x14ac:dyDescent="0.25">
      <c r="A165" t="s">
        <v>95</v>
      </c>
      <c r="B165" t="s">
        <v>10</v>
      </c>
      <c r="C165" t="s">
        <v>20</v>
      </c>
      <c r="D165" t="s">
        <v>41</v>
      </c>
      <c r="E165" t="s">
        <v>64</v>
      </c>
      <c r="F165" t="s">
        <v>17</v>
      </c>
      <c r="G165" t="s">
        <v>21</v>
      </c>
    </row>
    <row r="166" spans="1:7" x14ac:dyDescent="0.25">
      <c r="A166" t="s">
        <v>95</v>
      </c>
      <c r="B166" t="s">
        <v>11</v>
      </c>
      <c r="C166" t="s">
        <v>140</v>
      </c>
      <c r="D166" t="s">
        <v>41</v>
      </c>
      <c r="E166" t="s">
        <v>64</v>
      </c>
      <c r="F166" t="s">
        <v>17</v>
      </c>
      <c r="G166" t="s">
        <v>134</v>
      </c>
    </row>
    <row r="167" spans="1:7" x14ac:dyDescent="0.25">
      <c r="A167" t="s">
        <v>95</v>
      </c>
      <c r="B167" t="s">
        <v>12</v>
      </c>
      <c r="C167" t="s">
        <v>139</v>
      </c>
      <c r="D167" t="s">
        <v>41</v>
      </c>
      <c r="E167" t="s">
        <v>64</v>
      </c>
      <c r="F167" t="s">
        <v>15</v>
      </c>
      <c r="G167" t="s">
        <v>134</v>
      </c>
    </row>
    <row r="168" spans="1:7" x14ac:dyDescent="0.25">
      <c r="A168" t="s">
        <v>96</v>
      </c>
      <c r="B168" t="s">
        <v>6</v>
      </c>
      <c r="C168" t="s">
        <v>133</v>
      </c>
      <c r="D168" t="s">
        <v>41</v>
      </c>
      <c r="E168" t="s">
        <v>65</v>
      </c>
      <c r="F168" t="s">
        <v>15</v>
      </c>
      <c r="G168" t="s">
        <v>134</v>
      </c>
    </row>
    <row r="169" spans="1:7" x14ac:dyDescent="0.25">
      <c r="A169" t="s">
        <v>96</v>
      </c>
      <c r="B169" t="s">
        <v>7</v>
      </c>
      <c r="C169" t="s">
        <v>135</v>
      </c>
      <c r="D169" t="s">
        <v>41</v>
      </c>
      <c r="E169" t="s">
        <v>65</v>
      </c>
      <c r="F169" t="s">
        <v>15</v>
      </c>
      <c r="G169" t="s">
        <v>134</v>
      </c>
    </row>
    <row r="170" spans="1:7" x14ac:dyDescent="0.25">
      <c r="A170" t="s">
        <v>96</v>
      </c>
      <c r="B170" t="s">
        <v>8</v>
      </c>
      <c r="C170" t="s">
        <v>16</v>
      </c>
      <c r="D170" t="s">
        <v>41</v>
      </c>
      <c r="E170" t="s">
        <v>65</v>
      </c>
      <c r="F170" t="s">
        <v>17</v>
      </c>
      <c r="G170" t="s">
        <v>134</v>
      </c>
    </row>
    <row r="171" spans="1:7" x14ac:dyDescent="0.25">
      <c r="A171" t="s">
        <v>96</v>
      </c>
      <c r="B171" t="s">
        <v>9</v>
      </c>
      <c r="C171" t="s">
        <v>18</v>
      </c>
      <c r="D171" t="s">
        <v>41</v>
      </c>
      <c r="E171" t="s">
        <v>65</v>
      </c>
      <c r="F171" t="s">
        <v>15</v>
      </c>
      <c r="G171" t="s">
        <v>19</v>
      </c>
    </row>
    <row r="172" spans="1:7" x14ac:dyDescent="0.25">
      <c r="A172" t="s">
        <v>96</v>
      </c>
      <c r="B172" t="s">
        <v>10</v>
      </c>
      <c r="C172" t="s">
        <v>20</v>
      </c>
      <c r="D172" t="s">
        <v>41</v>
      </c>
      <c r="E172" t="s">
        <v>65</v>
      </c>
      <c r="F172" t="s">
        <v>17</v>
      </c>
      <c r="G172" t="s">
        <v>21</v>
      </c>
    </row>
    <row r="173" spans="1:7" x14ac:dyDescent="0.25">
      <c r="A173" t="s">
        <v>96</v>
      </c>
      <c r="B173" t="s">
        <v>11</v>
      </c>
      <c r="C173" t="s">
        <v>140</v>
      </c>
      <c r="D173" t="s">
        <v>41</v>
      </c>
      <c r="E173" t="s">
        <v>65</v>
      </c>
      <c r="F173" t="s">
        <v>17</v>
      </c>
      <c r="G173" t="s">
        <v>134</v>
      </c>
    </row>
    <row r="174" spans="1:7" x14ac:dyDescent="0.25">
      <c r="A174" t="s">
        <v>96</v>
      </c>
      <c r="B174" t="s">
        <v>12</v>
      </c>
      <c r="C174" t="s">
        <v>139</v>
      </c>
      <c r="D174" t="s">
        <v>41</v>
      </c>
      <c r="E174" t="s">
        <v>65</v>
      </c>
      <c r="F174" t="s">
        <v>15</v>
      </c>
      <c r="G174" t="s">
        <v>134</v>
      </c>
    </row>
    <row r="175" spans="1:7" x14ac:dyDescent="0.25">
      <c r="A175" t="s">
        <v>97</v>
      </c>
      <c r="B175" t="s">
        <v>6</v>
      </c>
      <c r="C175" t="s">
        <v>133</v>
      </c>
      <c r="D175" t="s">
        <v>41</v>
      </c>
      <c r="E175" t="s">
        <v>66</v>
      </c>
      <c r="F175" t="s">
        <v>15</v>
      </c>
      <c r="G175" t="s">
        <v>134</v>
      </c>
    </row>
    <row r="176" spans="1:7" x14ac:dyDescent="0.25">
      <c r="A176" t="s">
        <v>97</v>
      </c>
      <c r="B176" t="s">
        <v>7</v>
      </c>
      <c r="C176" t="s">
        <v>135</v>
      </c>
      <c r="D176" t="s">
        <v>41</v>
      </c>
      <c r="E176" t="s">
        <v>66</v>
      </c>
      <c r="F176" t="s">
        <v>15</v>
      </c>
      <c r="G176" t="s">
        <v>134</v>
      </c>
    </row>
    <row r="177" spans="1:7" x14ac:dyDescent="0.25">
      <c r="A177" t="s">
        <v>97</v>
      </c>
      <c r="B177" t="s">
        <v>8</v>
      </c>
      <c r="C177" t="s">
        <v>16</v>
      </c>
      <c r="D177" t="s">
        <v>41</v>
      </c>
      <c r="E177" t="s">
        <v>66</v>
      </c>
      <c r="F177" t="s">
        <v>17</v>
      </c>
      <c r="G177" t="s">
        <v>134</v>
      </c>
    </row>
    <row r="178" spans="1:7" x14ac:dyDescent="0.25">
      <c r="A178" t="s">
        <v>97</v>
      </c>
      <c r="B178" t="s">
        <v>9</v>
      </c>
      <c r="C178" t="s">
        <v>18</v>
      </c>
      <c r="D178" t="s">
        <v>41</v>
      </c>
      <c r="E178" t="s">
        <v>66</v>
      </c>
      <c r="F178" t="s">
        <v>15</v>
      </c>
      <c r="G178" t="s">
        <v>19</v>
      </c>
    </row>
    <row r="179" spans="1:7" x14ac:dyDescent="0.25">
      <c r="A179" t="s">
        <v>97</v>
      </c>
      <c r="B179" t="s">
        <v>10</v>
      </c>
      <c r="C179" t="s">
        <v>20</v>
      </c>
      <c r="D179" t="s">
        <v>41</v>
      </c>
      <c r="E179" t="s">
        <v>66</v>
      </c>
      <c r="F179" t="s">
        <v>17</v>
      </c>
      <c r="G179" t="s">
        <v>21</v>
      </c>
    </row>
    <row r="180" spans="1:7" x14ac:dyDescent="0.25">
      <c r="A180" t="s">
        <v>97</v>
      </c>
      <c r="B180" t="s">
        <v>11</v>
      </c>
      <c r="C180" t="s">
        <v>140</v>
      </c>
      <c r="D180" t="s">
        <v>41</v>
      </c>
      <c r="E180" t="s">
        <v>66</v>
      </c>
      <c r="F180" t="s">
        <v>17</v>
      </c>
      <c r="G180" t="s">
        <v>134</v>
      </c>
    </row>
    <row r="181" spans="1:7" x14ac:dyDescent="0.25">
      <c r="A181" t="s">
        <v>97</v>
      </c>
      <c r="B181" t="s">
        <v>12</v>
      </c>
      <c r="C181" t="s">
        <v>139</v>
      </c>
      <c r="D181" t="s">
        <v>41</v>
      </c>
      <c r="E181" t="s">
        <v>66</v>
      </c>
      <c r="F181" t="s">
        <v>15</v>
      </c>
      <c r="G181" t="s">
        <v>134</v>
      </c>
    </row>
    <row r="182" spans="1:7" x14ac:dyDescent="0.25">
      <c r="A182" t="s">
        <v>98</v>
      </c>
      <c r="B182" t="s">
        <v>6</v>
      </c>
      <c r="C182" t="s">
        <v>135</v>
      </c>
      <c r="D182" t="s">
        <v>41</v>
      </c>
      <c r="E182" t="s">
        <v>67</v>
      </c>
      <c r="F182" t="s">
        <v>15</v>
      </c>
      <c r="G182" t="s">
        <v>134</v>
      </c>
    </row>
    <row r="183" spans="1:7" x14ac:dyDescent="0.25">
      <c r="A183" t="s">
        <v>98</v>
      </c>
      <c r="B183" t="s">
        <v>7</v>
      </c>
      <c r="C183" t="s">
        <v>16</v>
      </c>
      <c r="D183" t="s">
        <v>41</v>
      </c>
      <c r="E183" t="s">
        <v>67</v>
      </c>
      <c r="F183" t="s">
        <v>17</v>
      </c>
      <c r="G183" t="s">
        <v>134</v>
      </c>
    </row>
    <row r="184" spans="1:7" x14ac:dyDescent="0.25">
      <c r="A184" t="s">
        <v>98</v>
      </c>
      <c r="B184" t="s">
        <v>8</v>
      </c>
      <c r="C184" t="s">
        <v>18</v>
      </c>
      <c r="D184" t="s">
        <v>41</v>
      </c>
      <c r="E184" t="s">
        <v>67</v>
      </c>
      <c r="F184" t="s">
        <v>15</v>
      </c>
      <c r="G184" t="s">
        <v>19</v>
      </c>
    </row>
    <row r="185" spans="1:7" x14ac:dyDescent="0.25">
      <c r="A185" t="s">
        <v>98</v>
      </c>
      <c r="B185" t="s">
        <v>9</v>
      </c>
      <c r="C185" t="s">
        <v>20</v>
      </c>
      <c r="D185" t="s">
        <v>41</v>
      </c>
      <c r="E185" t="s">
        <v>67</v>
      </c>
      <c r="F185" t="s">
        <v>17</v>
      </c>
      <c r="G185" t="s">
        <v>21</v>
      </c>
    </row>
    <row r="186" spans="1:7" x14ac:dyDescent="0.25">
      <c r="A186" t="s">
        <v>98</v>
      </c>
      <c r="B186" t="s">
        <v>10</v>
      </c>
      <c r="C186" t="s">
        <v>140</v>
      </c>
      <c r="D186" t="s">
        <v>41</v>
      </c>
      <c r="E186" t="s">
        <v>67</v>
      </c>
      <c r="F186" t="s">
        <v>17</v>
      </c>
      <c r="G186" t="s">
        <v>134</v>
      </c>
    </row>
    <row r="187" spans="1:7" x14ac:dyDescent="0.25">
      <c r="A187" t="s">
        <v>98</v>
      </c>
      <c r="B187" t="s">
        <v>11</v>
      </c>
      <c r="C187" t="s">
        <v>139</v>
      </c>
      <c r="D187" t="s">
        <v>41</v>
      </c>
      <c r="E187" t="s">
        <v>67</v>
      </c>
      <c r="F187" t="s">
        <v>15</v>
      </c>
      <c r="G187" t="s">
        <v>134</v>
      </c>
    </row>
    <row r="188" spans="1:7" x14ac:dyDescent="0.25">
      <c r="A188" t="s">
        <v>99</v>
      </c>
      <c r="B188" t="s">
        <v>6</v>
      </c>
      <c r="C188" t="s">
        <v>133</v>
      </c>
      <c r="D188" t="s">
        <v>41</v>
      </c>
      <c r="E188" t="s">
        <v>68</v>
      </c>
      <c r="F188" t="s">
        <v>15</v>
      </c>
      <c r="G188" t="s">
        <v>134</v>
      </c>
    </row>
    <row r="189" spans="1:7" x14ac:dyDescent="0.25">
      <c r="A189" t="s">
        <v>99</v>
      </c>
      <c r="B189" t="s">
        <v>7</v>
      </c>
      <c r="C189" t="s">
        <v>135</v>
      </c>
      <c r="D189" t="s">
        <v>41</v>
      </c>
      <c r="E189" t="s">
        <v>68</v>
      </c>
      <c r="F189" t="s">
        <v>15</v>
      </c>
      <c r="G189" t="s">
        <v>134</v>
      </c>
    </row>
    <row r="190" spans="1:7" x14ac:dyDescent="0.25">
      <c r="A190" t="s">
        <v>99</v>
      </c>
      <c r="B190" t="s">
        <v>8</v>
      </c>
      <c r="C190" t="s">
        <v>16</v>
      </c>
      <c r="D190" t="s">
        <v>41</v>
      </c>
      <c r="E190" t="s">
        <v>68</v>
      </c>
      <c r="F190" t="s">
        <v>17</v>
      </c>
      <c r="G190" t="s">
        <v>134</v>
      </c>
    </row>
    <row r="191" spans="1:7" x14ac:dyDescent="0.25">
      <c r="A191" t="s">
        <v>99</v>
      </c>
      <c r="B191" t="s">
        <v>9</v>
      </c>
      <c r="C191" t="s">
        <v>18</v>
      </c>
      <c r="D191" t="s">
        <v>41</v>
      </c>
      <c r="E191" t="s">
        <v>68</v>
      </c>
      <c r="F191" t="s">
        <v>15</v>
      </c>
      <c r="G191" t="s">
        <v>19</v>
      </c>
    </row>
    <row r="192" spans="1:7" x14ac:dyDescent="0.25">
      <c r="A192" t="s">
        <v>99</v>
      </c>
      <c r="B192" t="s">
        <v>10</v>
      </c>
      <c r="C192" t="s">
        <v>20</v>
      </c>
      <c r="D192" t="s">
        <v>41</v>
      </c>
      <c r="E192" t="s">
        <v>68</v>
      </c>
      <c r="F192" t="s">
        <v>17</v>
      </c>
      <c r="G192" t="s">
        <v>21</v>
      </c>
    </row>
    <row r="193" spans="1:7" x14ac:dyDescent="0.25">
      <c r="A193" t="s">
        <v>99</v>
      </c>
      <c r="B193" t="s">
        <v>11</v>
      </c>
      <c r="C193" t="s">
        <v>142</v>
      </c>
      <c r="D193" t="s">
        <v>41</v>
      </c>
      <c r="E193" t="s">
        <v>68</v>
      </c>
      <c r="F193" t="s">
        <v>17</v>
      </c>
      <c r="G193" t="s">
        <v>134</v>
      </c>
    </row>
    <row r="194" spans="1:7" x14ac:dyDescent="0.25">
      <c r="A194" t="s">
        <v>99</v>
      </c>
      <c r="B194" t="s">
        <v>12</v>
      </c>
      <c r="C194" t="s">
        <v>139</v>
      </c>
      <c r="D194" t="s">
        <v>41</v>
      </c>
      <c r="E194" t="s">
        <v>68</v>
      </c>
      <c r="F194" t="s">
        <v>15</v>
      </c>
      <c r="G194" t="s">
        <v>134</v>
      </c>
    </row>
    <row r="195" spans="1:7" x14ac:dyDescent="0.25">
      <c r="A195" t="s">
        <v>100</v>
      </c>
      <c r="B195" t="s">
        <v>6</v>
      </c>
      <c r="C195" t="s">
        <v>145</v>
      </c>
      <c r="D195" t="s">
        <v>41</v>
      </c>
      <c r="E195" t="s">
        <v>69</v>
      </c>
      <c r="F195" t="s">
        <v>15</v>
      </c>
      <c r="G195" t="s">
        <v>134</v>
      </c>
    </row>
    <row r="196" spans="1:7" x14ac:dyDescent="0.25">
      <c r="A196" t="s">
        <v>100</v>
      </c>
      <c r="B196" t="s">
        <v>7</v>
      </c>
      <c r="C196" t="s">
        <v>16</v>
      </c>
      <c r="D196" t="s">
        <v>41</v>
      </c>
      <c r="E196" t="s">
        <v>69</v>
      </c>
      <c r="F196" t="s">
        <v>17</v>
      </c>
      <c r="G196" t="s">
        <v>134</v>
      </c>
    </row>
    <row r="197" spans="1:7" x14ac:dyDescent="0.25">
      <c r="A197" t="s">
        <v>100</v>
      </c>
      <c r="B197" t="s">
        <v>8</v>
      </c>
      <c r="C197" t="s">
        <v>18</v>
      </c>
      <c r="D197" t="s">
        <v>41</v>
      </c>
      <c r="E197" t="s">
        <v>69</v>
      </c>
      <c r="F197" t="s">
        <v>15</v>
      </c>
      <c r="G197" t="s">
        <v>19</v>
      </c>
    </row>
    <row r="198" spans="1:7" x14ac:dyDescent="0.25">
      <c r="A198" t="s">
        <v>100</v>
      </c>
      <c r="B198" t="s">
        <v>9</v>
      </c>
      <c r="C198" t="s">
        <v>20</v>
      </c>
      <c r="D198" t="s">
        <v>41</v>
      </c>
      <c r="E198" t="s">
        <v>69</v>
      </c>
      <c r="F198" t="s">
        <v>17</v>
      </c>
      <c r="G198" t="s">
        <v>21</v>
      </c>
    </row>
    <row r="199" spans="1:7" x14ac:dyDescent="0.25">
      <c r="A199" t="s">
        <v>100</v>
      </c>
      <c r="B199" t="s">
        <v>10</v>
      </c>
      <c r="C199" t="s">
        <v>140</v>
      </c>
      <c r="D199" t="s">
        <v>41</v>
      </c>
      <c r="E199" t="s">
        <v>69</v>
      </c>
      <c r="F199" t="s">
        <v>17</v>
      </c>
      <c r="G199" t="s">
        <v>134</v>
      </c>
    </row>
    <row r="200" spans="1:7" x14ac:dyDescent="0.25">
      <c r="A200" t="s">
        <v>100</v>
      </c>
      <c r="B200" t="s">
        <v>11</v>
      </c>
      <c r="C200" t="s">
        <v>143</v>
      </c>
      <c r="D200" t="s">
        <v>41</v>
      </c>
      <c r="E200" t="s">
        <v>69</v>
      </c>
      <c r="F200" t="s">
        <v>15</v>
      </c>
      <c r="G200" t="s">
        <v>134</v>
      </c>
    </row>
    <row r="201" spans="1:7" x14ac:dyDescent="0.25">
      <c r="A201" t="s">
        <v>101</v>
      </c>
      <c r="B201" t="s">
        <v>6</v>
      </c>
      <c r="C201" t="s">
        <v>133</v>
      </c>
      <c r="D201" t="s">
        <v>41</v>
      </c>
      <c r="E201" t="s">
        <v>70</v>
      </c>
      <c r="F201" t="s">
        <v>15</v>
      </c>
      <c r="G201" t="s">
        <v>134</v>
      </c>
    </row>
    <row r="202" spans="1:7" x14ac:dyDescent="0.25">
      <c r="A202" t="s">
        <v>101</v>
      </c>
      <c r="B202" t="s">
        <v>7</v>
      </c>
      <c r="C202" t="s">
        <v>135</v>
      </c>
      <c r="D202" t="s">
        <v>41</v>
      </c>
      <c r="E202" t="s">
        <v>70</v>
      </c>
      <c r="F202" t="s">
        <v>15</v>
      </c>
      <c r="G202" t="s">
        <v>134</v>
      </c>
    </row>
    <row r="203" spans="1:7" x14ac:dyDescent="0.25">
      <c r="A203" t="s">
        <v>101</v>
      </c>
      <c r="B203" t="s">
        <v>8</v>
      </c>
      <c r="C203" t="s">
        <v>16</v>
      </c>
      <c r="D203" t="s">
        <v>41</v>
      </c>
      <c r="E203" t="s">
        <v>70</v>
      </c>
      <c r="F203" t="s">
        <v>17</v>
      </c>
      <c r="G203" t="s">
        <v>134</v>
      </c>
    </row>
    <row r="204" spans="1:7" x14ac:dyDescent="0.25">
      <c r="A204" t="s">
        <v>101</v>
      </c>
      <c r="B204" t="s">
        <v>9</v>
      </c>
      <c r="C204" t="s">
        <v>18</v>
      </c>
      <c r="D204" t="s">
        <v>41</v>
      </c>
      <c r="E204" t="s">
        <v>70</v>
      </c>
      <c r="F204" t="s">
        <v>15</v>
      </c>
      <c r="G204" t="s">
        <v>19</v>
      </c>
    </row>
    <row r="205" spans="1:7" x14ac:dyDescent="0.25">
      <c r="A205" t="s">
        <v>101</v>
      </c>
      <c r="B205" t="s">
        <v>10</v>
      </c>
      <c r="C205" t="s">
        <v>20</v>
      </c>
      <c r="D205" t="s">
        <v>41</v>
      </c>
      <c r="E205" t="s">
        <v>70</v>
      </c>
      <c r="F205" t="s">
        <v>17</v>
      </c>
      <c r="G205" t="s">
        <v>21</v>
      </c>
    </row>
    <row r="206" spans="1:7" x14ac:dyDescent="0.25">
      <c r="A206" t="s">
        <v>101</v>
      </c>
      <c r="B206" t="s">
        <v>11</v>
      </c>
      <c r="C206" t="s">
        <v>140</v>
      </c>
      <c r="D206" t="s">
        <v>41</v>
      </c>
      <c r="E206" t="s">
        <v>70</v>
      </c>
      <c r="F206" t="s">
        <v>17</v>
      </c>
      <c r="G206" t="s">
        <v>134</v>
      </c>
    </row>
    <row r="207" spans="1:7" x14ac:dyDescent="0.25">
      <c r="A207" t="s">
        <v>101</v>
      </c>
      <c r="B207" t="s">
        <v>12</v>
      </c>
      <c r="C207" t="s">
        <v>139</v>
      </c>
      <c r="D207" t="s">
        <v>41</v>
      </c>
      <c r="E207" t="s">
        <v>70</v>
      </c>
      <c r="F207" t="s">
        <v>15</v>
      </c>
      <c r="G207" t="s">
        <v>134</v>
      </c>
    </row>
    <row r="208" spans="1:7" x14ac:dyDescent="0.25">
      <c r="A208" t="s">
        <v>102</v>
      </c>
      <c r="B208" t="s">
        <v>6</v>
      </c>
      <c r="C208" t="s">
        <v>133</v>
      </c>
      <c r="D208" t="s">
        <v>41</v>
      </c>
      <c r="E208" t="s">
        <v>71</v>
      </c>
      <c r="F208" t="s">
        <v>15</v>
      </c>
      <c r="G208" t="s">
        <v>134</v>
      </c>
    </row>
    <row r="209" spans="1:7" x14ac:dyDescent="0.25">
      <c r="A209" t="s">
        <v>102</v>
      </c>
      <c r="B209" t="s">
        <v>7</v>
      </c>
      <c r="C209" t="s">
        <v>135</v>
      </c>
      <c r="D209" t="s">
        <v>41</v>
      </c>
      <c r="E209" t="s">
        <v>71</v>
      </c>
      <c r="F209" t="s">
        <v>15</v>
      </c>
      <c r="G209" t="s">
        <v>134</v>
      </c>
    </row>
    <row r="210" spans="1:7" x14ac:dyDescent="0.25">
      <c r="A210" t="s">
        <v>102</v>
      </c>
      <c r="B210" t="s">
        <v>8</v>
      </c>
      <c r="C210" t="s">
        <v>16</v>
      </c>
      <c r="D210" t="s">
        <v>41</v>
      </c>
      <c r="E210" t="s">
        <v>71</v>
      </c>
      <c r="F210" t="s">
        <v>17</v>
      </c>
      <c r="G210" t="s">
        <v>134</v>
      </c>
    </row>
    <row r="211" spans="1:7" x14ac:dyDescent="0.25">
      <c r="A211" t="s">
        <v>102</v>
      </c>
      <c r="B211" t="s">
        <v>9</v>
      </c>
      <c r="C211" t="s">
        <v>18</v>
      </c>
      <c r="D211" t="s">
        <v>41</v>
      </c>
      <c r="E211" t="s">
        <v>71</v>
      </c>
      <c r="F211" t="s">
        <v>15</v>
      </c>
      <c r="G211" t="s">
        <v>19</v>
      </c>
    </row>
    <row r="212" spans="1:7" x14ac:dyDescent="0.25">
      <c r="A212" t="s">
        <v>102</v>
      </c>
      <c r="B212" t="s">
        <v>10</v>
      </c>
      <c r="C212" t="s">
        <v>20</v>
      </c>
      <c r="D212" t="s">
        <v>41</v>
      </c>
      <c r="E212" t="s">
        <v>71</v>
      </c>
      <c r="F212" t="s">
        <v>17</v>
      </c>
      <c r="G212" t="s">
        <v>21</v>
      </c>
    </row>
    <row r="213" spans="1:7" x14ac:dyDescent="0.25">
      <c r="A213" t="s">
        <v>102</v>
      </c>
      <c r="B213" t="s">
        <v>11</v>
      </c>
      <c r="C213" t="s">
        <v>140</v>
      </c>
      <c r="D213" t="s">
        <v>41</v>
      </c>
      <c r="E213" t="s">
        <v>71</v>
      </c>
      <c r="F213" t="s">
        <v>17</v>
      </c>
      <c r="G213" t="s">
        <v>134</v>
      </c>
    </row>
    <row r="214" spans="1:7" x14ac:dyDescent="0.25">
      <c r="A214" t="s">
        <v>102</v>
      </c>
      <c r="B214" t="s">
        <v>12</v>
      </c>
      <c r="C214" t="s">
        <v>139</v>
      </c>
      <c r="D214" t="s">
        <v>41</v>
      </c>
      <c r="E214" t="s">
        <v>71</v>
      </c>
      <c r="F214" t="s">
        <v>15</v>
      </c>
      <c r="G214" t="s">
        <v>134</v>
      </c>
    </row>
    <row r="215" spans="1:7" x14ac:dyDescent="0.25">
      <c r="A215" t="s">
        <v>103</v>
      </c>
      <c r="B215" t="s">
        <v>6</v>
      </c>
      <c r="C215" t="s">
        <v>135</v>
      </c>
      <c r="D215" t="s">
        <v>41</v>
      </c>
      <c r="E215" t="s">
        <v>72</v>
      </c>
      <c r="F215" t="s">
        <v>15</v>
      </c>
      <c r="G215" t="s">
        <v>134</v>
      </c>
    </row>
    <row r="216" spans="1:7" x14ac:dyDescent="0.25">
      <c r="A216" t="s">
        <v>103</v>
      </c>
      <c r="B216" t="s">
        <v>7</v>
      </c>
      <c r="C216" t="s">
        <v>16</v>
      </c>
      <c r="D216" t="s">
        <v>41</v>
      </c>
      <c r="E216" t="s">
        <v>72</v>
      </c>
      <c r="F216" t="s">
        <v>17</v>
      </c>
      <c r="G216" t="s">
        <v>134</v>
      </c>
    </row>
    <row r="217" spans="1:7" x14ac:dyDescent="0.25">
      <c r="A217" t="s">
        <v>103</v>
      </c>
      <c r="B217" t="s">
        <v>8</v>
      </c>
      <c r="C217" t="s">
        <v>18</v>
      </c>
      <c r="D217" t="s">
        <v>41</v>
      </c>
      <c r="E217" t="s">
        <v>72</v>
      </c>
      <c r="F217" t="s">
        <v>15</v>
      </c>
      <c r="G217" t="s">
        <v>19</v>
      </c>
    </row>
    <row r="218" spans="1:7" x14ac:dyDescent="0.25">
      <c r="A218" t="s">
        <v>103</v>
      </c>
      <c r="B218" t="s">
        <v>9</v>
      </c>
      <c r="C218" t="s">
        <v>20</v>
      </c>
      <c r="D218" t="s">
        <v>41</v>
      </c>
      <c r="E218" t="s">
        <v>72</v>
      </c>
      <c r="F218" t="s">
        <v>17</v>
      </c>
      <c r="G218" t="s">
        <v>21</v>
      </c>
    </row>
    <row r="219" spans="1:7" x14ac:dyDescent="0.25">
      <c r="A219" t="s">
        <v>103</v>
      </c>
      <c r="B219" t="s">
        <v>10</v>
      </c>
      <c r="C219" t="s">
        <v>140</v>
      </c>
      <c r="D219" t="s">
        <v>41</v>
      </c>
      <c r="E219" t="s">
        <v>72</v>
      </c>
      <c r="F219" t="s">
        <v>17</v>
      </c>
      <c r="G219" t="s">
        <v>134</v>
      </c>
    </row>
    <row r="220" spans="1:7" x14ac:dyDescent="0.25">
      <c r="A220" t="s">
        <v>103</v>
      </c>
      <c r="B220" t="s">
        <v>11</v>
      </c>
      <c r="C220" t="s">
        <v>139</v>
      </c>
      <c r="D220" t="s">
        <v>41</v>
      </c>
      <c r="E220" t="s">
        <v>72</v>
      </c>
      <c r="F220" t="s">
        <v>15</v>
      </c>
      <c r="G220" t="s">
        <v>134</v>
      </c>
    </row>
  </sheetData>
  <autoFilter ref="D1:G22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workbookViewId="0">
      <selection activeCell="H2" sqref="H2"/>
    </sheetView>
  </sheetViews>
  <sheetFormatPr defaultRowHeight="15" x14ac:dyDescent="0.25"/>
  <cols>
    <col min="2" max="3" width="4.5703125" bestFit="1" customWidth="1"/>
    <col min="4" max="4" width="73.28515625" bestFit="1" customWidth="1"/>
    <col min="5" max="5" width="14.42578125" bestFit="1" customWidth="1"/>
    <col min="6" max="6" width="23.85546875" bestFit="1" customWidth="1"/>
    <col min="7" max="7" width="7" bestFit="1" customWidth="1"/>
  </cols>
  <sheetData>
    <row r="1" spans="1:7" x14ac:dyDescent="0.25">
      <c r="A1" t="s">
        <v>104</v>
      </c>
    </row>
    <row r="2" spans="1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2">
        <v>0</v>
      </c>
      <c r="E3" t="s">
        <v>105</v>
      </c>
      <c r="F3" t="s">
        <v>106</v>
      </c>
      <c r="G3" t="s">
        <v>107</v>
      </c>
    </row>
    <row r="4" spans="1:7" x14ac:dyDescent="0.25">
      <c r="A4" s="2">
        <v>1</v>
      </c>
      <c r="B4" t="s">
        <v>108</v>
      </c>
      <c r="D4" t="s">
        <v>27</v>
      </c>
      <c r="E4" t="s">
        <v>105</v>
      </c>
      <c r="F4" t="s">
        <v>106</v>
      </c>
      <c r="G4" t="s">
        <v>107</v>
      </c>
    </row>
    <row r="5" spans="1:7" x14ac:dyDescent="0.25">
      <c r="A5" s="2">
        <v>2</v>
      </c>
      <c r="D5" t="s">
        <v>28</v>
      </c>
      <c r="E5" t="s">
        <v>105</v>
      </c>
      <c r="F5" t="s">
        <v>106</v>
      </c>
      <c r="G5" t="s">
        <v>107</v>
      </c>
    </row>
    <row r="6" spans="1:7" x14ac:dyDescent="0.25">
      <c r="A6" s="2">
        <v>3</v>
      </c>
      <c r="D6" t="s">
        <v>15</v>
      </c>
      <c r="E6" t="s">
        <v>105</v>
      </c>
      <c r="F6" t="s">
        <v>106</v>
      </c>
      <c r="G6" t="s">
        <v>107</v>
      </c>
    </row>
    <row r="7" spans="1:7" x14ac:dyDescent="0.25">
      <c r="A7" s="2">
        <v>4</v>
      </c>
      <c r="E7" t="s">
        <v>105</v>
      </c>
      <c r="F7" t="s">
        <v>106</v>
      </c>
      <c r="G7" t="s">
        <v>107</v>
      </c>
    </row>
    <row r="8" spans="1:7" x14ac:dyDescent="0.25">
      <c r="A8" s="2">
        <v>5</v>
      </c>
      <c r="B8" t="s">
        <v>109</v>
      </c>
      <c r="D8" t="s">
        <v>13</v>
      </c>
      <c r="E8" t="s">
        <v>105</v>
      </c>
      <c r="F8" t="s">
        <v>106</v>
      </c>
      <c r="G8" t="s">
        <v>107</v>
      </c>
    </row>
    <row r="9" spans="1:7" x14ac:dyDescent="0.25">
      <c r="A9" s="2">
        <v>6</v>
      </c>
      <c r="D9" t="s">
        <v>14</v>
      </c>
      <c r="E9" t="s">
        <v>105</v>
      </c>
      <c r="F9" t="s">
        <v>106</v>
      </c>
      <c r="G9" t="s">
        <v>107</v>
      </c>
    </row>
    <row r="10" spans="1:7" x14ac:dyDescent="0.25">
      <c r="A10" s="2">
        <v>7</v>
      </c>
      <c r="D10" t="s">
        <v>15</v>
      </c>
      <c r="E10" t="s">
        <v>105</v>
      </c>
      <c r="F10" t="s">
        <v>106</v>
      </c>
      <c r="G10" t="s">
        <v>107</v>
      </c>
    </row>
    <row r="11" spans="1:7" x14ac:dyDescent="0.25">
      <c r="A11" s="2">
        <v>8</v>
      </c>
      <c r="E11" t="s">
        <v>105</v>
      </c>
      <c r="F11" t="s">
        <v>106</v>
      </c>
      <c r="G11" t="s">
        <v>107</v>
      </c>
    </row>
    <row r="12" spans="1:7" x14ac:dyDescent="0.25">
      <c r="A12" s="2">
        <v>9</v>
      </c>
      <c r="B12" t="s">
        <v>110</v>
      </c>
      <c r="D12" t="s">
        <v>111</v>
      </c>
      <c r="E12" t="s">
        <v>105</v>
      </c>
      <c r="F12" t="s">
        <v>106</v>
      </c>
      <c r="G12" t="s">
        <v>107</v>
      </c>
    </row>
    <row r="13" spans="1:7" x14ac:dyDescent="0.25">
      <c r="A13" s="2">
        <v>10</v>
      </c>
      <c r="D13" t="s">
        <v>17</v>
      </c>
      <c r="E13" t="s">
        <v>105</v>
      </c>
      <c r="F13" t="s">
        <v>106</v>
      </c>
      <c r="G13" t="s">
        <v>107</v>
      </c>
    </row>
    <row r="14" spans="1:7" x14ac:dyDescent="0.25">
      <c r="A14" s="2">
        <v>11</v>
      </c>
      <c r="E14" t="s">
        <v>105</v>
      </c>
      <c r="F14" t="s">
        <v>106</v>
      </c>
      <c r="G14" t="s">
        <v>107</v>
      </c>
    </row>
    <row r="15" spans="1:7" x14ac:dyDescent="0.25">
      <c r="A15" s="2">
        <v>12</v>
      </c>
      <c r="B15" t="s">
        <v>112</v>
      </c>
      <c r="D15" t="s">
        <v>113</v>
      </c>
      <c r="E15" t="s">
        <v>105</v>
      </c>
      <c r="F15" t="s">
        <v>106</v>
      </c>
      <c r="G15" t="s">
        <v>107</v>
      </c>
    </row>
    <row r="16" spans="1:7" x14ac:dyDescent="0.25">
      <c r="A16" s="2">
        <v>13</v>
      </c>
      <c r="D16" t="s">
        <v>14</v>
      </c>
      <c r="E16" t="s">
        <v>105</v>
      </c>
      <c r="F16" t="s">
        <v>106</v>
      </c>
      <c r="G16" t="s">
        <v>107</v>
      </c>
    </row>
    <row r="17" spans="1:7" x14ac:dyDescent="0.25">
      <c r="A17" s="2">
        <v>14</v>
      </c>
      <c r="D17" t="s">
        <v>15</v>
      </c>
      <c r="E17" t="s">
        <v>105</v>
      </c>
      <c r="F17" t="s">
        <v>106</v>
      </c>
      <c r="G17" t="s">
        <v>107</v>
      </c>
    </row>
    <row r="18" spans="1:7" x14ac:dyDescent="0.25">
      <c r="A18" s="2">
        <v>15</v>
      </c>
      <c r="D18" t="s">
        <v>19</v>
      </c>
      <c r="E18" t="s">
        <v>105</v>
      </c>
      <c r="F18" t="s">
        <v>106</v>
      </c>
      <c r="G18" t="s">
        <v>107</v>
      </c>
    </row>
    <row r="19" spans="1:7" x14ac:dyDescent="0.25">
      <c r="A19" s="2">
        <v>16</v>
      </c>
      <c r="E19" t="s">
        <v>105</v>
      </c>
      <c r="F19" t="s">
        <v>106</v>
      </c>
      <c r="G19" t="s">
        <v>107</v>
      </c>
    </row>
    <row r="20" spans="1:7" x14ac:dyDescent="0.25">
      <c r="A20" s="2">
        <v>17</v>
      </c>
      <c r="B20" t="s">
        <v>114</v>
      </c>
      <c r="D20" t="s">
        <v>115</v>
      </c>
      <c r="E20" t="s">
        <v>105</v>
      </c>
      <c r="F20" t="s">
        <v>106</v>
      </c>
      <c r="G20" t="s">
        <v>107</v>
      </c>
    </row>
    <row r="21" spans="1:7" x14ac:dyDescent="0.25">
      <c r="A21" s="2">
        <v>18</v>
      </c>
      <c r="D21" t="s">
        <v>14</v>
      </c>
      <c r="E21" t="s">
        <v>105</v>
      </c>
      <c r="F21" t="s">
        <v>106</v>
      </c>
      <c r="G21" t="s">
        <v>107</v>
      </c>
    </row>
    <row r="22" spans="1:7" x14ac:dyDescent="0.25">
      <c r="A22" s="2">
        <v>19</v>
      </c>
      <c r="D22" t="s">
        <v>15</v>
      </c>
      <c r="E22" t="s">
        <v>105</v>
      </c>
      <c r="F22" t="s">
        <v>106</v>
      </c>
      <c r="G22" t="s">
        <v>107</v>
      </c>
    </row>
    <row r="23" spans="1:7" x14ac:dyDescent="0.25">
      <c r="A23" s="2">
        <v>20</v>
      </c>
      <c r="D23" t="s">
        <v>21</v>
      </c>
      <c r="E23" t="s">
        <v>105</v>
      </c>
      <c r="F23" t="s">
        <v>106</v>
      </c>
      <c r="G23" t="s">
        <v>107</v>
      </c>
    </row>
    <row r="24" spans="1:7" x14ac:dyDescent="0.25">
      <c r="A24" s="2">
        <v>21</v>
      </c>
      <c r="E24" t="s">
        <v>105</v>
      </c>
      <c r="F24" t="s">
        <v>106</v>
      </c>
      <c r="G24" t="s">
        <v>107</v>
      </c>
    </row>
    <row r="25" spans="1:7" x14ac:dyDescent="0.25">
      <c r="A25" s="2">
        <v>22</v>
      </c>
      <c r="B25" t="s">
        <v>116</v>
      </c>
      <c r="D25" t="s">
        <v>22</v>
      </c>
      <c r="E25" t="s">
        <v>105</v>
      </c>
      <c r="F25" t="s">
        <v>106</v>
      </c>
      <c r="G25" t="s">
        <v>107</v>
      </c>
    </row>
    <row r="26" spans="1:7" x14ac:dyDescent="0.25">
      <c r="A26" s="2">
        <v>23</v>
      </c>
      <c r="D26" t="s">
        <v>117</v>
      </c>
      <c r="E26" t="s">
        <v>105</v>
      </c>
      <c r="F26" t="s">
        <v>106</v>
      </c>
      <c r="G26" t="s">
        <v>107</v>
      </c>
    </row>
    <row r="27" spans="1:7" x14ac:dyDescent="0.25">
      <c r="A27" s="2">
        <v>24</v>
      </c>
      <c r="D27" t="s">
        <v>17</v>
      </c>
      <c r="E27" t="s">
        <v>105</v>
      </c>
      <c r="F27" t="s">
        <v>106</v>
      </c>
      <c r="G27" t="s">
        <v>107</v>
      </c>
    </row>
    <row r="28" spans="1:7" x14ac:dyDescent="0.25">
      <c r="A28" s="2">
        <v>25</v>
      </c>
      <c r="E28" t="s">
        <v>105</v>
      </c>
      <c r="F28" t="s">
        <v>106</v>
      </c>
      <c r="G28" t="s">
        <v>107</v>
      </c>
    </row>
    <row r="29" spans="1:7" x14ac:dyDescent="0.25">
      <c r="A29" s="2">
        <v>26</v>
      </c>
      <c r="B29" t="s">
        <v>118</v>
      </c>
      <c r="D29" t="s">
        <v>25</v>
      </c>
      <c r="E29" t="s">
        <v>105</v>
      </c>
      <c r="F29" t="s">
        <v>106</v>
      </c>
      <c r="G29" t="s">
        <v>107</v>
      </c>
    </row>
    <row r="30" spans="1:7" x14ac:dyDescent="0.25">
      <c r="A30" s="2">
        <v>27</v>
      </c>
      <c r="D30" t="s">
        <v>26</v>
      </c>
      <c r="E30" t="s">
        <v>105</v>
      </c>
      <c r="F30" t="s">
        <v>106</v>
      </c>
      <c r="G30" t="s">
        <v>107</v>
      </c>
    </row>
    <row r="31" spans="1:7" x14ac:dyDescent="0.25">
      <c r="A31" s="2">
        <v>28</v>
      </c>
      <c r="D31" t="s">
        <v>15</v>
      </c>
      <c r="E31" t="s">
        <v>105</v>
      </c>
      <c r="F31" t="s">
        <v>106</v>
      </c>
      <c r="G31" t="s">
        <v>107</v>
      </c>
    </row>
    <row r="32" spans="1:7" x14ac:dyDescent="0.25">
      <c r="A32" s="1">
        <v>0</v>
      </c>
      <c r="E32" t="s">
        <v>41</v>
      </c>
      <c r="F32" t="s">
        <v>42</v>
      </c>
      <c r="G32" t="s">
        <v>73</v>
      </c>
    </row>
    <row r="33" spans="1:7" x14ac:dyDescent="0.25">
      <c r="A33" s="1">
        <v>1</v>
      </c>
      <c r="B33" t="s">
        <v>6</v>
      </c>
      <c r="D33" t="s">
        <v>13</v>
      </c>
      <c r="E33" t="s">
        <v>41</v>
      </c>
      <c r="F33" t="s">
        <v>42</v>
      </c>
      <c r="G33" t="s">
        <v>73</v>
      </c>
    </row>
    <row r="34" spans="1:7" x14ac:dyDescent="0.25">
      <c r="A34" s="1">
        <v>2</v>
      </c>
      <c r="D34" t="s">
        <v>14</v>
      </c>
      <c r="E34" t="s">
        <v>41</v>
      </c>
      <c r="F34" t="s">
        <v>42</v>
      </c>
      <c r="G34" t="s">
        <v>73</v>
      </c>
    </row>
    <row r="35" spans="1:7" x14ac:dyDescent="0.25">
      <c r="A35" s="1">
        <v>3</v>
      </c>
      <c r="D35" t="s">
        <v>15</v>
      </c>
      <c r="E35" t="s">
        <v>41</v>
      </c>
      <c r="F35" t="s">
        <v>42</v>
      </c>
      <c r="G35" t="s">
        <v>73</v>
      </c>
    </row>
    <row r="36" spans="1:7" x14ac:dyDescent="0.25">
      <c r="A36" s="1">
        <v>4</v>
      </c>
      <c r="E36" t="s">
        <v>41</v>
      </c>
      <c r="F36" t="s">
        <v>42</v>
      </c>
      <c r="G36" t="s">
        <v>73</v>
      </c>
    </row>
    <row r="37" spans="1:7" x14ac:dyDescent="0.25">
      <c r="A37" s="1">
        <v>5</v>
      </c>
      <c r="B37" t="s">
        <v>7</v>
      </c>
      <c r="D37" t="s">
        <v>16</v>
      </c>
      <c r="E37" t="s">
        <v>41</v>
      </c>
      <c r="F37" t="s">
        <v>42</v>
      </c>
      <c r="G37" t="s">
        <v>73</v>
      </c>
    </row>
    <row r="38" spans="1:7" x14ac:dyDescent="0.25">
      <c r="A38" s="1">
        <v>6</v>
      </c>
      <c r="D38" t="s">
        <v>17</v>
      </c>
      <c r="E38" t="s">
        <v>41</v>
      </c>
      <c r="F38" t="s">
        <v>42</v>
      </c>
      <c r="G38" t="s">
        <v>73</v>
      </c>
    </row>
    <row r="39" spans="1:7" x14ac:dyDescent="0.25">
      <c r="A39" s="1">
        <v>7</v>
      </c>
      <c r="E39" t="s">
        <v>41</v>
      </c>
      <c r="F39" t="s">
        <v>42</v>
      </c>
      <c r="G39" t="s">
        <v>73</v>
      </c>
    </row>
    <row r="40" spans="1:7" x14ac:dyDescent="0.25">
      <c r="A40" s="1">
        <v>8</v>
      </c>
      <c r="B40" t="s">
        <v>8</v>
      </c>
      <c r="D40" t="s">
        <v>18</v>
      </c>
      <c r="E40" t="s">
        <v>41</v>
      </c>
      <c r="F40" t="s">
        <v>42</v>
      </c>
      <c r="G40" t="s">
        <v>73</v>
      </c>
    </row>
    <row r="41" spans="1:7" x14ac:dyDescent="0.25">
      <c r="A41" s="1">
        <v>9</v>
      </c>
      <c r="D41" t="s">
        <v>15</v>
      </c>
      <c r="E41" t="s">
        <v>41</v>
      </c>
      <c r="F41" t="s">
        <v>42</v>
      </c>
      <c r="G41" t="s">
        <v>73</v>
      </c>
    </row>
    <row r="42" spans="1:7" x14ac:dyDescent="0.25">
      <c r="A42" s="1">
        <v>10</v>
      </c>
      <c r="D42" t="s">
        <v>19</v>
      </c>
      <c r="E42" t="s">
        <v>41</v>
      </c>
      <c r="F42" t="s">
        <v>42</v>
      </c>
      <c r="G42" t="s">
        <v>73</v>
      </c>
    </row>
    <row r="43" spans="1:7" x14ac:dyDescent="0.25">
      <c r="A43" s="1">
        <v>11</v>
      </c>
      <c r="E43" t="s">
        <v>41</v>
      </c>
      <c r="F43" t="s">
        <v>42</v>
      </c>
      <c r="G43" t="s">
        <v>73</v>
      </c>
    </row>
    <row r="44" spans="1:7" x14ac:dyDescent="0.25">
      <c r="A44" s="1">
        <v>12</v>
      </c>
      <c r="B44" t="s">
        <v>9</v>
      </c>
      <c r="D44" t="s">
        <v>20</v>
      </c>
      <c r="E44" t="s">
        <v>41</v>
      </c>
      <c r="F44" t="s">
        <v>42</v>
      </c>
      <c r="G44" t="s">
        <v>73</v>
      </c>
    </row>
    <row r="45" spans="1:7" x14ac:dyDescent="0.25">
      <c r="A45" s="1">
        <v>13</v>
      </c>
      <c r="D45" t="s">
        <v>15</v>
      </c>
      <c r="E45" t="s">
        <v>41</v>
      </c>
      <c r="F45" t="s">
        <v>42</v>
      </c>
      <c r="G45" t="s">
        <v>73</v>
      </c>
    </row>
    <row r="46" spans="1:7" x14ac:dyDescent="0.25">
      <c r="A46" s="1">
        <v>14</v>
      </c>
      <c r="D46" t="s">
        <v>21</v>
      </c>
      <c r="E46" t="s">
        <v>41</v>
      </c>
      <c r="F46" t="s">
        <v>42</v>
      </c>
      <c r="G46" t="s">
        <v>73</v>
      </c>
    </row>
    <row r="47" spans="1:7" x14ac:dyDescent="0.25">
      <c r="A47" s="1">
        <v>15</v>
      </c>
      <c r="E47" t="s">
        <v>41</v>
      </c>
      <c r="F47" t="s">
        <v>42</v>
      </c>
      <c r="G47" t="s">
        <v>73</v>
      </c>
    </row>
    <row r="48" spans="1:7" x14ac:dyDescent="0.25">
      <c r="A48" s="1">
        <v>16</v>
      </c>
      <c r="B48" t="s">
        <v>10</v>
      </c>
      <c r="D48" t="s">
        <v>22</v>
      </c>
      <c r="E48" t="s">
        <v>41</v>
      </c>
      <c r="F48" t="s">
        <v>42</v>
      </c>
      <c r="G48" t="s">
        <v>73</v>
      </c>
    </row>
    <row r="49" spans="1:7" x14ac:dyDescent="0.25">
      <c r="A49" s="1">
        <v>17</v>
      </c>
      <c r="D49" t="s">
        <v>23</v>
      </c>
      <c r="E49" t="s">
        <v>41</v>
      </c>
      <c r="F49" t="s">
        <v>42</v>
      </c>
      <c r="G49" t="s">
        <v>73</v>
      </c>
    </row>
    <row r="50" spans="1:7" x14ac:dyDescent="0.25">
      <c r="A50" s="1">
        <v>18</v>
      </c>
      <c r="D50" t="s">
        <v>24</v>
      </c>
      <c r="E50" t="s">
        <v>41</v>
      </c>
      <c r="F50" t="s">
        <v>42</v>
      </c>
      <c r="G50" t="s">
        <v>73</v>
      </c>
    </row>
    <row r="51" spans="1:7" x14ac:dyDescent="0.25">
      <c r="A51" s="1">
        <v>19</v>
      </c>
      <c r="E51" t="s">
        <v>41</v>
      </c>
      <c r="F51" t="s">
        <v>42</v>
      </c>
      <c r="G51" t="s">
        <v>73</v>
      </c>
    </row>
    <row r="52" spans="1:7" x14ac:dyDescent="0.25">
      <c r="A52" s="1">
        <v>20</v>
      </c>
      <c r="B52" t="s">
        <v>11</v>
      </c>
      <c r="D52" t="s">
        <v>25</v>
      </c>
      <c r="E52" t="s">
        <v>41</v>
      </c>
      <c r="F52" t="s">
        <v>42</v>
      </c>
      <c r="G52" t="s">
        <v>73</v>
      </c>
    </row>
    <row r="53" spans="1:7" x14ac:dyDescent="0.25">
      <c r="A53" s="1">
        <v>21</v>
      </c>
      <c r="D53" t="s">
        <v>26</v>
      </c>
      <c r="E53" t="s">
        <v>41</v>
      </c>
      <c r="F53" t="s">
        <v>42</v>
      </c>
      <c r="G53" t="s">
        <v>73</v>
      </c>
    </row>
    <row r="54" spans="1:7" x14ac:dyDescent="0.25">
      <c r="A54" s="1">
        <v>22</v>
      </c>
      <c r="D54" t="s">
        <v>15</v>
      </c>
      <c r="E54" t="s">
        <v>41</v>
      </c>
      <c r="F54" t="s">
        <v>42</v>
      </c>
      <c r="G54" t="s">
        <v>73</v>
      </c>
    </row>
    <row r="55" spans="1:7" x14ac:dyDescent="0.25">
      <c r="A55" s="1">
        <v>0</v>
      </c>
      <c r="E55" t="s">
        <v>41</v>
      </c>
      <c r="F55" t="s">
        <v>43</v>
      </c>
      <c r="G55" t="s">
        <v>74</v>
      </c>
    </row>
    <row r="56" spans="1:7" x14ac:dyDescent="0.25">
      <c r="A56" s="1">
        <v>1</v>
      </c>
      <c r="B56" t="s">
        <v>6</v>
      </c>
      <c r="D56" t="s">
        <v>27</v>
      </c>
      <c r="E56" t="s">
        <v>41</v>
      </c>
      <c r="F56" t="s">
        <v>43</v>
      </c>
      <c r="G56" t="s">
        <v>74</v>
      </c>
    </row>
    <row r="57" spans="1:7" x14ac:dyDescent="0.25">
      <c r="A57" s="1">
        <v>2</v>
      </c>
      <c r="D57" t="s">
        <v>28</v>
      </c>
      <c r="E57" t="s">
        <v>41</v>
      </c>
      <c r="F57" t="s">
        <v>43</v>
      </c>
      <c r="G57" t="s">
        <v>74</v>
      </c>
    </row>
    <row r="58" spans="1:7" x14ac:dyDescent="0.25">
      <c r="A58" s="1">
        <v>3</v>
      </c>
      <c r="D58" t="s">
        <v>15</v>
      </c>
      <c r="E58" t="s">
        <v>41</v>
      </c>
      <c r="F58" t="s">
        <v>43</v>
      </c>
      <c r="G58" t="s">
        <v>74</v>
      </c>
    </row>
    <row r="59" spans="1:7" x14ac:dyDescent="0.25">
      <c r="A59" s="1">
        <v>4</v>
      </c>
      <c r="E59" t="s">
        <v>41</v>
      </c>
      <c r="F59" t="s">
        <v>43</v>
      </c>
      <c r="G59" t="s">
        <v>74</v>
      </c>
    </row>
    <row r="60" spans="1:7" x14ac:dyDescent="0.25">
      <c r="A60" s="1">
        <v>5</v>
      </c>
      <c r="B60" t="s">
        <v>7</v>
      </c>
      <c r="D60" t="s">
        <v>13</v>
      </c>
      <c r="E60" t="s">
        <v>41</v>
      </c>
      <c r="F60" t="s">
        <v>43</v>
      </c>
      <c r="G60" t="s">
        <v>74</v>
      </c>
    </row>
    <row r="61" spans="1:7" x14ac:dyDescent="0.25">
      <c r="A61" s="1">
        <v>6</v>
      </c>
      <c r="D61" t="s">
        <v>14</v>
      </c>
      <c r="E61" t="s">
        <v>41</v>
      </c>
      <c r="F61" t="s">
        <v>43</v>
      </c>
      <c r="G61" t="s">
        <v>74</v>
      </c>
    </row>
    <row r="62" spans="1:7" x14ac:dyDescent="0.25">
      <c r="A62" s="1">
        <v>7</v>
      </c>
      <c r="D62" t="s">
        <v>15</v>
      </c>
      <c r="E62" t="s">
        <v>41</v>
      </c>
      <c r="F62" t="s">
        <v>43</v>
      </c>
      <c r="G62" t="s">
        <v>74</v>
      </c>
    </row>
    <row r="63" spans="1:7" x14ac:dyDescent="0.25">
      <c r="A63" s="1">
        <v>8</v>
      </c>
      <c r="E63" t="s">
        <v>41</v>
      </c>
      <c r="F63" t="s">
        <v>43</v>
      </c>
      <c r="G63" t="s">
        <v>74</v>
      </c>
    </row>
    <row r="64" spans="1:7" x14ac:dyDescent="0.25">
      <c r="A64" s="1">
        <v>9</v>
      </c>
      <c r="B64" t="s">
        <v>8</v>
      </c>
      <c r="D64" t="s">
        <v>16</v>
      </c>
      <c r="E64" t="s">
        <v>41</v>
      </c>
      <c r="F64" t="s">
        <v>43</v>
      </c>
      <c r="G64" t="s">
        <v>74</v>
      </c>
    </row>
    <row r="65" spans="1:7" x14ac:dyDescent="0.25">
      <c r="A65" s="1">
        <v>10</v>
      </c>
      <c r="D65" t="s">
        <v>17</v>
      </c>
      <c r="E65" t="s">
        <v>41</v>
      </c>
      <c r="F65" t="s">
        <v>43</v>
      </c>
      <c r="G65" t="s">
        <v>74</v>
      </c>
    </row>
    <row r="66" spans="1:7" x14ac:dyDescent="0.25">
      <c r="A66" s="1">
        <v>11</v>
      </c>
      <c r="E66" t="s">
        <v>41</v>
      </c>
      <c r="F66" t="s">
        <v>43</v>
      </c>
      <c r="G66" t="s">
        <v>74</v>
      </c>
    </row>
    <row r="67" spans="1:7" x14ac:dyDescent="0.25">
      <c r="A67" s="1">
        <v>12</v>
      </c>
      <c r="B67" t="s">
        <v>9</v>
      </c>
      <c r="D67" t="s">
        <v>18</v>
      </c>
      <c r="E67" t="s">
        <v>41</v>
      </c>
      <c r="F67" t="s">
        <v>43</v>
      </c>
      <c r="G67" t="s">
        <v>74</v>
      </c>
    </row>
    <row r="68" spans="1:7" x14ac:dyDescent="0.25">
      <c r="A68" s="1">
        <v>13</v>
      </c>
      <c r="D68" t="s">
        <v>15</v>
      </c>
      <c r="E68" t="s">
        <v>41</v>
      </c>
      <c r="F68" t="s">
        <v>43</v>
      </c>
      <c r="G68" t="s">
        <v>74</v>
      </c>
    </row>
    <row r="69" spans="1:7" x14ac:dyDescent="0.25">
      <c r="A69" s="1">
        <v>14</v>
      </c>
      <c r="D69" t="s">
        <v>19</v>
      </c>
      <c r="E69" t="s">
        <v>41</v>
      </c>
      <c r="F69" t="s">
        <v>43</v>
      </c>
      <c r="G69" t="s">
        <v>74</v>
      </c>
    </row>
    <row r="70" spans="1:7" x14ac:dyDescent="0.25">
      <c r="A70" s="1">
        <v>15</v>
      </c>
      <c r="E70" t="s">
        <v>41</v>
      </c>
      <c r="F70" t="s">
        <v>43</v>
      </c>
      <c r="G70" t="s">
        <v>74</v>
      </c>
    </row>
    <row r="71" spans="1:7" x14ac:dyDescent="0.25">
      <c r="A71" s="1">
        <v>16</v>
      </c>
      <c r="B71" t="s">
        <v>10</v>
      </c>
      <c r="D71" t="s">
        <v>20</v>
      </c>
      <c r="E71" t="s">
        <v>41</v>
      </c>
      <c r="F71" t="s">
        <v>43</v>
      </c>
      <c r="G71" t="s">
        <v>74</v>
      </c>
    </row>
    <row r="72" spans="1:7" x14ac:dyDescent="0.25">
      <c r="A72" s="1">
        <v>17</v>
      </c>
      <c r="D72" t="s">
        <v>15</v>
      </c>
      <c r="E72" t="s">
        <v>41</v>
      </c>
      <c r="F72" t="s">
        <v>43</v>
      </c>
      <c r="G72" t="s">
        <v>74</v>
      </c>
    </row>
    <row r="73" spans="1:7" x14ac:dyDescent="0.25">
      <c r="A73" s="1">
        <v>18</v>
      </c>
      <c r="D73" t="s">
        <v>21</v>
      </c>
      <c r="E73" t="s">
        <v>41</v>
      </c>
      <c r="F73" t="s">
        <v>43</v>
      </c>
      <c r="G73" t="s">
        <v>74</v>
      </c>
    </row>
    <row r="74" spans="1:7" x14ac:dyDescent="0.25">
      <c r="A74" s="1">
        <v>19</v>
      </c>
      <c r="E74" t="s">
        <v>41</v>
      </c>
      <c r="F74" t="s">
        <v>43</v>
      </c>
      <c r="G74" t="s">
        <v>74</v>
      </c>
    </row>
    <row r="75" spans="1:7" x14ac:dyDescent="0.25">
      <c r="A75" s="1">
        <v>20</v>
      </c>
      <c r="B75" t="s">
        <v>11</v>
      </c>
      <c r="D75" t="s">
        <v>22</v>
      </c>
      <c r="E75" t="s">
        <v>41</v>
      </c>
      <c r="F75" t="s">
        <v>43</v>
      </c>
      <c r="G75" t="s">
        <v>74</v>
      </c>
    </row>
    <row r="76" spans="1:7" x14ac:dyDescent="0.25">
      <c r="A76" s="1">
        <v>21</v>
      </c>
      <c r="D76" t="s">
        <v>23</v>
      </c>
      <c r="E76" t="s">
        <v>41</v>
      </c>
      <c r="F76" t="s">
        <v>43</v>
      </c>
      <c r="G76" t="s">
        <v>74</v>
      </c>
    </row>
    <row r="77" spans="1:7" x14ac:dyDescent="0.25">
      <c r="A77" s="1">
        <v>22</v>
      </c>
      <c r="D77" t="s">
        <v>17</v>
      </c>
      <c r="E77" t="s">
        <v>41</v>
      </c>
      <c r="F77" t="s">
        <v>43</v>
      </c>
      <c r="G77" t="s">
        <v>74</v>
      </c>
    </row>
    <row r="78" spans="1:7" x14ac:dyDescent="0.25">
      <c r="A78" s="1">
        <v>23</v>
      </c>
      <c r="E78" t="s">
        <v>41</v>
      </c>
      <c r="F78" t="s">
        <v>43</v>
      </c>
      <c r="G78" t="s">
        <v>74</v>
      </c>
    </row>
    <row r="79" spans="1:7" x14ac:dyDescent="0.25">
      <c r="A79" s="1">
        <v>24</v>
      </c>
      <c r="B79" t="s">
        <v>12</v>
      </c>
      <c r="D79" t="s">
        <v>25</v>
      </c>
      <c r="E79" t="s">
        <v>41</v>
      </c>
      <c r="F79" t="s">
        <v>43</v>
      </c>
      <c r="G79" t="s">
        <v>74</v>
      </c>
    </row>
    <row r="80" spans="1:7" x14ac:dyDescent="0.25">
      <c r="A80" s="1">
        <v>25</v>
      </c>
      <c r="D80" t="s">
        <v>26</v>
      </c>
      <c r="E80" t="s">
        <v>41</v>
      </c>
      <c r="F80" t="s">
        <v>43</v>
      </c>
      <c r="G80" t="s">
        <v>74</v>
      </c>
    </row>
    <row r="81" spans="1:7" x14ac:dyDescent="0.25">
      <c r="A81" s="1">
        <v>26</v>
      </c>
      <c r="D81" t="s">
        <v>15</v>
      </c>
      <c r="E81" t="s">
        <v>41</v>
      </c>
      <c r="F81" t="s">
        <v>43</v>
      </c>
      <c r="G81" t="s">
        <v>74</v>
      </c>
    </row>
    <row r="82" spans="1:7" x14ac:dyDescent="0.25">
      <c r="A82" s="1">
        <v>0</v>
      </c>
      <c r="E82" t="s">
        <v>41</v>
      </c>
      <c r="F82" t="s">
        <v>44</v>
      </c>
      <c r="G82" t="s">
        <v>75</v>
      </c>
    </row>
    <row r="83" spans="1:7" x14ac:dyDescent="0.25">
      <c r="A83" s="1">
        <v>1</v>
      </c>
      <c r="B83" t="s">
        <v>6</v>
      </c>
      <c r="D83" t="s">
        <v>27</v>
      </c>
      <c r="E83" t="s">
        <v>41</v>
      </c>
      <c r="F83" t="s">
        <v>44</v>
      </c>
      <c r="G83" t="s">
        <v>75</v>
      </c>
    </row>
    <row r="84" spans="1:7" x14ac:dyDescent="0.25">
      <c r="A84" s="1">
        <v>2</v>
      </c>
      <c r="D84" t="s">
        <v>28</v>
      </c>
      <c r="E84" t="s">
        <v>41</v>
      </c>
      <c r="F84" t="s">
        <v>44</v>
      </c>
      <c r="G84" t="s">
        <v>75</v>
      </c>
    </row>
    <row r="85" spans="1:7" x14ac:dyDescent="0.25">
      <c r="A85" s="1">
        <v>3</v>
      </c>
      <c r="D85" t="s">
        <v>15</v>
      </c>
      <c r="E85" t="s">
        <v>41</v>
      </c>
      <c r="F85" t="s">
        <v>44</v>
      </c>
      <c r="G85" t="s">
        <v>75</v>
      </c>
    </row>
    <row r="86" spans="1:7" x14ac:dyDescent="0.25">
      <c r="A86" s="1">
        <v>4</v>
      </c>
      <c r="E86" t="s">
        <v>41</v>
      </c>
      <c r="F86" t="s">
        <v>44</v>
      </c>
      <c r="G86" t="s">
        <v>75</v>
      </c>
    </row>
    <row r="87" spans="1:7" x14ac:dyDescent="0.25">
      <c r="A87" s="1">
        <v>5</v>
      </c>
      <c r="B87" t="s">
        <v>7</v>
      </c>
      <c r="D87" t="s">
        <v>13</v>
      </c>
      <c r="E87" t="s">
        <v>41</v>
      </c>
      <c r="F87" t="s">
        <v>44</v>
      </c>
      <c r="G87" t="s">
        <v>75</v>
      </c>
    </row>
    <row r="88" spans="1:7" x14ac:dyDescent="0.25">
      <c r="A88" s="1">
        <v>6</v>
      </c>
      <c r="D88" t="s">
        <v>14</v>
      </c>
      <c r="E88" t="s">
        <v>41</v>
      </c>
      <c r="F88" t="s">
        <v>44</v>
      </c>
      <c r="G88" t="s">
        <v>75</v>
      </c>
    </row>
    <row r="89" spans="1:7" x14ac:dyDescent="0.25">
      <c r="A89" s="1">
        <v>7</v>
      </c>
      <c r="D89" t="s">
        <v>15</v>
      </c>
      <c r="E89" t="s">
        <v>41</v>
      </c>
      <c r="F89" t="s">
        <v>44</v>
      </c>
      <c r="G89" t="s">
        <v>75</v>
      </c>
    </row>
    <row r="90" spans="1:7" x14ac:dyDescent="0.25">
      <c r="A90" s="1">
        <v>8</v>
      </c>
      <c r="E90" t="s">
        <v>41</v>
      </c>
      <c r="F90" t="s">
        <v>44</v>
      </c>
      <c r="G90" t="s">
        <v>75</v>
      </c>
    </row>
    <row r="91" spans="1:7" x14ac:dyDescent="0.25">
      <c r="A91" s="1">
        <v>9</v>
      </c>
      <c r="B91" t="s">
        <v>8</v>
      </c>
      <c r="D91" t="s">
        <v>16</v>
      </c>
      <c r="E91" t="s">
        <v>41</v>
      </c>
      <c r="F91" t="s">
        <v>44</v>
      </c>
      <c r="G91" t="s">
        <v>75</v>
      </c>
    </row>
    <row r="92" spans="1:7" x14ac:dyDescent="0.25">
      <c r="A92" s="1">
        <v>10</v>
      </c>
      <c r="D92" t="s">
        <v>17</v>
      </c>
      <c r="E92" t="s">
        <v>41</v>
      </c>
      <c r="F92" t="s">
        <v>44</v>
      </c>
      <c r="G92" t="s">
        <v>75</v>
      </c>
    </row>
    <row r="93" spans="1:7" x14ac:dyDescent="0.25">
      <c r="A93" s="1">
        <v>11</v>
      </c>
      <c r="E93" t="s">
        <v>41</v>
      </c>
      <c r="F93" t="s">
        <v>44</v>
      </c>
      <c r="G93" t="s">
        <v>75</v>
      </c>
    </row>
    <row r="94" spans="1:7" x14ac:dyDescent="0.25">
      <c r="A94" s="1">
        <v>12</v>
      </c>
      <c r="B94" t="s">
        <v>9</v>
      </c>
      <c r="D94" t="s">
        <v>18</v>
      </c>
      <c r="E94" t="s">
        <v>41</v>
      </c>
      <c r="F94" t="s">
        <v>44</v>
      </c>
      <c r="G94" t="s">
        <v>75</v>
      </c>
    </row>
    <row r="95" spans="1:7" x14ac:dyDescent="0.25">
      <c r="A95" s="1">
        <v>13</v>
      </c>
      <c r="D95" t="s">
        <v>15</v>
      </c>
      <c r="E95" t="s">
        <v>41</v>
      </c>
      <c r="F95" t="s">
        <v>44</v>
      </c>
      <c r="G95" t="s">
        <v>75</v>
      </c>
    </row>
    <row r="96" spans="1:7" x14ac:dyDescent="0.25">
      <c r="A96" s="1">
        <v>14</v>
      </c>
      <c r="D96" t="s">
        <v>19</v>
      </c>
      <c r="E96" t="s">
        <v>41</v>
      </c>
      <c r="F96" t="s">
        <v>44</v>
      </c>
      <c r="G96" t="s">
        <v>75</v>
      </c>
    </row>
    <row r="97" spans="1:7" x14ac:dyDescent="0.25">
      <c r="A97" s="1">
        <v>15</v>
      </c>
      <c r="E97" t="s">
        <v>41</v>
      </c>
      <c r="F97" t="s">
        <v>44</v>
      </c>
      <c r="G97" t="s">
        <v>75</v>
      </c>
    </row>
    <row r="98" spans="1:7" x14ac:dyDescent="0.25">
      <c r="A98" s="1">
        <v>16</v>
      </c>
      <c r="B98" t="s">
        <v>10</v>
      </c>
      <c r="D98" t="s">
        <v>20</v>
      </c>
      <c r="E98" t="s">
        <v>41</v>
      </c>
      <c r="F98" t="s">
        <v>44</v>
      </c>
      <c r="G98" t="s">
        <v>75</v>
      </c>
    </row>
    <row r="99" spans="1:7" x14ac:dyDescent="0.25">
      <c r="A99" s="1">
        <v>17</v>
      </c>
      <c r="D99" t="s">
        <v>15</v>
      </c>
      <c r="E99" t="s">
        <v>41</v>
      </c>
      <c r="F99" t="s">
        <v>44</v>
      </c>
      <c r="G99" t="s">
        <v>75</v>
      </c>
    </row>
    <row r="100" spans="1:7" x14ac:dyDescent="0.25">
      <c r="A100" s="1">
        <v>18</v>
      </c>
      <c r="D100" t="s">
        <v>21</v>
      </c>
      <c r="E100" t="s">
        <v>41</v>
      </c>
      <c r="F100" t="s">
        <v>44</v>
      </c>
      <c r="G100" t="s">
        <v>75</v>
      </c>
    </row>
    <row r="101" spans="1:7" x14ac:dyDescent="0.25">
      <c r="A101" s="1">
        <v>19</v>
      </c>
      <c r="E101" t="s">
        <v>41</v>
      </c>
      <c r="F101" t="s">
        <v>44</v>
      </c>
      <c r="G101" t="s">
        <v>75</v>
      </c>
    </row>
    <row r="102" spans="1:7" x14ac:dyDescent="0.25">
      <c r="A102" s="1">
        <v>20</v>
      </c>
      <c r="B102" t="s">
        <v>11</v>
      </c>
      <c r="D102" t="s">
        <v>22</v>
      </c>
      <c r="E102" t="s">
        <v>41</v>
      </c>
      <c r="F102" t="s">
        <v>44</v>
      </c>
      <c r="G102" t="s">
        <v>75</v>
      </c>
    </row>
    <row r="103" spans="1:7" x14ac:dyDescent="0.25">
      <c r="A103" s="1">
        <v>21</v>
      </c>
      <c r="D103" t="s">
        <v>23</v>
      </c>
      <c r="E103" t="s">
        <v>41</v>
      </c>
      <c r="F103" t="s">
        <v>44</v>
      </c>
      <c r="G103" t="s">
        <v>75</v>
      </c>
    </row>
    <row r="104" spans="1:7" x14ac:dyDescent="0.25">
      <c r="A104" s="1">
        <v>22</v>
      </c>
      <c r="D104" t="s">
        <v>17</v>
      </c>
      <c r="E104" t="s">
        <v>41</v>
      </c>
      <c r="F104" t="s">
        <v>44</v>
      </c>
      <c r="G104" t="s">
        <v>75</v>
      </c>
    </row>
    <row r="105" spans="1:7" x14ac:dyDescent="0.25">
      <c r="A105" s="1">
        <v>23</v>
      </c>
      <c r="E105" t="s">
        <v>41</v>
      </c>
      <c r="F105" t="s">
        <v>44</v>
      </c>
      <c r="G105" t="s">
        <v>75</v>
      </c>
    </row>
    <row r="106" spans="1:7" x14ac:dyDescent="0.25">
      <c r="A106" s="1">
        <v>24</v>
      </c>
      <c r="B106" t="s">
        <v>12</v>
      </c>
      <c r="D106" t="s">
        <v>25</v>
      </c>
      <c r="E106" t="s">
        <v>41</v>
      </c>
      <c r="F106" t="s">
        <v>44</v>
      </c>
      <c r="G106" t="s">
        <v>75</v>
      </c>
    </row>
    <row r="107" spans="1:7" x14ac:dyDescent="0.25">
      <c r="A107" s="1">
        <v>25</v>
      </c>
      <c r="D107" t="s">
        <v>26</v>
      </c>
      <c r="E107" t="s">
        <v>41</v>
      </c>
      <c r="F107" t="s">
        <v>44</v>
      </c>
      <c r="G107" t="s">
        <v>75</v>
      </c>
    </row>
    <row r="108" spans="1:7" x14ac:dyDescent="0.25">
      <c r="A108" s="1">
        <v>26</v>
      </c>
      <c r="D108" t="s">
        <v>15</v>
      </c>
      <c r="E108" t="s">
        <v>41</v>
      </c>
      <c r="F108" t="s">
        <v>44</v>
      </c>
      <c r="G108" t="s">
        <v>75</v>
      </c>
    </row>
    <row r="109" spans="1:7" x14ac:dyDescent="0.25">
      <c r="A109" s="1">
        <v>0</v>
      </c>
      <c r="E109" t="s">
        <v>41</v>
      </c>
      <c r="F109" t="s">
        <v>45</v>
      </c>
      <c r="G109" t="s">
        <v>76</v>
      </c>
    </row>
    <row r="110" spans="1:7" x14ac:dyDescent="0.25">
      <c r="A110" s="1">
        <v>1</v>
      </c>
      <c r="B110" t="s">
        <v>6</v>
      </c>
      <c r="D110" t="s">
        <v>27</v>
      </c>
      <c r="E110" t="s">
        <v>41</v>
      </c>
      <c r="F110" t="s">
        <v>45</v>
      </c>
      <c r="G110" t="s">
        <v>76</v>
      </c>
    </row>
    <row r="111" spans="1:7" x14ac:dyDescent="0.25">
      <c r="A111" s="1">
        <v>2</v>
      </c>
      <c r="D111" t="s">
        <v>28</v>
      </c>
      <c r="E111" t="s">
        <v>41</v>
      </c>
      <c r="F111" t="s">
        <v>45</v>
      </c>
      <c r="G111" t="s">
        <v>76</v>
      </c>
    </row>
    <row r="112" spans="1:7" x14ac:dyDescent="0.25">
      <c r="A112" s="1">
        <v>3</v>
      </c>
      <c r="D112" t="s">
        <v>15</v>
      </c>
      <c r="E112" t="s">
        <v>41</v>
      </c>
      <c r="F112" t="s">
        <v>45</v>
      </c>
      <c r="G112" t="s">
        <v>76</v>
      </c>
    </row>
    <row r="113" spans="1:7" x14ac:dyDescent="0.25">
      <c r="A113" s="1">
        <v>4</v>
      </c>
      <c r="E113" t="s">
        <v>41</v>
      </c>
      <c r="F113" t="s">
        <v>45</v>
      </c>
      <c r="G113" t="s">
        <v>76</v>
      </c>
    </row>
    <row r="114" spans="1:7" x14ac:dyDescent="0.25">
      <c r="A114" s="1">
        <v>5</v>
      </c>
      <c r="B114" t="s">
        <v>7</v>
      </c>
      <c r="D114" t="s">
        <v>13</v>
      </c>
      <c r="E114" t="s">
        <v>41</v>
      </c>
      <c r="F114" t="s">
        <v>45</v>
      </c>
      <c r="G114" t="s">
        <v>76</v>
      </c>
    </row>
    <row r="115" spans="1:7" x14ac:dyDescent="0.25">
      <c r="A115" s="1">
        <v>6</v>
      </c>
      <c r="D115" t="s">
        <v>14</v>
      </c>
      <c r="E115" t="s">
        <v>41</v>
      </c>
      <c r="F115" t="s">
        <v>45</v>
      </c>
      <c r="G115" t="s">
        <v>76</v>
      </c>
    </row>
    <row r="116" spans="1:7" x14ac:dyDescent="0.25">
      <c r="A116" s="1">
        <v>7</v>
      </c>
      <c r="D116" t="s">
        <v>15</v>
      </c>
      <c r="E116" t="s">
        <v>41</v>
      </c>
      <c r="F116" t="s">
        <v>45</v>
      </c>
      <c r="G116" t="s">
        <v>76</v>
      </c>
    </row>
    <row r="117" spans="1:7" x14ac:dyDescent="0.25">
      <c r="A117" s="1">
        <v>8</v>
      </c>
      <c r="E117" t="s">
        <v>41</v>
      </c>
      <c r="F117" t="s">
        <v>45</v>
      </c>
      <c r="G117" t="s">
        <v>76</v>
      </c>
    </row>
    <row r="118" spans="1:7" x14ac:dyDescent="0.25">
      <c r="A118" s="1">
        <v>9</v>
      </c>
      <c r="B118" t="s">
        <v>8</v>
      </c>
      <c r="D118" t="s">
        <v>16</v>
      </c>
      <c r="E118" t="s">
        <v>41</v>
      </c>
      <c r="F118" t="s">
        <v>45</v>
      </c>
      <c r="G118" t="s">
        <v>76</v>
      </c>
    </row>
    <row r="119" spans="1:7" x14ac:dyDescent="0.25">
      <c r="A119" s="1">
        <v>10</v>
      </c>
      <c r="D119" t="s">
        <v>17</v>
      </c>
      <c r="E119" t="s">
        <v>41</v>
      </c>
      <c r="F119" t="s">
        <v>45</v>
      </c>
      <c r="G119" t="s">
        <v>76</v>
      </c>
    </row>
    <row r="120" spans="1:7" x14ac:dyDescent="0.25">
      <c r="A120" s="1">
        <v>11</v>
      </c>
      <c r="E120" t="s">
        <v>41</v>
      </c>
      <c r="F120" t="s">
        <v>45</v>
      </c>
      <c r="G120" t="s">
        <v>76</v>
      </c>
    </row>
    <row r="121" spans="1:7" x14ac:dyDescent="0.25">
      <c r="A121" s="1">
        <v>12</v>
      </c>
      <c r="B121" t="s">
        <v>9</v>
      </c>
      <c r="D121" t="s">
        <v>18</v>
      </c>
      <c r="E121" t="s">
        <v>41</v>
      </c>
      <c r="F121" t="s">
        <v>45</v>
      </c>
      <c r="G121" t="s">
        <v>76</v>
      </c>
    </row>
    <row r="122" spans="1:7" x14ac:dyDescent="0.25">
      <c r="A122" s="1">
        <v>13</v>
      </c>
      <c r="D122" t="s">
        <v>15</v>
      </c>
      <c r="E122" t="s">
        <v>41</v>
      </c>
      <c r="F122" t="s">
        <v>45</v>
      </c>
      <c r="G122" t="s">
        <v>76</v>
      </c>
    </row>
    <row r="123" spans="1:7" x14ac:dyDescent="0.25">
      <c r="A123" s="1">
        <v>14</v>
      </c>
      <c r="D123" t="s">
        <v>19</v>
      </c>
      <c r="E123" t="s">
        <v>41</v>
      </c>
      <c r="F123" t="s">
        <v>45</v>
      </c>
      <c r="G123" t="s">
        <v>76</v>
      </c>
    </row>
    <row r="124" spans="1:7" x14ac:dyDescent="0.25">
      <c r="A124" s="1">
        <v>15</v>
      </c>
      <c r="E124" t="s">
        <v>41</v>
      </c>
      <c r="F124" t="s">
        <v>45</v>
      </c>
      <c r="G124" t="s">
        <v>76</v>
      </c>
    </row>
    <row r="125" spans="1:7" x14ac:dyDescent="0.25">
      <c r="A125" s="1">
        <v>16</v>
      </c>
      <c r="B125" t="s">
        <v>10</v>
      </c>
      <c r="D125" t="s">
        <v>20</v>
      </c>
      <c r="E125" t="s">
        <v>41</v>
      </c>
      <c r="F125" t="s">
        <v>45</v>
      </c>
      <c r="G125" t="s">
        <v>76</v>
      </c>
    </row>
    <row r="126" spans="1:7" x14ac:dyDescent="0.25">
      <c r="A126" s="1">
        <v>17</v>
      </c>
      <c r="D126" t="s">
        <v>15</v>
      </c>
      <c r="E126" t="s">
        <v>41</v>
      </c>
      <c r="F126" t="s">
        <v>45</v>
      </c>
      <c r="G126" t="s">
        <v>76</v>
      </c>
    </row>
    <row r="127" spans="1:7" x14ac:dyDescent="0.25">
      <c r="A127" s="1">
        <v>18</v>
      </c>
      <c r="D127" t="s">
        <v>21</v>
      </c>
      <c r="E127" t="s">
        <v>41</v>
      </c>
      <c r="F127" t="s">
        <v>45</v>
      </c>
      <c r="G127" t="s">
        <v>76</v>
      </c>
    </row>
    <row r="128" spans="1:7" x14ac:dyDescent="0.25">
      <c r="A128" s="1">
        <v>19</v>
      </c>
      <c r="E128" t="s">
        <v>41</v>
      </c>
      <c r="F128" t="s">
        <v>45</v>
      </c>
      <c r="G128" t="s">
        <v>76</v>
      </c>
    </row>
    <row r="129" spans="1:7" x14ac:dyDescent="0.25">
      <c r="A129" s="1">
        <v>20</v>
      </c>
      <c r="B129" t="s">
        <v>11</v>
      </c>
      <c r="D129" t="s">
        <v>22</v>
      </c>
      <c r="E129" t="s">
        <v>41</v>
      </c>
      <c r="F129" t="s">
        <v>45</v>
      </c>
      <c r="G129" t="s">
        <v>76</v>
      </c>
    </row>
    <row r="130" spans="1:7" x14ac:dyDescent="0.25">
      <c r="A130" s="1">
        <v>21</v>
      </c>
      <c r="D130" t="s">
        <v>23</v>
      </c>
      <c r="E130" t="s">
        <v>41</v>
      </c>
      <c r="F130" t="s">
        <v>45</v>
      </c>
      <c r="G130" t="s">
        <v>76</v>
      </c>
    </row>
    <row r="131" spans="1:7" x14ac:dyDescent="0.25">
      <c r="A131" s="1">
        <v>22</v>
      </c>
      <c r="D131" t="s">
        <v>17</v>
      </c>
      <c r="E131" t="s">
        <v>41</v>
      </c>
      <c r="F131" t="s">
        <v>45</v>
      </c>
      <c r="G131" t="s">
        <v>76</v>
      </c>
    </row>
    <row r="132" spans="1:7" x14ac:dyDescent="0.25">
      <c r="A132" s="1">
        <v>23</v>
      </c>
      <c r="E132" t="s">
        <v>41</v>
      </c>
      <c r="F132" t="s">
        <v>45</v>
      </c>
      <c r="G132" t="s">
        <v>76</v>
      </c>
    </row>
    <row r="133" spans="1:7" x14ac:dyDescent="0.25">
      <c r="A133" s="1">
        <v>24</v>
      </c>
      <c r="B133" t="s">
        <v>12</v>
      </c>
      <c r="D133" t="s">
        <v>25</v>
      </c>
      <c r="E133" t="s">
        <v>41</v>
      </c>
      <c r="F133" t="s">
        <v>45</v>
      </c>
      <c r="G133" t="s">
        <v>76</v>
      </c>
    </row>
    <row r="134" spans="1:7" x14ac:dyDescent="0.25">
      <c r="A134" s="1">
        <v>25</v>
      </c>
      <c r="D134" t="s">
        <v>26</v>
      </c>
      <c r="E134" t="s">
        <v>41</v>
      </c>
      <c r="F134" t="s">
        <v>45</v>
      </c>
      <c r="G134" t="s">
        <v>76</v>
      </c>
    </row>
    <row r="135" spans="1:7" x14ac:dyDescent="0.25">
      <c r="A135" s="1">
        <v>26</v>
      </c>
      <c r="D135" t="s">
        <v>15</v>
      </c>
      <c r="E135" t="s">
        <v>41</v>
      </c>
      <c r="F135" t="s">
        <v>45</v>
      </c>
      <c r="G135" t="s">
        <v>76</v>
      </c>
    </row>
    <row r="136" spans="1:7" x14ac:dyDescent="0.25">
      <c r="A136" s="1">
        <v>0</v>
      </c>
      <c r="E136" t="s">
        <v>41</v>
      </c>
      <c r="F136" t="s">
        <v>46</v>
      </c>
      <c r="G136" t="s">
        <v>77</v>
      </c>
    </row>
    <row r="137" spans="1:7" x14ac:dyDescent="0.25">
      <c r="A137" s="1">
        <v>1</v>
      </c>
      <c r="B137" t="s">
        <v>6</v>
      </c>
      <c r="D137" t="s">
        <v>29</v>
      </c>
      <c r="E137" t="s">
        <v>41</v>
      </c>
      <c r="F137" t="s">
        <v>46</v>
      </c>
      <c r="G137" t="s">
        <v>77</v>
      </c>
    </row>
    <row r="138" spans="1:7" x14ac:dyDescent="0.25">
      <c r="A138" s="1">
        <v>2</v>
      </c>
      <c r="D138" t="s">
        <v>28</v>
      </c>
      <c r="E138" t="s">
        <v>41</v>
      </c>
      <c r="F138" t="s">
        <v>46</v>
      </c>
      <c r="G138" t="s">
        <v>77</v>
      </c>
    </row>
    <row r="139" spans="1:7" x14ac:dyDescent="0.25">
      <c r="A139" s="1">
        <v>3</v>
      </c>
      <c r="D139" t="s">
        <v>30</v>
      </c>
      <c r="E139" t="s">
        <v>41</v>
      </c>
      <c r="F139" t="s">
        <v>46</v>
      </c>
      <c r="G139" t="s">
        <v>77</v>
      </c>
    </row>
    <row r="140" spans="1:7" x14ac:dyDescent="0.25">
      <c r="A140" s="1">
        <v>4</v>
      </c>
      <c r="E140" t="s">
        <v>41</v>
      </c>
      <c r="F140" t="s">
        <v>46</v>
      </c>
      <c r="G140" t="s">
        <v>77</v>
      </c>
    </row>
    <row r="141" spans="1:7" x14ac:dyDescent="0.25">
      <c r="A141" s="1">
        <v>5</v>
      </c>
      <c r="B141" t="s">
        <v>7</v>
      </c>
      <c r="D141" t="s">
        <v>13</v>
      </c>
      <c r="E141" t="s">
        <v>41</v>
      </c>
      <c r="F141" t="s">
        <v>46</v>
      </c>
      <c r="G141" t="s">
        <v>77</v>
      </c>
    </row>
    <row r="142" spans="1:7" x14ac:dyDescent="0.25">
      <c r="A142" s="1">
        <v>6</v>
      </c>
      <c r="D142" t="s">
        <v>14</v>
      </c>
      <c r="E142" t="s">
        <v>41</v>
      </c>
      <c r="F142" t="s">
        <v>46</v>
      </c>
      <c r="G142" t="s">
        <v>77</v>
      </c>
    </row>
    <row r="143" spans="1:7" x14ac:dyDescent="0.25">
      <c r="A143" s="1">
        <v>7</v>
      </c>
      <c r="D143" t="s">
        <v>30</v>
      </c>
      <c r="E143" t="s">
        <v>41</v>
      </c>
      <c r="F143" t="s">
        <v>46</v>
      </c>
      <c r="G143" t="s">
        <v>77</v>
      </c>
    </row>
    <row r="144" spans="1:7" x14ac:dyDescent="0.25">
      <c r="A144" s="1">
        <v>8</v>
      </c>
      <c r="E144" t="s">
        <v>41</v>
      </c>
      <c r="F144" t="s">
        <v>46</v>
      </c>
      <c r="G144" t="s">
        <v>77</v>
      </c>
    </row>
    <row r="145" spans="1:7" x14ac:dyDescent="0.25">
      <c r="A145" s="1">
        <v>9</v>
      </c>
      <c r="B145" t="s">
        <v>8</v>
      </c>
      <c r="D145" t="s">
        <v>31</v>
      </c>
      <c r="E145" t="s">
        <v>41</v>
      </c>
      <c r="F145" t="s">
        <v>46</v>
      </c>
      <c r="G145" t="s">
        <v>77</v>
      </c>
    </row>
    <row r="146" spans="1:7" x14ac:dyDescent="0.25">
      <c r="A146" s="1">
        <v>10</v>
      </c>
      <c r="D146" t="s">
        <v>24</v>
      </c>
      <c r="E146" t="s">
        <v>41</v>
      </c>
      <c r="F146" t="s">
        <v>46</v>
      </c>
      <c r="G146" t="s">
        <v>77</v>
      </c>
    </row>
    <row r="147" spans="1:7" x14ac:dyDescent="0.25">
      <c r="A147" s="1">
        <v>11</v>
      </c>
      <c r="E147" t="s">
        <v>41</v>
      </c>
      <c r="F147" t="s">
        <v>46</v>
      </c>
      <c r="G147" t="s">
        <v>77</v>
      </c>
    </row>
    <row r="148" spans="1:7" x14ac:dyDescent="0.25">
      <c r="A148" s="1">
        <v>12</v>
      </c>
      <c r="B148" t="s">
        <v>9</v>
      </c>
      <c r="D148" t="s">
        <v>32</v>
      </c>
      <c r="E148" t="s">
        <v>41</v>
      </c>
      <c r="F148" t="s">
        <v>46</v>
      </c>
      <c r="G148" t="s">
        <v>77</v>
      </c>
    </row>
    <row r="149" spans="1:7" x14ac:dyDescent="0.25">
      <c r="A149" s="1">
        <v>13</v>
      </c>
      <c r="D149" t="s">
        <v>30</v>
      </c>
      <c r="E149" t="s">
        <v>41</v>
      </c>
      <c r="F149" t="s">
        <v>46</v>
      </c>
      <c r="G149" t="s">
        <v>77</v>
      </c>
    </row>
    <row r="150" spans="1:7" x14ac:dyDescent="0.25">
      <c r="A150" s="1">
        <v>14</v>
      </c>
      <c r="D150" t="s">
        <v>19</v>
      </c>
      <c r="E150" t="s">
        <v>41</v>
      </c>
      <c r="F150" t="s">
        <v>46</v>
      </c>
      <c r="G150" t="s">
        <v>77</v>
      </c>
    </row>
    <row r="151" spans="1:7" x14ac:dyDescent="0.25">
      <c r="A151" s="1">
        <v>15</v>
      </c>
      <c r="E151" t="s">
        <v>41</v>
      </c>
      <c r="F151" t="s">
        <v>46</v>
      </c>
      <c r="G151" t="s">
        <v>77</v>
      </c>
    </row>
    <row r="152" spans="1:7" x14ac:dyDescent="0.25">
      <c r="A152" s="1">
        <v>16</v>
      </c>
      <c r="B152" t="s">
        <v>10</v>
      </c>
      <c r="D152" t="s">
        <v>33</v>
      </c>
      <c r="E152" t="s">
        <v>41</v>
      </c>
      <c r="F152" t="s">
        <v>46</v>
      </c>
      <c r="G152" t="s">
        <v>77</v>
      </c>
    </row>
    <row r="153" spans="1:7" x14ac:dyDescent="0.25">
      <c r="A153" s="1">
        <v>17</v>
      </c>
      <c r="D153" t="s">
        <v>30</v>
      </c>
      <c r="E153" t="s">
        <v>41</v>
      </c>
      <c r="F153" t="s">
        <v>46</v>
      </c>
      <c r="G153" t="s">
        <v>77</v>
      </c>
    </row>
    <row r="154" spans="1:7" x14ac:dyDescent="0.25">
      <c r="A154" s="1">
        <v>18</v>
      </c>
      <c r="D154" t="s">
        <v>21</v>
      </c>
      <c r="E154" t="s">
        <v>41</v>
      </c>
      <c r="F154" t="s">
        <v>46</v>
      </c>
      <c r="G154" t="s">
        <v>77</v>
      </c>
    </row>
    <row r="155" spans="1:7" x14ac:dyDescent="0.25">
      <c r="A155" s="1">
        <v>19</v>
      </c>
      <c r="E155" t="s">
        <v>41</v>
      </c>
      <c r="F155" t="s">
        <v>46</v>
      </c>
      <c r="G155" t="s">
        <v>77</v>
      </c>
    </row>
    <row r="156" spans="1:7" x14ac:dyDescent="0.25">
      <c r="A156" s="1">
        <v>20</v>
      </c>
      <c r="B156" t="s">
        <v>11</v>
      </c>
      <c r="D156" t="s">
        <v>22</v>
      </c>
      <c r="E156" t="s">
        <v>41</v>
      </c>
      <c r="F156" t="s">
        <v>46</v>
      </c>
      <c r="G156" t="s">
        <v>77</v>
      </c>
    </row>
    <row r="157" spans="1:7" x14ac:dyDescent="0.25">
      <c r="A157" s="1">
        <v>21</v>
      </c>
      <c r="D157" t="s">
        <v>34</v>
      </c>
      <c r="E157" t="s">
        <v>41</v>
      </c>
      <c r="F157" t="s">
        <v>46</v>
      </c>
      <c r="G157" t="s">
        <v>77</v>
      </c>
    </row>
    <row r="158" spans="1:7" x14ac:dyDescent="0.25">
      <c r="A158" s="1">
        <v>22</v>
      </c>
      <c r="D158" t="s">
        <v>24</v>
      </c>
      <c r="E158" t="s">
        <v>41</v>
      </c>
      <c r="F158" t="s">
        <v>46</v>
      </c>
      <c r="G158" t="s">
        <v>77</v>
      </c>
    </row>
    <row r="159" spans="1:7" x14ac:dyDescent="0.25">
      <c r="A159" s="1">
        <v>23</v>
      </c>
      <c r="E159" t="s">
        <v>41</v>
      </c>
      <c r="F159" t="s">
        <v>46</v>
      </c>
      <c r="G159" t="s">
        <v>77</v>
      </c>
    </row>
    <row r="160" spans="1:7" x14ac:dyDescent="0.25">
      <c r="A160" s="1">
        <v>24</v>
      </c>
      <c r="B160" t="s">
        <v>12</v>
      </c>
      <c r="D160" t="s">
        <v>35</v>
      </c>
      <c r="E160" t="s">
        <v>41</v>
      </c>
      <c r="F160" t="s">
        <v>46</v>
      </c>
      <c r="G160" t="s">
        <v>77</v>
      </c>
    </row>
    <row r="161" spans="1:7" x14ac:dyDescent="0.25">
      <c r="A161" s="1">
        <v>25</v>
      </c>
      <c r="D161" t="s">
        <v>26</v>
      </c>
      <c r="E161" t="s">
        <v>41</v>
      </c>
      <c r="F161" t="s">
        <v>46</v>
      </c>
      <c r="G161" t="s">
        <v>77</v>
      </c>
    </row>
    <row r="162" spans="1:7" x14ac:dyDescent="0.25">
      <c r="A162" s="1">
        <v>26</v>
      </c>
      <c r="D162" t="s">
        <v>30</v>
      </c>
      <c r="E162" t="s">
        <v>41</v>
      </c>
      <c r="F162" t="s">
        <v>46</v>
      </c>
      <c r="G162" t="s">
        <v>77</v>
      </c>
    </row>
    <row r="163" spans="1:7" x14ac:dyDescent="0.25">
      <c r="A163" s="1">
        <v>0</v>
      </c>
      <c r="E163" t="s">
        <v>41</v>
      </c>
      <c r="F163" t="s">
        <v>47</v>
      </c>
      <c r="G163" t="s">
        <v>78</v>
      </c>
    </row>
    <row r="164" spans="1:7" x14ac:dyDescent="0.25">
      <c r="A164" s="1">
        <v>1</v>
      </c>
      <c r="B164" t="s">
        <v>6</v>
      </c>
      <c r="D164" t="s">
        <v>27</v>
      </c>
      <c r="E164" t="s">
        <v>41</v>
      </c>
      <c r="F164" t="s">
        <v>47</v>
      </c>
      <c r="G164" t="s">
        <v>78</v>
      </c>
    </row>
    <row r="165" spans="1:7" x14ac:dyDescent="0.25">
      <c r="A165" s="1">
        <v>2</v>
      </c>
      <c r="D165" t="s">
        <v>28</v>
      </c>
      <c r="E165" t="s">
        <v>41</v>
      </c>
      <c r="F165" t="s">
        <v>47</v>
      </c>
      <c r="G165" t="s">
        <v>78</v>
      </c>
    </row>
    <row r="166" spans="1:7" x14ac:dyDescent="0.25">
      <c r="A166" s="1">
        <v>3</v>
      </c>
      <c r="D166" t="s">
        <v>15</v>
      </c>
      <c r="E166" t="s">
        <v>41</v>
      </c>
      <c r="F166" t="s">
        <v>47</v>
      </c>
      <c r="G166" t="s">
        <v>78</v>
      </c>
    </row>
    <row r="167" spans="1:7" x14ac:dyDescent="0.25">
      <c r="A167" s="1">
        <v>4</v>
      </c>
      <c r="E167" t="s">
        <v>41</v>
      </c>
      <c r="F167" t="s">
        <v>47</v>
      </c>
      <c r="G167" t="s">
        <v>78</v>
      </c>
    </row>
    <row r="168" spans="1:7" x14ac:dyDescent="0.25">
      <c r="A168" s="1">
        <v>5</v>
      </c>
      <c r="B168" t="s">
        <v>7</v>
      </c>
      <c r="D168" t="s">
        <v>13</v>
      </c>
      <c r="E168" t="s">
        <v>41</v>
      </c>
      <c r="F168" t="s">
        <v>47</v>
      </c>
      <c r="G168" t="s">
        <v>78</v>
      </c>
    </row>
    <row r="169" spans="1:7" x14ac:dyDescent="0.25">
      <c r="A169" s="1">
        <v>6</v>
      </c>
      <c r="D169" t="s">
        <v>14</v>
      </c>
      <c r="E169" t="s">
        <v>41</v>
      </c>
      <c r="F169" t="s">
        <v>47</v>
      </c>
      <c r="G169" t="s">
        <v>78</v>
      </c>
    </row>
    <row r="170" spans="1:7" x14ac:dyDescent="0.25">
      <c r="A170" s="1">
        <v>7</v>
      </c>
      <c r="D170" t="s">
        <v>15</v>
      </c>
      <c r="E170" t="s">
        <v>41</v>
      </c>
      <c r="F170" t="s">
        <v>47</v>
      </c>
      <c r="G170" t="s">
        <v>78</v>
      </c>
    </row>
    <row r="171" spans="1:7" x14ac:dyDescent="0.25">
      <c r="A171" s="1">
        <v>8</v>
      </c>
      <c r="E171" t="s">
        <v>41</v>
      </c>
      <c r="F171" t="s">
        <v>47</v>
      </c>
      <c r="G171" t="s">
        <v>78</v>
      </c>
    </row>
    <row r="172" spans="1:7" x14ac:dyDescent="0.25">
      <c r="A172" s="1">
        <v>9</v>
      </c>
      <c r="B172" t="s">
        <v>8</v>
      </c>
      <c r="D172" t="s">
        <v>16</v>
      </c>
      <c r="E172" t="s">
        <v>41</v>
      </c>
      <c r="F172" t="s">
        <v>47</v>
      </c>
      <c r="G172" t="s">
        <v>78</v>
      </c>
    </row>
    <row r="173" spans="1:7" x14ac:dyDescent="0.25">
      <c r="A173" s="1">
        <v>10</v>
      </c>
      <c r="D173" t="s">
        <v>17</v>
      </c>
      <c r="E173" t="s">
        <v>41</v>
      </c>
      <c r="F173" t="s">
        <v>47</v>
      </c>
      <c r="G173" t="s">
        <v>78</v>
      </c>
    </row>
    <row r="174" spans="1:7" x14ac:dyDescent="0.25">
      <c r="A174" s="1">
        <v>11</v>
      </c>
      <c r="E174" t="s">
        <v>41</v>
      </c>
      <c r="F174" t="s">
        <v>47</v>
      </c>
      <c r="G174" t="s">
        <v>78</v>
      </c>
    </row>
    <row r="175" spans="1:7" x14ac:dyDescent="0.25">
      <c r="A175" s="1">
        <v>12</v>
      </c>
      <c r="B175" t="s">
        <v>9</v>
      </c>
      <c r="D175" t="s">
        <v>18</v>
      </c>
      <c r="E175" t="s">
        <v>41</v>
      </c>
      <c r="F175" t="s">
        <v>47</v>
      </c>
      <c r="G175" t="s">
        <v>78</v>
      </c>
    </row>
    <row r="176" spans="1:7" x14ac:dyDescent="0.25">
      <c r="A176" s="1">
        <v>13</v>
      </c>
      <c r="D176" t="s">
        <v>36</v>
      </c>
      <c r="E176" t="s">
        <v>41</v>
      </c>
      <c r="F176" t="s">
        <v>47</v>
      </c>
      <c r="G176" t="s">
        <v>78</v>
      </c>
    </row>
    <row r="177" spans="1:7" x14ac:dyDescent="0.25">
      <c r="A177" s="1">
        <v>14</v>
      </c>
      <c r="D177" t="s">
        <v>19</v>
      </c>
      <c r="E177" t="s">
        <v>41</v>
      </c>
      <c r="F177" t="s">
        <v>47</v>
      </c>
      <c r="G177" t="s">
        <v>78</v>
      </c>
    </row>
    <row r="178" spans="1:7" x14ac:dyDescent="0.25">
      <c r="A178" s="1">
        <v>15</v>
      </c>
      <c r="E178" t="s">
        <v>41</v>
      </c>
      <c r="F178" t="s">
        <v>47</v>
      </c>
      <c r="G178" t="s">
        <v>78</v>
      </c>
    </row>
    <row r="179" spans="1:7" x14ac:dyDescent="0.25">
      <c r="A179" s="1">
        <v>16</v>
      </c>
      <c r="B179" t="s">
        <v>10</v>
      </c>
      <c r="D179" t="s">
        <v>20</v>
      </c>
      <c r="E179" t="s">
        <v>41</v>
      </c>
      <c r="F179" t="s">
        <v>47</v>
      </c>
      <c r="G179" t="s">
        <v>78</v>
      </c>
    </row>
    <row r="180" spans="1:7" x14ac:dyDescent="0.25">
      <c r="A180" s="1">
        <v>17</v>
      </c>
      <c r="D180" t="s">
        <v>36</v>
      </c>
      <c r="E180" t="s">
        <v>41</v>
      </c>
      <c r="F180" t="s">
        <v>47</v>
      </c>
      <c r="G180" t="s">
        <v>78</v>
      </c>
    </row>
    <row r="181" spans="1:7" x14ac:dyDescent="0.25">
      <c r="A181" s="1">
        <v>18</v>
      </c>
      <c r="D181" t="s">
        <v>21</v>
      </c>
      <c r="E181" t="s">
        <v>41</v>
      </c>
      <c r="F181" t="s">
        <v>47</v>
      </c>
      <c r="G181" t="s">
        <v>78</v>
      </c>
    </row>
    <row r="182" spans="1:7" x14ac:dyDescent="0.25">
      <c r="A182" s="1">
        <v>19</v>
      </c>
      <c r="E182" t="s">
        <v>41</v>
      </c>
      <c r="F182" t="s">
        <v>47</v>
      </c>
      <c r="G182" t="s">
        <v>78</v>
      </c>
    </row>
    <row r="183" spans="1:7" x14ac:dyDescent="0.25">
      <c r="A183" s="1">
        <v>20</v>
      </c>
      <c r="B183" t="s">
        <v>11</v>
      </c>
      <c r="D183" t="s">
        <v>22</v>
      </c>
      <c r="E183" t="s">
        <v>41</v>
      </c>
      <c r="F183" t="s">
        <v>47</v>
      </c>
      <c r="G183" t="s">
        <v>78</v>
      </c>
    </row>
    <row r="184" spans="1:7" x14ac:dyDescent="0.25">
      <c r="A184" s="1">
        <v>21</v>
      </c>
      <c r="D184" t="s">
        <v>23</v>
      </c>
      <c r="E184" t="s">
        <v>41</v>
      </c>
      <c r="F184" t="s">
        <v>47</v>
      </c>
      <c r="G184" t="s">
        <v>78</v>
      </c>
    </row>
    <row r="185" spans="1:7" x14ac:dyDescent="0.25">
      <c r="A185" s="1">
        <v>22</v>
      </c>
      <c r="D185" t="s">
        <v>17</v>
      </c>
      <c r="E185" t="s">
        <v>41</v>
      </c>
      <c r="F185" t="s">
        <v>47</v>
      </c>
      <c r="G185" t="s">
        <v>78</v>
      </c>
    </row>
    <row r="186" spans="1:7" x14ac:dyDescent="0.25">
      <c r="A186" s="1">
        <v>23</v>
      </c>
      <c r="E186" t="s">
        <v>41</v>
      </c>
      <c r="F186" t="s">
        <v>47</v>
      </c>
      <c r="G186" t="s">
        <v>78</v>
      </c>
    </row>
    <row r="187" spans="1:7" x14ac:dyDescent="0.25">
      <c r="A187" s="1">
        <v>24</v>
      </c>
      <c r="B187" t="s">
        <v>12</v>
      </c>
      <c r="D187" t="s">
        <v>25</v>
      </c>
      <c r="E187" t="s">
        <v>41</v>
      </c>
      <c r="F187" t="s">
        <v>47</v>
      </c>
      <c r="G187" t="s">
        <v>78</v>
      </c>
    </row>
    <row r="188" spans="1:7" x14ac:dyDescent="0.25">
      <c r="A188" s="1">
        <v>25</v>
      </c>
      <c r="D188" t="s">
        <v>26</v>
      </c>
      <c r="E188" t="s">
        <v>41</v>
      </c>
      <c r="F188" t="s">
        <v>47</v>
      </c>
      <c r="G188" t="s">
        <v>78</v>
      </c>
    </row>
    <row r="189" spans="1:7" x14ac:dyDescent="0.25">
      <c r="A189" s="1">
        <v>26</v>
      </c>
      <c r="D189" t="s">
        <v>15</v>
      </c>
      <c r="E189" t="s">
        <v>41</v>
      </c>
      <c r="F189" t="s">
        <v>47</v>
      </c>
      <c r="G189" t="s">
        <v>78</v>
      </c>
    </row>
    <row r="190" spans="1:7" x14ac:dyDescent="0.25">
      <c r="A190" s="1">
        <v>0</v>
      </c>
      <c r="E190" t="s">
        <v>41</v>
      </c>
      <c r="F190" t="s">
        <v>48</v>
      </c>
      <c r="G190" t="s">
        <v>79</v>
      </c>
    </row>
    <row r="191" spans="1:7" x14ac:dyDescent="0.25">
      <c r="A191" s="1">
        <v>1</v>
      </c>
      <c r="B191" t="s">
        <v>6</v>
      </c>
      <c r="D191" t="s">
        <v>27</v>
      </c>
      <c r="E191" t="s">
        <v>41</v>
      </c>
      <c r="F191" t="s">
        <v>48</v>
      </c>
      <c r="G191" t="s">
        <v>79</v>
      </c>
    </row>
    <row r="192" spans="1:7" x14ac:dyDescent="0.25">
      <c r="A192" s="1">
        <v>2</v>
      </c>
      <c r="D192" t="s">
        <v>28</v>
      </c>
      <c r="E192" t="s">
        <v>41</v>
      </c>
      <c r="F192" t="s">
        <v>48</v>
      </c>
      <c r="G192" t="s">
        <v>79</v>
      </c>
    </row>
    <row r="193" spans="1:7" x14ac:dyDescent="0.25">
      <c r="A193" s="1">
        <v>3</v>
      </c>
      <c r="D193" t="s">
        <v>15</v>
      </c>
      <c r="E193" t="s">
        <v>41</v>
      </c>
      <c r="F193" t="s">
        <v>48</v>
      </c>
      <c r="G193" t="s">
        <v>79</v>
      </c>
    </row>
    <row r="194" spans="1:7" x14ac:dyDescent="0.25">
      <c r="A194" s="1">
        <v>4</v>
      </c>
      <c r="E194" t="s">
        <v>41</v>
      </c>
      <c r="F194" t="s">
        <v>48</v>
      </c>
      <c r="G194" t="s">
        <v>79</v>
      </c>
    </row>
    <row r="195" spans="1:7" x14ac:dyDescent="0.25">
      <c r="A195" s="1">
        <v>5</v>
      </c>
      <c r="B195" t="s">
        <v>7</v>
      </c>
      <c r="D195" t="s">
        <v>13</v>
      </c>
      <c r="E195" t="s">
        <v>41</v>
      </c>
      <c r="F195" t="s">
        <v>48</v>
      </c>
      <c r="G195" t="s">
        <v>79</v>
      </c>
    </row>
    <row r="196" spans="1:7" x14ac:dyDescent="0.25">
      <c r="A196" s="1">
        <v>6</v>
      </c>
      <c r="D196" t="s">
        <v>14</v>
      </c>
      <c r="E196" t="s">
        <v>41</v>
      </c>
      <c r="F196" t="s">
        <v>48</v>
      </c>
      <c r="G196" t="s">
        <v>79</v>
      </c>
    </row>
    <row r="197" spans="1:7" x14ac:dyDescent="0.25">
      <c r="A197" s="1">
        <v>7</v>
      </c>
      <c r="D197" t="s">
        <v>15</v>
      </c>
      <c r="E197" t="s">
        <v>41</v>
      </c>
      <c r="F197" t="s">
        <v>48</v>
      </c>
      <c r="G197" t="s">
        <v>79</v>
      </c>
    </row>
    <row r="198" spans="1:7" x14ac:dyDescent="0.25">
      <c r="A198" s="1">
        <v>8</v>
      </c>
      <c r="E198" t="s">
        <v>41</v>
      </c>
      <c r="F198" t="s">
        <v>48</v>
      </c>
      <c r="G198" t="s">
        <v>79</v>
      </c>
    </row>
    <row r="199" spans="1:7" x14ac:dyDescent="0.25">
      <c r="A199" s="1">
        <v>9</v>
      </c>
      <c r="B199" t="s">
        <v>8</v>
      </c>
      <c r="D199" t="s">
        <v>16</v>
      </c>
      <c r="E199" t="s">
        <v>41</v>
      </c>
      <c r="F199" t="s">
        <v>48</v>
      </c>
      <c r="G199" t="s">
        <v>79</v>
      </c>
    </row>
    <row r="200" spans="1:7" x14ac:dyDescent="0.25">
      <c r="A200" s="1">
        <v>10</v>
      </c>
      <c r="D200" t="s">
        <v>17</v>
      </c>
      <c r="E200" t="s">
        <v>41</v>
      </c>
      <c r="F200" t="s">
        <v>48</v>
      </c>
      <c r="G200" t="s">
        <v>79</v>
      </c>
    </row>
    <row r="201" spans="1:7" x14ac:dyDescent="0.25">
      <c r="A201" s="1">
        <v>11</v>
      </c>
      <c r="E201" t="s">
        <v>41</v>
      </c>
      <c r="F201" t="s">
        <v>48</v>
      </c>
      <c r="G201" t="s">
        <v>79</v>
      </c>
    </row>
    <row r="202" spans="1:7" x14ac:dyDescent="0.25">
      <c r="A202" s="1">
        <v>12</v>
      </c>
      <c r="B202" t="s">
        <v>9</v>
      </c>
      <c r="D202" t="s">
        <v>18</v>
      </c>
      <c r="E202" t="s">
        <v>41</v>
      </c>
      <c r="F202" t="s">
        <v>48</v>
      </c>
      <c r="G202" t="s">
        <v>79</v>
      </c>
    </row>
    <row r="203" spans="1:7" x14ac:dyDescent="0.25">
      <c r="A203" s="1">
        <v>13</v>
      </c>
      <c r="D203" t="s">
        <v>15</v>
      </c>
      <c r="E203" t="s">
        <v>41</v>
      </c>
      <c r="F203" t="s">
        <v>48</v>
      </c>
      <c r="G203" t="s">
        <v>79</v>
      </c>
    </row>
    <row r="204" spans="1:7" x14ac:dyDescent="0.25">
      <c r="A204" s="1">
        <v>14</v>
      </c>
      <c r="D204" t="s">
        <v>19</v>
      </c>
      <c r="E204" t="s">
        <v>41</v>
      </c>
      <c r="F204" t="s">
        <v>48</v>
      </c>
      <c r="G204" t="s">
        <v>79</v>
      </c>
    </row>
    <row r="205" spans="1:7" x14ac:dyDescent="0.25">
      <c r="A205" s="1">
        <v>15</v>
      </c>
      <c r="E205" t="s">
        <v>41</v>
      </c>
      <c r="F205" t="s">
        <v>48</v>
      </c>
      <c r="G205" t="s">
        <v>79</v>
      </c>
    </row>
    <row r="206" spans="1:7" x14ac:dyDescent="0.25">
      <c r="A206" s="1">
        <v>16</v>
      </c>
      <c r="B206" t="s">
        <v>10</v>
      </c>
      <c r="D206" t="s">
        <v>20</v>
      </c>
      <c r="E206" t="s">
        <v>41</v>
      </c>
      <c r="F206" t="s">
        <v>48</v>
      </c>
      <c r="G206" t="s">
        <v>79</v>
      </c>
    </row>
    <row r="207" spans="1:7" x14ac:dyDescent="0.25">
      <c r="A207" s="1">
        <v>17</v>
      </c>
      <c r="D207" t="s">
        <v>15</v>
      </c>
      <c r="E207" t="s">
        <v>41</v>
      </c>
      <c r="F207" t="s">
        <v>48</v>
      </c>
      <c r="G207" t="s">
        <v>79</v>
      </c>
    </row>
    <row r="208" spans="1:7" x14ac:dyDescent="0.25">
      <c r="A208" s="1">
        <v>18</v>
      </c>
      <c r="D208" t="s">
        <v>21</v>
      </c>
      <c r="E208" t="s">
        <v>41</v>
      </c>
      <c r="F208" t="s">
        <v>48</v>
      </c>
      <c r="G208" t="s">
        <v>79</v>
      </c>
    </row>
    <row r="209" spans="1:7" x14ac:dyDescent="0.25">
      <c r="A209" s="1">
        <v>19</v>
      </c>
      <c r="E209" t="s">
        <v>41</v>
      </c>
      <c r="F209" t="s">
        <v>48</v>
      </c>
      <c r="G209" t="s">
        <v>79</v>
      </c>
    </row>
    <row r="210" spans="1:7" x14ac:dyDescent="0.25">
      <c r="A210" s="1">
        <v>20</v>
      </c>
      <c r="B210" t="s">
        <v>11</v>
      </c>
      <c r="D210" t="s">
        <v>22</v>
      </c>
      <c r="E210" t="s">
        <v>41</v>
      </c>
      <c r="F210" t="s">
        <v>48</v>
      </c>
      <c r="G210" t="s">
        <v>79</v>
      </c>
    </row>
    <row r="211" spans="1:7" x14ac:dyDescent="0.25">
      <c r="A211" s="1">
        <v>21</v>
      </c>
      <c r="D211" t="s">
        <v>34</v>
      </c>
      <c r="E211" t="s">
        <v>41</v>
      </c>
      <c r="F211" t="s">
        <v>48</v>
      </c>
      <c r="G211" t="s">
        <v>79</v>
      </c>
    </row>
    <row r="212" spans="1:7" x14ac:dyDescent="0.25">
      <c r="A212" s="1">
        <v>22</v>
      </c>
      <c r="D212" t="s">
        <v>17</v>
      </c>
      <c r="E212" t="s">
        <v>41</v>
      </c>
      <c r="F212" t="s">
        <v>48</v>
      </c>
      <c r="G212" t="s">
        <v>79</v>
      </c>
    </row>
    <row r="213" spans="1:7" x14ac:dyDescent="0.25">
      <c r="A213" s="1">
        <v>23</v>
      </c>
      <c r="E213" t="s">
        <v>41</v>
      </c>
      <c r="F213" t="s">
        <v>48</v>
      </c>
      <c r="G213" t="s">
        <v>79</v>
      </c>
    </row>
    <row r="214" spans="1:7" x14ac:dyDescent="0.25">
      <c r="A214" s="1">
        <v>24</v>
      </c>
      <c r="B214" t="s">
        <v>12</v>
      </c>
      <c r="D214" t="s">
        <v>25</v>
      </c>
      <c r="E214" t="s">
        <v>41</v>
      </c>
      <c r="F214" t="s">
        <v>48</v>
      </c>
      <c r="G214" t="s">
        <v>79</v>
      </c>
    </row>
    <row r="215" spans="1:7" x14ac:dyDescent="0.25">
      <c r="A215" s="1">
        <v>25</v>
      </c>
      <c r="D215" t="s">
        <v>26</v>
      </c>
      <c r="E215" t="s">
        <v>41</v>
      </c>
      <c r="F215" t="s">
        <v>48</v>
      </c>
      <c r="G215" t="s">
        <v>79</v>
      </c>
    </row>
    <row r="216" spans="1:7" x14ac:dyDescent="0.25">
      <c r="A216" s="1">
        <v>26</v>
      </c>
      <c r="D216" t="s">
        <v>15</v>
      </c>
      <c r="E216" t="s">
        <v>41</v>
      </c>
      <c r="F216" t="s">
        <v>48</v>
      </c>
      <c r="G216" t="s">
        <v>79</v>
      </c>
    </row>
    <row r="217" spans="1:7" x14ac:dyDescent="0.25">
      <c r="A217" s="1">
        <v>0</v>
      </c>
      <c r="E217" t="s">
        <v>41</v>
      </c>
      <c r="F217" t="s">
        <v>49</v>
      </c>
      <c r="G217" t="s">
        <v>80</v>
      </c>
    </row>
    <row r="218" spans="1:7" x14ac:dyDescent="0.25">
      <c r="A218" s="1">
        <v>1</v>
      </c>
      <c r="B218" t="s">
        <v>6</v>
      </c>
      <c r="D218" t="s">
        <v>27</v>
      </c>
      <c r="E218" t="s">
        <v>41</v>
      </c>
      <c r="F218" t="s">
        <v>49</v>
      </c>
      <c r="G218" t="s">
        <v>80</v>
      </c>
    </row>
    <row r="219" spans="1:7" x14ac:dyDescent="0.25">
      <c r="A219" s="1">
        <v>2</v>
      </c>
      <c r="D219" t="s">
        <v>28</v>
      </c>
      <c r="E219" t="s">
        <v>41</v>
      </c>
      <c r="F219" t="s">
        <v>49</v>
      </c>
      <c r="G219" t="s">
        <v>80</v>
      </c>
    </row>
    <row r="220" spans="1:7" x14ac:dyDescent="0.25">
      <c r="A220" s="1">
        <v>3</v>
      </c>
      <c r="D220" t="s">
        <v>15</v>
      </c>
      <c r="E220" t="s">
        <v>41</v>
      </c>
      <c r="F220" t="s">
        <v>49</v>
      </c>
      <c r="G220" t="s">
        <v>80</v>
      </c>
    </row>
    <row r="221" spans="1:7" x14ac:dyDescent="0.25">
      <c r="A221" s="1">
        <v>4</v>
      </c>
      <c r="E221" t="s">
        <v>41</v>
      </c>
      <c r="F221" t="s">
        <v>49</v>
      </c>
      <c r="G221" t="s">
        <v>80</v>
      </c>
    </row>
    <row r="222" spans="1:7" x14ac:dyDescent="0.25">
      <c r="A222" s="1">
        <v>5</v>
      </c>
      <c r="B222" t="s">
        <v>7</v>
      </c>
      <c r="D222" t="s">
        <v>13</v>
      </c>
      <c r="E222" t="s">
        <v>41</v>
      </c>
      <c r="F222" t="s">
        <v>49</v>
      </c>
      <c r="G222" t="s">
        <v>80</v>
      </c>
    </row>
    <row r="223" spans="1:7" x14ac:dyDescent="0.25">
      <c r="A223" s="1">
        <v>6</v>
      </c>
      <c r="D223" t="s">
        <v>14</v>
      </c>
      <c r="E223" t="s">
        <v>41</v>
      </c>
      <c r="F223" t="s">
        <v>49</v>
      </c>
      <c r="G223" t="s">
        <v>80</v>
      </c>
    </row>
    <row r="224" spans="1:7" x14ac:dyDescent="0.25">
      <c r="A224" s="1">
        <v>7</v>
      </c>
      <c r="D224" t="s">
        <v>15</v>
      </c>
      <c r="E224" t="s">
        <v>41</v>
      </c>
      <c r="F224" t="s">
        <v>49</v>
      </c>
      <c r="G224" t="s">
        <v>80</v>
      </c>
    </row>
    <row r="225" spans="1:7" x14ac:dyDescent="0.25">
      <c r="A225" s="1">
        <v>8</v>
      </c>
      <c r="E225" t="s">
        <v>41</v>
      </c>
      <c r="F225" t="s">
        <v>49</v>
      </c>
      <c r="G225" t="s">
        <v>80</v>
      </c>
    </row>
    <row r="226" spans="1:7" x14ac:dyDescent="0.25">
      <c r="A226" s="1">
        <v>9</v>
      </c>
      <c r="B226" t="s">
        <v>8</v>
      </c>
      <c r="D226" t="s">
        <v>16</v>
      </c>
      <c r="E226" t="s">
        <v>41</v>
      </c>
      <c r="F226" t="s">
        <v>49</v>
      </c>
      <c r="G226" t="s">
        <v>80</v>
      </c>
    </row>
    <row r="227" spans="1:7" x14ac:dyDescent="0.25">
      <c r="A227" s="1">
        <v>10</v>
      </c>
      <c r="D227" t="s">
        <v>17</v>
      </c>
      <c r="E227" t="s">
        <v>41</v>
      </c>
      <c r="F227" t="s">
        <v>49</v>
      </c>
      <c r="G227" t="s">
        <v>80</v>
      </c>
    </row>
    <row r="228" spans="1:7" x14ac:dyDescent="0.25">
      <c r="A228" s="1">
        <v>11</v>
      </c>
      <c r="E228" t="s">
        <v>41</v>
      </c>
      <c r="F228" t="s">
        <v>49</v>
      </c>
      <c r="G228" t="s">
        <v>80</v>
      </c>
    </row>
    <row r="229" spans="1:7" x14ac:dyDescent="0.25">
      <c r="A229" s="1">
        <v>12</v>
      </c>
      <c r="B229" t="s">
        <v>9</v>
      </c>
      <c r="D229" t="s">
        <v>18</v>
      </c>
      <c r="E229" t="s">
        <v>41</v>
      </c>
      <c r="F229" t="s">
        <v>49</v>
      </c>
      <c r="G229" t="s">
        <v>80</v>
      </c>
    </row>
    <row r="230" spans="1:7" x14ac:dyDescent="0.25">
      <c r="A230" s="1">
        <v>13</v>
      </c>
      <c r="D230" t="s">
        <v>15</v>
      </c>
      <c r="E230" t="s">
        <v>41</v>
      </c>
      <c r="F230" t="s">
        <v>49</v>
      </c>
      <c r="G230" t="s">
        <v>80</v>
      </c>
    </row>
    <row r="231" spans="1:7" x14ac:dyDescent="0.25">
      <c r="A231" s="1">
        <v>14</v>
      </c>
      <c r="D231" t="s">
        <v>19</v>
      </c>
      <c r="E231" t="s">
        <v>41</v>
      </c>
      <c r="F231" t="s">
        <v>49</v>
      </c>
      <c r="G231" t="s">
        <v>80</v>
      </c>
    </row>
    <row r="232" spans="1:7" x14ac:dyDescent="0.25">
      <c r="A232" s="1">
        <v>15</v>
      </c>
      <c r="E232" t="s">
        <v>41</v>
      </c>
      <c r="F232" t="s">
        <v>49</v>
      </c>
      <c r="G232" t="s">
        <v>80</v>
      </c>
    </row>
    <row r="233" spans="1:7" x14ac:dyDescent="0.25">
      <c r="A233" s="1">
        <v>16</v>
      </c>
      <c r="B233" t="s">
        <v>10</v>
      </c>
      <c r="D233" t="s">
        <v>20</v>
      </c>
      <c r="E233" t="s">
        <v>41</v>
      </c>
      <c r="F233" t="s">
        <v>49</v>
      </c>
      <c r="G233" t="s">
        <v>80</v>
      </c>
    </row>
    <row r="234" spans="1:7" x14ac:dyDescent="0.25">
      <c r="A234" s="1">
        <v>17</v>
      </c>
      <c r="D234" t="s">
        <v>15</v>
      </c>
      <c r="E234" t="s">
        <v>41</v>
      </c>
      <c r="F234" t="s">
        <v>49</v>
      </c>
      <c r="G234" t="s">
        <v>80</v>
      </c>
    </row>
    <row r="235" spans="1:7" x14ac:dyDescent="0.25">
      <c r="A235" s="1">
        <v>18</v>
      </c>
      <c r="D235" t="s">
        <v>21</v>
      </c>
      <c r="E235" t="s">
        <v>41</v>
      </c>
      <c r="F235" t="s">
        <v>49</v>
      </c>
      <c r="G235" t="s">
        <v>80</v>
      </c>
    </row>
    <row r="236" spans="1:7" x14ac:dyDescent="0.25">
      <c r="A236" s="1">
        <v>19</v>
      </c>
      <c r="E236" t="s">
        <v>41</v>
      </c>
      <c r="F236" t="s">
        <v>49</v>
      </c>
      <c r="G236" t="s">
        <v>80</v>
      </c>
    </row>
    <row r="237" spans="1:7" x14ac:dyDescent="0.25">
      <c r="A237" s="1">
        <v>20</v>
      </c>
      <c r="B237" t="s">
        <v>11</v>
      </c>
      <c r="D237" t="s">
        <v>22</v>
      </c>
      <c r="E237" t="s">
        <v>41</v>
      </c>
      <c r="F237" t="s">
        <v>49</v>
      </c>
      <c r="G237" t="s">
        <v>80</v>
      </c>
    </row>
    <row r="238" spans="1:7" x14ac:dyDescent="0.25">
      <c r="A238" s="1">
        <v>21</v>
      </c>
      <c r="D238" t="s">
        <v>23</v>
      </c>
      <c r="E238" t="s">
        <v>41</v>
      </c>
      <c r="F238" t="s">
        <v>49</v>
      </c>
      <c r="G238" t="s">
        <v>80</v>
      </c>
    </row>
    <row r="239" spans="1:7" x14ac:dyDescent="0.25">
      <c r="A239" s="1">
        <v>22</v>
      </c>
      <c r="D239" t="s">
        <v>17</v>
      </c>
      <c r="E239" t="s">
        <v>41</v>
      </c>
      <c r="F239" t="s">
        <v>49</v>
      </c>
      <c r="G239" t="s">
        <v>80</v>
      </c>
    </row>
    <row r="240" spans="1:7" x14ac:dyDescent="0.25">
      <c r="A240" s="1">
        <v>23</v>
      </c>
      <c r="E240" t="s">
        <v>41</v>
      </c>
      <c r="F240" t="s">
        <v>49</v>
      </c>
      <c r="G240" t="s">
        <v>80</v>
      </c>
    </row>
    <row r="241" spans="1:7" x14ac:dyDescent="0.25">
      <c r="A241" s="1">
        <v>24</v>
      </c>
      <c r="B241" t="s">
        <v>12</v>
      </c>
      <c r="D241" t="s">
        <v>25</v>
      </c>
      <c r="E241" t="s">
        <v>41</v>
      </c>
      <c r="F241" t="s">
        <v>49</v>
      </c>
      <c r="G241" t="s">
        <v>80</v>
      </c>
    </row>
    <row r="242" spans="1:7" x14ac:dyDescent="0.25">
      <c r="A242" s="1">
        <v>25</v>
      </c>
      <c r="D242" t="s">
        <v>26</v>
      </c>
      <c r="E242" t="s">
        <v>41</v>
      </c>
      <c r="F242" t="s">
        <v>49</v>
      </c>
      <c r="G242" t="s">
        <v>80</v>
      </c>
    </row>
    <row r="243" spans="1:7" x14ac:dyDescent="0.25">
      <c r="A243" s="1">
        <v>26</v>
      </c>
      <c r="D243" t="s">
        <v>15</v>
      </c>
      <c r="E243" t="s">
        <v>41</v>
      </c>
      <c r="F243" t="s">
        <v>49</v>
      </c>
      <c r="G243" t="s">
        <v>80</v>
      </c>
    </row>
    <row r="244" spans="1:7" x14ac:dyDescent="0.25">
      <c r="A244" s="1">
        <v>0</v>
      </c>
      <c r="E244" t="s">
        <v>41</v>
      </c>
      <c r="F244" t="s">
        <v>50</v>
      </c>
      <c r="G244" t="s">
        <v>81</v>
      </c>
    </row>
    <row r="245" spans="1:7" x14ac:dyDescent="0.25">
      <c r="A245" s="1">
        <v>1</v>
      </c>
      <c r="B245" t="s">
        <v>6</v>
      </c>
      <c r="D245" t="s">
        <v>27</v>
      </c>
      <c r="E245" t="s">
        <v>41</v>
      </c>
      <c r="F245" t="s">
        <v>50</v>
      </c>
      <c r="G245" t="s">
        <v>81</v>
      </c>
    </row>
    <row r="246" spans="1:7" x14ac:dyDescent="0.25">
      <c r="A246" s="1">
        <v>2</v>
      </c>
      <c r="D246" t="s">
        <v>28</v>
      </c>
      <c r="E246" t="s">
        <v>41</v>
      </c>
      <c r="F246" t="s">
        <v>50</v>
      </c>
      <c r="G246" t="s">
        <v>81</v>
      </c>
    </row>
    <row r="247" spans="1:7" x14ac:dyDescent="0.25">
      <c r="A247" s="1">
        <v>3</v>
      </c>
      <c r="D247" t="s">
        <v>15</v>
      </c>
      <c r="E247" t="s">
        <v>41</v>
      </c>
      <c r="F247" t="s">
        <v>50</v>
      </c>
      <c r="G247" t="s">
        <v>81</v>
      </c>
    </row>
    <row r="248" spans="1:7" x14ac:dyDescent="0.25">
      <c r="A248" s="1">
        <v>4</v>
      </c>
      <c r="E248" t="s">
        <v>41</v>
      </c>
      <c r="F248" t="s">
        <v>50</v>
      </c>
      <c r="G248" t="s">
        <v>81</v>
      </c>
    </row>
    <row r="249" spans="1:7" x14ac:dyDescent="0.25">
      <c r="A249" s="1">
        <v>5</v>
      </c>
      <c r="B249" t="s">
        <v>7</v>
      </c>
      <c r="D249" t="s">
        <v>13</v>
      </c>
      <c r="E249" t="s">
        <v>41</v>
      </c>
      <c r="F249" t="s">
        <v>50</v>
      </c>
      <c r="G249" t="s">
        <v>81</v>
      </c>
    </row>
    <row r="250" spans="1:7" x14ac:dyDescent="0.25">
      <c r="A250" s="1">
        <v>6</v>
      </c>
      <c r="D250" t="s">
        <v>14</v>
      </c>
      <c r="E250" t="s">
        <v>41</v>
      </c>
      <c r="F250" t="s">
        <v>50</v>
      </c>
      <c r="G250" t="s">
        <v>81</v>
      </c>
    </row>
    <row r="251" spans="1:7" x14ac:dyDescent="0.25">
      <c r="A251" s="1">
        <v>7</v>
      </c>
      <c r="D251" t="s">
        <v>15</v>
      </c>
      <c r="E251" t="s">
        <v>41</v>
      </c>
      <c r="F251" t="s">
        <v>50</v>
      </c>
      <c r="G251" t="s">
        <v>81</v>
      </c>
    </row>
    <row r="252" spans="1:7" x14ac:dyDescent="0.25">
      <c r="A252" s="1">
        <v>8</v>
      </c>
      <c r="E252" t="s">
        <v>41</v>
      </c>
      <c r="F252" t="s">
        <v>50</v>
      </c>
      <c r="G252" t="s">
        <v>81</v>
      </c>
    </row>
    <row r="253" spans="1:7" x14ac:dyDescent="0.25">
      <c r="A253" s="1">
        <v>9</v>
      </c>
      <c r="B253" t="s">
        <v>8</v>
      </c>
      <c r="D253" t="s">
        <v>16</v>
      </c>
      <c r="E253" t="s">
        <v>41</v>
      </c>
      <c r="F253" t="s">
        <v>50</v>
      </c>
      <c r="G253" t="s">
        <v>81</v>
      </c>
    </row>
    <row r="254" spans="1:7" x14ac:dyDescent="0.25">
      <c r="A254" s="1">
        <v>10</v>
      </c>
      <c r="D254" t="s">
        <v>17</v>
      </c>
      <c r="E254" t="s">
        <v>41</v>
      </c>
      <c r="F254" t="s">
        <v>50</v>
      </c>
      <c r="G254" t="s">
        <v>81</v>
      </c>
    </row>
    <row r="255" spans="1:7" x14ac:dyDescent="0.25">
      <c r="A255" s="1">
        <v>11</v>
      </c>
      <c r="E255" t="s">
        <v>41</v>
      </c>
      <c r="F255" t="s">
        <v>50</v>
      </c>
      <c r="G255" t="s">
        <v>81</v>
      </c>
    </row>
    <row r="256" spans="1:7" x14ac:dyDescent="0.25">
      <c r="A256" s="1">
        <v>12</v>
      </c>
      <c r="B256" t="s">
        <v>9</v>
      </c>
      <c r="D256" t="s">
        <v>18</v>
      </c>
      <c r="E256" t="s">
        <v>41</v>
      </c>
      <c r="F256" t="s">
        <v>50</v>
      </c>
      <c r="G256" t="s">
        <v>81</v>
      </c>
    </row>
    <row r="257" spans="1:7" x14ac:dyDescent="0.25">
      <c r="A257" s="1">
        <v>13</v>
      </c>
      <c r="D257" t="s">
        <v>15</v>
      </c>
      <c r="E257" t="s">
        <v>41</v>
      </c>
      <c r="F257" t="s">
        <v>50</v>
      </c>
      <c r="G257" t="s">
        <v>81</v>
      </c>
    </row>
    <row r="258" spans="1:7" x14ac:dyDescent="0.25">
      <c r="A258" s="1">
        <v>14</v>
      </c>
      <c r="D258" t="s">
        <v>19</v>
      </c>
      <c r="E258" t="s">
        <v>41</v>
      </c>
      <c r="F258" t="s">
        <v>50</v>
      </c>
      <c r="G258" t="s">
        <v>81</v>
      </c>
    </row>
    <row r="259" spans="1:7" x14ac:dyDescent="0.25">
      <c r="A259" s="1">
        <v>15</v>
      </c>
      <c r="E259" t="s">
        <v>41</v>
      </c>
      <c r="F259" t="s">
        <v>50</v>
      </c>
      <c r="G259" t="s">
        <v>81</v>
      </c>
    </row>
    <row r="260" spans="1:7" x14ac:dyDescent="0.25">
      <c r="A260" s="1">
        <v>16</v>
      </c>
      <c r="B260" t="s">
        <v>10</v>
      </c>
      <c r="D260" t="s">
        <v>20</v>
      </c>
      <c r="E260" t="s">
        <v>41</v>
      </c>
      <c r="F260" t="s">
        <v>50</v>
      </c>
      <c r="G260" t="s">
        <v>81</v>
      </c>
    </row>
    <row r="261" spans="1:7" x14ac:dyDescent="0.25">
      <c r="A261" s="1">
        <v>17</v>
      </c>
      <c r="D261" t="s">
        <v>15</v>
      </c>
      <c r="E261" t="s">
        <v>41</v>
      </c>
      <c r="F261" t="s">
        <v>50</v>
      </c>
      <c r="G261" t="s">
        <v>81</v>
      </c>
    </row>
    <row r="262" spans="1:7" x14ac:dyDescent="0.25">
      <c r="A262" s="1">
        <v>18</v>
      </c>
      <c r="D262" t="s">
        <v>21</v>
      </c>
      <c r="E262" t="s">
        <v>41</v>
      </c>
      <c r="F262" t="s">
        <v>50</v>
      </c>
      <c r="G262" t="s">
        <v>81</v>
      </c>
    </row>
    <row r="263" spans="1:7" x14ac:dyDescent="0.25">
      <c r="A263" s="1">
        <v>19</v>
      </c>
      <c r="E263" t="s">
        <v>41</v>
      </c>
      <c r="F263" t="s">
        <v>50</v>
      </c>
      <c r="G263" t="s">
        <v>81</v>
      </c>
    </row>
    <row r="264" spans="1:7" x14ac:dyDescent="0.25">
      <c r="A264" s="1">
        <v>20</v>
      </c>
      <c r="B264" t="s">
        <v>11</v>
      </c>
      <c r="D264" t="s">
        <v>22</v>
      </c>
      <c r="E264" t="s">
        <v>41</v>
      </c>
      <c r="F264" t="s">
        <v>50</v>
      </c>
      <c r="G264" t="s">
        <v>81</v>
      </c>
    </row>
    <row r="265" spans="1:7" x14ac:dyDescent="0.25">
      <c r="A265" s="1">
        <v>21</v>
      </c>
      <c r="D265" t="s">
        <v>23</v>
      </c>
      <c r="E265" t="s">
        <v>41</v>
      </c>
      <c r="F265" t="s">
        <v>50</v>
      </c>
      <c r="G265" t="s">
        <v>81</v>
      </c>
    </row>
    <row r="266" spans="1:7" x14ac:dyDescent="0.25">
      <c r="A266" s="1">
        <v>22</v>
      </c>
      <c r="D266" t="s">
        <v>17</v>
      </c>
      <c r="E266" t="s">
        <v>41</v>
      </c>
      <c r="F266" t="s">
        <v>50</v>
      </c>
      <c r="G266" t="s">
        <v>81</v>
      </c>
    </row>
    <row r="267" spans="1:7" x14ac:dyDescent="0.25">
      <c r="A267" s="1">
        <v>23</v>
      </c>
      <c r="E267" t="s">
        <v>41</v>
      </c>
      <c r="F267" t="s">
        <v>50</v>
      </c>
      <c r="G267" t="s">
        <v>81</v>
      </c>
    </row>
    <row r="268" spans="1:7" x14ac:dyDescent="0.25">
      <c r="A268" s="1">
        <v>24</v>
      </c>
      <c r="B268" t="s">
        <v>12</v>
      </c>
      <c r="D268" t="s">
        <v>25</v>
      </c>
      <c r="E268" t="s">
        <v>41</v>
      </c>
      <c r="F268" t="s">
        <v>50</v>
      </c>
      <c r="G268" t="s">
        <v>81</v>
      </c>
    </row>
    <row r="269" spans="1:7" x14ac:dyDescent="0.25">
      <c r="A269" s="1">
        <v>25</v>
      </c>
      <c r="D269" t="s">
        <v>26</v>
      </c>
      <c r="E269" t="s">
        <v>41</v>
      </c>
      <c r="F269" t="s">
        <v>50</v>
      </c>
      <c r="G269" t="s">
        <v>81</v>
      </c>
    </row>
    <row r="270" spans="1:7" x14ac:dyDescent="0.25">
      <c r="A270" s="1">
        <v>26</v>
      </c>
      <c r="D270" t="s">
        <v>15</v>
      </c>
      <c r="E270" t="s">
        <v>41</v>
      </c>
      <c r="F270" t="s">
        <v>50</v>
      </c>
      <c r="G270" t="s">
        <v>81</v>
      </c>
    </row>
    <row r="271" spans="1:7" x14ac:dyDescent="0.25">
      <c r="A271" s="1">
        <v>0</v>
      </c>
      <c r="E271" t="s">
        <v>41</v>
      </c>
      <c r="F271" t="s">
        <v>51</v>
      </c>
      <c r="G271" t="s">
        <v>82</v>
      </c>
    </row>
    <row r="272" spans="1:7" x14ac:dyDescent="0.25">
      <c r="A272" s="1">
        <v>1</v>
      </c>
      <c r="B272" t="s">
        <v>6</v>
      </c>
      <c r="D272" t="s">
        <v>27</v>
      </c>
      <c r="E272" t="s">
        <v>41</v>
      </c>
      <c r="F272" t="s">
        <v>51</v>
      </c>
      <c r="G272" t="s">
        <v>82</v>
      </c>
    </row>
    <row r="273" spans="1:7" x14ac:dyDescent="0.25">
      <c r="A273" s="1">
        <v>2</v>
      </c>
      <c r="D273" t="s">
        <v>28</v>
      </c>
      <c r="E273" t="s">
        <v>41</v>
      </c>
      <c r="F273" t="s">
        <v>51</v>
      </c>
      <c r="G273" t="s">
        <v>82</v>
      </c>
    </row>
    <row r="274" spans="1:7" x14ac:dyDescent="0.25">
      <c r="A274" s="1">
        <v>3</v>
      </c>
      <c r="D274" t="s">
        <v>15</v>
      </c>
      <c r="E274" t="s">
        <v>41</v>
      </c>
      <c r="F274" t="s">
        <v>51</v>
      </c>
      <c r="G274" t="s">
        <v>82</v>
      </c>
    </row>
    <row r="275" spans="1:7" x14ac:dyDescent="0.25">
      <c r="A275" s="1">
        <v>4</v>
      </c>
      <c r="E275" t="s">
        <v>41</v>
      </c>
      <c r="F275" t="s">
        <v>51</v>
      </c>
      <c r="G275" t="s">
        <v>82</v>
      </c>
    </row>
    <row r="276" spans="1:7" x14ac:dyDescent="0.25">
      <c r="A276" s="1">
        <v>5</v>
      </c>
      <c r="B276" t="s">
        <v>7</v>
      </c>
      <c r="D276" t="s">
        <v>13</v>
      </c>
      <c r="E276" t="s">
        <v>41</v>
      </c>
      <c r="F276" t="s">
        <v>51</v>
      </c>
      <c r="G276" t="s">
        <v>82</v>
      </c>
    </row>
    <row r="277" spans="1:7" x14ac:dyDescent="0.25">
      <c r="A277" s="1">
        <v>6</v>
      </c>
      <c r="D277" t="s">
        <v>14</v>
      </c>
      <c r="E277" t="s">
        <v>41</v>
      </c>
      <c r="F277" t="s">
        <v>51</v>
      </c>
      <c r="G277" t="s">
        <v>82</v>
      </c>
    </row>
    <row r="278" spans="1:7" x14ac:dyDescent="0.25">
      <c r="A278" s="1">
        <v>7</v>
      </c>
      <c r="D278" t="s">
        <v>15</v>
      </c>
      <c r="E278" t="s">
        <v>41</v>
      </c>
      <c r="F278" t="s">
        <v>51</v>
      </c>
      <c r="G278" t="s">
        <v>82</v>
      </c>
    </row>
    <row r="279" spans="1:7" x14ac:dyDescent="0.25">
      <c r="A279" s="1">
        <v>8</v>
      </c>
      <c r="E279" t="s">
        <v>41</v>
      </c>
      <c r="F279" t="s">
        <v>51</v>
      </c>
      <c r="G279" t="s">
        <v>82</v>
      </c>
    </row>
    <row r="280" spans="1:7" x14ac:dyDescent="0.25">
      <c r="A280" s="1">
        <v>9</v>
      </c>
      <c r="B280" t="s">
        <v>8</v>
      </c>
      <c r="D280" t="s">
        <v>16</v>
      </c>
      <c r="E280" t="s">
        <v>41</v>
      </c>
      <c r="F280" t="s">
        <v>51</v>
      </c>
      <c r="G280" t="s">
        <v>82</v>
      </c>
    </row>
    <row r="281" spans="1:7" x14ac:dyDescent="0.25">
      <c r="A281" s="1">
        <v>10</v>
      </c>
      <c r="D281" t="s">
        <v>17</v>
      </c>
      <c r="E281" t="s">
        <v>41</v>
      </c>
      <c r="F281" t="s">
        <v>51</v>
      </c>
      <c r="G281" t="s">
        <v>82</v>
      </c>
    </row>
    <row r="282" spans="1:7" x14ac:dyDescent="0.25">
      <c r="A282" s="1">
        <v>11</v>
      </c>
      <c r="E282" t="s">
        <v>41</v>
      </c>
      <c r="F282" t="s">
        <v>51</v>
      </c>
      <c r="G282" t="s">
        <v>82</v>
      </c>
    </row>
    <row r="283" spans="1:7" x14ac:dyDescent="0.25">
      <c r="A283" s="1">
        <v>12</v>
      </c>
      <c r="B283" t="s">
        <v>9</v>
      </c>
      <c r="D283" t="s">
        <v>18</v>
      </c>
      <c r="E283" t="s">
        <v>41</v>
      </c>
      <c r="F283" t="s">
        <v>51</v>
      </c>
      <c r="G283" t="s">
        <v>82</v>
      </c>
    </row>
    <row r="284" spans="1:7" x14ac:dyDescent="0.25">
      <c r="A284" s="1">
        <v>13</v>
      </c>
      <c r="D284" t="s">
        <v>15</v>
      </c>
      <c r="E284" t="s">
        <v>41</v>
      </c>
      <c r="F284" t="s">
        <v>51</v>
      </c>
      <c r="G284" t="s">
        <v>82</v>
      </c>
    </row>
    <row r="285" spans="1:7" x14ac:dyDescent="0.25">
      <c r="A285" s="1">
        <v>14</v>
      </c>
      <c r="D285" t="s">
        <v>19</v>
      </c>
      <c r="E285" t="s">
        <v>41</v>
      </c>
      <c r="F285" t="s">
        <v>51</v>
      </c>
      <c r="G285" t="s">
        <v>82</v>
      </c>
    </row>
    <row r="286" spans="1:7" x14ac:dyDescent="0.25">
      <c r="A286" s="1">
        <v>15</v>
      </c>
      <c r="E286" t="s">
        <v>41</v>
      </c>
      <c r="F286" t="s">
        <v>51</v>
      </c>
      <c r="G286" t="s">
        <v>82</v>
      </c>
    </row>
    <row r="287" spans="1:7" x14ac:dyDescent="0.25">
      <c r="A287" s="1">
        <v>16</v>
      </c>
      <c r="B287" t="s">
        <v>10</v>
      </c>
      <c r="D287" t="s">
        <v>20</v>
      </c>
      <c r="E287" t="s">
        <v>41</v>
      </c>
      <c r="F287" t="s">
        <v>51</v>
      </c>
      <c r="G287" t="s">
        <v>82</v>
      </c>
    </row>
    <row r="288" spans="1:7" x14ac:dyDescent="0.25">
      <c r="A288" s="1">
        <v>17</v>
      </c>
      <c r="D288" t="s">
        <v>15</v>
      </c>
      <c r="E288" t="s">
        <v>41</v>
      </c>
      <c r="F288" t="s">
        <v>51</v>
      </c>
      <c r="G288" t="s">
        <v>82</v>
      </c>
    </row>
    <row r="289" spans="1:7" x14ac:dyDescent="0.25">
      <c r="A289" s="1">
        <v>18</v>
      </c>
      <c r="D289" t="s">
        <v>21</v>
      </c>
      <c r="E289" t="s">
        <v>41</v>
      </c>
      <c r="F289" t="s">
        <v>51</v>
      </c>
      <c r="G289" t="s">
        <v>82</v>
      </c>
    </row>
    <row r="290" spans="1:7" x14ac:dyDescent="0.25">
      <c r="A290" s="1">
        <v>19</v>
      </c>
      <c r="E290" t="s">
        <v>41</v>
      </c>
      <c r="F290" t="s">
        <v>51</v>
      </c>
      <c r="G290" t="s">
        <v>82</v>
      </c>
    </row>
    <row r="291" spans="1:7" x14ac:dyDescent="0.25">
      <c r="A291" s="1">
        <v>20</v>
      </c>
      <c r="B291" t="s">
        <v>11</v>
      </c>
      <c r="D291" t="s">
        <v>22</v>
      </c>
      <c r="E291" t="s">
        <v>41</v>
      </c>
      <c r="F291" t="s">
        <v>51</v>
      </c>
      <c r="G291" t="s">
        <v>82</v>
      </c>
    </row>
    <row r="292" spans="1:7" x14ac:dyDescent="0.25">
      <c r="A292" s="1">
        <v>21</v>
      </c>
      <c r="D292" t="s">
        <v>23</v>
      </c>
      <c r="E292" t="s">
        <v>41</v>
      </c>
      <c r="F292" t="s">
        <v>51</v>
      </c>
      <c r="G292" t="s">
        <v>82</v>
      </c>
    </row>
    <row r="293" spans="1:7" x14ac:dyDescent="0.25">
      <c r="A293" s="1">
        <v>22</v>
      </c>
      <c r="D293" t="s">
        <v>17</v>
      </c>
      <c r="E293" t="s">
        <v>41</v>
      </c>
      <c r="F293" t="s">
        <v>51</v>
      </c>
      <c r="G293" t="s">
        <v>82</v>
      </c>
    </row>
    <row r="294" spans="1:7" x14ac:dyDescent="0.25">
      <c r="A294" s="1">
        <v>23</v>
      </c>
      <c r="E294" t="s">
        <v>41</v>
      </c>
      <c r="F294" t="s">
        <v>51</v>
      </c>
      <c r="G294" t="s">
        <v>82</v>
      </c>
    </row>
    <row r="295" spans="1:7" x14ac:dyDescent="0.25">
      <c r="A295" s="1">
        <v>24</v>
      </c>
      <c r="B295" t="s">
        <v>12</v>
      </c>
      <c r="D295" t="s">
        <v>25</v>
      </c>
      <c r="E295" t="s">
        <v>41</v>
      </c>
      <c r="F295" t="s">
        <v>51</v>
      </c>
      <c r="G295" t="s">
        <v>82</v>
      </c>
    </row>
    <row r="296" spans="1:7" x14ac:dyDescent="0.25">
      <c r="A296" s="1">
        <v>25</v>
      </c>
      <c r="D296" t="s">
        <v>26</v>
      </c>
      <c r="E296" t="s">
        <v>41</v>
      </c>
      <c r="F296" t="s">
        <v>51</v>
      </c>
      <c r="G296" t="s">
        <v>82</v>
      </c>
    </row>
    <row r="297" spans="1:7" x14ac:dyDescent="0.25">
      <c r="A297" s="1">
        <v>26</v>
      </c>
      <c r="D297" t="s">
        <v>15</v>
      </c>
      <c r="E297" t="s">
        <v>41</v>
      </c>
      <c r="F297" t="s">
        <v>51</v>
      </c>
      <c r="G297" t="s">
        <v>82</v>
      </c>
    </row>
    <row r="298" spans="1:7" x14ac:dyDescent="0.25">
      <c r="A298" s="1">
        <v>0</v>
      </c>
      <c r="E298" t="s">
        <v>41</v>
      </c>
      <c r="F298" t="s">
        <v>52</v>
      </c>
      <c r="G298" t="s">
        <v>83</v>
      </c>
    </row>
    <row r="299" spans="1:7" x14ac:dyDescent="0.25">
      <c r="A299" s="1">
        <v>1</v>
      </c>
      <c r="B299" t="s">
        <v>6</v>
      </c>
      <c r="D299" t="s">
        <v>27</v>
      </c>
      <c r="E299" t="s">
        <v>41</v>
      </c>
      <c r="F299" t="s">
        <v>52</v>
      </c>
      <c r="G299" t="s">
        <v>83</v>
      </c>
    </row>
    <row r="300" spans="1:7" x14ac:dyDescent="0.25">
      <c r="A300" s="1">
        <v>2</v>
      </c>
      <c r="D300" t="s">
        <v>28</v>
      </c>
      <c r="E300" t="s">
        <v>41</v>
      </c>
      <c r="F300" t="s">
        <v>52</v>
      </c>
      <c r="G300" t="s">
        <v>83</v>
      </c>
    </row>
    <row r="301" spans="1:7" x14ac:dyDescent="0.25">
      <c r="A301" s="1">
        <v>3</v>
      </c>
      <c r="D301" t="s">
        <v>15</v>
      </c>
      <c r="E301" t="s">
        <v>41</v>
      </c>
      <c r="F301" t="s">
        <v>52</v>
      </c>
      <c r="G301" t="s">
        <v>83</v>
      </c>
    </row>
    <row r="302" spans="1:7" x14ac:dyDescent="0.25">
      <c r="A302" s="1">
        <v>4</v>
      </c>
      <c r="E302" t="s">
        <v>41</v>
      </c>
      <c r="F302" t="s">
        <v>52</v>
      </c>
      <c r="G302" t="s">
        <v>83</v>
      </c>
    </row>
    <row r="303" spans="1:7" x14ac:dyDescent="0.25">
      <c r="A303" s="1">
        <v>5</v>
      </c>
      <c r="B303" t="s">
        <v>7</v>
      </c>
      <c r="D303" t="s">
        <v>13</v>
      </c>
      <c r="E303" t="s">
        <v>41</v>
      </c>
      <c r="F303" t="s">
        <v>52</v>
      </c>
      <c r="G303" t="s">
        <v>83</v>
      </c>
    </row>
    <row r="304" spans="1:7" x14ac:dyDescent="0.25">
      <c r="A304" s="1">
        <v>6</v>
      </c>
      <c r="D304" t="s">
        <v>14</v>
      </c>
      <c r="E304" t="s">
        <v>41</v>
      </c>
      <c r="F304" t="s">
        <v>52</v>
      </c>
      <c r="G304" t="s">
        <v>83</v>
      </c>
    </row>
    <row r="305" spans="1:7" x14ac:dyDescent="0.25">
      <c r="A305" s="1">
        <v>7</v>
      </c>
      <c r="D305" t="s">
        <v>15</v>
      </c>
      <c r="E305" t="s">
        <v>41</v>
      </c>
      <c r="F305" t="s">
        <v>52</v>
      </c>
      <c r="G305" t="s">
        <v>83</v>
      </c>
    </row>
    <row r="306" spans="1:7" x14ac:dyDescent="0.25">
      <c r="A306" s="1">
        <v>8</v>
      </c>
      <c r="E306" t="s">
        <v>41</v>
      </c>
      <c r="F306" t="s">
        <v>52</v>
      </c>
      <c r="G306" t="s">
        <v>83</v>
      </c>
    </row>
    <row r="307" spans="1:7" x14ac:dyDescent="0.25">
      <c r="A307" s="1">
        <v>9</v>
      </c>
      <c r="B307" t="s">
        <v>8</v>
      </c>
      <c r="D307" t="s">
        <v>16</v>
      </c>
      <c r="E307" t="s">
        <v>41</v>
      </c>
      <c r="F307" t="s">
        <v>52</v>
      </c>
      <c r="G307" t="s">
        <v>83</v>
      </c>
    </row>
    <row r="308" spans="1:7" x14ac:dyDescent="0.25">
      <c r="A308" s="1">
        <v>10</v>
      </c>
      <c r="D308" t="s">
        <v>17</v>
      </c>
      <c r="E308" t="s">
        <v>41</v>
      </c>
      <c r="F308" t="s">
        <v>52</v>
      </c>
      <c r="G308" t="s">
        <v>83</v>
      </c>
    </row>
    <row r="309" spans="1:7" x14ac:dyDescent="0.25">
      <c r="A309" s="1">
        <v>11</v>
      </c>
      <c r="E309" t="s">
        <v>41</v>
      </c>
      <c r="F309" t="s">
        <v>52</v>
      </c>
      <c r="G309" t="s">
        <v>83</v>
      </c>
    </row>
    <row r="310" spans="1:7" x14ac:dyDescent="0.25">
      <c r="A310" s="1">
        <v>12</v>
      </c>
      <c r="B310" t="s">
        <v>9</v>
      </c>
      <c r="D310" t="s">
        <v>18</v>
      </c>
      <c r="E310" t="s">
        <v>41</v>
      </c>
      <c r="F310" t="s">
        <v>52</v>
      </c>
      <c r="G310" t="s">
        <v>83</v>
      </c>
    </row>
    <row r="311" spans="1:7" x14ac:dyDescent="0.25">
      <c r="A311" s="1">
        <v>13</v>
      </c>
      <c r="D311" t="s">
        <v>15</v>
      </c>
      <c r="E311" t="s">
        <v>41</v>
      </c>
      <c r="F311" t="s">
        <v>52</v>
      </c>
      <c r="G311" t="s">
        <v>83</v>
      </c>
    </row>
    <row r="312" spans="1:7" x14ac:dyDescent="0.25">
      <c r="A312" s="1">
        <v>14</v>
      </c>
      <c r="D312" t="s">
        <v>19</v>
      </c>
      <c r="E312" t="s">
        <v>41</v>
      </c>
      <c r="F312" t="s">
        <v>52</v>
      </c>
      <c r="G312" t="s">
        <v>83</v>
      </c>
    </row>
    <row r="313" spans="1:7" x14ac:dyDescent="0.25">
      <c r="A313" s="1">
        <v>15</v>
      </c>
      <c r="E313" t="s">
        <v>41</v>
      </c>
      <c r="F313" t="s">
        <v>52</v>
      </c>
      <c r="G313" t="s">
        <v>83</v>
      </c>
    </row>
    <row r="314" spans="1:7" x14ac:dyDescent="0.25">
      <c r="A314" s="1">
        <v>16</v>
      </c>
      <c r="B314" t="s">
        <v>10</v>
      </c>
      <c r="D314" t="s">
        <v>20</v>
      </c>
      <c r="E314" t="s">
        <v>41</v>
      </c>
      <c r="F314" t="s">
        <v>52</v>
      </c>
      <c r="G314" t="s">
        <v>83</v>
      </c>
    </row>
    <row r="315" spans="1:7" x14ac:dyDescent="0.25">
      <c r="A315" s="1">
        <v>17</v>
      </c>
      <c r="D315" t="s">
        <v>15</v>
      </c>
      <c r="E315" t="s">
        <v>41</v>
      </c>
      <c r="F315" t="s">
        <v>52</v>
      </c>
      <c r="G315" t="s">
        <v>83</v>
      </c>
    </row>
    <row r="316" spans="1:7" x14ac:dyDescent="0.25">
      <c r="A316" s="1">
        <v>18</v>
      </c>
      <c r="D316" t="s">
        <v>21</v>
      </c>
      <c r="E316" t="s">
        <v>41</v>
      </c>
      <c r="F316" t="s">
        <v>52</v>
      </c>
      <c r="G316" t="s">
        <v>83</v>
      </c>
    </row>
    <row r="317" spans="1:7" x14ac:dyDescent="0.25">
      <c r="A317" s="1">
        <v>19</v>
      </c>
      <c r="E317" t="s">
        <v>41</v>
      </c>
      <c r="F317" t="s">
        <v>52</v>
      </c>
      <c r="G317" t="s">
        <v>83</v>
      </c>
    </row>
    <row r="318" spans="1:7" x14ac:dyDescent="0.25">
      <c r="A318" s="1">
        <v>20</v>
      </c>
      <c r="B318" t="s">
        <v>11</v>
      </c>
      <c r="D318" t="s">
        <v>22</v>
      </c>
      <c r="E318" t="s">
        <v>41</v>
      </c>
      <c r="F318" t="s">
        <v>52</v>
      </c>
      <c r="G318" t="s">
        <v>83</v>
      </c>
    </row>
    <row r="319" spans="1:7" x14ac:dyDescent="0.25">
      <c r="A319" s="1">
        <v>21</v>
      </c>
      <c r="D319" t="s">
        <v>23</v>
      </c>
      <c r="E319" t="s">
        <v>41</v>
      </c>
      <c r="F319" t="s">
        <v>52</v>
      </c>
      <c r="G319" t="s">
        <v>83</v>
      </c>
    </row>
    <row r="320" spans="1:7" x14ac:dyDescent="0.25">
      <c r="A320" s="1">
        <v>22</v>
      </c>
      <c r="D320" t="s">
        <v>17</v>
      </c>
      <c r="E320" t="s">
        <v>41</v>
      </c>
      <c r="F320" t="s">
        <v>52</v>
      </c>
      <c r="G320" t="s">
        <v>83</v>
      </c>
    </row>
    <row r="321" spans="1:7" x14ac:dyDescent="0.25">
      <c r="A321" s="1">
        <v>23</v>
      </c>
      <c r="E321" t="s">
        <v>41</v>
      </c>
      <c r="F321" t="s">
        <v>52</v>
      </c>
      <c r="G321" t="s">
        <v>83</v>
      </c>
    </row>
    <row r="322" spans="1:7" x14ac:dyDescent="0.25">
      <c r="A322" s="1">
        <v>24</v>
      </c>
      <c r="B322" t="s">
        <v>12</v>
      </c>
      <c r="D322" t="s">
        <v>25</v>
      </c>
      <c r="E322" t="s">
        <v>41</v>
      </c>
      <c r="F322" t="s">
        <v>52</v>
      </c>
      <c r="G322" t="s">
        <v>83</v>
      </c>
    </row>
    <row r="323" spans="1:7" x14ac:dyDescent="0.25">
      <c r="A323" s="1">
        <v>25</v>
      </c>
      <c r="D323" t="s">
        <v>26</v>
      </c>
      <c r="E323" t="s">
        <v>41</v>
      </c>
      <c r="F323" t="s">
        <v>52</v>
      </c>
      <c r="G323" t="s">
        <v>83</v>
      </c>
    </row>
    <row r="324" spans="1:7" x14ac:dyDescent="0.25">
      <c r="A324" s="1">
        <v>26</v>
      </c>
      <c r="D324" t="s">
        <v>36</v>
      </c>
      <c r="E324" t="s">
        <v>41</v>
      </c>
      <c r="F324" t="s">
        <v>52</v>
      </c>
      <c r="G324" t="s">
        <v>83</v>
      </c>
    </row>
    <row r="325" spans="1:7" x14ac:dyDescent="0.25">
      <c r="A325" s="1">
        <v>0</v>
      </c>
      <c r="E325" t="s">
        <v>41</v>
      </c>
      <c r="F325" t="s">
        <v>53</v>
      </c>
      <c r="G325" t="s">
        <v>84</v>
      </c>
    </row>
    <row r="326" spans="1:7" x14ac:dyDescent="0.25">
      <c r="A326" s="1">
        <v>1</v>
      </c>
      <c r="B326" t="s">
        <v>6</v>
      </c>
      <c r="D326" t="s">
        <v>27</v>
      </c>
      <c r="E326" t="s">
        <v>41</v>
      </c>
      <c r="F326" t="s">
        <v>53</v>
      </c>
      <c r="G326" t="s">
        <v>84</v>
      </c>
    </row>
    <row r="327" spans="1:7" x14ac:dyDescent="0.25">
      <c r="A327" s="1">
        <v>2</v>
      </c>
      <c r="D327" t="s">
        <v>28</v>
      </c>
      <c r="E327" t="s">
        <v>41</v>
      </c>
      <c r="F327" t="s">
        <v>53</v>
      </c>
      <c r="G327" t="s">
        <v>84</v>
      </c>
    </row>
    <row r="328" spans="1:7" x14ac:dyDescent="0.25">
      <c r="A328" s="1">
        <v>3</v>
      </c>
      <c r="D328" t="s">
        <v>15</v>
      </c>
      <c r="E328" t="s">
        <v>41</v>
      </c>
      <c r="F328" t="s">
        <v>53</v>
      </c>
      <c r="G328" t="s">
        <v>84</v>
      </c>
    </row>
    <row r="329" spans="1:7" x14ac:dyDescent="0.25">
      <c r="A329" s="1">
        <v>4</v>
      </c>
      <c r="E329" t="s">
        <v>41</v>
      </c>
      <c r="F329" t="s">
        <v>53</v>
      </c>
      <c r="G329" t="s">
        <v>84</v>
      </c>
    </row>
    <row r="330" spans="1:7" x14ac:dyDescent="0.25">
      <c r="A330" s="1">
        <v>5</v>
      </c>
      <c r="B330" t="s">
        <v>7</v>
      </c>
      <c r="D330" t="s">
        <v>13</v>
      </c>
      <c r="E330" t="s">
        <v>41</v>
      </c>
      <c r="F330" t="s">
        <v>53</v>
      </c>
      <c r="G330" t="s">
        <v>84</v>
      </c>
    </row>
    <row r="331" spans="1:7" x14ac:dyDescent="0.25">
      <c r="A331" s="1">
        <v>6</v>
      </c>
      <c r="D331" t="s">
        <v>14</v>
      </c>
      <c r="E331" t="s">
        <v>41</v>
      </c>
      <c r="F331" t="s">
        <v>53</v>
      </c>
      <c r="G331" t="s">
        <v>84</v>
      </c>
    </row>
    <row r="332" spans="1:7" x14ac:dyDescent="0.25">
      <c r="A332" s="1">
        <v>7</v>
      </c>
      <c r="D332" t="s">
        <v>36</v>
      </c>
      <c r="E332" t="s">
        <v>41</v>
      </c>
      <c r="F332" t="s">
        <v>53</v>
      </c>
      <c r="G332" t="s">
        <v>84</v>
      </c>
    </row>
    <row r="333" spans="1:7" x14ac:dyDescent="0.25">
      <c r="A333" s="1">
        <v>8</v>
      </c>
      <c r="E333" t="s">
        <v>41</v>
      </c>
      <c r="F333" t="s">
        <v>53</v>
      </c>
      <c r="G333" t="s">
        <v>84</v>
      </c>
    </row>
    <row r="334" spans="1:7" x14ac:dyDescent="0.25">
      <c r="A334" s="1">
        <v>9</v>
      </c>
      <c r="B334" t="s">
        <v>8</v>
      </c>
      <c r="D334" t="s">
        <v>16</v>
      </c>
      <c r="E334" t="s">
        <v>41</v>
      </c>
      <c r="F334" t="s">
        <v>53</v>
      </c>
      <c r="G334" t="s">
        <v>84</v>
      </c>
    </row>
    <row r="335" spans="1:7" x14ac:dyDescent="0.25">
      <c r="A335" s="1">
        <v>10</v>
      </c>
      <c r="D335" t="s">
        <v>36</v>
      </c>
      <c r="E335" t="s">
        <v>41</v>
      </c>
      <c r="F335" t="s">
        <v>53</v>
      </c>
      <c r="G335" t="s">
        <v>84</v>
      </c>
    </row>
    <row r="336" spans="1:7" x14ac:dyDescent="0.25">
      <c r="A336" s="1">
        <v>11</v>
      </c>
      <c r="E336" t="s">
        <v>41</v>
      </c>
      <c r="F336" t="s">
        <v>53</v>
      </c>
      <c r="G336" t="s">
        <v>84</v>
      </c>
    </row>
    <row r="337" spans="1:7" x14ac:dyDescent="0.25">
      <c r="A337" s="1">
        <v>12</v>
      </c>
      <c r="B337" t="s">
        <v>9</v>
      </c>
      <c r="D337" t="s">
        <v>18</v>
      </c>
      <c r="E337" t="s">
        <v>41</v>
      </c>
      <c r="F337" t="s">
        <v>53</v>
      </c>
      <c r="G337" t="s">
        <v>84</v>
      </c>
    </row>
    <row r="338" spans="1:7" x14ac:dyDescent="0.25">
      <c r="A338" s="1">
        <v>13</v>
      </c>
      <c r="D338" t="s">
        <v>36</v>
      </c>
      <c r="E338" t="s">
        <v>41</v>
      </c>
      <c r="F338" t="s">
        <v>53</v>
      </c>
      <c r="G338" t="s">
        <v>84</v>
      </c>
    </row>
    <row r="339" spans="1:7" x14ac:dyDescent="0.25">
      <c r="A339" s="1">
        <v>14</v>
      </c>
      <c r="D339" t="s">
        <v>19</v>
      </c>
      <c r="E339" t="s">
        <v>41</v>
      </c>
      <c r="F339" t="s">
        <v>53</v>
      </c>
      <c r="G339" t="s">
        <v>84</v>
      </c>
    </row>
    <row r="340" spans="1:7" x14ac:dyDescent="0.25">
      <c r="A340" s="1">
        <v>15</v>
      </c>
      <c r="E340" t="s">
        <v>41</v>
      </c>
      <c r="F340" t="s">
        <v>53</v>
      </c>
      <c r="G340" t="s">
        <v>84</v>
      </c>
    </row>
    <row r="341" spans="1:7" x14ac:dyDescent="0.25">
      <c r="A341" s="1">
        <v>16</v>
      </c>
      <c r="B341" t="s">
        <v>10</v>
      </c>
      <c r="D341" t="s">
        <v>20</v>
      </c>
      <c r="E341" t="s">
        <v>41</v>
      </c>
      <c r="F341" t="s">
        <v>53</v>
      </c>
      <c r="G341" t="s">
        <v>84</v>
      </c>
    </row>
    <row r="342" spans="1:7" x14ac:dyDescent="0.25">
      <c r="A342" s="1">
        <v>17</v>
      </c>
      <c r="D342" t="s">
        <v>36</v>
      </c>
      <c r="E342" t="s">
        <v>41</v>
      </c>
      <c r="F342" t="s">
        <v>53</v>
      </c>
      <c r="G342" t="s">
        <v>84</v>
      </c>
    </row>
    <row r="343" spans="1:7" x14ac:dyDescent="0.25">
      <c r="A343" s="1">
        <v>18</v>
      </c>
      <c r="D343" t="s">
        <v>21</v>
      </c>
      <c r="E343" t="s">
        <v>41</v>
      </c>
      <c r="F343" t="s">
        <v>53</v>
      </c>
      <c r="G343" t="s">
        <v>84</v>
      </c>
    </row>
    <row r="344" spans="1:7" x14ac:dyDescent="0.25">
      <c r="A344" s="1">
        <v>19</v>
      </c>
      <c r="E344" t="s">
        <v>41</v>
      </c>
      <c r="F344" t="s">
        <v>53</v>
      </c>
      <c r="G344" t="s">
        <v>84</v>
      </c>
    </row>
    <row r="345" spans="1:7" x14ac:dyDescent="0.25">
      <c r="A345" s="1">
        <v>20</v>
      </c>
      <c r="B345" t="s">
        <v>11</v>
      </c>
      <c r="D345" t="s">
        <v>22</v>
      </c>
      <c r="E345" t="s">
        <v>41</v>
      </c>
      <c r="F345" t="s">
        <v>53</v>
      </c>
      <c r="G345" t="s">
        <v>84</v>
      </c>
    </row>
    <row r="346" spans="1:7" x14ac:dyDescent="0.25">
      <c r="A346" s="1">
        <v>21</v>
      </c>
      <c r="D346" t="s">
        <v>23</v>
      </c>
      <c r="E346" t="s">
        <v>41</v>
      </c>
      <c r="F346" t="s">
        <v>53</v>
      </c>
      <c r="G346" t="s">
        <v>84</v>
      </c>
    </row>
    <row r="347" spans="1:7" x14ac:dyDescent="0.25">
      <c r="A347" s="1">
        <v>22</v>
      </c>
      <c r="D347" t="s">
        <v>17</v>
      </c>
      <c r="E347" t="s">
        <v>41</v>
      </c>
      <c r="F347" t="s">
        <v>53</v>
      </c>
      <c r="G347" t="s">
        <v>84</v>
      </c>
    </row>
    <row r="348" spans="1:7" x14ac:dyDescent="0.25">
      <c r="A348" s="1">
        <v>23</v>
      </c>
      <c r="E348" t="s">
        <v>41</v>
      </c>
      <c r="F348" t="s">
        <v>53</v>
      </c>
      <c r="G348" t="s">
        <v>84</v>
      </c>
    </row>
    <row r="349" spans="1:7" x14ac:dyDescent="0.25">
      <c r="A349" s="1">
        <v>24</v>
      </c>
      <c r="B349" t="s">
        <v>12</v>
      </c>
      <c r="D349" t="s">
        <v>25</v>
      </c>
      <c r="E349" t="s">
        <v>41</v>
      </c>
      <c r="F349" t="s">
        <v>53</v>
      </c>
      <c r="G349" t="s">
        <v>84</v>
      </c>
    </row>
    <row r="350" spans="1:7" x14ac:dyDescent="0.25">
      <c r="A350" s="1">
        <v>25</v>
      </c>
      <c r="D350" t="s">
        <v>26</v>
      </c>
      <c r="E350" t="s">
        <v>41</v>
      </c>
      <c r="F350" t="s">
        <v>53</v>
      </c>
      <c r="G350" t="s">
        <v>84</v>
      </c>
    </row>
    <row r="351" spans="1:7" x14ac:dyDescent="0.25">
      <c r="A351" s="1">
        <v>26</v>
      </c>
      <c r="D351" t="s">
        <v>15</v>
      </c>
      <c r="E351" t="s">
        <v>41</v>
      </c>
      <c r="F351" t="s">
        <v>53</v>
      </c>
      <c r="G351" t="s">
        <v>84</v>
      </c>
    </row>
    <row r="352" spans="1:7" x14ac:dyDescent="0.25">
      <c r="A352" s="1">
        <v>0</v>
      </c>
      <c r="E352" t="s">
        <v>41</v>
      </c>
      <c r="F352" t="s">
        <v>54</v>
      </c>
      <c r="G352" t="s">
        <v>85</v>
      </c>
    </row>
    <row r="353" spans="1:7" x14ac:dyDescent="0.25">
      <c r="A353" s="1">
        <v>1</v>
      </c>
      <c r="B353" t="s">
        <v>6</v>
      </c>
      <c r="D353" t="s">
        <v>27</v>
      </c>
      <c r="E353" t="s">
        <v>41</v>
      </c>
      <c r="F353" t="s">
        <v>54</v>
      </c>
      <c r="G353" t="s">
        <v>85</v>
      </c>
    </row>
    <row r="354" spans="1:7" x14ac:dyDescent="0.25">
      <c r="A354" s="1">
        <v>2</v>
      </c>
      <c r="D354" t="s">
        <v>28</v>
      </c>
      <c r="E354" t="s">
        <v>41</v>
      </c>
      <c r="F354" t="s">
        <v>54</v>
      </c>
      <c r="G354" t="s">
        <v>85</v>
      </c>
    </row>
    <row r="355" spans="1:7" x14ac:dyDescent="0.25">
      <c r="A355" s="1">
        <v>3</v>
      </c>
      <c r="D355" t="s">
        <v>15</v>
      </c>
      <c r="E355" t="s">
        <v>41</v>
      </c>
      <c r="F355" t="s">
        <v>54</v>
      </c>
      <c r="G355" t="s">
        <v>85</v>
      </c>
    </row>
    <row r="356" spans="1:7" x14ac:dyDescent="0.25">
      <c r="A356" s="1">
        <v>4</v>
      </c>
      <c r="E356" t="s">
        <v>41</v>
      </c>
      <c r="F356" t="s">
        <v>54</v>
      </c>
      <c r="G356" t="s">
        <v>85</v>
      </c>
    </row>
    <row r="357" spans="1:7" x14ac:dyDescent="0.25">
      <c r="A357" s="1">
        <v>5</v>
      </c>
      <c r="B357" t="s">
        <v>7</v>
      </c>
      <c r="D357" t="s">
        <v>13</v>
      </c>
      <c r="E357" t="s">
        <v>41</v>
      </c>
      <c r="F357" t="s">
        <v>54</v>
      </c>
      <c r="G357" t="s">
        <v>85</v>
      </c>
    </row>
    <row r="358" spans="1:7" x14ac:dyDescent="0.25">
      <c r="A358" s="1">
        <v>6</v>
      </c>
      <c r="D358" t="s">
        <v>14</v>
      </c>
      <c r="E358" t="s">
        <v>41</v>
      </c>
      <c r="F358" t="s">
        <v>54</v>
      </c>
      <c r="G358" t="s">
        <v>85</v>
      </c>
    </row>
    <row r="359" spans="1:7" x14ac:dyDescent="0.25">
      <c r="A359" s="1">
        <v>7</v>
      </c>
      <c r="D359" t="s">
        <v>15</v>
      </c>
      <c r="E359" t="s">
        <v>41</v>
      </c>
      <c r="F359" t="s">
        <v>54</v>
      </c>
      <c r="G359" t="s">
        <v>85</v>
      </c>
    </row>
    <row r="360" spans="1:7" x14ac:dyDescent="0.25">
      <c r="A360" s="1">
        <v>8</v>
      </c>
      <c r="E360" t="s">
        <v>41</v>
      </c>
      <c r="F360" t="s">
        <v>54</v>
      </c>
      <c r="G360" t="s">
        <v>85</v>
      </c>
    </row>
    <row r="361" spans="1:7" x14ac:dyDescent="0.25">
      <c r="A361" s="1">
        <v>9</v>
      </c>
      <c r="B361" t="s">
        <v>8</v>
      </c>
      <c r="D361" t="s">
        <v>16</v>
      </c>
      <c r="E361" t="s">
        <v>41</v>
      </c>
      <c r="F361" t="s">
        <v>54</v>
      </c>
      <c r="G361" t="s">
        <v>85</v>
      </c>
    </row>
    <row r="362" spans="1:7" x14ac:dyDescent="0.25">
      <c r="A362" s="1">
        <v>10</v>
      </c>
      <c r="D362" t="s">
        <v>17</v>
      </c>
      <c r="E362" t="s">
        <v>41</v>
      </c>
      <c r="F362" t="s">
        <v>54</v>
      </c>
      <c r="G362" t="s">
        <v>85</v>
      </c>
    </row>
    <row r="363" spans="1:7" x14ac:dyDescent="0.25">
      <c r="A363" s="1">
        <v>11</v>
      </c>
      <c r="E363" t="s">
        <v>41</v>
      </c>
      <c r="F363" t="s">
        <v>54</v>
      </c>
      <c r="G363" t="s">
        <v>85</v>
      </c>
    </row>
    <row r="364" spans="1:7" x14ac:dyDescent="0.25">
      <c r="A364" s="1">
        <v>12</v>
      </c>
      <c r="B364" t="s">
        <v>9</v>
      </c>
      <c r="D364" t="s">
        <v>18</v>
      </c>
      <c r="E364" t="s">
        <v>41</v>
      </c>
      <c r="F364" t="s">
        <v>54</v>
      </c>
      <c r="G364" t="s">
        <v>85</v>
      </c>
    </row>
    <row r="365" spans="1:7" x14ac:dyDescent="0.25">
      <c r="A365" s="1">
        <v>13</v>
      </c>
      <c r="D365" t="s">
        <v>15</v>
      </c>
      <c r="E365" t="s">
        <v>41</v>
      </c>
      <c r="F365" t="s">
        <v>54</v>
      </c>
      <c r="G365" t="s">
        <v>85</v>
      </c>
    </row>
    <row r="366" spans="1:7" x14ac:dyDescent="0.25">
      <c r="A366" s="1">
        <v>14</v>
      </c>
      <c r="D366" t="s">
        <v>19</v>
      </c>
      <c r="E366" t="s">
        <v>41</v>
      </c>
      <c r="F366" t="s">
        <v>54</v>
      </c>
      <c r="G366" t="s">
        <v>85</v>
      </c>
    </row>
    <row r="367" spans="1:7" x14ac:dyDescent="0.25">
      <c r="A367" s="1">
        <v>15</v>
      </c>
      <c r="E367" t="s">
        <v>41</v>
      </c>
      <c r="F367" t="s">
        <v>54</v>
      </c>
      <c r="G367" t="s">
        <v>85</v>
      </c>
    </row>
    <row r="368" spans="1:7" x14ac:dyDescent="0.25">
      <c r="A368" s="1">
        <v>16</v>
      </c>
      <c r="B368" t="s">
        <v>10</v>
      </c>
      <c r="D368" t="s">
        <v>20</v>
      </c>
      <c r="E368" t="s">
        <v>41</v>
      </c>
      <c r="F368" t="s">
        <v>54</v>
      </c>
      <c r="G368" t="s">
        <v>85</v>
      </c>
    </row>
    <row r="369" spans="1:7" x14ac:dyDescent="0.25">
      <c r="A369" s="1">
        <v>17</v>
      </c>
      <c r="D369" t="s">
        <v>15</v>
      </c>
      <c r="E369" t="s">
        <v>41</v>
      </c>
      <c r="F369" t="s">
        <v>54</v>
      </c>
      <c r="G369" t="s">
        <v>85</v>
      </c>
    </row>
    <row r="370" spans="1:7" x14ac:dyDescent="0.25">
      <c r="A370" s="1">
        <v>18</v>
      </c>
      <c r="D370" t="s">
        <v>21</v>
      </c>
      <c r="E370" t="s">
        <v>41</v>
      </c>
      <c r="F370" t="s">
        <v>54</v>
      </c>
      <c r="G370" t="s">
        <v>85</v>
      </c>
    </row>
    <row r="371" spans="1:7" x14ac:dyDescent="0.25">
      <c r="A371" s="1">
        <v>19</v>
      </c>
      <c r="E371" t="s">
        <v>41</v>
      </c>
      <c r="F371" t="s">
        <v>54</v>
      </c>
      <c r="G371" t="s">
        <v>85</v>
      </c>
    </row>
    <row r="372" spans="1:7" x14ac:dyDescent="0.25">
      <c r="A372" s="1">
        <v>20</v>
      </c>
      <c r="B372" t="s">
        <v>11</v>
      </c>
      <c r="D372" t="s">
        <v>22</v>
      </c>
      <c r="E372" t="s">
        <v>41</v>
      </c>
      <c r="F372" t="s">
        <v>54</v>
      </c>
      <c r="G372" t="s">
        <v>85</v>
      </c>
    </row>
    <row r="373" spans="1:7" x14ac:dyDescent="0.25">
      <c r="A373" s="1">
        <v>21</v>
      </c>
      <c r="D373" t="s">
        <v>23</v>
      </c>
      <c r="E373" t="s">
        <v>41</v>
      </c>
      <c r="F373" t="s">
        <v>54</v>
      </c>
      <c r="G373" t="s">
        <v>85</v>
      </c>
    </row>
    <row r="374" spans="1:7" x14ac:dyDescent="0.25">
      <c r="A374" s="1">
        <v>22</v>
      </c>
      <c r="D374" t="s">
        <v>17</v>
      </c>
      <c r="E374" t="s">
        <v>41</v>
      </c>
      <c r="F374" t="s">
        <v>54</v>
      </c>
      <c r="G374" t="s">
        <v>85</v>
      </c>
    </row>
    <row r="375" spans="1:7" x14ac:dyDescent="0.25">
      <c r="A375" s="1">
        <v>23</v>
      </c>
      <c r="E375" t="s">
        <v>41</v>
      </c>
      <c r="F375" t="s">
        <v>54</v>
      </c>
      <c r="G375" t="s">
        <v>85</v>
      </c>
    </row>
    <row r="376" spans="1:7" x14ac:dyDescent="0.25">
      <c r="A376" s="1">
        <v>24</v>
      </c>
      <c r="B376" t="s">
        <v>12</v>
      </c>
      <c r="D376" t="s">
        <v>25</v>
      </c>
      <c r="E376" t="s">
        <v>41</v>
      </c>
      <c r="F376" t="s">
        <v>54</v>
      </c>
      <c r="G376" t="s">
        <v>85</v>
      </c>
    </row>
    <row r="377" spans="1:7" x14ac:dyDescent="0.25">
      <c r="A377" s="1">
        <v>25</v>
      </c>
      <c r="D377" t="s">
        <v>26</v>
      </c>
      <c r="E377" t="s">
        <v>41</v>
      </c>
      <c r="F377" t="s">
        <v>54</v>
      </c>
      <c r="G377" t="s">
        <v>85</v>
      </c>
    </row>
    <row r="378" spans="1:7" x14ac:dyDescent="0.25">
      <c r="A378" s="1">
        <v>26</v>
      </c>
      <c r="D378" t="s">
        <v>15</v>
      </c>
      <c r="E378" t="s">
        <v>41</v>
      </c>
      <c r="F378" t="s">
        <v>54</v>
      </c>
      <c r="G378" t="s">
        <v>85</v>
      </c>
    </row>
    <row r="379" spans="1:7" x14ac:dyDescent="0.25">
      <c r="A379" s="1">
        <v>0</v>
      </c>
      <c r="E379" t="s">
        <v>41</v>
      </c>
      <c r="F379" t="s">
        <v>55</v>
      </c>
      <c r="G379" t="s">
        <v>86</v>
      </c>
    </row>
    <row r="380" spans="1:7" x14ac:dyDescent="0.25">
      <c r="A380" s="1">
        <v>1</v>
      </c>
      <c r="B380" t="s">
        <v>6</v>
      </c>
      <c r="D380" t="s">
        <v>27</v>
      </c>
      <c r="E380" t="s">
        <v>41</v>
      </c>
      <c r="F380" t="s">
        <v>55</v>
      </c>
      <c r="G380" t="s">
        <v>86</v>
      </c>
    </row>
    <row r="381" spans="1:7" x14ac:dyDescent="0.25">
      <c r="A381" s="1">
        <v>2</v>
      </c>
      <c r="D381" t="s">
        <v>28</v>
      </c>
      <c r="E381" t="s">
        <v>41</v>
      </c>
      <c r="F381" t="s">
        <v>55</v>
      </c>
      <c r="G381" t="s">
        <v>86</v>
      </c>
    </row>
    <row r="382" spans="1:7" x14ac:dyDescent="0.25">
      <c r="A382" s="1">
        <v>3</v>
      </c>
      <c r="D382" t="s">
        <v>15</v>
      </c>
      <c r="E382" t="s">
        <v>41</v>
      </c>
      <c r="F382" t="s">
        <v>55</v>
      </c>
      <c r="G382" t="s">
        <v>86</v>
      </c>
    </row>
    <row r="383" spans="1:7" x14ac:dyDescent="0.25">
      <c r="A383" s="1">
        <v>4</v>
      </c>
      <c r="E383" t="s">
        <v>41</v>
      </c>
      <c r="F383" t="s">
        <v>55</v>
      </c>
      <c r="G383" t="s">
        <v>86</v>
      </c>
    </row>
    <row r="384" spans="1:7" x14ac:dyDescent="0.25">
      <c r="A384" s="1">
        <v>5</v>
      </c>
      <c r="B384" t="s">
        <v>7</v>
      </c>
      <c r="D384" t="s">
        <v>13</v>
      </c>
      <c r="E384" t="s">
        <v>41</v>
      </c>
      <c r="F384" t="s">
        <v>55</v>
      </c>
      <c r="G384" t="s">
        <v>86</v>
      </c>
    </row>
    <row r="385" spans="1:7" x14ac:dyDescent="0.25">
      <c r="A385" s="1">
        <v>6</v>
      </c>
      <c r="D385" t="s">
        <v>14</v>
      </c>
      <c r="E385" t="s">
        <v>41</v>
      </c>
      <c r="F385" t="s">
        <v>55</v>
      </c>
      <c r="G385" t="s">
        <v>86</v>
      </c>
    </row>
    <row r="386" spans="1:7" x14ac:dyDescent="0.25">
      <c r="A386" s="1">
        <v>7</v>
      </c>
      <c r="D386" t="s">
        <v>15</v>
      </c>
      <c r="E386" t="s">
        <v>41</v>
      </c>
      <c r="F386" t="s">
        <v>55</v>
      </c>
      <c r="G386" t="s">
        <v>86</v>
      </c>
    </row>
    <row r="387" spans="1:7" x14ac:dyDescent="0.25">
      <c r="A387" s="1">
        <v>8</v>
      </c>
      <c r="E387" t="s">
        <v>41</v>
      </c>
      <c r="F387" t="s">
        <v>55</v>
      </c>
      <c r="G387" t="s">
        <v>86</v>
      </c>
    </row>
    <row r="388" spans="1:7" x14ac:dyDescent="0.25">
      <c r="A388" s="1">
        <v>9</v>
      </c>
      <c r="B388" t="s">
        <v>8</v>
      </c>
      <c r="D388" t="s">
        <v>16</v>
      </c>
      <c r="E388" t="s">
        <v>41</v>
      </c>
      <c r="F388" t="s">
        <v>55</v>
      </c>
      <c r="G388" t="s">
        <v>86</v>
      </c>
    </row>
    <row r="389" spans="1:7" x14ac:dyDescent="0.25">
      <c r="A389" s="1">
        <v>10</v>
      </c>
      <c r="D389" t="s">
        <v>17</v>
      </c>
      <c r="E389" t="s">
        <v>41</v>
      </c>
      <c r="F389" t="s">
        <v>55</v>
      </c>
      <c r="G389" t="s">
        <v>86</v>
      </c>
    </row>
    <row r="390" spans="1:7" x14ac:dyDescent="0.25">
      <c r="A390" s="1">
        <v>11</v>
      </c>
      <c r="E390" t="s">
        <v>41</v>
      </c>
      <c r="F390" t="s">
        <v>55</v>
      </c>
      <c r="G390" t="s">
        <v>86</v>
      </c>
    </row>
    <row r="391" spans="1:7" x14ac:dyDescent="0.25">
      <c r="A391" s="1">
        <v>12</v>
      </c>
      <c r="B391" t="s">
        <v>9</v>
      </c>
      <c r="D391" t="s">
        <v>18</v>
      </c>
      <c r="E391" t="s">
        <v>41</v>
      </c>
      <c r="F391" t="s">
        <v>55</v>
      </c>
      <c r="G391" t="s">
        <v>86</v>
      </c>
    </row>
    <row r="392" spans="1:7" x14ac:dyDescent="0.25">
      <c r="A392" s="1">
        <v>13</v>
      </c>
      <c r="D392" t="s">
        <v>15</v>
      </c>
      <c r="E392" t="s">
        <v>41</v>
      </c>
      <c r="F392" t="s">
        <v>55</v>
      </c>
      <c r="G392" t="s">
        <v>86</v>
      </c>
    </row>
    <row r="393" spans="1:7" x14ac:dyDescent="0.25">
      <c r="A393" s="1">
        <v>14</v>
      </c>
      <c r="D393" t="s">
        <v>19</v>
      </c>
      <c r="E393" t="s">
        <v>41</v>
      </c>
      <c r="F393" t="s">
        <v>55</v>
      </c>
      <c r="G393" t="s">
        <v>86</v>
      </c>
    </row>
    <row r="394" spans="1:7" x14ac:dyDescent="0.25">
      <c r="A394" s="1">
        <v>15</v>
      </c>
      <c r="E394" t="s">
        <v>41</v>
      </c>
      <c r="F394" t="s">
        <v>55</v>
      </c>
      <c r="G394" t="s">
        <v>86</v>
      </c>
    </row>
    <row r="395" spans="1:7" x14ac:dyDescent="0.25">
      <c r="A395" s="1">
        <v>16</v>
      </c>
      <c r="B395" t="s">
        <v>10</v>
      </c>
      <c r="D395" t="s">
        <v>20</v>
      </c>
      <c r="E395" t="s">
        <v>41</v>
      </c>
      <c r="F395" t="s">
        <v>55</v>
      </c>
      <c r="G395" t="s">
        <v>86</v>
      </c>
    </row>
    <row r="396" spans="1:7" x14ac:dyDescent="0.25">
      <c r="A396" s="1">
        <v>17</v>
      </c>
      <c r="D396" t="s">
        <v>15</v>
      </c>
      <c r="E396" t="s">
        <v>41</v>
      </c>
      <c r="F396" t="s">
        <v>55</v>
      </c>
      <c r="G396" t="s">
        <v>86</v>
      </c>
    </row>
    <row r="397" spans="1:7" x14ac:dyDescent="0.25">
      <c r="A397" s="1">
        <v>18</v>
      </c>
      <c r="D397" t="s">
        <v>21</v>
      </c>
      <c r="E397" t="s">
        <v>41</v>
      </c>
      <c r="F397" t="s">
        <v>55</v>
      </c>
      <c r="G397" t="s">
        <v>86</v>
      </c>
    </row>
    <row r="398" spans="1:7" x14ac:dyDescent="0.25">
      <c r="A398" s="1">
        <v>19</v>
      </c>
      <c r="E398" t="s">
        <v>41</v>
      </c>
      <c r="F398" t="s">
        <v>55</v>
      </c>
      <c r="G398" t="s">
        <v>86</v>
      </c>
    </row>
    <row r="399" spans="1:7" x14ac:dyDescent="0.25">
      <c r="A399" s="1">
        <v>20</v>
      </c>
      <c r="B399" t="s">
        <v>11</v>
      </c>
      <c r="D399" t="s">
        <v>22</v>
      </c>
      <c r="E399" t="s">
        <v>41</v>
      </c>
      <c r="F399" t="s">
        <v>55</v>
      </c>
      <c r="G399" t="s">
        <v>86</v>
      </c>
    </row>
    <row r="400" spans="1:7" x14ac:dyDescent="0.25">
      <c r="A400" s="1">
        <v>21</v>
      </c>
      <c r="D400" t="s">
        <v>23</v>
      </c>
      <c r="E400" t="s">
        <v>41</v>
      </c>
      <c r="F400" t="s">
        <v>55</v>
      </c>
      <c r="G400" t="s">
        <v>86</v>
      </c>
    </row>
    <row r="401" spans="1:7" x14ac:dyDescent="0.25">
      <c r="A401" s="1">
        <v>22</v>
      </c>
      <c r="D401" t="s">
        <v>17</v>
      </c>
      <c r="E401" t="s">
        <v>41</v>
      </c>
      <c r="F401" t="s">
        <v>55</v>
      </c>
      <c r="G401" t="s">
        <v>86</v>
      </c>
    </row>
    <row r="402" spans="1:7" x14ac:dyDescent="0.25">
      <c r="A402" s="1">
        <v>23</v>
      </c>
      <c r="E402" t="s">
        <v>41</v>
      </c>
      <c r="F402" t="s">
        <v>55</v>
      </c>
      <c r="G402" t="s">
        <v>86</v>
      </c>
    </row>
    <row r="403" spans="1:7" x14ac:dyDescent="0.25">
      <c r="A403" s="1">
        <v>24</v>
      </c>
      <c r="B403" t="s">
        <v>12</v>
      </c>
      <c r="D403" t="s">
        <v>25</v>
      </c>
      <c r="E403" t="s">
        <v>41</v>
      </c>
      <c r="F403" t="s">
        <v>55</v>
      </c>
      <c r="G403" t="s">
        <v>86</v>
      </c>
    </row>
    <row r="404" spans="1:7" x14ac:dyDescent="0.25">
      <c r="A404" s="1">
        <v>25</v>
      </c>
      <c r="D404" t="s">
        <v>26</v>
      </c>
      <c r="E404" t="s">
        <v>41</v>
      </c>
      <c r="F404" t="s">
        <v>55</v>
      </c>
      <c r="G404" t="s">
        <v>86</v>
      </c>
    </row>
    <row r="405" spans="1:7" x14ac:dyDescent="0.25">
      <c r="A405" s="1">
        <v>26</v>
      </c>
      <c r="D405" t="s">
        <v>15</v>
      </c>
      <c r="E405" t="s">
        <v>41</v>
      </c>
      <c r="F405" t="s">
        <v>55</v>
      </c>
      <c r="G405" t="s">
        <v>86</v>
      </c>
    </row>
    <row r="406" spans="1:7" x14ac:dyDescent="0.25">
      <c r="A406" s="1">
        <v>0</v>
      </c>
      <c r="E406" t="s">
        <v>41</v>
      </c>
      <c r="F406" t="s">
        <v>56</v>
      </c>
      <c r="G406" t="s">
        <v>87</v>
      </c>
    </row>
    <row r="407" spans="1:7" x14ac:dyDescent="0.25">
      <c r="A407" s="1">
        <v>1</v>
      </c>
      <c r="B407" t="s">
        <v>6</v>
      </c>
      <c r="D407" t="s">
        <v>27</v>
      </c>
      <c r="E407" t="s">
        <v>41</v>
      </c>
      <c r="F407" t="s">
        <v>56</v>
      </c>
      <c r="G407" t="s">
        <v>87</v>
      </c>
    </row>
    <row r="408" spans="1:7" x14ac:dyDescent="0.25">
      <c r="A408" s="1">
        <v>2</v>
      </c>
      <c r="D408" t="s">
        <v>28</v>
      </c>
      <c r="E408" t="s">
        <v>41</v>
      </c>
      <c r="F408" t="s">
        <v>56</v>
      </c>
      <c r="G408" t="s">
        <v>87</v>
      </c>
    </row>
    <row r="409" spans="1:7" x14ac:dyDescent="0.25">
      <c r="A409" s="1">
        <v>3</v>
      </c>
      <c r="D409" t="s">
        <v>15</v>
      </c>
      <c r="E409" t="s">
        <v>41</v>
      </c>
      <c r="F409" t="s">
        <v>56</v>
      </c>
      <c r="G409" t="s">
        <v>87</v>
      </c>
    </row>
    <row r="410" spans="1:7" x14ac:dyDescent="0.25">
      <c r="A410" s="1">
        <v>4</v>
      </c>
      <c r="E410" t="s">
        <v>41</v>
      </c>
      <c r="F410" t="s">
        <v>56</v>
      </c>
      <c r="G410" t="s">
        <v>87</v>
      </c>
    </row>
    <row r="411" spans="1:7" x14ac:dyDescent="0.25">
      <c r="A411" s="1">
        <v>5</v>
      </c>
      <c r="B411" t="s">
        <v>7</v>
      </c>
      <c r="D411" t="s">
        <v>13</v>
      </c>
      <c r="E411" t="s">
        <v>41</v>
      </c>
      <c r="F411" t="s">
        <v>56</v>
      </c>
      <c r="G411" t="s">
        <v>87</v>
      </c>
    </row>
    <row r="412" spans="1:7" x14ac:dyDescent="0.25">
      <c r="A412" s="1">
        <v>6</v>
      </c>
      <c r="D412" t="s">
        <v>14</v>
      </c>
      <c r="E412" t="s">
        <v>41</v>
      </c>
      <c r="F412" t="s">
        <v>56</v>
      </c>
      <c r="G412" t="s">
        <v>87</v>
      </c>
    </row>
    <row r="413" spans="1:7" x14ac:dyDescent="0.25">
      <c r="A413" s="1">
        <v>7</v>
      </c>
      <c r="D413" t="s">
        <v>15</v>
      </c>
      <c r="E413" t="s">
        <v>41</v>
      </c>
      <c r="F413" t="s">
        <v>56</v>
      </c>
      <c r="G413" t="s">
        <v>87</v>
      </c>
    </row>
    <row r="414" spans="1:7" x14ac:dyDescent="0.25">
      <c r="A414" s="1">
        <v>8</v>
      </c>
      <c r="E414" t="s">
        <v>41</v>
      </c>
      <c r="F414" t="s">
        <v>56</v>
      </c>
      <c r="G414" t="s">
        <v>87</v>
      </c>
    </row>
    <row r="415" spans="1:7" x14ac:dyDescent="0.25">
      <c r="A415" s="1">
        <v>9</v>
      </c>
      <c r="B415" t="s">
        <v>8</v>
      </c>
      <c r="D415" t="s">
        <v>16</v>
      </c>
      <c r="E415" t="s">
        <v>41</v>
      </c>
      <c r="F415" t="s">
        <v>56</v>
      </c>
      <c r="G415" t="s">
        <v>87</v>
      </c>
    </row>
    <row r="416" spans="1:7" x14ac:dyDescent="0.25">
      <c r="A416" s="1">
        <v>10</v>
      </c>
      <c r="D416" t="s">
        <v>17</v>
      </c>
      <c r="E416" t="s">
        <v>41</v>
      </c>
      <c r="F416" t="s">
        <v>56</v>
      </c>
      <c r="G416" t="s">
        <v>87</v>
      </c>
    </row>
    <row r="417" spans="1:7" x14ac:dyDescent="0.25">
      <c r="A417" s="1">
        <v>11</v>
      </c>
      <c r="E417" t="s">
        <v>41</v>
      </c>
      <c r="F417" t="s">
        <v>56</v>
      </c>
      <c r="G417" t="s">
        <v>87</v>
      </c>
    </row>
    <row r="418" spans="1:7" x14ac:dyDescent="0.25">
      <c r="A418" s="1">
        <v>12</v>
      </c>
      <c r="B418" t="s">
        <v>9</v>
      </c>
      <c r="D418" t="s">
        <v>18</v>
      </c>
      <c r="E418" t="s">
        <v>41</v>
      </c>
      <c r="F418" t="s">
        <v>56</v>
      </c>
      <c r="G418" t="s">
        <v>87</v>
      </c>
    </row>
    <row r="419" spans="1:7" x14ac:dyDescent="0.25">
      <c r="A419" s="1">
        <v>13</v>
      </c>
      <c r="D419" t="s">
        <v>15</v>
      </c>
      <c r="E419" t="s">
        <v>41</v>
      </c>
      <c r="F419" t="s">
        <v>56</v>
      </c>
      <c r="G419" t="s">
        <v>87</v>
      </c>
    </row>
    <row r="420" spans="1:7" x14ac:dyDescent="0.25">
      <c r="A420" s="1">
        <v>14</v>
      </c>
      <c r="D420" t="s">
        <v>19</v>
      </c>
      <c r="E420" t="s">
        <v>41</v>
      </c>
      <c r="F420" t="s">
        <v>56</v>
      </c>
      <c r="G420" t="s">
        <v>87</v>
      </c>
    </row>
    <row r="421" spans="1:7" x14ac:dyDescent="0.25">
      <c r="A421" s="1">
        <v>15</v>
      </c>
      <c r="E421" t="s">
        <v>41</v>
      </c>
      <c r="F421" t="s">
        <v>56</v>
      </c>
      <c r="G421" t="s">
        <v>87</v>
      </c>
    </row>
    <row r="422" spans="1:7" x14ac:dyDescent="0.25">
      <c r="A422" s="1">
        <v>16</v>
      </c>
      <c r="B422" t="s">
        <v>10</v>
      </c>
      <c r="D422" t="s">
        <v>20</v>
      </c>
      <c r="E422" t="s">
        <v>41</v>
      </c>
      <c r="F422" t="s">
        <v>56</v>
      </c>
      <c r="G422" t="s">
        <v>87</v>
      </c>
    </row>
    <row r="423" spans="1:7" x14ac:dyDescent="0.25">
      <c r="A423" s="1">
        <v>17</v>
      </c>
      <c r="D423" t="s">
        <v>15</v>
      </c>
      <c r="E423" t="s">
        <v>41</v>
      </c>
      <c r="F423" t="s">
        <v>56</v>
      </c>
      <c r="G423" t="s">
        <v>87</v>
      </c>
    </row>
    <row r="424" spans="1:7" x14ac:dyDescent="0.25">
      <c r="A424" s="1">
        <v>18</v>
      </c>
      <c r="D424" t="s">
        <v>21</v>
      </c>
      <c r="E424" t="s">
        <v>41</v>
      </c>
      <c r="F424" t="s">
        <v>56</v>
      </c>
      <c r="G424" t="s">
        <v>87</v>
      </c>
    </row>
    <row r="425" spans="1:7" x14ac:dyDescent="0.25">
      <c r="A425" s="1">
        <v>19</v>
      </c>
      <c r="E425" t="s">
        <v>41</v>
      </c>
      <c r="F425" t="s">
        <v>56</v>
      </c>
      <c r="G425" t="s">
        <v>87</v>
      </c>
    </row>
    <row r="426" spans="1:7" x14ac:dyDescent="0.25">
      <c r="A426" s="1">
        <v>20</v>
      </c>
      <c r="B426" t="s">
        <v>11</v>
      </c>
      <c r="D426" t="s">
        <v>22</v>
      </c>
      <c r="E426" t="s">
        <v>41</v>
      </c>
      <c r="F426" t="s">
        <v>56</v>
      </c>
      <c r="G426" t="s">
        <v>87</v>
      </c>
    </row>
    <row r="427" spans="1:7" x14ac:dyDescent="0.25">
      <c r="A427" s="1">
        <v>21</v>
      </c>
      <c r="D427" t="s">
        <v>23</v>
      </c>
      <c r="E427" t="s">
        <v>41</v>
      </c>
      <c r="F427" t="s">
        <v>56</v>
      </c>
      <c r="G427" t="s">
        <v>87</v>
      </c>
    </row>
    <row r="428" spans="1:7" x14ac:dyDescent="0.25">
      <c r="A428" s="1">
        <v>22</v>
      </c>
      <c r="D428" t="s">
        <v>17</v>
      </c>
      <c r="E428" t="s">
        <v>41</v>
      </c>
      <c r="F428" t="s">
        <v>56</v>
      </c>
      <c r="G428" t="s">
        <v>87</v>
      </c>
    </row>
    <row r="429" spans="1:7" x14ac:dyDescent="0.25">
      <c r="A429" s="1">
        <v>23</v>
      </c>
      <c r="E429" t="s">
        <v>41</v>
      </c>
      <c r="F429" t="s">
        <v>56</v>
      </c>
      <c r="G429" t="s">
        <v>87</v>
      </c>
    </row>
    <row r="430" spans="1:7" x14ac:dyDescent="0.25">
      <c r="A430" s="1">
        <v>24</v>
      </c>
      <c r="B430" t="s">
        <v>12</v>
      </c>
      <c r="D430" t="s">
        <v>25</v>
      </c>
      <c r="E430" t="s">
        <v>41</v>
      </c>
      <c r="F430" t="s">
        <v>56</v>
      </c>
      <c r="G430" t="s">
        <v>87</v>
      </c>
    </row>
    <row r="431" spans="1:7" x14ac:dyDescent="0.25">
      <c r="A431" s="1">
        <v>25</v>
      </c>
      <c r="D431" t="s">
        <v>26</v>
      </c>
      <c r="E431" t="s">
        <v>41</v>
      </c>
      <c r="F431" t="s">
        <v>56</v>
      </c>
      <c r="G431" t="s">
        <v>87</v>
      </c>
    </row>
    <row r="432" spans="1:7" x14ac:dyDescent="0.25">
      <c r="A432" s="1">
        <v>26</v>
      </c>
      <c r="D432" t="s">
        <v>15</v>
      </c>
      <c r="E432" t="s">
        <v>41</v>
      </c>
      <c r="F432" t="s">
        <v>56</v>
      </c>
      <c r="G432" t="s">
        <v>87</v>
      </c>
    </row>
    <row r="433" spans="1:7" x14ac:dyDescent="0.25">
      <c r="A433" s="1">
        <v>0</v>
      </c>
      <c r="E433" t="s">
        <v>41</v>
      </c>
      <c r="F433" t="s">
        <v>57</v>
      </c>
      <c r="G433" t="s">
        <v>88</v>
      </c>
    </row>
    <row r="434" spans="1:7" x14ac:dyDescent="0.25">
      <c r="A434" s="1">
        <v>1</v>
      </c>
      <c r="B434" t="s">
        <v>6</v>
      </c>
      <c r="D434" t="s">
        <v>13</v>
      </c>
      <c r="E434" t="s">
        <v>41</v>
      </c>
      <c r="F434" t="s">
        <v>57</v>
      </c>
      <c r="G434" t="s">
        <v>88</v>
      </c>
    </row>
    <row r="435" spans="1:7" x14ac:dyDescent="0.25">
      <c r="A435" s="1">
        <v>2</v>
      </c>
      <c r="D435" t="s">
        <v>14</v>
      </c>
      <c r="E435" t="s">
        <v>41</v>
      </c>
      <c r="F435" t="s">
        <v>57</v>
      </c>
      <c r="G435" t="s">
        <v>88</v>
      </c>
    </row>
    <row r="436" spans="1:7" x14ac:dyDescent="0.25">
      <c r="A436" s="1">
        <v>3</v>
      </c>
      <c r="D436" t="s">
        <v>15</v>
      </c>
      <c r="E436" t="s">
        <v>41</v>
      </c>
      <c r="F436" t="s">
        <v>57</v>
      </c>
      <c r="G436" t="s">
        <v>88</v>
      </c>
    </row>
    <row r="437" spans="1:7" x14ac:dyDescent="0.25">
      <c r="A437" s="1">
        <v>4</v>
      </c>
      <c r="E437" t="s">
        <v>41</v>
      </c>
      <c r="F437" t="s">
        <v>57</v>
      </c>
      <c r="G437" t="s">
        <v>88</v>
      </c>
    </row>
    <row r="438" spans="1:7" x14ac:dyDescent="0.25">
      <c r="A438" s="1">
        <v>5</v>
      </c>
      <c r="B438" t="s">
        <v>7</v>
      </c>
      <c r="D438" t="s">
        <v>16</v>
      </c>
      <c r="E438" t="s">
        <v>41</v>
      </c>
      <c r="F438" t="s">
        <v>57</v>
      </c>
      <c r="G438" t="s">
        <v>88</v>
      </c>
    </row>
    <row r="439" spans="1:7" x14ac:dyDescent="0.25">
      <c r="A439" s="1">
        <v>6</v>
      </c>
      <c r="D439" t="s">
        <v>17</v>
      </c>
      <c r="E439" t="s">
        <v>41</v>
      </c>
      <c r="F439" t="s">
        <v>57</v>
      </c>
      <c r="G439" t="s">
        <v>88</v>
      </c>
    </row>
    <row r="440" spans="1:7" x14ac:dyDescent="0.25">
      <c r="A440" s="1">
        <v>7</v>
      </c>
      <c r="E440" t="s">
        <v>41</v>
      </c>
      <c r="F440" t="s">
        <v>57</v>
      </c>
      <c r="G440" t="s">
        <v>88</v>
      </c>
    </row>
    <row r="441" spans="1:7" x14ac:dyDescent="0.25">
      <c r="A441" s="1">
        <v>8</v>
      </c>
      <c r="B441" t="s">
        <v>8</v>
      </c>
      <c r="D441" t="s">
        <v>18</v>
      </c>
      <c r="E441" t="s">
        <v>41</v>
      </c>
      <c r="F441" t="s">
        <v>57</v>
      </c>
      <c r="G441" t="s">
        <v>88</v>
      </c>
    </row>
    <row r="442" spans="1:7" x14ac:dyDescent="0.25">
      <c r="A442" s="1">
        <v>9</v>
      </c>
      <c r="D442" t="s">
        <v>15</v>
      </c>
      <c r="E442" t="s">
        <v>41</v>
      </c>
      <c r="F442" t="s">
        <v>57</v>
      </c>
      <c r="G442" t="s">
        <v>88</v>
      </c>
    </row>
    <row r="443" spans="1:7" x14ac:dyDescent="0.25">
      <c r="A443" s="1">
        <v>10</v>
      </c>
      <c r="D443" t="s">
        <v>19</v>
      </c>
      <c r="E443" t="s">
        <v>41</v>
      </c>
      <c r="F443" t="s">
        <v>57</v>
      </c>
      <c r="G443" t="s">
        <v>88</v>
      </c>
    </row>
    <row r="444" spans="1:7" x14ac:dyDescent="0.25">
      <c r="A444" s="1">
        <v>11</v>
      </c>
      <c r="E444" t="s">
        <v>41</v>
      </c>
      <c r="F444" t="s">
        <v>57</v>
      </c>
      <c r="G444" t="s">
        <v>88</v>
      </c>
    </row>
    <row r="445" spans="1:7" x14ac:dyDescent="0.25">
      <c r="A445" s="1">
        <v>12</v>
      </c>
      <c r="B445" t="s">
        <v>9</v>
      </c>
      <c r="D445" t="s">
        <v>20</v>
      </c>
      <c r="E445" t="s">
        <v>41</v>
      </c>
      <c r="F445" t="s">
        <v>57</v>
      </c>
      <c r="G445" t="s">
        <v>88</v>
      </c>
    </row>
    <row r="446" spans="1:7" x14ac:dyDescent="0.25">
      <c r="A446" s="1">
        <v>13</v>
      </c>
      <c r="D446" t="s">
        <v>15</v>
      </c>
      <c r="E446" t="s">
        <v>41</v>
      </c>
      <c r="F446" t="s">
        <v>57</v>
      </c>
      <c r="G446" t="s">
        <v>88</v>
      </c>
    </row>
    <row r="447" spans="1:7" x14ac:dyDescent="0.25">
      <c r="A447" s="1">
        <v>14</v>
      </c>
      <c r="D447" t="s">
        <v>21</v>
      </c>
      <c r="E447" t="s">
        <v>41</v>
      </c>
      <c r="F447" t="s">
        <v>57</v>
      </c>
      <c r="G447" t="s">
        <v>88</v>
      </c>
    </row>
    <row r="448" spans="1:7" x14ac:dyDescent="0.25">
      <c r="A448" s="1">
        <v>15</v>
      </c>
      <c r="E448" t="s">
        <v>41</v>
      </c>
      <c r="F448" t="s">
        <v>57</v>
      </c>
      <c r="G448" t="s">
        <v>88</v>
      </c>
    </row>
    <row r="449" spans="1:7" x14ac:dyDescent="0.25">
      <c r="A449" s="1">
        <v>16</v>
      </c>
      <c r="B449" t="s">
        <v>10</v>
      </c>
      <c r="D449" t="s">
        <v>22</v>
      </c>
      <c r="E449" t="s">
        <v>41</v>
      </c>
      <c r="F449" t="s">
        <v>57</v>
      </c>
      <c r="G449" t="s">
        <v>88</v>
      </c>
    </row>
    <row r="450" spans="1:7" x14ac:dyDescent="0.25">
      <c r="A450" s="1">
        <v>17</v>
      </c>
      <c r="D450" t="s">
        <v>23</v>
      </c>
      <c r="E450" t="s">
        <v>41</v>
      </c>
      <c r="F450" t="s">
        <v>57</v>
      </c>
      <c r="G450" t="s">
        <v>88</v>
      </c>
    </row>
    <row r="451" spans="1:7" x14ac:dyDescent="0.25">
      <c r="A451" s="1">
        <v>18</v>
      </c>
      <c r="D451" t="s">
        <v>17</v>
      </c>
      <c r="E451" t="s">
        <v>41</v>
      </c>
      <c r="F451" t="s">
        <v>57</v>
      </c>
      <c r="G451" t="s">
        <v>88</v>
      </c>
    </row>
    <row r="452" spans="1:7" x14ac:dyDescent="0.25">
      <c r="A452" s="1">
        <v>19</v>
      </c>
      <c r="E452" t="s">
        <v>41</v>
      </c>
      <c r="F452" t="s">
        <v>57</v>
      </c>
      <c r="G452" t="s">
        <v>88</v>
      </c>
    </row>
    <row r="453" spans="1:7" x14ac:dyDescent="0.25">
      <c r="A453" s="1">
        <v>20</v>
      </c>
      <c r="B453" t="s">
        <v>11</v>
      </c>
      <c r="D453" t="s">
        <v>25</v>
      </c>
      <c r="E453" t="s">
        <v>41</v>
      </c>
      <c r="F453" t="s">
        <v>57</v>
      </c>
      <c r="G453" t="s">
        <v>88</v>
      </c>
    </row>
    <row r="454" spans="1:7" x14ac:dyDescent="0.25">
      <c r="A454" s="1">
        <v>21</v>
      </c>
      <c r="D454" t="s">
        <v>26</v>
      </c>
      <c r="E454" t="s">
        <v>41</v>
      </c>
      <c r="F454" t="s">
        <v>57</v>
      </c>
      <c r="G454" t="s">
        <v>88</v>
      </c>
    </row>
    <row r="455" spans="1:7" x14ac:dyDescent="0.25">
      <c r="A455" s="1">
        <v>22</v>
      </c>
      <c r="D455" t="s">
        <v>36</v>
      </c>
      <c r="E455" t="s">
        <v>41</v>
      </c>
      <c r="F455" t="s">
        <v>57</v>
      </c>
      <c r="G455" t="s">
        <v>88</v>
      </c>
    </row>
    <row r="456" spans="1:7" x14ac:dyDescent="0.25">
      <c r="A456" s="1">
        <v>0</v>
      </c>
      <c r="E456" t="s">
        <v>41</v>
      </c>
      <c r="F456" t="s">
        <v>58</v>
      </c>
      <c r="G456" t="s">
        <v>89</v>
      </c>
    </row>
    <row r="457" spans="1:7" x14ac:dyDescent="0.25">
      <c r="A457" s="1">
        <v>1</v>
      </c>
      <c r="B457" t="s">
        <v>6</v>
      </c>
      <c r="D457" t="s">
        <v>27</v>
      </c>
      <c r="E457" t="s">
        <v>41</v>
      </c>
      <c r="F457" t="s">
        <v>58</v>
      </c>
      <c r="G457" t="s">
        <v>89</v>
      </c>
    </row>
    <row r="458" spans="1:7" x14ac:dyDescent="0.25">
      <c r="A458" s="1">
        <v>2</v>
      </c>
      <c r="D458" t="s">
        <v>28</v>
      </c>
      <c r="E458" t="s">
        <v>41</v>
      </c>
      <c r="F458" t="s">
        <v>58</v>
      </c>
      <c r="G458" t="s">
        <v>89</v>
      </c>
    </row>
    <row r="459" spans="1:7" x14ac:dyDescent="0.25">
      <c r="A459" s="1">
        <v>3</v>
      </c>
      <c r="D459" t="s">
        <v>15</v>
      </c>
      <c r="E459" t="s">
        <v>41</v>
      </c>
      <c r="F459" t="s">
        <v>58</v>
      </c>
      <c r="G459" t="s">
        <v>89</v>
      </c>
    </row>
    <row r="460" spans="1:7" x14ac:dyDescent="0.25">
      <c r="A460" s="1">
        <v>4</v>
      </c>
      <c r="E460" t="s">
        <v>41</v>
      </c>
      <c r="F460" t="s">
        <v>58</v>
      </c>
      <c r="G460" t="s">
        <v>89</v>
      </c>
    </row>
    <row r="461" spans="1:7" x14ac:dyDescent="0.25">
      <c r="A461" s="1">
        <v>5</v>
      </c>
      <c r="B461" t="s">
        <v>7</v>
      </c>
      <c r="D461" t="s">
        <v>13</v>
      </c>
      <c r="E461" t="s">
        <v>41</v>
      </c>
      <c r="F461" t="s">
        <v>58</v>
      </c>
      <c r="G461" t="s">
        <v>89</v>
      </c>
    </row>
    <row r="462" spans="1:7" x14ac:dyDescent="0.25">
      <c r="A462" s="1">
        <v>6</v>
      </c>
      <c r="D462" t="s">
        <v>14</v>
      </c>
      <c r="E462" t="s">
        <v>41</v>
      </c>
      <c r="F462" t="s">
        <v>58</v>
      </c>
      <c r="G462" t="s">
        <v>89</v>
      </c>
    </row>
    <row r="463" spans="1:7" x14ac:dyDescent="0.25">
      <c r="A463" s="1">
        <v>7</v>
      </c>
      <c r="D463" t="s">
        <v>15</v>
      </c>
      <c r="E463" t="s">
        <v>41</v>
      </c>
      <c r="F463" t="s">
        <v>58</v>
      </c>
      <c r="G463" t="s">
        <v>89</v>
      </c>
    </row>
    <row r="464" spans="1:7" x14ac:dyDescent="0.25">
      <c r="A464" s="1">
        <v>8</v>
      </c>
      <c r="E464" t="s">
        <v>41</v>
      </c>
      <c r="F464" t="s">
        <v>58</v>
      </c>
      <c r="G464" t="s">
        <v>89</v>
      </c>
    </row>
    <row r="465" spans="1:7" x14ac:dyDescent="0.25">
      <c r="A465" s="1">
        <v>9</v>
      </c>
      <c r="B465" t="s">
        <v>8</v>
      </c>
      <c r="D465" t="s">
        <v>16</v>
      </c>
      <c r="E465" t="s">
        <v>41</v>
      </c>
      <c r="F465" t="s">
        <v>58</v>
      </c>
      <c r="G465" t="s">
        <v>89</v>
      </c>
    </row>
    <row r="466" spans="1:7" x14ac:dyDescent="0.25">
      <c r="A466" s="1">
        <v>10</v>
      </c>
      <c r="D466" t="s">
        <v>17</v>
      </c>
      <c r="E466" t="s">
        <v>41</v>
      </c>
      <c r="F466" t="s">
        <v>58</v>
      </c>
      <c r="G466" t="s">
        <v>89</v>
      </c>
    </row>
    <row r="467" spans="1:7" x14ac:dyDescent="0.25">
      <c r="A467" s="1">
        <v>11</v>
      </c>
      <c r="E467" t="s">
        <v>41</v>
      </c>
      <c r="F467" t="s">
        <v>58</v>
      </c>
      <c r="G467" t="s">
        <v>89</v>
      </c>
    </row>
    <row r="468" spans="1:7" x14ac:dyDescent="0.25">
      <c r="A468" s="1">
        <v>12</v>
      </c>
      <c r="B468" t="s">
        <v>9</v>
      </c>
      <c r="D468" t="s">
        <v>18</v>
      </c>
      <c r="E468" t="s">
        <v>41</v>
      </c>
      <c r="F468" t="s">
        <v>58</v>
      </c>
      <c r="G468" t="s">
        <v>89</v>
      </c>
    </row>
    <row r="469" spans="1:7" x14ac:dyDescent="0.25">
      <c r="A469" s="1">
        <v>13</v>
      </c>
      <c r="D469" t="s">
        <v>15</v>
      </c>
      <c r="E469" t="s">
        <v>41</v>
      </c>
      <c r="F469" t="s">
        <v>58</v>
      </c>
      <c r="G469" t="s">
        <v>89</v>
      </c>
    </row>
    <row r="470" spans="1:7" x14ac:dyDescent="0.25">
      <c r="A470" s="1">
        <v>14</v>
      </c>
      <c r="D470" t="s">
        <v>19</v>
      </c>
      <c r="E470" t="s">
        <v>41</v>
      </c>
      <c r="F470" t="s">
        <v>58</v>
      </c>
      <c r="G470" t="s">
        <v>89</v>
      </c>
    </row>
    <row r="471" spans="1:7" x14ac:dyDescent="0.25">
      <c r="A471" s="1">
        <v>15</v>
      </c>
      <c r="E471" t="s">
        <v>41</v>
      </c>
      <c r="F471" t="s">
        <v>58</v>
      </c>
      <c r="G471" t="s">
        <v>89</v>
      </c>
    </row>
    <row r="472" spans="1:7" x14ac:dyDescent="0.25">
      <c r="A472" s="1">
        <v>16</v>
      </c>
      <c r="B472" t="s">
        <v>10</v>
      </c>
      <c r="D472" t="s">
        <v>20</v>
      </c>
      <c r="E472" t="s">
        <v>41</v>
      </c>
      <c r="F472" t="s">
        <v>58</v>
      </c>
      <c r="G472" t="s">
        <v>89</v>
      </c>
    </row>
    <row r="473" spans="1:7" x14ac:dyDescent="0.25">
      <c r="A473" s="1">
        <v>17</v>
      </c>
      <c r="D473" t="s">
        <v>15</v>
      </c>
      <c r="E473" t="s">
        <v>41</v>
      </c>
      <c r="F473" t="s">
        <v>58</v>
      </c>
      <c r="G473" t="s">
        <v>89</v>
      </c>
    </row>
    <row r="474" spans="1:7" x14ac:dyDescent="0.25">
      <c r="A474" s="1">
        <v>18</v>
      </c>
      <c r="D474" t="s">
        <v>21</v>
      </c>
      <c r="E474" t="s">
        <v>41</v>
      </c>
      <c r="F474" t="s">
        <v>58</v>
      </c>
      <c r="G474" t="s">
        <v>89</v>
      </c>
    </row>
    <row r="475" spans="1:7" x14ac:dyDescent="0.25">
      <c r="A475" s="1">
        <v>19</v>
      </c>
      <c r="E475" t="s">
        <v>41</v>
      </c>
      <c r="F475" t="s">
        <v>58</v>
      </c>
      <c r="G475" t="s">
        <v>89</v>
      </c>
    </row>
    <row r="476" spans="1:7" x14ac:dyDescent="0.25">
      <c r="A476" s="1">
        <v>20</v>
      </c>
      <c r="B476" t="s">
        <v>11</v>
      </c>
      <c r="D476" t="s">
        <v>22</v>
      </c>
      <c r="E476" t="s">
        <v>41</v>
      </c>
      <c r="F476" t="s">
        <v>58</v>
      </c>
      <c r="G476" t="s">
        <v>89</v>
      </c>
    </row>
    <row r="477" spans="1:7" x14ac:dyDescent="0.25">
      <c r="A477" s="1">
        <v>21</v>
      </c>
      <c r="D477" t="s">
        <v>23</v>
      </c>
      <c r="E477" t="s">
        <v>41</v>
      </c>
      <c r="F477" t="s">
        <v>58</v>
      </c>
      <c r="G477" t="s">
        <v>89</v>
      </c>
    </row>
    <row r="478" spans="1:7" x14ac:dyDescent="0.25">
      <c r="A478" s="1">
        <v>22</v>
      </c>
      <c r="D478" t="s">
        <v>17</v>
      </c>
      <c r="E478" t="s">
        <v>41</v>
      </c>
      <c r="F478" t="s">
        <v>58</v>
      </c>
      <c r="G478" t="s">
        <v>89</v>
      </c>
    </row>
    <row r="479" spans="1:7" x14ac:dyDescent="0.25">
      <c r="A479" s="1">
        <v>23</v>
      </c>
      <c r="E479" t="s">
        <v>41</v>
      </c>
      <c r="F479" t="s">
        <v>58</v>
      </c>
      <c r="G479" t="s">
        <v>89</v>
      </c>
    </row>
    <row r="480" spans="1:7" x14ac:dyDescent="0.25">
      <c r="A480" s="1">
        <v>24</v>
      </c>
      <c r="B480" t="s">
        <v>12</v>
      </c>
      <c r="D480" t="s">
        <v>37</v>
      </c>
      <c r="E480" t="s">
        <v>41</v>
      </c>
      <c r="F480" t="s">
        <v>58</v>
      </c>
      <c r="G480" t="s">
        <v>89</v>
      </c>
    </row>
    <row r="481" spans="1:7" x14ac:dyDescent="0.25">
      <c r="A481" s="1">
        <v>25</v>
      </c>
      <c r="D481" t="s">
        <v>38</v>
      </c>
      <c r="E481" t="s">
        <v>41</v>
      </c>
      <c r="F481" t="s">
        <v>58</v>
      </c>
      <c r="G481" t="s">
        <v>89</v>
      </c>
    </row>
    <row r="482" spans="1:7" x14ac:dyDescent="0.25">
      <c r="A482" s="1">
        <v>26</v>
      </c>
      <c r="D482" t="s">
        <v>15</v>
      </c>
      <c r="E482" t="s">
        <v>41</v>
      </c>
      <c r="F482" t="s">
        <v>58</v>
      </c>
      <c r="G482" t="s">
        <v>89</v>
      </c>
    </row>
    <row r="483" spans="1:7" x14ac:dyDescent="0.25">
      <c r="A483" s="1">
        <v>0</v>
      </c>
      <c r="E483" t="s">
        <v>41</v>
      </c>
      <c r="F483" t="s">
        <v>59</v>
      </c>
      <c r="G483" t="s">
        <v>90</v>
      </c>
    </row>
    <row r="484" spans="1:7" x14ac:dyDescent="0.25">
      <c r="A484" s="1">
        <v>1</v>
      </c>
      <c r="B484" t="s">
        <v>6</v>
      </c>
      <c r="D484" t="s">
        <v>27</v>
      </c>
      <c r="E484" t="s">
        <v>41</v>
      </c>
      <c r="F484" t="s">
        <v>59</v>
      </c>
      <c r="G484" t="s">
        <v>90</v>
      </c>
    </row>
    <row r="485" spans="1:7" x14ac:dyDescent="0.25">
      <c r="A485" s="1">
        <v>2</v>
      </c>
      <c r="D485" t="s">
        <v>28</v>
      </c>
      <c r="E485" t="s">
        <v>41</v>
      </c>
      <c r="F485" t="s">
        <v>59</v>
      </c>
      <c r="G485" t="s">
        <v>90</v>
      </c>
    </row>
    <row r="486" spans="1:7" x14ac:dyDescent="0.25">
      <c r="A486" s="1">
        <v>3</v>
      </c>
      <c r="D486" t="s">
        <v>15</v>
      </c>
      <c r="E486" t="s">
        <v>41</v>
      </c>
      <c r="F486" t="s">
        <v>59</v>
      </c>
      <c r="G486" t="s">
        <v>90</v>
      </c>
    </row>
    <row r="487" spans="1:7" x14ac:dyDescent="0.25">
      <c r="A487" s="1">
        <v>4</v>
      </c>
      <c r="E487" t="s">
        <v>41</v>
      </c>
      <c r="F487" t="s">
        <v>59</v>
      </c>
      <c r="G487" t="s">
        <v>90</v>
      </c>
    </row>
    <row r="488" spans="1:7" x14ac:dyDescent="0.25">
      <c r="A488" s="1">
        <v>5</v>
      </c>
      <c r="B488" t="s">
        <v>7</v>
      </c>
      <c r="D488" t="s">
        <v>13</v>
      </c>
      <c r="E488" t="s">
        <v>41</v>
      </c>
      <c r="F488" t="s">
        <v>59</v>
      </c>
      <c r="G488" t="s">
        <v>90</v>
      </c>
    </row>
    <row r="489" spans="1:7" x14ac:dyDescent="0.25">
      <c r="A489" s="1">
        <v>6</v>
      </c>
      <c r="D489" t="s">
        <v>14</v>
      </c>
      <c r="E489" t="s">
        <v>41</v>
      </c>
      <c r="F489" t="s">
        <v>59</v>
      </c>
      <c r="G489" t="s">
        <v>90</v>
      </c>
    </row>
    <row r="490" spans="1:7" x14ac:dyDescent="0.25">
      <c r="A490" s="1">
        <v>7</v>
      </c>
      <c r="D490" t="s">
        <v>15</v>
      </c>
      <c r="E490" t="s">
        <v>41</v>
      </c>
      <c r="F490" t="s">
        <v>59</v>
      </c>
      <c r="G490" t="s">
        <v>90</v>
      </c>
    </row>
    <row r="491" spans="1:7" x14ac:dyDescent="0.25">
      <c r="A491" s="1">
        <v>8</v>
      </c>
      <c r="E491" t="s">
        <v>41</v>
      </c>
      <c r="F491" t="s">
        <v>59</v>
      </c>
      <c r="G491" t="s">
        <v>90</v>
      </c>
    </row>
    <row r="492" spans="1:7" x14ac:dyDescent="0.25">
      <c r="A492" s="1">
        <v>9</v>
      </c>
      <c r="B492" t="s">
        <v>8</v>
      </c>
      <c r="D492" t="s">
        <v>16</v>
      </c>
      <c r="E492" t="s">
        <v>41</v>
      </c>
      <c r="F492" t="s">
        <v>59</v>
      </c>
      <c r="G492" t="s">
        <v>90</v>
      </c>
    </row>
    <row r="493" spans="1:7" x14ac:dyDescent="0.25">
      <c r="A493" s="1">
        <v>10</v>
      </c>
      <c r="D493" t="s">
        <v>17</v>
      </c>
      <c r="E493" t="s">
        <v>41</v>
      </c>
      <c r="F493" t="s">
        <v>59</v>
      </c>
      <c r="G493" t="s">
        <v>90</v>
      </c>
    </row>
    <row r="494" spans="1:7" x14ac:dyDescent="0.25">
      <c r="A494" s="1">
        <v>11</v>
      </c>
      <c r="E494" t="s">
        <v>41</v>
      </c>
      <c r="F494" t="s">
        <v>59</v>
      </c>
      <c r="G494" t="s">
        <v>90</v>
      </c>
    </row>
    <row r="495" spans="1:7" x14ac:dyDescent="0.25">
      <c r="A495" s="1">
        <v>12</v>
      </c>
      <c r="B495" t="s">
        <v>9</v>
      </c>
      <c r="D495" t="s">
        <v>18</v>
      </c>
      <c r="E495" t="s">
        <v>41</v>
      </c>
      <c r="F495" t="s">
        <v>59</v>
      </c>
      <c r="G495" t="s">
        <v>90</v>
      </c>
    </row>
    <row r="496" spans="1:7" x14ac:dyDescent="0.25">
      <c r="A496" s="1">
        <v>13</v>
      </c>
      <c r="D496" t="s">
        <v>15</v>
      </c>
      <c r="E496" t="s">
        <v>41</v>
      </c>
      <c r="F496" t="s">
        <v>59</v>
      </c>
      <c r="G496" t="s">
        <v>90</v>
      </c>
    </row>
    <row r="497" spans="1:7" x14ac:dyDescent="0.25">
      <c r="A497" s="1">
        <v>14</v>
      </c>
      <c r="D497" t="s">
        <v>19</v>
      </c>
      <c r="E497" t="s">
        <v>41</v>
      </c>
      <c r="F497" t="s">
        <v>59</v>
      </c>
      <c r="G497" t="s">
        <v>90</v>
      </c>
    </row>
    <row r="498" spans="1:7" x14ac:dyDescent="0.25">
      <c r="A498" s="1">
        <v>15</v>
      </c>
      <c r="E498" t="s">
        <v>41</v>
      </c>
      <c r="F498" t="s">
        <v>59</v>
      </c>
      <c r="G498" t="s">
        <v>90</v>
      </c>
    </row>
    <row r="499" spans="1:7" x14ac:dyDescent="0.25">
      <c r="A499" s="1">
        <v>16</v>
      </c>
      <c r="B499" t="s">
        <v>10</v>
      </c>
      <c r="D499" t="s">
        <v>20</v>
      </c>
      <c r="E499" t="s">
        <v>41</v>
      </c>
      <c r="F499" t="s">
        <v>59</v>
      </c>
      <c r="G499" t="s">
        <v>90</v>
      </c>
    </row>
    <row r="500" spans="1:7" x14ac:dyDescent="0.25">
      <c r="A500" s="1">
        <v>17</v>
      </c>
      <c r="D500" t="s">
        <v>15</v>
      </c>
      <c r="E500" t="s">
        <v>41</v>
      </c>
      <c r="F500" t="s">
        <v>59</v>
      </c>
      <c r="G500" t="s">
        <v>90</v>
      </c>
    </row>
    <row r="501" spans="1:7" x14ac:dyDescent="0.25">
      <c r="A501" s="1">
        <v>18</v>
      </c>
      <c r="D501" t="s">
        <v>21</v>
      </c>
      <c r="E501" t="s">
        <v>41</v>
      </c>
      <c r="F501" t="s">
        <v>59</v>
      </c>
      <c r="G501" t="s">
        <v>90</v>
      </c>
    </row>
    <row r="502" spans="1:7" x14ac:dyDescent="0.25">
      <c r="A502" s="1">
        <v>19</v>
      </c>
      <c r="E502" t="s">
        <v>41</v>
      </c>
      <c r="F502" t="s">
        <v>59</v>
      </c>
      <c r="G502" t="s">
        <v>90</v>
      </c>
    </row>
    <row r="503" spans="1:7" x14ac:dyDescent="0.25">
      <c r="A503" s="1">
        <v>20</v>
      </c>
      <c r="B503" t="s">
        <v>11</v>
      </c>
      <c r="D503" t="s">
        <v>22</v>
      </c>
      <c r="E503" t="s">
        <v>41</v>
      </c>
      <c r="F503" t="s">
        <v>59</v>
      </c>
      <c r="G503" t="s">
        <v>90</v>
      </c>
    </row>
    <row r="504" spans="1:7" x14ac:dyDescent="0.25">
      <c r="A504" s="1">
        <v>21</v>
      </c>
      <c r="D504" t="s">
        <v>34</v>
      </c>
      <c r="E504" t="s">
        <v>41</v>
      </c>
      <c r="F504" t="s">
        <v>59</v>
      </c>
      <c r="G504" t="s">
        <v>90</v>
      </c>
    </row>
    <row r="505" spans="1:7" x14ac:dyDescent="0.25">
      <c r="A505" s="1">
        <v>22</v>
      </c>
      <c r="D505" t="s">
        <v>17</v>
      </c>
      <c r="E505" t="s">
        <v>41</v>
      </c>
      <c r="F505" t="s">
        <v>59</v>
      </c>
      <c r="G505" t="s">
        <v>90</v>
      </c>
    </row>
    <row r="506" spans="1:7" x14ac:dyDescent="0.25">
      <c r="A506" s="1">
        <v>23</v>
      </c>
      <c r="E506" t="s">
        <v>41</v>
      </c>
      <c r="F506" t="s">
        <v>59</v>
      </c>
      <c r="G506" t="s">
        <v>90</v>
      </c>
    </row>
    <row r="507" spans="1:7" x14ac:dyDescent="0.25">
      <c r="A507" s="1">
        <v>24</v>
      </c>
      <c r="B507" t="s">
        <v>12</v>
      </c>
      <c r="D507" t="s">
        <v>25</v>
      </c>
      <c r="E507" t="s">
        <v>41</v>
      </c>
      <c r="F507" t="s">
        <v>59</v>
      </c>
      <c r="G507" t="s">
        <v>90</v>
      </c>
    </row>
    <row r="508" spans="1:7" x14ac:dyDescent="0.25">
      <c r="A508" s="1">
        <v>25</v>
      </c>
      <c r="D508" t="s">
        <v>26</v>
      </c>
      <c r="E508" t="s">
        <v>41</v>
      </c>
      <c r="F508" t="s">
        <v>59</v>
      </c>
      <c r="G508" t="s">
        <v>90</v>
      </c>
    </row>
    <row r="509" spans="1:7" x14ac:dyDescent="0.25">
      <c r="A509" s="1">
        <v>26</v>
      </c>
      <c r="D509" t="s">
        <v>15</v>
      </c>
      <c r="E509" t="s">
        <v>41</v>
      </c>
      <c r="F509" t="s">
        <v>59</v>
      </c>
      <c r="G509" t="s">
        <v>90</v>
      </c>
    </row>
    <row r="510" spans="1:7" x14ac:dyDescent="0.25">
      <c r="A510" s="1">
        <v>0</v>
      </c>
      <c r="E510" t="s">
        <v>41</v>
      </c>
      <c r="F510" t="s">
        <v>60</v>
      </c>
      <c r="G510" t="s">
        <v>91</v>
      </c>
    </row>
    <row r="511" spans="1:7" x14ac:dyDescent="0.25">
      <c r="A511" s="1">
        <v>1</v>
      </c>
      <c r="B511" t="s">
        <v>6</v>
      </c>
      <c r="D511" t="s">
        <v>27</v>
      </c>
      <c r="E511" t="s">
        <v>41</v>
      </c>
      <c r="F511" t="s">
        <v>60</v>
      </c>
      <c r="G511" t="s">
        <v>91</v>
      </c>
    </row>
    <row r="512" spans="1:7" x14ac:dyDescent="0.25">
      <c r="A512" s="1">
        <v>2</v>
      </c>
      <c r="D512" t="s">
        <v>28</v>
      </c>
      <c r="E512" t="s">
        <v>41</v>
      </c>
      <c r="F512" t="s">
        <v>60</v>
      </c>
      <c r="G512" t="s">
        <v>91</v>
      </c>
    </row>
    <row r="513" spans="1:7" x14ac:dyDescent="0.25">
      <c r="A513" s="1">
        <v>3</v>
      </c>
      <c r="D513" t="s">
        <v>15</v>
      </c>
      <c r="E513" t="s">
        <v>41</v>
      </c>
      <c r="F513" t="s">
        <v>60</v>
      </c>
      <c r="G513" t="s">
        <v>91</v>
      </c>
    </row>
    <row r="514" spans="1:7" x14ac:dyDescent="0.25">
      <c r="A514" s="1">
        <v>4</v>
      </c>
      <c r="E514" t="s">
        <v>41</v>
      </c>
      <c r="F514" t="s">
        <v>60</v>
      </c>
      <c r="G514" t="s">
        <v>91</v>
      </c>
    </row>
    <row r="515" spans="1:7" x14ac:dyDescent="0.25">
      <c r="A515" s="1">
        <v>5</v>
      </c>
      <c r="B515" t="s">
        <v>7</v>
      </c>
      <c r="D515" t="s">
        <v>13</v>
      </c>
      <c r="E515" t="s">
        <v>41</v>
      </c>
      <c r="F515" t="s">
        <v>60</v>
      </c>
      <c r="G515" t="s">
        <v>91</v>
      </c>
    </row>
    <row r="516" spans="1:7" x14ac:dyDescent="0.25">
      <c r="A516" s="1">
        <v>6</v>
      </c>
      <c r="D516" t="s">
        <v>14</v>
      </c>
      <c r="E516" t="s">
        <v>41</v>
      </c>
      <c r="F516" t="s">
        <v>60</v>
      </c>
      <c r="G516" t="s">
        <v>91</v>
      </c>
    </row>
    <row r="517" spans="1:7" x14ac:dyDescent="0.25">
      <c r="A517" s="1">
        <v>7</v>
      </c>
      <c r="D517" t="s">
        <v>15</v>
      </c>
      <c r="E517" t="s">
        <v>41</v>
      </c>
      <c r="F517" t="s">
        <v>60</v>
      </c>
      <c r="G517" t="s">
        <v>91</v>
      </c>
    </row>
    <row r="518" spans="1:7" x14ac:dyDescent="0.25">
      <c r="A518" s="1">
        <v>8</v>
      </c>
      <c r="E518" t="s">
        <v>41</v>
      </c>
      <c r="F518" t="s">
        <v>60</v>
      </c>
      <c r="G518" t="s">
        <v>91</v>
      </c>
    </row>
    <row r="519" spans="1:7" x14ac:dyDescent="0.25">
      <c r="A519" s="1">
        <v>9</v>
      </c>
      <c r="B519" t="s">
        <v>8</v>
      </c>
      <c r="D519" t="s">
        <v>16</v>
      </c>
      <c r="E519" t="s">
        <v>41</v>
      </c>
      <c r="F519" t="s">
        <v>60</v>
      </c>
      <c r="G519" t="s">
        <v>91</v>
      </c>
    </row>
    <row r="520" spans="1:7" x14ac:dyDescent="0.25">
      <c r="A520" s="1">
        <v>10</v>
      </c>
      <c r="D520" t="s">
        <v>17</v>
      </c>
      <c r="E520" t="s">
        <v>41</v>
      </c>
      <c r="F520" t="s">
        <v>60</v>
      </c>
      <c r="G520" t="s">
        <v>91</v>
      </c>
    </row>
    <row r="521" spans="1:7" x14ac:dyDescent="0.25">
      <c r="A521" s="1">
        <v>11</v>
      </c>
      <c r="E521" t="s">
        <v>41</v>
      </c>
      <c r="F521" t="s">
        <v>60</v>
      </c>
      <c r="G521" t="s">
        <v>91</v>
      </c>
    </row>
    <row r="522" spans="1:7" x14ac:dyDescent="0.25">
      <c r="A522" s="1">
        <v>12</v>
      </c>
      <c r="B522" t="s">
        <v>9</v>
      </c>
      <c r="D522" t="s">
        <v>18</v>
      </c>
      <c r="E522" t="s">
        <v>41</v>
      </c>
      <c r="F522" t="s">
        <v>60</v>
      </c>
      <c r="G522" t="s">
        <v>91</v>
      </c>
    </row>
    <row r="523" spans="1:7" x14ac:dyDescent="0.25">
      <c r="A523" s="1">
        <v>13</v>
      </c>
      <c r="D523" t="s">
        <v>15</v>
      </c>
      <c r="E523" t="s">
        <v>41</v>
      </c>
      <c r="F523" t="s">
        <v>60</v>
      </c>
      <c r="G523" t="s">
        <v>91</v>
      </c>
    </row>
    <row r="524" spans="1:7" x14ac:dyDescent="0.25">
      <c r="A524" s="1">
        <v>14</v>
      </c>
      <c r="D524" t="s">
        <v>19</v>
      </c>
      <c r="E524" t="s">
        <v>41</v>
      </c>
      <c r="F524" t="s">
        <v>60</v>
      </c>
      <c r="G524" t="s">
        <v>91</v>
      </c>
    </row>
    <row r="525" spans="1:7" x14ac:dyDescent="0.25">
      <c r="A525" s="1">
        <v>15</v>
      </c>
      <c r="E525" t="s">
        <v>41</v>
      </c>
      <c r="F525" t="s">
        <v>60</v>
      </c>
      <c r="G525" t="s">
        <v>91</v>
      </c>
    </row>
    <row r="526" spans="1:7" x14ac:dyDescent="0.25">
      <c r="A526" s="1">
        <v>16</v>
      </c>
      <c r="B526" t="s">
        <v>10</v>
      </c>
      <c r="D526" t="s">
        <v>20</v>
      </c>
      <c r="E526" t="s">
        <v>41</v>
      </c>
      <c r="F526" t="s">
        <v>60</v>
      </c>
      <c r="G526" t="s">
        <v>91</v>
      </c>
    </row>
    <row r="527" spans="1:7" x14ac:dyDescent="0.25">
      <c r="A527" s="1">
        <v>17</v>
      </c>
      <c r="D527" t="s">
        <v>15</v>
      </c>
      <c r="E527" t="s">
        <v>41</v>
      </c>
      <c r="F527" t="s">
        <v>60</v>
      </c>
      <c r="G527" t="s">
        <v>91</v>
      </c>
    </row>
    <row r="528" spans="1:7" x14ac:dyDescent="0.25">
      <c r="A528" s="1">
        <v>18</v>
      </c>
      <c r="D528" t="s">
        <v>21</v>
      </c>
      <c r="E528" t="s">
        <v>41</v>
      </c>
      <c r="F528" t="s">
        <v>60</v>
      </c>
      <c r="G528" t="s">
        <v>91</v>
      </c>
    </row>
    <row r="529" spans="1:7" x14ac:dyDescent="0.25">
      <c r="A529" s="1">
        <v>19</v>
      </c>
      <c r="E529" t="s">
        <v>41</v>
      </c>
      <c r="F529" t="s">
        <v>60</v>
      </c>
      <c r="G529" t="s">
        <v>91</v>
      </c>
    </row>
    <row r="530" spans="1:7" x14ac:dyDescent="0.25">
      <c r="A530" s="1">
        <v>20</v>
      </c>
      <c r="B530" t="s">
        <v>11</v>
      </c>
      <c r="D530" t="s">
        <v>22</v>
      </c>
      <c r="E530" t="s">
        <v>41</v>
      </c>
      <c r="F530" t="s">
        <v>60</v>
      </c>
      <c r="G530" t="s">
        <v>91</v>
      </c>
    </row>
    <row r="531" spans="1:7" x14ac:dyDescent="0.25">
      <c r="A531" s="1">
        <v>21</v>
      </c>
      <c r="D531" t="s">
        <v>23</v>
      </c>
      <c r="E531" t="s">
        <v>41</v>
      </c>
      <c r="F531" t="s">
        <v>60</v>
      </c>
      <c r="G531" t="s">
        <v>91</v>
      </c>
    </row>
    <row r="532" spans="1:7" x14ac:dyDescent="0.25">
      <c r="A532" s="1">
        <v>22</v>
      </c>
      <c r="D532" t="s">
        <v>17</v>
      </c>
      <c r="E532" t="s">
        <v>41</v>
      </c>
      <c r="F532" t="s">
        <v>60</v>
      </c>
      <c r="G532" t="s">
        <v>91</v>
      </c>
    </row>
    <row r="533" spans="1:7" x14ac:dyDescent="0.25">
      <c r="A533" s="1">
        <v>23</v>
      </c>
      <c r="E533" t="s">
        <v>41</v>
      </c>
      <c r="F533" t="s">
        <v>60</v>
      </c>
      <c r="G533" t="s">
        <v>91</v>
      </c>
    </row>
    <row r="534" spans="1:7" x14ac:dyDescent="0.25">
      <c r="A534" s="1">
        <v>24</v>
      </c>
      <c r="B534" t="s">
        <v>12</v>
      </c>
      <c r="D534" t="s">
        <v>39</v>
      </c>
      <c r="E534" t="s">
        <v>41</v>
      </c>
      <c r="F534" t="s">
        <v>60</v>
      </c>
      <c r="G534" t="s">
        <v>91</v>
      </c>
    </row>
    <row r="535" spans="1:7" x14ac:dyDescent="0.25">
      <c r="A535" s="1">
        <v>25</v>
      </c>
      <c r="D535" t="s">
        <v>38</v>
      </c>
      <c r="E535" t="s">
        <v>41</v>
      </c>
      <c r="F535" t="s">
        <v>60</v>
      </c>
      <c r="G535" t="s">
        <v>91</v>
      </c>
    </row>
    <row r="536" spans="1:7" x14ac:dyDescent="0.25">
      <c r="A536" s="1">
        <v>26</v>
      </c>
      <c r="D536" t="s">
        <v>15</v>
      </c>
      <c r="E536" t="s">
        <v>41</v>
      </c>
      <c r="F536" t="s">
        <v>60</v>
      </c>
      <c r="G536" t="s">
        <v>91</v>
      </c>
    </row>
    <row r="537" spans="1:7" x14ac:dyDescent="0.25">
      <c r="A537" s="1">
        <v>0</v>
      </c>
      <c r="E537" t="s">
        <v>41</v>
      </c>
      <c r="F537" t="s">
        <v>61</v>
      </c>
      <c r="G537" t="s">
        <v>92</v>
      </c>
    </row>
    <row r="538" spans="1:7" x14ac:dyDescent="0.25">
      <c r="A538" s="1">
        <v>1</v>
      </c>
      <c r="B538" t="s">
        <v>6</v>
      </c>
      <c r="D538" t="s">
        <v>27</v>
      </c>
      <c r="E538" t="s">
        <v>41</v>
      </c>
      <c r="F538" t="s">
        <v>61</v>
      </c>
      <c r="G538" t="s">
        <v>92</v>
      </c>
    </row>
    <row r="539" spans="1:7" x14ac:dyDescent="0.25">
      <c r="A539" s="1">
        <v>2</v>
      </c>
      <c r="D539" t="s">
        <v>28</v>
      </c>
      <c r="E539" t="s">
        <v>41</v>
      </c>
      <c r="F539" t="s">
        <v>61</v>
      </c>
      <c r="G539" t="s">
        <v>92</v>
      </c>
    </row>
    <row r="540" spans="1:7" x14ac:dyDescent="0.25">
      <c r="A540" s="1">
        <v>3</v>
      </c>
      <c r="D540" t="s">
        <v>15</v>
      </c>
      <c r="E540" t="s">
        <v>41</v>
      </c>
      <c r="F540" t="s">
        <v>61</v>
      </c>
      <c r="G540" t="s">
        <v>92</v>
      </c>
    </row>
    <row r="541" spans="1:7" x14ac:dyDescent="0.25">
      <c r="A541" s="1">
        <v>4</v>
      </c>
      <c r="E541" t="s">
        <v>41</v>
      </c>
      <c r="F541" t="s">
        <v>61</v>
      </c>
      <c r="G541" t="s">
        <v>92</v>
      </c>
    </row>
    <row r="542" spans="1:7" x14ac:dyDescent="0.25">
      <c r="A542" s="1">
        <v>5</v>
      </c>
      <c r="B542" t="s">
        <v>7</v>
      </c>
      <c r="D542" t="s">
        <v>13</v>
      </c>
      <c r="E542" t="s">
        <v>41</v>
      </c>
      <c r="F542" t="s">
        <v>61</v>
      </c>
      <c r="G542" t="s">
        <v>92</v>
      </c>
    </row>
    <row r="543" spans="1:7" x14ac:dyDescent="0.25">
      <c r="A543" s="1">
        <v>6</v>
      </c>
      <c r="D543" t="s">
        <v>14</v>
      </c>
      <c r="E543" t="s">
        <v>41</v>
      </c>
      <c r="F543" t="s">
        <v>61</v>
      </c>
      <c r="G543" t="s">
        <v>92</v>
      </c>
    </row>
    <row r="544" spans="1:7" x14ac:dyDescent="0.25">
      <c r="A544" s="1">
        <v>7</v>
      </c>
      <c r="D544" t="s">
        <v>15</v>
      </c>
      <c r="E544" t="s">
        <v>41</v>
      </c>
      <c r="F544" t="s">
        <v>61</v>
      </c>
      <c r="G544" t="s">
        <v>92</v>
      </c>
    </row>
    <row r="545" spans="1:7" x14ac:dyDescent="0.25">
      <c r="A545" s="1">
        <v>8</v>
      </c>
      <c r="E545" t="s">
        <v>41</v>
      </c>
      <c r="F545" t="s">
        <v>61</v>
      </c>
      <c r="G545" t="s">
        <v>92</v>
      </c>
    </row>
    <row r="546" spans="1:7" x14ac:dyDescent="0.25">
      <c r="A546" s="1">
        <v>9</v>
      </c>
      <c r="B546" t="s">
        <v>8</v>
      </c>
      <c r="D546" t="s">
        <v>16</v>
      </c>
      <c r="E546" t="s">
        <v>41</v>
      </c>
      <c r="F546" t="s">
        <v>61</v>
      </c>
      <c r="G546" t="s">
        <v>92</v>
      </c>
    </row>
    <row r="547" spans="1:7" x14ac:dyDescent="0.25">
      <c r="A547" s="1">
        <v>10</v>
      </c>
      <c r="D547" t="s">
        <v>17</v>
      </c>
      <c r="E547" t="s">
        <v>41</v>
      </c>
      <c r="F547" t="s">
        <v>61</v>
      </c>
      <c r="G547" t="s">
        <v>92</v>
      </c>
    </row>
    <row r="548" spans="1:7" x14ac:dyDescent="0.25">
      <c r="A548" s="1">
        <v>11</v>
      </c>
      <c r="E548" t="s">
        <v>41</v>
      </c>
      <c r="F548" t="s">
        <v>61</v>
      </c>
      <c r="G548" t="s">
        <v>92</v>
      </c>
    </row>
    <row r="549" spans="1:7" x14ac:dyDescent="0.25">
      <c r="A549" s="1">
        <v>12</v>
      </c>
      <c r="B549" t="s">
        <v>9</v>
      </c>
      <c r="D549" t="s">
        <v>18</v>
      </c>
      <c r="E549" t="s">
        <v>41</v>
      </c>
      <c r="F549" t="s">
        <v>61</v>
      </c>
      <c r="G549" t="s">
        <v>92</v>
      </c>
    </row>
    <row r="550" spans="1:7" x14ac:dyDescent="0.25">
      <c r="A550" s="1">
        <v>13</v>
      </c>
      <c r="D550" t="s">
        <v>15</v>
      </c>
      <c r="E550" t="s">
        <v>41</v>
      </c>
      <c r="F550" t="s">
        <v>61</v>
      </c>
      <c r="G550" t="s">
        <v>92</v>
      </c>
    </row>
    <row r="551" spans="1:7" x14ac:dyDescent="0.25">
      <c r="A551" s="1">
        <v>14</v>
      </c>
      <c r="D551" t="s">
        <v>19</v>
      </c>
      <c r="E551" t="s">
        <v>41</v>
      </c>
      <c r="F551" t="s">
        <v>61</v>
      </c>
      <c r="G551" t="s">
        <v>92</v>
      </c>
    </row>
    <row r="552" spans="1:7" x14ac:dyDescent="0.25">
      <c r="A552" s="1">
        <v>15</v>
      </c>
      <c r="E552" t="s">
        <v>41</v>
      </c>
      <c r="F552" t="s">
        <v>61</v>
      </c>
      <c r="G552" t="s">
        <v>92</v>
      </c>
    </row>
    <row r="553" spans="1:7" x14ac:dyDescent="0.25">
      <c r="A553" s="1">
        <v>16</v>
      </c>
      <c r="B553" t="s">
        <v>10</v>
      </c>
      <c r="D553" t="s">
        <v>20</v>
      </c>
      <c r="E553" t="s">
        <v>41</v>
      </c>
      <c r="F553" t="s">
        <v>61</v>
      </c>
      <c r="G553" t="s">
        <v>92</v>
      </c>
    </row>
    <row r="554" spans="1:7" x14ac:dyDescent="0.25">
      <c r="A554" s="1">
        <v>17</v>
      </c>
      <c r="D554" t="s">
        <v>15</v>
      </c>
      <c r="E554" t="s">
        <v>41</v>
      </c>
      <c r="F554" t="s">
        <v>61</v>
      </c>
      <c r="G554" t="s">
        <v>92</v>
      </c>
    </row>
    <row r="555" spans="1:7" x14ac:dyDescent="0.25">
      <c r="A555" s="1">
        <v>18</v>
      </c>
      <c r="D555" t="s">
        <v>21</v>
      </c>
      <c r="E555" t="s">
        <v>41</v>
      </c>
      <c r="F555" t="s">
        <v>61</v>
      </c>
      <c r="G555" t="s">
        <v>92</v>
      </c>
    </row>
    <row r="556" spans="1:7" x14ac:dyDescent="0.25">
      <c r="A556" s="1">
        <v>19</v>
      </c>
      <c r="E556" t="s">
        <v>41</v>
      </c>
      <c r="F556" t="s">
        <v>61</v>
      </c>
      <c r="G556" t="s">
        <v>92</v>
      </c>
    </row>
    <row r="557" spans="1:7" x14ac:dyDescent="0.25">
      <c r="A557" s="1">
        <v>20</v>
      </c>
      <c r="B557" t="s">
        <v>11</v>
      </c>
      <c r="D557" t="s">
        <v>22</v>
      </c>
      <c r="E557" t="s">
        <v>41</v>
      </c>
      <c r="F557" t="s">
        <v>61</v>
      </c>
      <c r="G557" t="s">
        <v>92</v>
      </c>
    </row>
    <row r="558" spans="1:7" x14ac:dyDescent="0.25">
      <c r="A558" s="1">
        <v>21</v>
      </c>
      <c r="D558" t="s">
        <v>23</v>
      </c>
      <c r="E558" t="s">
        <v>41</v>
      </c>
      <c r="F558" t="s">
        <v>61</v>
      </c>
      <c r="G558" t="s">
        <v>92</v>
      </c>
    </row>
    <row r="559" spans="1:7" x14ac:dyDescent="0.25">
      <c r="A559" s="1">
        <v>22</v>
      </c>
      <c r="D559" t="s">
        <v>17</v>
      </c>
      <c r="E559" t="s">
        <v>41</v>
      </c>
      <c r="F559" t="s">
        <v>61</v>
      </c>
      <c r="G559" t="s">
        <v>92</v>
      </c>
    </row>
    <row r="560" spans="1:7" x14ac:dyDescent="0.25">
      <c r="A560" s="1">
        <v>23</v>
      </c>
      <c r="E560" t="s">
        <v>41</v>
      </c>
      <c r="F560" t="s">
        <v>61</v>
      </c>
      <c r="G560" t="s">
        <v>92</v>
      </c>
    </row>
    <row r="561" spans="1:7" x14ac:dyDescent="0.25">
      <c r="A561" s="1">
        <v>24</v>
      </c>
      <c r="B561" t="s">
        <v>12</v>
      </c>
      <c r="D561" t="s">
        <v>25</v>
      </c>
      <c r="E561" t="s">
        <v>41</v>
      </c>
      <c r="F561" t="s">
        <v>61</v>
      </c>
      <c r="G561" t="s">
        <v>92</v>
      </c>
    </row>
    <row r="562" spans="1:7" x14ac:dyDescent="0.25">
      <c r="A562" s="1">
        <v>25</v>
      </c>
      <c r="D562" t="s">
        <v>26</v>
      </c>
      <c r="E562" t="s">
        <v>41</v>
      </c>
      <c r="F562" t="s">
        <v>61</v>
      </c>
      <c r="G562" t="s">
        <v>92</v>
      </c>
    </row>
    <row r="563" spans="1:7" x14ac:dyDescent="0.25">
      <c r="A563" s="1">
        <v>26</v>
      </c>
      <c r="D563" t="s">
        <v>15</v>
      </c>
      <c r="E563" t="s">
        <v>41</v>
      </c>
      <c r="F563" t="s">
        <v>61</v>
      </c>
      <c r="G563" t="s">
        <v>92</v>
      </c>
    </row>
    <row r="564" spans="1:7" x14ac:dyDescent="0.25">
      <c r="A564" s="1">
        <v>0</v>
      </c>
      <c r="E564" t="s">
        <v>41</v>
      </c>
      <c r="F564" t="s">
        <v>62</v>
      </c>
      <c r="G564" t="s">
        <v>93</v>
      </c>
    </row>
    <row r="565" spans="1:7" x14ac:dyDescent="0.25">
      <c r="A565" s="1">
        <v>1</v>
      </c>
      <c r="B565" t="s">
        <v>6</v>
      </c>
      <c r="D565" t="s">
        <v>27</v>
      </c>
      <c r="E565" t="s">
        <v>41</v>
      </c>
      <c r="F565" t="s">
        <v>62</v>
      </c>
      <c r="G565" t="s">
        <v>93</v>
      </c>
    </row>
    <row r="566" spans="1:7" x14ac:dyDescent="0.25">
      <c r="A566" s="1">
        <v>2</v>
      </c>
      <c r="D566" t="s">
        <v>28</v>
      </c>
      <c r="E566" t="s">
        <v>41</v>
      </c>
      <c r="F566" t="s">
        <v>62</v>
      </c>
      <c r="G566" t="s">
        <v>93</v>
      </c>
    </row>
    <row r="567" spans="1:7" x14ac:dyDescent="0.25">
      <c r="A567" s="1">
        <v>3</v>
      </c>
      <c r="D567" t="s">
        <v>15</v>
      </c>
      <c r="E567" t="s">
        <v>41</v>
      </c>
      <c r="F567" t="s">
        <v>62</v>
      </c>
      <c r="G567" t="s">
        <v>93</v>
      </c>
    </row>
    <row r="568" spans="1:7" x14ac:dyDescent="0.25">
      <c r="A568" s="1">
        <v>4</v>
      </c>
      <c r="E568" t="s">
        <v>41</v>
      </c>
      <c r="F568" t="s">
        <v>62</v>
      </c>
      <c r="G568" t="s">
        <v>93</v>
      </c>
    </row>
    <row r="569" spans="1:7" x14ac:dyDescent="0.25">
      <c r="A569" s="1">
        <v>5</v>
      </c>
      <c r="B569" t="s">
        <v>7</v>
      </c>
      <c r="D569" t="s">
        <v>13</v>
      </c>
      <c r="E569" t="s">
        <v>41</v>
      </c>
      <c r="F569" t="s">
        <v>62</v>
      </c>
      <c r="G569" t="s">
        <v>93</v>
      </c>
    </row>
    <row r="570" spans="1:7" x14ac:dyDescent="0.25">
      <c r="A570" s="1">
        <v>6</v>
      </c>
      <c r="D570" t="s">
        <v>14</v>
      </c>
      <c r="E570" t="s">
        <v>41</v>
      </c>
      <c r="F570" t="s">
        <v>62</v>
      </c>
      <c r="G570" t="s">
        <v>93</v>
      </c>
    </row>
    <row r="571" spans="1:7" x14ac:dyDescent="0.25">
      <c r="A571" s="1">
        <v>7</v>
      </c>
      <c r="D571" t="s">
        <v>15</v>
      </c>
      <c r="E571" t="s">
        <v>41</v>
      </c>
      <c r="F571" t="s">
        <v>62</v>
      </c>
      <c r="G571" t="s">
        <v>93</v>
      </c>
    </row>
    <row r="572" spans="1:7" x14ac:dyDescent="0.25">
      <c r="A572" s="1">
        <v>8</v>
      </c>
      <c r="E572" t="s">
        <v>41</v>
      </c>
      <c r="F572" t="s">
        <v>62</v>
      </c>
      <c r="G572" t="s">
        <v>93</v>
      </c>
    </row>
    <row r="573" spans="1:7" x14ac:dyDescent="0.25">
      <c r="A573" s="1">
        <v>9</v>
      </c>
      <c r="B573" t="s">
        <v>8</v>
      </c>
      <c r="D573" t="s">
        <v>16</v>
      </c>
      <c r="E573" t="s">
        <v>41</v>
      </c>
      <c r="F573" t="s">
        <v>62</v>
      </c>
      <c r="G573" t="s">
        <v>93</v>
      </c>
    </row>
    <row r="574" spans="1:7" x14ac:dyDescent="0.25">
      <c r="A574" s="1">
        <v>10</v>
      </c>
      <c r="D574" t="s">
        <v>17</v>
      </c>
      <c r="E574" t="s">
        <v>41</v>
      </c>
      <c r="F574" t="s">
        <v>62</v>
      </c>
      <c r="G574" t="s">
        <v>93</v>
      </c>
    </row>
    <row r="575" spans="1:7" x14ac:dyDescent="0.25">
      <c r="A575" s="1">
        <v>11</v>
      </c>
      <c r="E575" t="s">
        <v>41</v>
      </c>
      <c r="F575" t="s">
        <v>62</v>
      </c>
      <c r="G575" t="s">
        <v>93</v>
      </c>
    </row>
    <row r="576" spans="1:7" x14ac:dyDescent="0.25">
      <c r="A576" s="1">
        <v>12</v>
      </c>
      <c r="B576" t="s">
        <v>9</v>
      </c>
      <c r="D576" t="s">
        <v>18</v>
      </c>
      <c r="E576" t="s">
        <v>41</v>
      </c>
      <c r="F576" t="s">
        <v>62</v>
      </c>
      <c r="G576" t="s">
        <v>93</v>
      </c>
    </row>
    <row r="577" spans="1:7" x14ac:dyDescent="0.25">
      <c r="A577" s="1">
        <v>13</v>
      </c>
      <c r="D577" t="s">
        <v>15</v>
      </c>
      <c r="E577" t="s">
        <v>41</v>
      </c>
      <c r="F577" t="s">
        <v>62</v>
      </c>
      <c r="G577" t="s">
        <v>93</v>
      </c>
    </row>
    <row r="578" spans="1:7" x14ac:dyDescent="0.25">
      <c r="A578" s="1">
        <v>14</v>
      </c>
      <c r="D578" t="s">
        <v>19</v>
      </c>
      <c r="E578" t="s">
        <v>41</v>
      </c>
      <c r="F578" t="s">
        <v>62</v>
      </c>
      <c r="G578" t="s">
        <v>93</v>
      </c>
    </row>
    <row r="579" spans="1:7" x14ac:dyDescent="0.25">
      <c r="A579" s="1">
        <v>15</v>
      </c>
      <c r="E579" t="s">
        <v>41</v>
      </c>
      <c r="F579" t="s">
        <v>62</v>
      </c>
      <c r="G579" t="s">
        <v>93</v>
      </c>
    </row>
    <row r="580" spans="1:7" x14ac:dyDescent="0.25">
      <c r="A580" s="1">
        <v>16</v>
      </c>
      <c r="B580" t="s">
        <v>10</v>
      </c>
      <c r="D580" t="s">
        <v>20</v>
      </c>
      <c r="E580" t="s">
        <v>41</v>
      </c>
      <c r="F580" t="s">
        <v>62</v>
      </c>
      <c r="G580" t="s">
        <v>93</v>
      </c>
    </row>
    <row r="581" spans="1:7" x14ac:dyDescent="0.25">
      <c r="A581" s="1">
        <v>17</v>
      </c>
      <c r="D581" t="s">
        <v>15</v>
      </c>
      <c r="E581" t="s">
        <v>41</v>
      </c>
      <c r="F581" t="s">
        <v>62</v>
      </c>
      <c r="G581" t="s">
        <v>93</v>
      </c>
    </row>
    <row r="582" spans="1:7" x14ac:dyDescent="0.25">
      <c r="A582" s="1">
        <v>18</v>
      </c>
      <c r="D582" t="s">
        <v>21</v>
      </c>
      <c r="E582" t="s">
        <v>41</v>
      </c>
      <c r="F582" t="s">
        <v>62</v>
      </c>
      <c r="G582" t="s">
        <v>93</v>
      </c>
    </row>
    <row r="583" spans="1:7" x14ac:dyDescent="0.25">
      <c r="A583" s="1">
        <v>19</v>
      </c>
      <c r="E583" t="s">
        <v>41</v>
      </c>
      <c r="F583" t="s">
        <v>62</v>
      </c>
      <c r="G583" t="s">
        <v>93</v>
      </c>
    </row>
    <row r="584" spans="1:7" x14ac:dyDescent="0.25">
      <c r="A584" s="1">
        <v>20</v>
      </c>
      <c r="B584" t="s">
        <v>11</v>
      </c>
      <c r="D584" t="s">
        <v>22</v>
      </c>
      <c r="E584" t="s">
        <v>41</v>
      </c>
      <c r="F584" t="s">
        <v>62</v>
      </c>
      <c r="G584" t="s">
        <v>93</v>
      </c>
    </row>
    <row r="585" spans="1:7" x14ac:dyDescent="0.25">
      <c r="A585" s="1">
        <v>21</v>
      </c>
      <c r="D585" t="s">
        <v>23</v>
      </c>
      <c r="E585" t="s">
        <v>41</v>
      </c>
      <c r="F585" t="s">
        <v>62</v>
      </c>
      <c r="G585" t="s">
        <v>93</v>
      </c>
    </row>
    <row r="586" spans="1:7" x14ac:dyDescent="0.25">
      <c r="A586" s="1">
        <v>22</v>
      </c>
      <c r="D586" t="s">
        <v>17</v>
      </c>
      <c r="E586" t="s">
        <v>41</v>
      </c>
      <c r="F586" t="s">
        <v>62</v>
      </c>
      <c r="G586" t="s">
        <v>93</v>
      </c>
    </row>
    <row r="587" spans="1:7" x14ac:dyDescent="0.25">
      <c r="A587" s="1">
        <v>23</v>
      </c>
      <c r="E587" t="s">
        <v>41</v>
      </c>
      <c r="F587" t="s">
        <v>62</v>
      </c>
      <c r="G587" t="s">
        <v>93</v>
      </c>
    </row>
    <row r="588" spans="1:7" x14ac:dyDescent="0.25">
      <c r="A588" s="1">
        <v>24</v>
      </c>
      <c r="B588" t="s">
        <v>12</v>
      </c>
      <c r="D588" t="s">
        <v>25</v>
      </c>
      <c r="E588" t="s">
        <v>41</v>
      </c>
      <c r="F588" t="s">
        <v>62</v>
      </c>
      <c r="G588" t="s">
        <v>93</v>
      </c>
    </row>
    <row r="589" spans="1:7" x14ac:dyDescent="0.25">
      <c r="A589" s="1">
        <v>25</v>
      </c>
      <c r="D589" t="s">
        <v>26</v>
      </c>
      <c r="E589" t="s">
        <v>41</v>
      </c>
      <c r="F589" t="s">
        <v>62</v>
      </c>
      <c r="G589" t="s">
        <v>93</v>
      </c>
    </row>
    <row r="590" spans="1:7" x14ac:dyDescent="0.25">
      <c r="A590" s="1">
        <v>26</v>
      </c>
      <c r="D590" t="s">
        <v>15</v>
      </c>
      <c r="E590" t="s">
        <v>41</v>
      </c>
      <c r="F590" t="s">
        <v>62</v>
      </c>
      <c r="G590" t="s">
        <v>93</v>
      </c>
    </row>
    <row r="591" spans="1:7" x14ac:dyDescent="0.25">
      <c r="A591" s="1">
        <v>0</v>
      </c>
      <c r="E591" t="s">
        <v>41</v>
      </c>
      <c r="F591" t="s">
        <v>63</v>
      </c>
      <c r="G591" t="s">
        <v>94</v>
      </c>
    </row>
    <row r="592" spans="1:7" x14ac:dyDescent="0.25">
      <c r="A592" s="1">
        <v>1</v>
      </c>
      <c r="B592" t="s">
        <v>6</v>
      </c>
      <c r="D592" t="s">
        <v>27</v>
      </c>
      <c r="E592" t="s">
        <v>41</v>
      </c>
      <c r="F592" t="s">
        <v>63</v>
      </c>
      <c r="G592" t="s">
        <v>94</v>
      </c>
    </row>
    <row r="593" spans="1:7" x14ac:dyDescent="0.25">
      <c r="A593" s="1">
        <v>2</v>
      </c>
      <c r="D593" t="s">
        <v>28</v>
      </c>
      <c r="E593" t="s">
        <v>41</v>
      </c>
      <c r="F593" t="s">
        <v>63</v>
      </c>
      <c r="G593" t="s">
        <v>94</v>
      </c>
    </row>
    <row r="594" spans="1:7" x14ac:dyDescent="0.25">
      <c r="A594" s="1">
        <v>3</v>
      </c>
      <c r="D594" t="s">
        <v>36</v>
      </c>
      <c r="E594" t="s">
        <v>41</v>
      </c>
      <c r="F594" t="s">
        <v>63</v>
      </c>
      <c r="G594" t="s">
        <v>94</v>
      </c>
    </row>
    <row r="595" spans="1:7" x14ac:dyDescent="0.25">
      <c r="A595" s="1">
        <v>4</v>
      </c>
      <c r="E595" t="s">
        <v>41</v>
      </c>
      <c r="F595" t="s">
        <v>63</v>
      </c>
      <c r="G595" t="s">
        <v>94</v>
      </c>
    </row>
    <row r="596" spans="1:7" x14ac:dyDescent="0.25">
      <c r="A596" s="1">
        <v>5</v>
      </c>
      <c r="B596" t="s">
        <v>7</v>
      </c>
      <c r="D596" t="s">
        <v>13</v>
      </c>
      <c r="E596" t="s">
        <v>41</v>
      </c>
      <c r="F596" t="s">
        <v>63</v>
      </c>
      <c r="G596" t="s">
        <v>94</v>
      </c>
    </row>
    <row r="597" spans="1:7" x14ac:dyDescent="0.25">
      <c r="A597" s="1">
        <v>6</v>
      </c>
      <c r="D597" t="s">
        <v>14</v>
      </c>
      <c r="E597" t="s">
        <v>41</v>
      </c>
      <c r="F597" t="s">
        <v>63</v>
      </c>
      <c r="G597" t="s">
        <v>94</v>
      </c>
    </row>
    <row r="598" spans="1:7" x14ac:dyDescent="0.25">
      <c r="A598" s="1">
        <v>7</v>
      </c>
      <c r="D598" t="s">
        <v>15</v>
      </c>
      <c r="E598" t="s">
        <v>41</v>
      </c>
      <c r="F598" t="s">
        <v>63</v>
      </c>
      <c r="G598" t="s">
        <v>94</v>
      </c>
    </row>
    <row r="599" spans="1:7" x14ac:dyDescent="0.25">
      <c r="A599" s="1">
        <v>8</v>
      </c>
      <c r="E599" t="s">
        <v>41</v>
      </c>
      <c r="F599" t="s">
        <v>63</v>
      </c>
      <c r="G599" t="s">
        <v>94</v>
      </c>
    </row>
    <row r="600" spans="1:7" x14ac:dyDescent="0.25">
      <c r="A600" s="1">
        <v>9</v>
      </c>
      <c r="B600" t="s">
        <v>8</v>
      </c>
      <c r="D600" t="s">
        <v>16</v>
      </c>
      <c r="E600" t="s">
        <v>41</v>
      </c>
      <c r="F600" t="s">
        <v>63</v>
      </c>
      <c r="G600" t="s">
        <v>94</v>
      </c>
    </row>
    <row r="601" spans="1:7" x14ac:dyDescent="0.25">
      <c r="A601" s="1">
        <v>10</v>
      </c>
      <c r="D601" t="s">
        <v>17</v>
      </c>
      <c r="E601" t="s">
        <v>41</v>
      </c>
      <c r="F601" t="s">
        <v>63</v>
      </c>
      <c r="G601" t="s">
        <v>94</v>
      </c>
    </row>
    <row r="602" spans="1:7" x14ac:dyDescent="0.25">
      <c r="A602" s="1">
        <v>11</v>
      </c>
      <c r="E602" t="s">
        <v>41</v>
      </c>
      <c r="F602" t="s">
        <v>63</v>
      </c>
      <c r="G602" t="s">
        <v>94</v>
      </c>
    </row>
    <row r="603" spans="1:7" x14ac:dyDescent="0.25">
      <c r="A603" s="1">
        <v>12</v>
      </c>
      <c r="B603" t="s">
        <v>9</v>
      </c>
      <c r="D603" t="s">
        <v>18</v>
      </c>
      <c r="E603" t="s">
        <v>41</v>
      </c>
      <c r="F603" t="s">
        <v>63</v>
      </c>
      <c r="G603" t="s">
        <v>94</v>
      </c>
    </row>
    <row r="604" spans="1:7" x14ac:dyDescent="0.25">
      <c r="A604" s="1">
        <v>13</v>
      </c>
      <c r="D604" t="s">
        <v>15</v>
      </c>
      <c r="E604" t="s">
        <v>41</v>
      </c>
      <c r="F604" t="s">
        <v>63</v>
      </c>
      <c r="G604" t="s">
        <v>94</v>
      </c>
    </row>
    <row r="605" spans="1:7" x14ac:dyDescent="0.25">
      <c r="A605" s="1">
        <v>14</v>
      </c>
      <c r="D605" t="s">
        <v>19</v>
      </c>
      <c r="E605" t="s">
        <v>41</v>
      </c>
      <c r="F605" t="s">
        <v>63</v>
      </c>
      <c r="G605" t="s">
        <v>94</v>
      </c>
    </row>
    <row r="606" spans="1:7" x14ac:dyDescent="0.25">
      <c r="A606" s="1">
        <v>15</v>
      </c>
      <c r="E606" t="s">
        <v>41</v>
      </c>
      <c r="F606" t="s">
        <v>63</v>
      </c>
      <c r="G606" t="s">
        <v>94</v>
      </c>
    </row>
    <row r="607" spans="1:7" x14ac:dyDescent="0.25">
      <c r="A607" s="1">
        <v>16</v>
      </c>
      <c r="B607" t="s">
        <v>10</v>
      </c>
      <c r="D607" t="s">
        <v>20</v>
      </c>
      <c r="E607" t="s">
        <v>41</v>
      </c>
      <c r="F607" t="s">
        <v>63</v>
      </c>
      <c r="G607" t="s">
        <v>94</v>
      </c>
    </row>
    <row r="608" spans="1:7" x14ac:dyDescent="0.25">
      <c r="A608" s="1">
        <v>17</v>
      </c>
      <c r="D608" t="s">
        <v>15</v>
      </c>
      <c r="E608" t="s">
        <v>41</v>
      </c>
      <c r="F608" t="s">
        <v>63</v>
      </c>
      <c r="G608" t="s">
        <v>94</v>
      </c>
    </row>
    <row r="609" spans="1:7" x14ac:dyDescent="0.25">
      <c r="A609" s="1">
        <v>18</v>
      </c>
      <c r="D609" t="s">
        <v>21</v>
      </c>
      <c r="E609" t="s">
        <v>41</v>
      </c>
      <c r="F609" t="s">
        <v>63</v>
      </c>
      <c r="G609" t="s">
        <v>94</v>
      </c>
    </row>
    <row r="610" spans="1:7" x14ac:dyDescent="0.25">
      <c r="A610" s="1">
        <v>19</v>
      </c>
      <c r="E610" t="s">
        <v>41</v>
      </c>
      <c r="F610" t="s">
        <v>63</v>
      </c>
      <c r="G610" t="s">
        <v>94</v>
      </c>
    </row>
    <row r="611" spans="1:7" x14ac:dyDescent="0.25">
      <c r="A611" s="1">
        <v>20</v>
      </c>
      <c r="B611" t="s">
        <v>11</v>
      </c>
      <c r="D611" t="s">
        <v>22</v>
      </c>
      <c r="E611" t="s">
        <v>41</v>
      </c>
      <c r="F611" t="s">
        <v>63</v>
      </c>
      <c r="G611" t="s">
        <v>94</v>
      </c>
    </row>
    <row r="612" spans="1:7" x14ac:dyDescent="0.25">
      <c r="A612" s="1">
        <v>21</v>
      </c>
      <c r="D612" t="s">
        <v>23</v>
      </c>
      <c r="E612" t="s">
        <v>41</v>
      </c>
      <c r="F612" t="s">
        <v>63</v>
      </c>
      <c r="G612" t="s">
        <v>94</v>
      </c>
    </row>
    <row r="613" spans="1:7" x14ac:dyDescent="0.25">
      <c r="A613" s="1">
        <v>22</v>
      </c>
      <c r="D613" t="s">
        <v>17</v>
      </c>
      <c r="E613" t="s">
        <v>41</v>
      </c>
      <c r="F613" t="s">
        <v>63</v>
      </c>
      <c r="G613" t="s">
        <v>94</v>
      </c>
    </row>
    <row r="614" spans="1:7" x14ac:dyDescent="0.25">
      <c r="A614" s="1">
        <v>23</v>
      </c>
      <c r="E614" t="s">
        <v>41</v>
      </c>
      <c r="F614" t="s">
        <v>63</v>
      </c>
      <c r="G614" t="s">
        <v>94</v>
      </c>
    </row>
    <row r="615" spans="1:7" x14ac:dyDescent="0.25">
      <c r="A615" s="1">
        <v>24</v>
      </c>
      <c r="B615" t="s">
        <v>12</v>
      </c>
      <c r="D615" t="s">
        <v>25</v>
      </c>
      <c r="E615" t="s">
        <v>41</v>
      </c>
      <c r="F615" t="s">
        <v>63</v>
      </c>
      <c r="G615" t="s">
        <v>94</v>
      </c>
    </row>
    <row r="616" spans="1:7" x14ac:dyDescent="0.25">
      <c r="A616" s="1">
        <v>25</v>
      </c>
      <c r="D616" t="s">
        <v>26</v>
      </c>
      <c r="E616" t="s">
        <v>41</v>
      </c>
      <c r="F616" t="s">
        <v>63</v>
      </c>
      <c r="G616" t="s">
        <v>94</v>
      </c>
    </row>
    <row r="617" spans="1:7" x14ac:dyDescent="0.25">
      <c r="A617" s="1">
        <v>26</v>
      </c>
      <c r="D617" t="s">
        <v>36</v>
      </c>
      <c r="E617" t="s">
        <v>41</v>
      </c>
      <c r="F617" t="s">
        <v>63</v>
      </c>
      <c r="G617" t="s">
        <v>94</v>
      </c>
    </row>
    <row r="618" spans="1:7" x14ac:dyDescent="0.25">
      <c r="A618" s="1">
        <v>0</v>
      </c>
      <c r="E618" t="s">
        <v>41</v>
      </c>
      <c r="F618" t="s">
        <v>64</v>
      </c>
      <c r="G618" t="s">
        <v>95</v>
      </c>
    </row>
    <row r="619" spans="1:7" x14ac:dyDescent="0.25">
      <c r="A619" s="1">
        <v>1</v>
      </c>
      <c r="B619" t="s">
        <v>6</v>
      </c>
      <c r="D619" t="s">
        <v>27</v>
      </c>
      <c r="E619" t="s">
        <v>41</v>
      </c>
      <c r="F619" t="s">
        <v>64</v>
      </c>
      <c r="G619" t="s">
        <v>95</v>
      </c>
    </row>
    <row r="620" spans="1:7" x14ac:dyDescent="0.25">
      <c r="A620" s="1">
        <v>2</v>
      </c>
      <c r="D620" t="s">
        <v>28</v>
      </c>
      <c r="E620" t="s">
        <v>41</v>
      </c>
      <c r="F620" t="s">
        <v>64</v>
      </c>
      <c r="G620" t="s">
        <v>95</v>
      </c>
    </row>
    <row r="621" spans="1:7" x14ac:dyDescent="0.25">
      <c r="A621" s="1">
        <v>3</v>
      </c>
      <c r="D621" t="s">
        <v>15</v>
      </c>
      <c r="E621" t="s">
        <v>41</v>
      </c>
      <c r="F621" t="s">
        <v>64</v>
      </c>
      <c r="G621" t="s">
        <v>95</v>
      </c>
    </row>
    <row r="622" spans="1:7" x14ac:dyDescent="0.25">
      <c r="A622" s="1">
        <v>4</v>
      </c>
      <c r="E622" t="s">
        <v>41</v>
      </c>
      <c r="F622" t="s">
        <v>64</v>
      </c>
      <c r="G622" t="s">
        <v>95</v>
      </c>
    </row>
    <row r="623" spans="1:7" x14ac:dyDescent="0.25">
      <c r="A623" s="1">
        <v>5</v>
      </c>
      <c r="B623" t="s">
        <v>7</v>
      </c>
      <c r="D623" t="s">
        <v>13</v>
      </c>
      <c r="E623" t="s">
        <v>41</v>
      </c>
      <c r="F623" t="s">
        <v>64</v>
      </c>
      <c r="G623" t="s">
        <v>95</v>
      </c>
    </row>
    <row r="624" spans="1:7" x14ac:dyDescent="0.25">
      <c r="A624" s="1">
        <v>6</v>
      </c>
      <c r="D624" t="s">
        <v>14</v>
      </c>
      <c r="E624" t="s">
        <v>41</v>
      </c>
      <c r="F624" t="s">
        <v>64</v>
      </c>
      <c r="G624" t="s">
        <v>95</v>
      </c>
    </row>
    <row r="625" spans="1:7" x14ac:dyDescent="0.25">
      <c r="A625" s="1">
        <v>7</v>
      </c>
      <c r="D625" t="s">
        <v>15</v>
      </c>
      <c r="E625" t="s">
        <v>41</v>
      </c>
      <c r="F625" t="s">
        <v>64</v>
      </c>
      <c r="G625" t="s">
        <v>95</v>
      </c>
    </row>
    <row r="626" spans="1:7" x14ac:dyDescent="0.25">
      <c r="A626" s="1">
        <v>8</v>
      </c>
      <c r="E626" t="s">
        <v>41</v>
      </c>
      <c r="F626" t="s">
        <v>64</v>
      </c>
      <c r="G626" t="s">
        <v>95</v>
      </c>
    </row>
    <row r="627" spans="1:7" x14ac:dyDescent="0.25">
      <c r="A627" s="1">
        <v>9</v>
      </c>
      <c r="B627" t="s">
        <v>8</v>
      </c>
      <c r="D627" t="s">
        <v>16</v>
      </c>
      <c r="E627" t="s">
        <v>41</v>
      </c>
      <c r="F627" t="s">
        <v>64</v>
      </c>
      <c r="G627" t="s">
        <v>95</v>
      </c>
    </row>
    <row r="628" spans="1:7" x14ac:dyDescent="0.25">
      <c r="A628" s="1">
        <v>10</v>
      </c>
      <c r="D628" t="s">
        <v>17</v>
      </c>
      <c r="E628" t="s">
        <v>41</v>
      </c>
      <c r="F628" t="s">
        <v>64</v>
      </c>
      <c r="G628" t="s">
        <v>95</v>
      </c>
    </row>
    <row r="629" spans="1:7" x14ac:dyDescent="0.25">
      <c r="A629" s="1">
        <v>11</v>
      </c>
      <c r="E629" t="s">
        <v>41</v>
      </c>
      <c r="F629" t="s">
        <v>64</v>
      </c>
      <c r="G629" t="s">
        <v>95</v>
      </c>
    </row>
    <row r="630" spans="1:7" x14ac:dyDescent="0.25">
      <c r="A630" s="1">
        <v>12</v>
      </c>
      <c r="B630" t="s">
        <v>9</v>
      </c>
      <c r="D630" t="s">
        <v>18</v>
      </c>
      <c r="E630" t="s">
        <v>41</v>
      </c>
      <c r="F630" t="s">
        <v>64</v>
      </c>
      <c r="G630" t="s">
        <v>95</v>
      </c>
    </row>
    <row r="631" spans="1:7" x14ac:dyDescent="0.25">
      <c r="A631" s="1">
        <v>13</v>
      </c>
      <c r="D631" t="s">
        <v>15</v>
      </c>
      <c r="E631" t="s">
        <v>41</v>
      </c>
      <c r="F631" t="s">
        <v>64</v>
      </c>
      <c r="G631" t="s">
        <v>95</v>
      </c>
    </row>
    <row r="632" spans="1:7" x14ac:dyDescent="0.25">
      <c r="A632" s="1">
        <v>14</v>
      </c>
      <c r="D632" t="s">
        <v>19</v>
      </c>
      <c r="E632" t="s">
        <v>41</v>
      </c>
      <c r="F632" t="s">
        <v>64</v>
      </c>
      <c r="G632" t="s">
        <v>95</v>
      </c>
    </row>
    <row r="633" spans="1:7" x14ac:dyDescent="0.25">
      <c r="A633" s="1">
        <v>15</v>
      </c>
      <c r="E633" t="s">
        <v>41</v>
      </c>
      <c r="F633" t="s">
        <v>64</v>
      </c>
      <c r="G633" t="s">
        <v>95</v>
      </c>
    </row>
    <row r="634" spans="1:7" x14ac:dyDescent="0.25">
      <c r="A634" s="1">
        <v>16</v>
      </c>
      <c r="B634" t="s">
        <v>10</v>
      </c>
      <c r="D634" t="s">
        <v>20</v>
      </c>
      <c r="E634" t="s">
        <v>41</v>
      </c>
      <c r="F634" t="s">
        <v>64</v>
      </c>
      <c r="G634" t="s">
        <v>95</v>
      </c>
    </row>
    <row r="635" spans="1:7" x14ac:dyDescent="0.25">
      <c r="A635" s="1">
        <v>17</v>
      </c>
      <c r="D635" t="s">
        <v>15</v>
      </c>
      <c r="E635" t="s">
        <v>41</v>
      </c>
      <c r="F635" t="s">
        <v>64</v>
      </c>
      <c r="G635" t="s">
        <v>95</v>
      </c>
    </row>
    <row r="636" spans="1:7" x14ac:dyDescent="0.25">
      <c r="A636" s="1">
        <v>18</v>
      </c>
      <c r="D636" t="s">
        <v>21</v>
      </c>
      <c r="E636" t="s">
        <v>41</v>
      </c>
      <c r="F636" t="s">
        <v>64</v>
      </c>
      <c r="G636" t="s">
        <v>95</v>
      </c>
    </row>
    <row r="637" spans="1:7" x14ac:dyDescent="0.25">
      <c r="A637" s="1">
        <v>19</v>
      </c>
      <c r="E637" t="s">
        <v>41</v>
      </c>
      <c r="F637" t="s">
        <v>64</v>
      </c>
      <c r="G637" t="s">
        <v>95</v>
      </c>
    </row>
    <row r="638" spans="1:7" x14ac:dyDescent="0.25">
      <c r="A638" s="1">
        <v>20</v>
      </c>
      <c r="B638" t="s">
        <v>11</v>
      </c>
      <c r="D638" t="s">
        <v>22</v>
      </c>
      <c r="E638" t="s">
        <v>41</v>
      </c>
      <c r="F638" t="s">
        <v>64</v>
      </c>
      <c r="G638" t="s">
        <v>95</v>
      </c>
    </row>
    <row r="639" spans="1:7" x14ac:dyDescent="0.25">
      <c r="A639" s="1">
        <v>21</v>
      </c>
      <c r="D639" t="s">
        <v>23</v>
      </c>
      <c r="E639" t="s">
        <v>41</v>
      </c>
      <c r="F639" t="s">
        <v>64</v>
      </c>
      <c r="G639" t="s">
        <v>95</v>
      </c>
    </row>
    <row r="640" spans="1:7" x14ac:dyDescent="0.25">
      <c r="A640" s="1">
        <v>22</v>
      </c>
      <c r="D640" t="s">
        <v>17</v>
      </c>
      <c r="E640" t="s">
        <v>41</v>
      </c>
      <c r="F640" t="s">
        <v>64</v>
      </c>
      <c r="G640" t="s">
        <v>95</v>
      </c>
    </row>
    <row r="641" spans="1:7" x14ac:dyDescent="0.25">
      <c r="A641" s="1">
        <v>23</v>
      </c>
      <c r="E641" t="s">
        <v>41</v>
      </c>
      <c r="F641" t="s">
        <v>64</v>
      </c>
      <c r="G641" t="s">
        <v>95</v>
      </c>
    </row>
    <row r="642" spans="1:7" x14ac:dyDescent="0.25">
      <c r="A642" s="1">
        <v>24</v>
      </c>
      <c r="B642" t="s">
        <v>12</v>
      </c>
      <c r="D642" t="s">
        <v>25</v>
      </c>
      <c r="E642" t="s">
        <v>41</v>
      </c>
      <c r="F642" t="s">
        <v>64</v>
      </c>
      <c r="G642" t="s">
        <v>95</v>
      </c>
    </row>
    <row r="643" spans="1:7" x14ac:dyDescent="0.25">
      <c r="A643" s="1">
        <v>25</v>
      </c>
      <c r="D643" t="s">
        <v>26</v>
      </c>
      <c r="E643" t="s">
        <v>41</v>
      </c>
      <c r="F643" t="s">
        <v>64</v>
      </c>
      <c r="G643" t="s">
        <v>95</v>
      </c>
    </row>
    <row r="644" spans="1:7" x14ac:dyDescent="0.25">
      <c r="A644" s="1">
        <v>26</v>
      </c>
      <c r="D644" t="s">
        <v>15</v>
      </c>
      <c r="E644" t="s">
        <v>41</v>
      </c>
      <c r="F644" t="s">
        <v>64</v>
      </c>
      <c r="G644" t="s">
        <v>95</v>
      </c>
    </row>
    <row r="645" spans="1:7" x14ac:dyDescent="0.25">
      <c r="A645" s="1">
        <v>0</v>
      </c>
      <c r="E645" t="s">
        <v>41</v>
      </c>
      <c r="F645" t="s">
        <v>65</v>
      </c>
      <c r="G645" t="s">
        <v>96</v>
      </c>
    </row>
    <row r="646" spans="1:7" x14ac:dyDescent="0.25">
      <c r="A646" s="1">
        <v>1</v>
      </c>
      <c r="B646" t="s">
        <v>6</v>
      </c>
      <c r="D646" t="s">
        <v>27</v>
      </c>
      <c r="E646" t="s">
        <v>41</v>
      </c>
      <c r="F646" t="s">
        <v>65</v>
      </c>
      <c r="G646" t="s">
        <v>96</v>
      </c>
    </row>
    <row r="647" spans="1:7" x14ac:dyDescent="0.25">
      <c r="A647" s="1">
        <v>2</v>
      </c>
      <c r="D647" t="s">
        <v>28</v>
      </c>
      <c r="E647" t="s">
        <v>41</v>
      </c>
      <c r="F647" t="s">
        <v>65</v>
      </c>
      <c r="G647" t="s">
        <v>96</v>
      </c>
    </row>
    <row r="648" spans="1:7" x14ac:dyDescent="0.25">
      <c r="A648" s="1">
        <v>3</v>
      </c>
      <c r="D648" t="s">
        <v>15</v>
      </c>
      <c r="E648" t="s">
        <v>41</v>
      </c>
      <c r="F648" t="s">
        <v>65</v>
      </c>
      <c r="G648" t="s">
        <v>96</v>
      </c>
    </row>
    <row r="649" spans="1:7" x14ac:dyDescent="0.25">
      <c r="A649" s="1">
        <v>4</v>
      </c>
      <c r="E649" t="s">
        <v>41</v>
      </c>
      <c r="F649" t="s">
        <v>65</v>
      </c>
      <c r="G649" t="s">
        <v>96</v>
      </c>
    </row>
    <row r="650" spans="1:7" x14ac:dyDescent="0.25">
      <c r="A650" s="1">
        <v>5</v>
      </c>
      <c r="B650" t="s">
        <v>7</v>
      </c>
      <c r="D650" t="s">
        <v>13</v>
      </c>
      <c r="E650" t="s">
        <v>41</v>
      </c>
      <c r="F650" t="s">
        <v>65</v>
      </c>
      <c r="G650" t="s">
        <v>96</v>
      </c>
    </row>
    <row r="651" spans="1:7" x14ac:dyDescent="0.25">
      <c r="A651" s="1">
        <v>6</v>
      </c>
      <c r="D651" t="s">
        <v>14</v>
      </c>
      <c r="E651" t="s">
        <v>41</v>
      </c>
      <c r="F651" t="s">
        <v>65</v>
      </c>
      <c r="G651" t="s">
        <v>96</v>
      </c>
    </row>
    <row r="652" spans="1:7" x14ac:dyDescent="0.25">
      <c r="A652" s="1">
        <v>7</v>
      </c>
      <c r="D652" t="s">
        <v>15</v>
      </c>
      <c r="E652" t="s">
        <v>41</v>
      </c>
      <c r="F652" t="s">
        <v>65</v>
      </c>
      <c r="G652" t="s">
        <v>96</v>
      </c>
    </row>
    <row r="653" spans="1:7" x14ac:dyDescent="0.25">
      <c r="A653" s="1">
        <v>8</v>
      </c>
      <c r="E653" t="s">
        <v>41</v>
      </c>
      <c r="F653" t="s">
        <v>65</v>
      </c>
      <c r="G653" t="s">
        <v>96</v>
      </c>
    </row>
    <row r="654" spans="1:7" x14ac:dyDescent="0.25">
      <c r="A654" s="1">
        <v>9</v>
      </c>
      <c r="B654" t="s">
        <v>8</v>
      </c>
      <c r="D654" t="s">
        <v>16</v>
      </c>
      <c r="E654" t="s">
        <v>41</v>
      </c>
      <c r="F654" t="s">
        <v>65</v>
      </c>
      <c r="G654" t="s">
        <v>96</v>
      </c>
    </row>
    <row r="655" spans="1:7" x14ac:dyDescent="0.25">
      <c r="A655" s="1">
        <v>10</v>
      </c>
      <c r="D655" t="s">
        <v>17</v>
      </c>
      <c r="E655" t="s">
        <v>41</v>
      </c>
      <c r="F655" t="s">
        <v>65</v>
      </c>
      <c r="G655" t="s">
        <v>96</v>
      </c>
    </row>
    <row r="656" spans="1:7" x14ac:dyDescent="0.25">
      <c r="A656" s="1">
        <v>11</v>
      </c>
      <c r="E656" t="s">
        <v>41</v>
      </c>
      <c r="F656" t="s">
        <v>65</v>
      </c>
      <c r="G656" t="s">
        <v>96</v>
      </c>
    </row>
    <row r="657" spans="1:7" x14ac:dyDescent="0.25">
      <c r="A657" s="1">
        <v>12</v>
      </c>
      <c r="B657" t="s">
        <v>9</v>
      </c>
      <c r="D657" t="s">
        <v>18</v>
      </c>
      <c r="E657" t="s">
        <v>41</v>
      </c>
      <c r="F657" t="s">
        <v>65</v>
      </c>
      <c r="G657" t="s">
        <v>96</v>
      </c>
    </row>
    <row r="658" spans="1:7" x14ac:dyDescent="0.25">
      <c r="A658" s="1">
        <v>13</v>
      </c>
      <c r="D658" t="s">
        <v>15</v>
      </c>
      <c r="E658" t="s">
        <v>41</v>
      </c>
      <c r="F658" t="s">
        <v>65</v>
      </c>
      <c r="G658" t="s">
        <v>96</v>
      </c>
    </row>
    <row r="659" spans="1:7" x14ac:dyDescent="0.25">
      <c r="A659" s="1">
        <v>14</v>
      </c>
      <c r="D659" t="s">
        <v>19</v>
      </c>
      <c r="E659" t="s">
        <v>41</v>
      </c>
      <c r="F659" t="s">
        <v>65</v>
      </c>
      <c r="G659" t="s">
        <v>96</v>
      </c>
    </row>
    <row r="660" spans="1:7" x14ac:dyDescent="0.25">
      <c r="A660" s="1">
        <v>15</v>
      </c>
      <c r="E660" t="s">
        <v>41</v>
      </c>
      <c r="F660" t="s">
        <v>65</v>
      </c>
      <c r="G660" t="s">
        <v>96</v>
      </c>
    </row>
    <row r="661" spans="1:7" x14ac:dyDescent="0.25">
      <c r="A661" s="1">
        <v>16</v>
      </c>
      <c r="B661" t="s">
        <v>10</v>
      </c>
      <c r="D661" t="s">
        <v>20</v>
      </c>
      <c r="E661" t="s">
        <v>41</v>
      </c>
      <c r="F661" t="s">
        <v>65</v>
      </c>
      <c r="G661" t="s">
        <v>96</v>
      </c>
    </row>
    <row r="662" spans="1:7" x14ac:dyDescent="0.25">
      <c r="A662" s="1">
        <v>17</v>
      </c>
      <c r="D662" t="s">
        <v>15</v>
      </c>
      <c r="E662" t="s">
        <v>41</v>
      </c>
      <c r="F662" t="s">
        <v>65</v>
      </c>
      <c r="G662" t="s">
        <v>96</v>
      </c>
    </row>
    <row r="663" spans="1:7" x14ac:dyDescent="0.25">
      <c r="A663" s="1">
        <v>18</v>
      </c>
      <c r="D663" t="s">
        <v>21</v>
      </c>
      <c r="E663" t="s">
        <v>41</v>
      </c>
      <c r="F663" t="s">
        <v>65</v>
      </c>
      <c r="G663" t="s">
        <v>96</v>
      </c>
    </row>
    <row r="664" spans="1:7" x14ac:dyDescent="0.25">
      <c r="A664" s="1">
        <v>19</v>
      </c>
      <c r="E664" t="s">
        <v>41</v>
      </c>
      <c r="F664" t="s">
        <v>65</v>
      </c>
      <c r="G664" t="s">
        <v>96</v>
      </c>
    </row>
    <row r="665" spans="1:7" x14ac:dyDescent="0.25">
      <c r="A665" s="1">
        <v>20</v>
      </c>
      <c r="B665" t="s">
        <v>11</v>
      </c>
      <c r="D665" t="s">
        <v>22</v>
      </c>
      <c r="E665" t="s">
        <v>41</v>
      </c>
      <c r="F665" t="s">
        <v>65</v>
      </c>
      <c r="G665" t="s">
        <v>96</v>
      </c>
    </row>
    <row r="666" spans="1:7" x14ac:dyDescent="0.25">
      <c r="A666" s="1">
        <v>21</v>
      </c>
      <c r="D666" t="s">
        <v>23</v>
      </c>
      <c r="E666" t="s">
        <v>41</v>
      </c>
      <c r="F666" t="s">
        <v>65</v>
      </c>
      <c r="G666" t="s">
        <v>96</v>
      </c>
    </row>
    <row r="667" spans="1:7" x14ac:dyDescent="0.25">
      <c r="A667" s="1">
        <v>22</v>
      </c>
      <c r="D667" t="s">
        <v>17</v>
      </c>
      <c r="E667" t="s">
        <v>41</v>
      </c>
      <c r="F667" t="s">
        <v>65</v>
      </c>
      <c r="G667" t="s">
        <v>96</v>
      </c>
    </row>
    <row r="668" spans="1:7" x14ac:dyDescent="0.25">
      <c r="A668" s="1">
        <v>23</v>
      </c>
      <c r="E668" t="s">
        <v>41</v>
      </c>
      <c r="F668" t="s">
        <v>65</v>
      </c>
      <c r="G668" t="s">
        <v>96</v>
      </c>
    </row>
    <row r="669" spans="1:7" x14ac:dyDescent="0.25">
      <c r="A669" s="1">
        <v>24</v>
      </c>
      <c r="B669" t="s">
        <v>12</v>
      </c>
      <c r="D669" t="s">
        <v>25</v>
      </c>
      <c r="E669" t="s">
        <v>41</v>
      </c>
      <c r="F669" t="s">
        <v>65</v>
      </c>
      <c r="G669" t="s">
        <v>96</v>
      </c>
    </row>
    <row r="670" spans="1:7" x14ac:dyDescent="0.25">
      <c r="A670" s="1">
        <v>25</v>
      </c>
      <c r="D670" t="s">
        <v>26</v>
      </c>
      <c r="E670" t="s">
        <v>41</v>
      </c>
      <c r="F670" t="s">
        <v>65</v>
      </c>
      <c r="G670" t="s">
        <v>96</v>
      </c>
    </row>
    <row r="671" spans="1:7" x14ac:dyDescent="0.25">
      <c r="A671" s="1">
        <v>26</v>
      </c>
      <c r="D671" t="s">
        <v>15</v>
      </c>
      <c r="E671" t="s">
        <v>41</v>
      </c>
      <c r="F671" t="s">
        <v>65</v>
      </c>
      <c r="G671" t="s">
        <v>96</v>
      </c>
    </row>
    <row r="672" spans="1:7" x14ac:dyDescent="0.25">
      <c r="A672" s="1">
        <v>0</v>
      </c>
      <c r="E672" t="s">
        <v>41</v>
      </c>
      <c r="F672" t="s">
        <v>66</v>
      </c>
      <c r="G672" t="s">
        <v>97</v>
      </c>
    </row>
    <row r="673" spans="1:7" x14ac:dyDescent="0.25">
      <c r="A673" s="1">
        <v>1</v>
      </c>
      <c r="B673" t="s">
        <v>6</v>
      </c>
      <c r="D673" t="s">
        <v>27</v>
      </c>
      <c r="E673" t="s">
        <v>41</v>
      </c>
      <c r="F673" t="s">
        <v>66</v>
      </c>
      <c r="G673" t="s">
        <v>97</v>
      </c>
    </row>
    <row r="674" spans="1:7" x14ac:dyDescent="0.25">
      <c r="A674" s="1">
        <v>2</v>
      </c>
      <c r="D674" t="s">
        <v>28</v>
      </c>
      <c r="E674" t="s">
        <v>41</v>
      </c>
      <c r="F674" t="s">
        <v>66</v>
      </c>
      <c r="G674" t="s">
        <v>97</v>
      </c>
    </row>
    <row r="675" spans="1:7" x14ac:dyDescent="0.25">
      <c r="A675" s="1">
        <v>3</v>
      </c>
      <c r="D675" t="s">
        <v>15</v>
      </c>
      <c r="E675" t="s">
        <v>41</v>
      </c>
      <c r="F675" t="s">
        <v>66</v>
      </c>
      <c r="G675" t="s">
        <v>97</v>
      </c>
    </row>
    <row r="676" spans="1:7" x14ac:dyDescent="0.25">
      <c r="A676" s="1">
        <v>4</v>
      </c>
      <c r="E676" t="s">
        <v>41</v>
      </c>
      <c r="F676" t="s">
        <v>66</v>
      </c>
      <c r="G676" t="s">
        <v>97</v>
      </c>
    </row>
    <row r="677" spans="1:7" x14ac:dyDescent="0.25">
      <c r="A677" s="1">
        <v>5</v>
      </c>
      <c r="B677" t="s">
        <v>7</v>
      </c>
      <c r="D677" t="s">
        <v>13</v>
      </c>
      <c r="E677" t="s">
        <v>41</v>
      </c>
      <c r="F677" t="s">
        <v>66</v>
      </c>
      <c r="G677" t="s">
        <v>97</v>
      </c>
    </row>
    <row r="678" spans="1:7" x14ac:dyDescent="0.25">
      <c r="A678" s="1">
        <v>6</v>
      </c>
      <c r="D678" t="s">
        <v>14</v>
      </c>
      <c r="E678" t="s">
        <v>41</v>
      </c>
      <c r="F678" t="s">
        <v>66</v>
      </c>
      <c r="G678" t="s">
        <v>97</v>
      </c>
    </row>
    <row r="679" spans="1:7" x14ac:dyDescent="0.25">
      <c r="A679" s="1">
        <v>7</v>
      </c>
      <c r="D679" t="s">
        <v>15</v>
      </c>
      <c r="E679" t="s">
        <v>41</v>
      </c>
      <c r="F679" t="s">
        <v>66</v>
      </c>
      <c r="G679" t="s">
        <v>97</v>
      </c>
    </row>
    <row r="680" spans="1:7" x14ac:dyDescent="0.25">
      <c r="A680" s="1">
        <v>8</v>
      </c>
      <c r="E680" t="s">
        <v>41</v>
      </c>
      <c r="F680" t="s">
        <v>66</v>
      </c>
      <c r="G680" t="s">
        <v>97</v>
      </c>
    </row>
    <row r="681" spans="1:7" x14ac:dyDescent="0.25">
      <c r="A681" s="1">
        <v>9</v>
      </c>
      <c r="B681" t="s">
        <v>8</v>
      </c>
      <c r="D681" t="s">
        <v>16</v>
      </c>
      <c r="E681" t="s">
        <v>41</v>
      </c>
      <c r="F681" t="s">
        <v>66</v>
      </c>
      <c r="G681" t="s">
        <v>97</v>
      </c>
    </row>
    <row r="682" spans="1:7" x14ac:dyDescent="0.25">
      <c r="A682" s="1">
        <v>10</v>
      </c>
      <c r="D682" t="s">
        <v>17</v>
      </c>
      <c r="E682" t="s">
        <v>41</v>
      </c>
      <c r="F682" t="s">
        <v>66</v>
      </c>
      <c r="G682" t="s">
        <v>97</v>
      </c>
    </row>
    <row r="683" spans="1:7" x14ac:dyDescent="0.25">
      <c r="A683" s="1">
        <v>11</v>
      </c>
      <c r="E683" t="s">
        <v>41</v>
      </c>
      <c r="F683" t="s">
        <v>66</v>
      </c>
      <c r="G683" t="s">
        <v>97</v>
      </c>
    </row>
    <row r="684" spans="1:7" x14ac:dyDescent="0.25">
      <c r="A684" s="1">
        <v>12</v>
      </c>
      <c r="B684" t="s">
        <v>9</v>
      </c>
      <c r="D684" t="s">
        <v>18</v>
      </c>
      <c r="E684" t="s">
        <v>41</v>
      </c>
      <c r="F684" t="s">
        <v>66</v>
      </c>
      <c r="G684" t="s">
        <v>97</v>
      </c>
    </row>
    <row r="685" spans="1:7" x14ac:dyDescent="0.25">
      <c r="A685" s="1">
        <v>13</v>
      </c>
      <c r="D685" t="s">
        <v>15</v>
      </c>
      <c r="E685" t="s">
        <v>41</v>
      </c>
      <c r="F685" t="s">
        <v>66</v>
      </c>
      <c r="G685" t="s">
        <v>97</v>
      </c>
    </row>
    <row r="686" spans="1:7" x14ac:dyDescent="0.25">
      <c r="A686" s="1">
        <v>14</v>
      </c>
      <c r="D686" t="s">
        <v>19</v>
      </c>
      <c r="E686" t="s">
        <v>41</v>
      </c>
      <c r="F686" t="s">
        <v>66</v>
      </c>
      <c r="G686" t="s">
        <v>97</v>
      </c>
    </row>
    <row r="687" spans="1:7" x14ac:dyDescent="0.25">
      <c r="A687" s="1">
        <v>15</v>
      </c>
      <c r="E687" t="s">
        <v>41</v>
      </c>
      <c r="F687" t="s">
        <v>66</v>
      </c>
      <c r="G687" t="s">
        <v>97</v>
      </c>
    </row>
    <row r="688" spans="1:7" x14ac:dyDescent="0.25">
      <c r="A688" s="1">
        <v>16</v>
      </c>
      <c r="B688" t="s">
        <v>10</v>
      </c>
      <c r="D688" t="s">
        <v>20</v>
      </c>
      <c r="E688" t="s">
        <v>41</v>
      </c>
      <c r="F688" t="s">
        <v>66</v>
      </c>
      <c r="G688" t="s">
        <v>97</v>
      </c>
    </row>
    <row r="689" spans="1:7" x14ac:dyDescent="0.25">
      <c r="A689" s="1">
        <v>17</v>
      </c>
      <c r="D689" t="s">
        <v>15</v>
      </c>
      <c r="E689" t="s">
        <v>41</v>
      </c>
      <c r="F689" t="s">
        <v>66</v>
      </c>
      <c r="G689" t="s">
        <v>97</v>
      </c>
    </row>
    <row r="690" spans="1:7" x14ac:dyDescent="0.25">
      <c r="A690" s="1">
        <v>18</v>
      </c>
      <c r="D690" t="s">
        <v>21</v>
      </c>
      <c r="E690" t="s">
        <v>41</v>
      </c>
      <c r="F690" t="s">
        <v>66</v>
      </c>
      <c r="G690" t="s">
        <v>97</v>
      </c>
    </row>
    <row r="691" spans="1:7" x14ac:dyDescent="0.25">
      <c r="A691" s="1">
        <v>19</v>
      </c>
      <c r="E691" t="s">
        <v>41</v>
      </c>
      <c r="F691" t="s">
        <v>66</v>
      </c>
      <c r="G691" t="s">
        <v>97</v>
      </c>
    </row>
    <row r="692" spans="1:7" x14ac:dyDescent="0.25">
      <c r="A692" s="1">
        <v>20</v>
      </c>
      <c r="B692" t="s">
        <v>11</v>
      </c>
      <c r="D692" t="s">
        <v>22</v>
      </c>
      <c r="E692" t="s">
        <v>41</v>
      </c>
      <c r="F692" t="s">
        <v>66</v>
      </c>
      <c r="G692" t="s">
        <v>97</v>
      </c>
    </row>
    <row r="693" spans="1:7" x14ac:dyDescent="0.25">
      <c r="A693" s="1">
        <v>21</v>
      </c>
      <c r="D693" t="s">
        <v>23</v>
      </c>
      <c r="E693" t="s">
        <v>41</v>
      </c>
      <c r="F693" t="s">
        <v>66</v>
      </c>
      <c r="G693" t="s">
        <v>97</v>
      </c>
    </row>
    <row r="694" spans="1:7" x14ac:dyDescent="0.25">
      <c r="A694" s="1">
        <v>22</v>
      </c>
      <c r="D694" t="s">
        <v>17</v>
      </c>
      <c r="E694" t="s">
        <v>41</v>
      </c>
      <c r="F694" t="s">
        <v>66</v>
      </c>
      <c r="G694" t="s">
        <v>97</v>
      </c>
    </row>
    <row r="695" spans="1:7" x14ac:dyDescent="0.25">
      <c r="A695" s="1">
        <v>23</v>
      </c>
      <c r="E695" t="s">
        <v>41</v>
      </c>
      <c r="F695" t="s">
        <v>66</v>
      </c>
      <c r="G695" t="s">
        <v>97</v>
      </c>
    </row>
    <row r="696" spans="1:7" x14ac:dyDescent="0.25">
      <c r="A696" s="1">
        <v>24</v>
      </c>
      <c r="B696" t="s">
        <v>12</v>
      </c>
      <c r="D696" t="s">
        <v>25</v>
      </c>
      <c r="E696" t="s">
        <v>41</v>
      </c>
      <c r="F696" t="s">
        <v>66</v>
      </c>
      <c r="G696" t="s">
        <v>97</v>
      </c>
    </row>
    <row r="697" spans="1:7" x14ac:dyDescent="0.25">
      <c r="A697" s="1">
        <v>25</v>
      </c>
      <c r="D697" t="s">
        <v>26</v>
      </c>
      <c r="E697" t="s">
        <v>41</v>
      </c>
      <c r="F697" t="s">
        <v>66</v>
      </c>
      <c r="G697" t="s">
        <v>97</v>
      </c>
    </row>
    <row r="698" spans="1:7" x14ac:dyDescent="0.25">
      <c r="A698" s="1">
        <v>26</v>
      </c>
      <c r="D698" t="s">
        <v>15</v>
      </c>
      <c r="E698" t="s">
        <v>41</v>
      </c>
      <c r="F698" t="s">
        <v>66</v>
      </c>
      <c r="G698" t="s">
        <v>97</v>
      </c>
    </row>
    <row r="699" spans="1:7" x14ac:dyDescent="0.25">
      <c r="A699" s="1">
        <v>0</v>
      </c>
      <c r="E699" t="s">
        <v>41</v>
      </c>
      <c r="F699" t="s">
        <v>67</v>
      </c>
      <c r="G699" t="s">
        <v>98</v>
      </c>
    </row>
    <row r="700" spans="1:7" x14ac:dyDescent="0.25">
      <c r="A700" s="1">
        <v>1</v>
      </c>
      <c r="B700" t="s">
        <v>6</v>
      </c>
      <c r="D700" t="s">
        <v>13</v>
      </c>
      <c r="E700" t="s">
        <v>41</v>
      </c>
      <c r="F700" t="s">
        <v>67</v>
      </c>
      <c r="G700" t="s">
        <v>98</v>
      </c>
    </row>
    <row r="701" spans="1:7" x14ac:dyDescent="0.25">
      <c r="A701" s="1">
        <v>2</v>
      </c>
      <c r="D701" t="s">
        <v>14</v>
      </c>
      <c r="E701" t="s">
        <v>41</v>
      </c>
      <c r="F701" t="s">
        <v>67</v>
      </c>
      <c r="G701" t="s">
        <v>98</v>
      </c>
    </row>
    <row r="702" spans="1:7" x14ac:dyDescent="0.25">
      <c r="A702" s="1">
        <v>3</v>
      </c>
      <c r="D702" t="s">
        <v>15</v>
      </c>
      <c r="E702" t="s">
        <v>41</v>
      </c>
      <c r="F702" t="s">
        <v>67</v>
      </c>
      <c r="G702" t="s">
        <v>98</v>
      </c>
    </row>
    <row r="703" spans="1:7" x14ac:dyDescent="0.25">
      <c r="A703" s="1">
        <v>4</v>
      </c>
      <c r="E703" t="s">
        <v>41</v>
      </c>
      <c r="F703" t="s">
        <v>67</v>
      </c>
      <c r="G703" t="s">
        <v>98</v>
      </c>
    </row>
    <row r="704" spans="1:7" x14ac:dyDescent="0.25">
      <c r="A704" s="1">
        <v>5</v>
      </c>
      <c r="B704" t="s">
        <v>7</v>
      </c>
      <c r="D704" t="s">
        <v>16</v>
      </c>
      <c r="E704" t="s">
        <v>41</v>
      </c>
      <c r="F704" t="s">
        <v>67</v>
      </c>
      <c r="G704" t="s">
        <v>98</v>
      </c>
    </row>
    <row r="705" spans="1:7" x14ac:dyDescent="0.25">
      <c r="A705" s="1">
        <v>6</v>
      </c>
      <c r="D705" t="s">
        <v>17</v>
      </c>
      <c r="E705" t="s">
        <v>41</v>
      </c>
      <c r="F705" t="s">
        <v>67</v>
      </c>
      <c r="G705" t="s">
        <v>98</v>
      </c>
    </row>
    <row r="706" spans="1:7" x14ac:dyDescent="0.25">
      <c r="A706" s="1">
        <v>7</v>
      </c>
      <c r="E706" t="s">
        <v>41</v>
      </c>
      <c r="F706" t="s">
        <v>67</v>
      </c>
      <c r="G706" t="s">
        <v>98</v>
      </c>
    </row>
    <row r="707" spans="1:7" x14ac:dyDescent="0.25">
      <c r="A707" s="1">
        <v>8</v>
      </c>
      <c r="B707" t="s">
        <v>8</v>
      </c>
      <c r="D707" t="s">
        <v>18</v>
      </c>
      <c r="E707" t="s">
        <v>41</v>
      </c>
      <c r="F707" t="s">
        <v>67</v>
      </c>
      <c r="G707" t="s">
        <v>98</v>
      </c>
    </row>
    <row r="708" spans="1:7" x14ac:dyDescent="0.25">
      <c r="A708" s="1">
        <v>9</v>
      </c>
      <c r="D708" t="s">
        <v>15</v>
      </c>
      <c r="E708" t="s">
        <v>41</v>
      </c>
      <c r="F708" t="s">
        <v>67</v>
      </c>
      <c r="G708" t="s">
        <v>98</v>
      </c>
    </row>
    <row r="709" spans="1:7" x14ac:dyDescent="0.25">
      <c r="A709" s="1">
        <v>10</v>
      </c>
      <c r="D709" t="s">
        <v>19</v>
      </c>
      <c r="E709" t="s">
        <v>41</v>
      </c>
      <c r="F709" t="s">
        <v>67</v>
      </c>
      <c r="G709" t="s">
        <v>98</v>
      </c>
    </row>
    <row r="710" spans="1:7" x14ac:dyDescent="0.25">
      <c r="A710" s="1">
        <v>11</v>
      </c>
      <c r="E710" t="s">
        <v>41</v>
      </c>
      <c r="F710" t="s">
        <v>67</v>
      </c>
      <c r="G710" t="s">
        <v>98</v>
      </c>
    </row>
    <row r="711" spans="1:7" x14ac:dyDescent="0.25">
      <c r="A711" s="1">
        <v>12</v>
      </c>
      <c r="B711" t="s">
        <v>9</v>
      </c>
      <c r="D711" t="s">
        <v>20</v>
      </c>
      <c r="E711" t="s">
        <v>41</v>
      </c>
      <c r="F711" t="s">
        <v>67</v>
      </c>
      <c r="G711" t="s">
        <v>98</v>
      </c>
    </row>
    <row r="712" spans="1:7" x14ac:dyDescent="0.25">
      <c r="A712" s="1">
        <v>13</v>
      </c>
      <c r="D712" t="s">
        <v>15</v>
      </c>
      <c r="E712" t="s">
        <v>41</v>
      </c>
      <c r="F712" t="s">
        <v>67</v>
      </c>
      <c r="G712" t="s">
        <v>98</v>
      </c>
    </row>
    <row r="713" spans="1:7" x14ac:dyDescent="0.25">
      <c r="A713" s="1">
        <v>14</v>
      </c>
      <c r="D713" t="s">
        <v>21</v>
      </c>
      <c r="E713" t="s">
        <v>41</v>
      </c>
      <c r="F713" t="s">
        <v>67</v>
      </c>
      <c r="G713" t="s">
        <v>98</v>
      </c>
    </row>
    <row r="714" spans="1:7" x14ac:dyDescent="0.25">
      <c r="A714" s="1">
        <v>15</v>
      </c>
      <c r="E714" t="s">
        <v>41</v>
      </c>
      <c r="F714" t="s">
        <v>67</v>
      </c>
      <c r="G714" t="s">
        <v>98</v>
      </c>
    </row>
    <row r="715" spans="1:7" x14ac:dyDescent="0.25">
      <c r="A715" s="1">
        <v>16</v>
      </c>
      <c r="B715" t="s">
        <v>10</v>
      </c>
      <c r="D715" t="s">
        <v>22</v>
      </c>
      <c r="E715" t="s">
        <v>41</v>
      </c>
      <c r="F715" t="s">
        <v>67</v>
      </c>
      <c r="G715" t="s">
        <v>98</v>
      </c>
    </row>
    <row r="716" spans="1:7" x14ac:dyDescent="0.25">
      <c r="A716" s="1">
        <v>17</v>
      </c>
      <c r="D716" t="s">
        <v>23</v>
      </c>
      <c r="E716" t="s">
        <v>41</v>
      </c>
      <c r="F716" t="s">
        <v>67</v>
      </c>
      <c r="G716" t="s">
        <v>98</v>
      </c>
    </row>
    <row r="717" spans="1:7" x14ac:dyDescent="0.25">
      <c r="A717" s="1">
        <v>18</v>
      </c>
      <c r="D717" t="s">
        <v>17</v>
      </c>
      <c r="E717" t="s">
        <v>41</v>
      </c>
      <c r="F717" t="s">
        <v>67</v>
      </c>
      <c r="G717" t="s">
        <v>98</v>
      </c>
    </row>
    <row r="718" spans="1:7" x14ac:dyDescent="0.25">
      <c r="A718" s="1">
        <v>19</v>
      </c>
      <c r="E718" t="s">
        <v>41</v>
      </c>
      <c r="F718" t="s">
        <v>67</v>
      </c>
      <c r="G718" t="s">
        <v>98</v>
      </c>
    </row>
    <row r="719" spans="1:7" x14ac:dyDescent="0.25">
      <c r="A719" s="1">
        <v>20</v>
      </c>
      <c r="B719" t="s">
        <v>11</v>
      </c>
      <c r="D719" t="s">
        <v>25</v>
      </c>
      <c r="E719" t="s">
        <v>41</v>
      </c>
      <c r="F719" t="s">
        <v>67</v>
      </c>
      <c r="G719" t="s">
        <v>98</v>
      </c>
    </row>
    <row r="720" spans="1:7" x14ac:dyDescent="0.25">
      <c r="A720" s="1">
        <v>21</v>
      </c>
      <c r="D720" t="s">
        <v>26</v>
      </c>
      <c r="E720" t="s">
        <v>41</v>
      </c>
      <c r="F720" t="s">
        <v>67</v>
      </c>
      <c r="G720" t="s">
        <v>98</v>
      </c>
    </row>
    <row r="721" spans="1:7" x14ac:dyDescent="0.25">
      <c r="A721" s="1">
        <v>22</v>
      </c>
      <c r="D721" t="s">
        <v>15</v>
      </c>
      <c r="E721" t="s">
        <v>41</v>
      </c>
      <c r="F721" t="s">
        <v>67</v>
      </c>
      <c r="G721" t="s">
        <v>98</v>
      </c>
    </row>
    <row r="722" spans="1:7" x14ac:dyDescent="0.25">
      <c r="A722" s="1">
        <v>0</v>
      </c>
      <c r="E722" t="s">
        <v>41</v>
      </c>
      <c r="F722" t="s">
        <v>68</v>
      </c>
      <c r="G722" t="s">
        <v>99</v>
      </c>
    </row>
    <row r="723" spans="1:7" x14ac:dyDescent="0.25">
      <c r="A723" s="1">
        <v>1</v>
      </c>
      <c r="B723" t="s">
        <v>6</v>
      </c>
      <c r="D723" t="s">
        <v>27</v>
      </c>
      <c r="E723" t="s">
        <v>41</v>
      </c>
      <c r="F723" t="s">
        <v>68</v>
      </c>
      <c r="G723" t="s">
        <v>99</v>
      </c>
    </row>
    <row r="724" spans="1:7" x14ac:dyDescent="0.25">
      <c r="A724" s="1">
        <v>2</v>
      </c>
      <c r="D724" t="s">
        <v>28</v>
      </c>
      <c r="E724" t="s">
        <v>41</v>
      </c>
      <c r="F724" t="s">
        <v>68</v>
      </c>
      <c r="G724" t="s">
        <v>99</v>
      </c>
    </row>
    <row r="725" spans="1:7" x14ac:dyDescent="0.25">
      <c r="A725" s="1">
        <v>3</v>
      </c>
      <c r="D725" t="s">
        <v>15</v>
      </c>
      <c r="E725" t="s">
        <v>41</v>
      </c>
      <c r="F725" t="s">
        <v>68</v>
      </c>
      <c r="G725" t="s">
        <v>99</v>
      </c>
    </row>
    <row r="726" spans="1:7" x14ac:dyDescent="0.25">
      <c r="A726" s="1">
        <v>4</v>
      </c>
      <c r="E726" t="s">
        <v>41</v>
      </c>
      <c r="F726" t="s">
        <v>68</v>
      </c>
      <c r="G726" t="s">
        <v>99</v>
      </c>
    </row>
    <row r="727" spans="1:7" x14ac:dyDescent="0.25">
      <c r="A727" s="1">
        <v>5</v>
      </c>
      <c r="B727" t="s">
        <v>7</v>
      </c>
      <c r="D727" t="s">
        <v>13</v>
      </c>
      <c r="E727" t="s">
        <v>41</v>
      </c>
      <c r="F727" t="s">
        <v>68</v>
      </c>
      <c r="G727" t="s">
        <v>99</v>
      </c>
    </row>
    <row r="728" spans="1:7" x14ac:dyDescent="0.25">
      <c r="A728" s="1">
        <v>6</v>
      </c>
      <c r="D728" t="s">
        <v>14</v>
      </c>
      <c r="E728" t="s">
        <v>41</v>
      </c>
      <c r="F728" t="s">
        <v>68</v>
      </c>
      <c r="G728" t="s">
        <v>99</v>
      </c>
    </row>
    <row r="729" spans="1:7" x14ac:dyDescent="0.25">
      <c r="A729" s="1">
        <v>7</v>
      </c>
      <c r="D729" t="s">
        <v>15</v>
      </c>
      <c r="E729" t="s">
        <v>41</v>
      </c>
      <c r="F729" t="s">
        <v>68</v>
      </c>
      <c r="G729" t="s">
        <v>99</v>
      </c>
    </row>
    <row r="730" spans="1:7" x14ac:dyDescent="0.25">
      <c r="A730" s="1">
        <v>8</v>
      </c>
      <c r="E730" t="s">
        <v>41</v>
      </c>
      <c r="F730" t="s">
        <v>68</v>
      </c>
      <c r="G730" t="s">
        <v>99</v>
      </c>
    </row>
    <row r="731" spans="1:7" x14ac:dyDescent="0.25">
      <c r="A731" s="1">
        <v>9</v>
      </c>
      <c r="B731" t="s">
        <v>8</v>
      </c>
      <c r="D731" t="s">
        <v>16</v>
      </c>
      <c r="E731" t="s">
        <v>41</v>
      </c>
      <c r="F731" t="s">
        <v>68</v>
      </c>
      <c r="G731" t="s">
        <v>99</v>
      </c>
    </row>
    <row r="732" spans="1:7" x14ac:dyDescent="0.25">
      <c r="A732" s="1">
        <v>10</v>
      </c>
      <c r="D732" t="s">
        <v>17</v>
      </c>
      <c r="E732" t="s">
        <v>41</v>
      </c>
      <c r="F732" t="s">
        <v>68</v>
      </c>
      <c r="G732" t="s">
        <v>99</v>
      </c>
    </row>
    <row r="733" spans="1:7" x14ac:dyDescent="0.25">
      <c r="A733" s="1">
        <v>11</v>
      </c>
      <c r="E733" t="s">
        <v>41</v>
      </c>
      <c r="F733" t="s">
        <v>68</v>
      </c>
      <c r="G733" t="s">
        <v>99</v>
      </c>
    </row>
    <row r="734" spans="1:7" x14ac:dyDescent="0.25">
      <c r="A734" s="1">
        <v>12</v>
      </c>
      <c r="B734" t="s">
        <v>9</v>
      </c>
      <c r="D734" t="s">
        <v>18</v>
      </c>
      <c r="E734" t="s">
        <v>41</v>
      </c>
      <c r="F734" t="s">
        <v>68</v>
      </c>
      <c r="G734" t="s">
        <v>99</v>
      </c>
    </row>
    <row r="735" spans="1:7" x14ac:dyDescent="0.25">
      <c r="A735" s="1">
        <v>13</v>
      </c>
      <c r="D735" t="s">
        <v>15</v>
      </c>
      <c r="E735" t="s">
        <v>41</v>
      </c>
      <c r="F735" t="s">
        <v>68</v>
      </c>
      <c r="G735" t="s">
        <v>99</v>
      </c>
    </row>
    <row r="736" spans="1:7" x14ac:dyDescent="0.25">
      <c r="A736" s="1">
        <v>14</v>
      </c>
      <c r="D736" t="s">
        <v>19</v>
      </c>
      <c r="E736" t="s">
        <v>41</v>
      </c>
      <c r="F736" t="s">
        <v>68</v>
      </c>
      <c r="G736" t="s">
        <v>99</v>
      </c>
    </row>
    <row r="737" spans="1:7" x14ac:dyDescent="0.25">
      <c r="A737" s="1">
        <v>15</v>
      </c>
      <c r="E737" t="s">
        <v>41</v>
      </c>
      <c r="F737" t="s">
        <v>68</v>
      </c>
      <c r="G737" t="s">
        <v>99</v>
      </c>
    </row>
    <row r="738" spans="1:7" x14ac:dyDescent="0.25">
      <c r="A738" s="1">
        <v>16</v>
      </c>
      <c r="B738" t="s">
        <v>10</v>
      </c>
      <c r="D738" t="s">
        <v>20</v>
      </c>
      <c r="E738" t="s">
        <v>41</v>
      </c>
      <c r="F738" t="s">
        <v>68</v>
      </c>
      <c r="G738" t="s">
        <v>99</v>
      </c>
    </row>
    <row r="739" spans="1:7" x14ac:dyDescent="0.25">
      <c r="A739" s="1">
        <v>17</v>
      </c>
      <c r="D739" t="s">
        <v>15</v>
      </c>
      <c r="E739" t="s">
        <v>41</v>
      </c>
      <c r="F739" t="s">
        <v>68</v>
      </c>
      <c r="G739" t="s">
        <v>99</v>
      </c>
    </row>
    <row r="740" spans="1:7" x14ac:dyDescent="0.25">
      <c r="A740" s="1">
        <v>18</v>
      </c>
      <c r="D740" t="s">
        <v>21</v>
      </c>
      <c r="E740" t="s">
        <v>41</v>
      </c>
      <c r="F740" t="s">
        <v>68</v>
      </c>
      <c r="G740" t="s">
        <v>99</v>
      </c>
    </row>
    <row r="741" spans="1:7" x14ac:dyDescent="0.25">
      <c r="A741" s="1">
        <v>19</v>
      </c>
      <c r="E741" t="s">
        <v>41</v>
      </c>
      <c r="F741" t="s">
        <v>68</v>
      </c>
      <c r="G741" t="s">
        <v>99</v>
      </c>
    </row>
    <row r="742" spans="1:7" x14ac:dyDescent="0.25">
      <c r="A742" s="1">
        <v>20</v>
      </c>
      <c r="B742" t="s">
        <v>11</v>
      </c>
      <c r="D742" t="s">
        <v>22</v>
      </c>
      <c r="E742" t="s">
        <v>41</v>
      </c>
      <c r="F742" t="s">
        <v>68</v>
      </c>
      <c r="G742" t="s">
        <v>99</v>
      </c>
    </row>
    <row r="743" spans="1:7" x14ac:dyDescent="0.25">
      <c r="A743" s="1">
        <v>21</v>
      </c>
      <c r="D743" t="s">
        <v>34</v>
      </c>
      <c r="E743" t="s">
        <v>41</v>
      </c>
      <c r="F743" t="s">
        <v>68</v>
      </c>
      <c r="G743" t="s">
        <v>99</v>
      </c>
    </row>
    <row r="744" spans="1:7" x14ac:dyDescent="0.25">
      <c r="A744" s="1">
        <v>22</v>
      </c>
      <c r="D744" t="s">
        <v>17</v>
      </c>
      <c r="E744" t="s">
        <v>41</v>
      </c>
      <c r="F744" t="s">
        <v>68</v>
      </c>
      <c r="G744" t="s">
        <v>99</v>
      </c>
    </row>
    <row r="745" spans="1:7" x14ac:dyDescent="0.25">
      <c r="A745" s="1">
        <v>23</v>
      </c>
      <c r="E745" t="s">
        <v>41</v>
      </c>
      <c r="F745" t="s">
        <v>68</v>
      </c>
      <c r="G745" t="s">
        <v>99</v>
      </c>
    </row>
    <row r="746" spans="1:7" x14ac:dyDescent="0.25">
      <c r="A746" s="1">
        <v>24</v>
      </c>
      <c r="B746" t="s">
        <v>12</v>
      </c>
      <c r="D746" t="s">
        <v>25</v>
      </c>
      <c r="E746" t="s">
        <v>41</v>
      </c>
      <c r="F746" t="s">
        <v>68</v>
      </c>
      <c r="G746" t="s">
        <v>99</v>
      </c>
    </row>
    <row r="747" spans="1:7" x14ac:dyDescent="0.25">
      <c r="A747" s="1">
        <v>25</v>
      </c>
      <c r="D747" t="s">
        <v>26</v>
      </c>
      <c r="E747" t="s">
        <v>41</v>
      </c>
      <c r="F747" t="s">
        <v>68</v>
      </c>
      <c r="G747" t="s">
        <v>99</v>
      </c>
    </row>
    <row r="748" spans="1:7" x14ac:dyDescent="0.25">
      <c r="A748" s="1">
        <v>26</v>
      </c>
      <c r="D748" t="s">
        <v>15</v>
      </c>
      <c r="E748" t="s">
        <v>41</v>
      </c>
      <c r="F748" t="s">
        <v>68</v>
      </c>
      <c r="G748" t="s">
        <v>99</v>
      </c>
    </row>
    <row r="749" spans="1:7" x14ac:dyDescent="0.25">
      <c r="A749" s="1">
        <v>0</v>
      </c>
      <c r="E749" t="s">
        <v>41</v>
      </c>
      <c r="F749" t="s">
        <v>69</v>
      </c>
      <c r="G749" t="s">
        <v>100</v>
      </c>
    </row>
    <row r="750" spans="1:7" x14ac:dyDescent="0.25">
      <c r="A750" s="1">
        <v>1</v>
      </c>
      <c r="B750" t="s">
        <v>6</v>
      </c>
      <c r="D750" t="s">
        <v>40</v>
      </c>
      <c r="E750" t="s">
        <v>41</v>
      </c>
      <c r="F750" t="s">
        <v>69</v>
      </c>
      <c r="G750" t="s">
        <v>100</v>
      </c>
    </row>
    <row r="751" spans="1:7" x14ac:dyDescent="0.25">
      <c r="A751" s="1">
        <v>2</v>
      </c>
      <c r="D751" t="s">
        <v>14</v>
      </c>
      <c r="E751" t="s">
        <v>41</v>
      </c>
      <c r="F751" t="s">
        <v>69</v>
      </c>
      <c r="G751" t="s">
        <v>100</v>
      </c>
    </row>
    <row r="752" spans="1:7" x14ac:dyDescent="0.25">
      <c r="A752" s="1">
        <v>3</v>
      </c>
      <c r="D752" t="s">
        <v>15</v>
      </c>
      <c r="E752" t="s">
        <v>41</v>
      </c>
      <c r="F752" t="s">
        <v>69</v>
      </c>
      <c r="G752" t="s">
        <v>100</v>
      </c>
    </row>
    <row r="753" spans="1:7" x14ac:dyDescent="0.25">
      <c r="A753" s="1">
        <v>4</v>
      </c>
      <c r="E753" t="s">
        <v>41</v>
      </c>
      <c r="F753" t="s">
        <v>69</v>
      </c>
      <c r="G753" t="s">
        <v>100</v>
      </c>
    </row>
    <row r="754" spans="1:7" x14ac:dyDescent="0.25">
      <c r="A754" s="1">
        <v>5</v>
      </c>
      <c r="E754" t="s">
        <v>41</v>
      </c>
      <c r="F754" t="s">
        <v>69</v>
      </c>
      <c r="G754" t="s">
        <v>100</v>
      </c>
    </row>
    <row r="755" spans="1:7" x14ac:dyDescent="0.25">
      <c r="A755" s="1">
        <v>6</v>
      </c>
      <c r="B755" t="s">
        <v>7</v>
      </c>
      <c r="D755" t="s">
        <v>16</v>
      </c>
      <c r="E755" t="s">
        <v>41</v>
      </c>
      <c r="F755" t="s">
        <v>69</v>
      </c>
      <c r="G755" t="s">
        <v>100</v>
      </c>
    </row>
    <row r="756" spans="1:7" x14ac:dyDescent="0.25">
      <c r="A756" s="1">
        <v>7</v>
      </c>
      <c r="D756" t="s">
        <v>17</v>
      </c>
      <c r="E756" t="s">
        <v>41</v>
      </c>
      <c r="F756" t="s">
        <v>69</v>
      </c>
      <c r="G756" t="s">
        <v>100</v>
      </c>
    </row>
    <row r="757" spans="1:7" x14ac:dyDescent="0.25">
      <c r="A757" s="1">
        <v>8</v>
      </c>
      <c r="E757" t="s">
        <v>41</v>
      </c>
      <c r="F757" t="s">
        <v>69</v>
      </c>
      <c r="G757" t="s">
        <v>100</v>
      </c>
    </row>
    <row r="758" spans="1:7" x14ac:dyDescent="0.25">
      <c r="A758" s="1">
        <v>9</v>
      </c>
      <c r="E758" t="s">
        <v>41</v>
      </c>
      <c r="F758" t="s">
        <v>69</v>
      </c>
      <c r="G758" t="s">
        <v>100</v>
      </c>
    </row>
    <row r="759" spans="1:7" x14ac:dyDescent="0.25">
      <c r="A759" s="1">
        <v>10</v>
      </c>
      <c r="B759" t="s">
        <v>8</v>
      </c>
      <c r="D759" t="s">
        <v>18</v>
      </c>
      <c r="E759" t="s">
        <v>41</v>
      </c>
      <c r="F759" t="s">
        <v>69</v>
      </c>
      <c r="G759" t="s">
        <v>100</v>
      </c>
    </row>
    <row r="760" spans="1:7" x14ac:dyDescent="0.25">
      <c r="A760" s="1">
        <v>11</v>
      </c>
      <c r="D760" t="s">
        <v>15</v>
      </c>
      <c r="E760" t="s">
        <v>41</v>
      </c>
      <c r="F760" t="s">
        <v>69</v>
      </c>
      <c r="G760" t="s">
        <v>100</v>
      </c>
    </row>
    <row r="761" spans="1:7" x14ac:dyDescent="0.25">
      <c r="A761" s="1">
        <v>12</v>
      </c>
      <c r="D761" t="s">
        <v>19</v>
      </c>
      <c r="E761" t="s">
        <v>41</v>
      </c>
      <c r="F761" t="s">
        <v>69</v>
      </c>
      <c r="G761" t="s">
        <v>100</v>
      </c>
    </row>
    <row r="762" spans="1:7" x14ac:dyDescent="0.25">
      <c r="A762" s="1">
        <v>13</v>
      </c>
      <c r="E762" t="s">
        <v>41</v>
      </c>
      <c r="F762" t="s">
        <v>69</v>
      </c>
      <c r="G762" t="s">
        <v>100</v>
      </c>
    </row>
    <row r="763" spans="1:7" x14ac:dyDescent="0.25">
      <c r="A763" s="1">
        <v>14</v>
      </c>
      <c r="E763" t="s">
        <v>41</v>
      </c>
      <c r="F763" t="s">
        <v>69</v>
      </c>
      <c r="G763" t="s">
        <v>100</v>
      </c>
    </row>
    <row r="764" spans="1:7" x14ac:dyDescent="0.25">
      <c r="A764" s="1">
        <v>15</v>
      </c>
      <c r="B764" t="s">
        <v>9</v>
      </c>
      <c r="D764" t="s">
        <v>20</v>
      </c>
      <c r="E764" t="s">
        <v>41</v>
      </c>
      <c r="F764" t="s">
        <v>69</v>
      </c>
      <c r="G764" t="s">
        <v>100</v>
      </c>
    </row>
    <row r="765" spans="1:7" x14ac:dyDescent="0.25">
      <c r="A765" s="1">
        <v>16</v>
      </c>
      <c r="D765" t="s">
        <v>15</v>
      </c>
      <c r="E765" t="s">
        <v>41</v>
      </c>
      <c r="F765" t="s">
        <v>69</v>
      </c>
      <c r="G765" t="s">
        <v>100</v>
      </c>
    </row>
    <row r="766" spans="1:7" x14ac:dyDescent="0.25">
      <c r="A766" s="1">
        <v>17</v>
      </c>
      <c r="D766" t="s">
        <v>21</v>
      </c>
      <c r="E766" t="s">
        <v>41</v>
      </c>
      <c r="F766" t="s">
        <v>69</v>
      </c>
      <c r="G766" t="s">
        <v>100</v>
      </c>
    </row>
    <row r="767" spans="1:7" x14ac:dyDescent="0.25">
      <c r="A767" s="1">
        <v>18</v>
      </c>
      <c r="E767" t="s">
        <v>41</v>
      </c>
      <c r="F767" t="s">
        <v>69</v>
      </c>
      <c r="G767" t="s">
        <v>100</v>
      </c>
    </row>
    <row r="768" spans="1:7" x14ac:dyDescent="0.25">
      <c r="A768" s="1">
        <v>19</v>
      </c>
      <c r="E768" t="s">
        <v>41</v>
      </c>
      <c r="F768" t="s">
        <v>69</v>
      </c>
      <c r="G768" t="s">
        <v>100</v>
      </c>
    </row>
    <row r="769" spans="1:7" x14ac:dyDescent="0.25">
      <c r="A769" s="1">
        <v>20</v>
      </c>
      <c r="B769" t="s">
        <v>10</v>
      </c>
      <c r="D769" t="s">
        <v>22</v>
      </c>
      <c r="E769" t="s">
        <v>41</v>
      </c>
      <c r="F769" t="s">
        <v>69</v>
      </c>
      <c r="G769" t="s">
        <v>100</v>
      </c>
    </row>
    <row r="770" spans="1:7" x14ac:dyDescent="0.25">
      <c r="A770" s="1">
        <v>21</v>
      </c>
      <c r="D770" t="s">
        <v>23</v>
      </c>
      <c r="E770" t="s">
        <v>41</v>
      </c>
      <c r="F770" t="s">
        <v>69</v>
      </c>
      <c r="G770" t="s">
        <v>100</v>
      </c>
    </row>
    <row r="771" spans="1:7" x14ac:dyDescent="0.25">
      <c r="A771" s="1">
        <v>22</v>
      </c>
      <c r="D771" t="s">
        <v>17</v>
      </c>
      <c r="E771" t="s">
        <v>41</v>
      </c>
      <c r="F771" t="s">
        <v>69</v>
      </c>
      <c r="G771" t="s">
        <v>100</v>
      </c>
    </row>
    <row r="772" spans="1:7" x14ac:dyDescent="0.25">
      <c r="A772" s="1">
        <v>23</v>
      </c>
      <c r="E772" t="s">
        <v>41</v>
      </c>
      <c r="F772" t="s">
        <v>69</v>
      </c>
      <c r="G772" t="s">
        <v>100</v>
      </c>
    </row>
    <row r="773" spans="1:7" x14ac:dyDescent="0.25">
      <c r="A773" s="1">
        <v>24</v>
      </c>
      <c r="E773" t="s">
        <v>41</v>
      </c>
      <c r="F773" t="s">
        <v>69</v>
      </c>
      <c r="G773" t="s">
        <v>100</v>
      </c>
    </row>
    <row r="774" spans="1:7" x14ac:dyDescent="0.25">
      <c r="A774" s="1">
        <v>25</v>
      </c>
      <c r="B774" t="s">
        <v>11</v>
      </c>
      <c r="D774" t="s">
        <v>35</v>
      </c>
      <c r="E774" t="s">
        <v>41</v>
      </c>
      <c r="F774" t="s">
        <v>69</v>
      </c>
      <c r="G774" t="s">
        <v>100</v>
      </c>
    </row>
    <row r="775" spans="1:7" x14ac:dyDescent="0.25">
      <c r="A775" s="1">
        <v>26</v>
      </c>
      <c r="D775" t="s">
        <v>26</v>
      </c>
      <c r="E775" t="s">
        <v>41</v>
      </c>
      <c r="F775" t="s">
        <v>69</v>
      </c>
      <c r="G775" t="s">
        <v>100</v>
      </c>
    </row>
    <row r="776" spans="1:7" x14ac:dyDescent="0.25">
      <c r="A776" s="1">
        <v>27</v>
      </c>
      <c r="D776" t="s">
        <v>15</v>
      </c>
      <c r="E776" t="s">
        <v>41</v>
      </c>
      <c r="F776" t="s">
        <v>69</v>
      </c>
      <c r="G776" t="s">
        <v>100</v>
      </c>
    </row>
    <row r="777" spans="1:7" x14ac:dyDescent="0.25">
      <c r="A777" s="1">
        <v>0</v>
      </c>
      <c r="E777" t="s">
        <v>41</v>
      </c>
      <c r="F777" t="s">
        <v>70</v>
      </c>
      <c r="G777" t="s">
        <v>101</v>
      </c>
    </row>
    <row r="778" spans="1:7" x14ac:dyDescent="0.25">
      <c r="A778" s="1">
        <v>1</v>
      </c>
      <c r="B778" t="s">
        <v>6</v>
      </c>
      <c r="D778" t="s">
        <v>27</v>
      </c>
      <c r="E778" t="s">
        <v>41</v>
      </c>
      <c r="F778" t="s">
        <v>70</v>
      </c>
      <c r="G778" t="s">
        <v>101</v>
      </c>
    </row>
    <row r="779" spans="1:7" x14ac:dyDescent="0.25">
      <c r="A779" s="1">
        <v>2</v>
      </c>
      <c r="D779" t="s">
        <v>28</v>
      </c>
      <c r="E779" t="s">
        <v>41</v>
      </c>
      <c r="F779" t="s">
        <v>70</v>
      </c>
      <c r="G779" t="s">
        <v>101</v>
      </c>
    </row>
    <row r="780" spans="1:7" x14ac:dyDescent="0.25">
      <c r="A780" s="1">
        <v>3</v>
      </c>
      <c r="D780" t="s">
        <v>15</v>
      </c>
      <c r="E780" t="s">
        <v>41</v>
      </c>
      <c r="F780" t="s">
        <v>70</v>
      </c>
      <c r="G780" t="s">
        <v>101</v>
      </c>
    </row>
    <row r="781" spans="1:7" x14ac:dyDescent="0.25">
      <c r="A781" s="1">
        <v>4</v>
      </c>
      <c r="E781" t="s">
        <v>41</v>
      </c>
      <c r="F781" t="s">
        <v>70</v>
      </c>
      <c r="G781" t="s">
        <v>101</v>
      </c>
    </row>
    <row r="782" spans="1:7" x14ac:dyDescent="0.25">
      <c r="A782" s="1">
        <v>5</v>
      </c>
      <c r="B782" t="s">
        <v>7</v>
      </c>
      <c r="D782" t="s">
        <v>13</v>
      </c>
      <c r="E782" t="s">
        <v>41</v>
      </c>
      <c r="F782" t="s">
        <v>70</v>
      </c>
      <c r="G782" t="s">
        <v>101</v>
      </c>
    </row>
    <row r="783" spans="1:7" x14ac:dyDescent="0.25">
      <c r="A783" s="1">
        <v>6</v>
      </c>
      <c r="D783" t="s">
        <v>14</v>
      </c>
      <c r="E783" t="s">
        <v>41</v>
      </c>
      <c r="F783" t="s">
        <v>70</v>
      </c>
      <c r="G783" t="s">
        <v>101</v>
      </c>
    </row>
    <row r="784" spans="1:7" x14ac:dyDescent="0.25">
      <c r="A784" s="1">
        <v>7</v>
      </c>
      <c r="D784" t="s">
        <v>15</v>
      </c>
      <c r="E784" t="s">
        <v>41</v>
      </c>
      <c r="F784" t="s">
        <v>70</v>
      </c>
      <c r="G784" t="s">
        <v>101</v>
      </c>
    </row>
    <row r="785" spans="1:7" x14ac:dyDescent="0.25">
      <c r="A785" s="1">
        <v>8</v>
      </c>
      <c r="E785" t="s">
        <v>41</v>
      </c>
      <c r="F785" t="s">
        <v>70</v>
      </c>
      <c r="G785" t="s">
        <v>101</v>
      </c>
    </row>
    <row r="786" spans="1:7" x14ac:dyDescent="0.25">
      <c r="A786" s="1">
        <v>9</v>
      </c>
      <c r="B786" t="s">
        <v>8</v>
      </c>
      <c r="D786" t="s">
        <v>16</v>
      </c>
      <c r="E786" t="s">
        <v>41</v>
      </c>
      <c r="F786" t="s">
        <v>70</v>
      </c>
      <c r="G786" t="s">
        <v>101</v>
      </c>
    </row>
    <row r="787" spans="1:7" x14ac:dyDescent="0.25">
      <c r="A787" s="1">
        <v>10</v>
      </c>
      <c r="D787" t="s">
        <v>17</v>
      </c>
      <c r="E787" t="s">
        <v>41</v>
      </c>
      <c r="F787" t="s">
        <v>70</v>
      </c>
      <c r="G787" t="s">
        <v>101</v>
      </c>
    </row>
    <row r="788" spans="1:7" x14ac:dyDescent="0.25">
      <c r="A788" s="1">
        <v>11</v>
      </c>
      <c r="E788" t="s">
        <v>41</v>
      </c>
      <c r="F788" t="s">
        <v>70</v>
      </c>
      <c r="G788" t="s">
        <v>101</v>
      </c>
    </row>
    <row r="789" spans="1:7" x14ac:dyDescent="0.25">
      <c r="A789" s="1">
        <v>12</v>
      </c>
      <c r="B789" t="s">
        <v>9</v>
      </c>
      <c r="D789" t="s">
        <v>18</v>
      </c>
      <c r="E789" t="s">
        <v>41</v>
      </c>
      <c r="F789" t="s">
        <v>70</v>
      </c>
      <c r="G789" t="s">
        <v>101</v>
      </c>
    </row>
    <row r="790" spans="1:7" x14ac:dyDescent="0.25">
      <c r="A790" s="1">
        <v>13</v>
      </c>
      <c r="D790" t="s">
        <v>15</v>
      </c>
      <c r="E790" t="s">
        <v>41</v>
      </c>
      <c r="F790" t="s">
        <v>70</v>
      </c>
      <c r="G790" t="s">
        <v>101</v>
      </c>
    </row>
    <row r="791" spans="1:7" x14ac:dyDescent="0.25">
      <c r="A791" s="1">
        <v>14</v>
      </c>
      <c r="D791" t="s">
        <v>19</v>
      </c>
      <c r="E791" t="s">
        <v>41</v>
      </c>
      <c r="F791" t="s">
        <v>70</v>
      </c>
      <c r="G791" t="s">
        <v>101</v>
      </c>
    </row>
    <row r="792" spans="1:7" x14ac:dyDescent="0.25">
      <c r="A792" s="1">
        <v>15</v>
      </c>
      <c r="E792" t="s">
        <v>41</v>
      </c>
      <c r="F792" t="s">
        <v>70</v>
      </c>
      <c r="G792" t="s">
        <v>101</v>
      </c>
    </row>
    <row r="793" spans="1:7" x14ac:dyDescent="0.25">
      <c r="A793" s="1">
        <v>16</v>
      </c>
      <c r="B793" t="s">
        <v>10</v>
      </c>
      <c r="D793" t="s">
        <v>20</v>
      </c>
      <c r="E793" t="s">
        <v>41</v>
      </c>
      <c r="F793" t="s">
        <v>70</v>
      </c>
      <c r="G793" t="s">
        <v>101</v>
      </c>
    </row>
    <row r="794" spans="1:7" x14ac:dyDescent="0.25">
      <c r="A794" s="1">
        <v>17</v>
      </c>
      <c r="D794" t="s">
        <v>15</v>
      </c>
      <c r="E794" t="s">
        <v>41</v>
      </c>
      <c r="F794" t="s">
        <v>70</v>
      </c>
      <c r="G794" t="s">
        <v>101</v>
      </c>
    </row>
    <row r="795" spans="1:7" x14ac:dyDescent="0.25">
      <c r="A795" s="1">
        <v>18</v>
      </c>
      <c r="D795" t="s">
        <v>21</v>
      </c>
      <c r="E795" t="s">
        <v>41</v>
      </c>
      <c r="F795" t="s">
        <v>70</v>
      </c>
      <c r="G795" t="s">
        <v>101</v>
      </c>
    </row>
    <row r="796" spans="1:7" x14ac:dyDescent="0.25">
      <c r="A796" s="1">
        <v>19</v>
      </c>
      <c r="E796" t="s">
        <v>41</v>
      </c>
      <c r="F796" t="s">
        <v>70</v>
      </c>
      <c r="G796" t="s">
        <v>101</v>
      </c>
    </row>
    <row r="797" spans="1:7" x14ac:dyDescent="0.25">
      <c r="A797" s="1">
        <v>20</v>
      </c>
      <c r="B797" t="s">
        <v>11</v>
      </c>
      <c r="D797" t="s">
        <v>22</v>
      </c>
      <c r="E797" t="s">
        <v>41</v>
      </c>
      <c r="F797" t="s">
        <v>70</v>
      </c>
      <c r="G797" t="s">
        <v>101</v>
      </c>
    </row>
    <row r="798" spans="1:7" x14ac:dyDescent="0.25">
      <c r="A798" s="1">
        <v>21</v>
      </c>
      <c r="D798" t="s">
        <v>23</v>
      </c>
      <c r="E798" t="s">
        <v>41</v>
      </c>
      <c r="F798" t="s">
        <v>70</v>
      </c>
      <c r="G798" t="s">
        <v>101</v>
      </c>
    </row>
    <row r="799" spans="1:7" x14ac:dyDescent="0.25">
      <c r="A799" s="1">
        <v>22</v>
      </c>
      <c r="D799" t="s">
        <v>17</v>
      </c>
      <c r="E799" t="s">
        <v>41</v>
      </c>
      <c r="F799" t="s">
        <v>70</v>
      </c>
      <c r="G799" t="s">
        <v>101</v>
      </c>
    </row>
    <row r="800" spans="1:7" x14ac:dyDescent="0.25">
      <c r="A800" s="1">
        <v>23</v>
      </c>
      <c r="E800" t="s">
        <v>41</v>
      </c>
      <c r="F800" t="s">
        <v>70</v>
      </c>
      <c r="G800" t="s">
        <v>101</v>
      </c>
    </row>
    <row r="801" spans="1:7" x14ac:dyDescent="0.25">
      <c r="A801" s="1">
        <v>24</v>
      </c>
      <c r="B801" t="s">
        <v>12</v>
      </c>
      <c r="D801" t="s">
        <v>25</v>
      </c>
      <c r="E801" t="s">
        <v>41</v>
      </c>
      <c r="F801" t="s">
        <v>70</v>
      </c>
      <c r="G801" t="s">
        <v>101</v>
      </c>
    </row>
    <row r="802" spans="1:7" x14ac:dyDescent="0.25">
      <c r="A802" s="1">
        <v>25</v>
      </c>
      <c r="D802" t="s">
        <v>26</v>
      </c>
      <c r="E802" t="s">
        <v>41</v>
      </c>
      <c r="F802" t="s">
        <v>70</v>
      </c>
      <c r="G802" t="s">
        <v>101</v>
      </c>
    </row>
    <row r="803" spans="1:7" x14ac:dyDescent="0.25">
      <c r="A803" s="1">
        <v>26</v>
      </c>
      <c r="D803" t="s">
        <v>15</v>
      </c>
      <c r="E803" t="s">
        <v>41</v>
      </c>
      <c r="F803" t="s">
        <v>70</v>
      </c>
      <c r="G803" t="s">
        <v>101</v>
      </c>
    </row>
    <row r="804" spans="1:7" x14ac:dyDescent="0.25">
      <c r="A804" s="1">
        <v>0</v>
      </c>
      <c r="E804" t="s">
        <v>41</v>
      </c>
      <c r="F804" t="s">
        <v>71</v>
      </c>
      <c r="G804" t="s">
        <v>102</v>
      </c>
    </row>
    <row r="805" spans="1:7" x14ac:dyDescent="0.25">
      <c r="A805" s="1">
        <v>1</v>
      </c>
      <c r="B805" t="s">
        <v>6</v>
      </c>
      <c r="D805" t="s">
        <v>27</v>
      </c>
      <c r="E805" t="s">
        <v>41</v>
      </c>
      <c r="F805" t="s">
        <v>71</v>
      </c>
      <c r="G805" t="s">
        <v>102</v>
      </c>
    </row>
    <row r="806" spans="1:7" x14ac:dyDescent="0.25">
      <c r="A806" s="1">
        <v>2</v>
      </c>
      <c r="D806" t="s">
        <v>28</v>
      </c>
      <c r="E806" t="s">
        <v>41</v>
      </c>
      <c r="F806" t="s">
        <v>71</v>
      </c>
      <c r="G806" t="s">
        <v>102</v>
      </c>
    </row>
    <row r="807" spans="1:7" x14ac:dyDescent="0.25">
      <c r="A807" s="1">
        <v>3</v>
      </c>
      <c r="D807" t="s">
        <v>15</v>
      </c>
      <c r="E807" t="s">
        <v>41</v>
      </c>
      <c r="F807" t="s">
        <v>71</v>
      </c>
      <c r="G807" t="s">
        <v>102</v>
      </c>
    </row>
    <row r="808" spans="1:7" x14ac:dyDescent="0.25">
      <c r="A808" s="1">
        <v>4</v>
      </c>
      <c r="E808" t="s">
        <v>41</v>
      </c>
      <c r="F808" t="s">
        <v>71</v>
      </c>
      <c r="G808" t="s">
        <v>102</v>
      </c>
    </row>
    <row r="809" spans="1:7" x14ac:dyDescent="0.25">
      <c r="A809" s="1">
        <v>5</v>
      </c>
      <c r="B809" t="s">
        <v>7</v>
      </c>
      <c r="D809" t="s">
        <v>13</v>
      </c>
      <c r="E809" t="s">
        <v>41</v>
      </c>
      <c r="F809" t="s">
        <v>71</v>
      </c>
      <c r="G809" t="s">
        <v>102</v>
      </c>
    </row>
    <row r="810" spans="1:7" x14ac:dyDescent="0.25">
      <c r="A810" s="1">
        <v>6</v>
      </c>
      <c r="D810" t="s">
        <v>14</v>
      </c>
      <c r="E810" t="s">
        <v>41</v>
      </c>
      <c r="F810" t="s">
        <v>71</v>
      </c>
      <c r="G810" t="s">
        <v>102</v>
      </c>
    </row>
    <row r="811" spans="1:7" x14ac:dyDescent="0.25">
      <c r="A811" s="1">
        <v>7</v>
      </c>
      <c r="D811" t="s">
        <v>15</v>
      </c>
      <c r="E811" t="s">
        <v>41</v>
      </c>
      <c r="F811" t="s">
        <v>71</v>
      </c>
      <c r="G811" t="s">
        <v>102</v>
      </c>
    </row>
    <row r="812" spans="1:7" x14ac:dyDescent="0.25">
      <c r="A812" s="1">
        <v>8</v>
      </c>
      <c r="E812" t="s">
        <v>41</v>
      </c>
      <c r="F812" t="s">
        <v>71</v>
      </c>
      <c r="G812" t="s">
        <v>102</v>
      </c>
    </row>
    <row r="813" spans="1:7" x14ac:dyDescent="0.25">
      <c r="A813" s="1">
        <v>9</v>
      </c>
      <c r="B813" t="s">
        <v>8</v>
      </c>
      <c r="D813" t="s">
        <v>16</v>
      </c>
      <c r="E813" t="s">
        <v>41</v>
      </c>
      <c r="F813" t="s">
        <v>71</v>
      </c>
      <c r="G813" t="s">
        <v>102</v>
      </c>
    </row>
    <row r="814" spans="1:7" x14ac:dyDescent="0.25">
      <c r="A814" s="1">
        <v>10</v>
      </c>
      <c r="D814" t="s">
        <v>17</v>
      </c>
      <c r="E814" t="s">
        <v>41</v>
      </c>
      <c r="F814" t="s">
        <v>71</v>
      </c>
      <c r="G814" t="s">
        <v>102</v>
      </c>
    </row>
    <row r="815" spans="1:7" x14ac:dyDescent="0.25">
      <c r="A815" s="1">
        <v>11</v>
      </c>
      <c r="E815" t="s">
        <v>41</v>
      </c>
      <c r="F815" t="s">
        <v>71</v>
      </c>
      <c r="G815" t="s">
        <v>102</v>
      </c>
    </row>
    <row r="816" spans="1:7" x14ac:dyDescent="0.25">
      <c r="A816" s="1">
        <v>12</v>
      </c>
      <c r="B816" t="s">
        <v>9</v>
      </c>
      <c r="D816" t="s">
        <v>18</v>
      </c>
      <c r="E816" t="s">
        <v>41</v>
      </c>
      <c r="F816" t="s">
        <v>71</v>
      </c>
      <c r="G816" t="s">
        <v>102</v>
      </c>
    </row>
    <row r="817" spans="1:7" x14ac:dyDescent="0.25">
      <c r="A817" s="1">
        <v>13</v>
      </c>
      <c r="D817" t="s">
        <v>15</v>
      </c>
      <c r="E817" t="s">
        <v>41</v>
      </c>
      <c r="F817" t="s">
        <v>71</v>
      </c>
      <c r="G817" t="s">
        <v>102</v>
      </c>
    </row>
    <row r="818" spans="1:7" x14ac:dyDescent="0.25">
      <c r="A818" s="1">
        <v>14</v>
      </c>
      <c r="D818" t="s">
        <v>19</v>
      </c>
      <c r="E818" t="s">
        <v>41</v>
      </c>
      <c r="F818" t="s">
        <v>71</v>
      </c>
      <c r="G818" t="s">
        <v>102</v>
      </c>
    </row>
    <row r="819" spans="1:7" x14ac:dyDescent="0.25">
      <c r="A819" s="1">
        <v>15</v>
      </c>
      <c r="E819" t="s">
        <v>41</v>
      </c>
      <c r="F819" t="s">
        <v>71</v>
      </c>
      <c r="G819" t="s">
        <v>102</v>
      </c>
    </row>
    <row r="820" spans="1:7" x14ac:dyDescent="0.25">
      <c r="A820" s="1">
        <v>16</v>
      </c>
      <c r="B820" t="s">
        <v>10</v>
      </c>
      <c r="D820" t="s">
        <v>20</v>
      </c>
      <c r="E820" t="s">
        <v>41</v>
      </c>
      <c r="F820" t="s">
        <v>71</v>
      </c>
      <c r="G820" t="s">
        <v>102</v>
      </c>
    </row>
    <row r="821" spans="1:7" x14ac:dyDescent="0.25">
      <c r="A821" s="1">
        <v>17</v>
      </c>
      <c r="D821" t="s">
        <v>15</v>
      </c>
      <c r="E821" t="s">
        <v>41</v>
      </c>
      <c r="F821" t="s">
        <v>71</v>
      </c>
      <c r="G821" t="s">
        <v>102</v>
      </c>
    </row>
    <row r="822" spans="1:7" x14ac:dyDescent="0.25">
      <c r="A822" s="1">
        <v>18</v>
      </c>
      <c r="D822" t="s">
        <v>21</v>
      </c>
      <c r="E822" t="s">
        <v>41</v>
      </c>
      <c r="F822" t="s">
        <v>71</v>
      </c>
      <c r="G822" t="s">
        <v>102</v>
      </c>
    </row>
    <row r="823" spans="1:7" x14ac:dyDescent="0.25">
      <c r="A823" s="1">
        <v>19</v>
      </c>
      <c r="E823" t="s">
        <v>41</v>
      </c>
      <c r="F823" t="s">
        <v>71</v>
      </c>
      <c r="G823" t="s">
        <v>102</v>
      </c>
    </row>
    <row r="824" spans="1:7" x14ac:dyDescent="0.25">
      <c r="A824" s="1">
        <v>20</v>
      </c>
      <c r="B824" t="s">
        <v>11</v>
      </c>
      <c r="D824" t="s">
        <v>22</v>
      </c>
      <c r="E824" t="s">
        <v>41</v>
      </c>
      <c r="F824" t="s">
        <v>71</v>
      </c>
      <c r="G824" t="s">
        <v>102</v>
      </c>
    </row>
    <row r="825" spans="1:7" x14ac:dyDescent="0.25">
      <c r="A825" s="1">
        <v>21</v>
      </c>
      <c r="D825" t="s">
        <v>23</v>
      </c>
      <c r="E825" t="s">
        <v>41</v>
      </c>
      <c r="F825" t="s">
        <v>71</v>
      </c>
      <c r="G825" t="s">
        <v>102</v>
      </c>
    </row>
    <row r="826" spans="1:7" x14ac:dyDescent="0.25">
      <c r="A826" s="1">
        <v>22</v>
      </c>
      <c r="D826" t="s">
        <v>17</v>
      </c>
      <c r="E826" t="s">
        <v>41</v>
      </c>
      <c r="F826" t="s">
        <v>71</v>
      </c>
      <c r="G826" t="s">
        <v>102</v>
      </c>
    </row>
    <row r="827" spans="1:7" x14ac:dyDescent="0.25">
      <c r="A827" s="1">
        <v>23</v>
      </c>
      <c r="E827" t="s">
        <v>41</v>
      </c>
      <c r="F827" t="s">
        <v>71</v>
      </c>
      <c r="G827" t="s">
        <v>102</v>
      </c>
    </row>
    <row r="828" spans="1:7" x14ac:dyDescent="0.25">
      <c r="A828" s="1">
        <v>24</v>
      </c>
      <c r="B828" t="s">
        <v>12</v>
      </c>
      <c r="D828" t="s">
        <v>25</v>
      </c>
      <c r="E828" t="s">
        <v>41</v>
      </c>
      <c r="F828" t="s">
        <v>71</v>
      </c>
      <c r="G828" t="s">
        <v>102</v>
      </c>
    </row>
    <row r="829" spans="1:7" x14ac:dyDescent="0.25">
      <c r="A829" s="1">
        <v>25</v>
      </c>
      <c r="D829" t="s">
        <v>26</v>
      </c>
      <c r="E829" t="s">
        <v>41</v>
      </c>
      <c r="F829" t="s">
        <v>71</v>
      </c>
      <c r="G829" t="s">
        <v>102</v>
      </c>
    </row>
    <row r="830" spans="1:7" x14ac:dyDescent="0.25">
      <c r="A830" s="1">
        <v>26</v>
      </c>
      <c r="D830" t="s">
        <v>15</v>
      </c>
      <c r="E830" t="s">
        <v>41</v>
      </c>
      <c r="F830" t="s">
        <v>71</v>
      </c>
      <c r="G830" t="s">
        <v>102</v>
      </c>
    </row>
    <row r="831" spans="1:7" x14ac:dyDescent="0.25">
      <c r="A831" s="1">
        <v>0</v>
      </c>
      <c r="E831" t="s">
        <v>41</v>
      </c>
      <c r="F831" t="s">
        <v>72</v>
      </c>
      <c r="G831" t="s">
        <v>103</v>
      </c>
    </row>
    <row r="832" spans="1:7" x14ac:dyDescent="0.25">
      <c r="A832" s="1">
        <v>1</v>
      </c>
      <c r="B832" t="s">
        <v>6</v>
      </c>
      <c r="D832" t="s">
        <v>13</v>
      </c>
      <c r="E832" t="s">
        <v>41</v>
      </c>
      <c r="F832" t="s">
        <v>72</v>
      </c>
      <c r="G832" t="s">
        <v>103</v>
      </c>
    </row>
    <row r="833" spans="1:7" x14ac:dyDescent="0.25">
      <c r="A833" s="1">
        <v>2</v>
      </c>
      <c r="D833" t="s">
        <v>14</v>
      </c>
      <c r="E833" t="s">
        <v>41</v>
      </c>
      <c r="F833" t="s">
        <v>72</v>
      </c>
      <c r="G833" t="s">
        <v>103</v>
      </c>
    </row>
    <row r="834" spans="1:7" x14ac:dyDescent="0.25">
      <c r="A834" s="1">
        <v>3</v>
      </c>
      <c r="D834" t="s">
        <v>15</v>
      </c>
      <c r="E834" t="s">
        <v>41</v>
      </c>
      <c r="F834" t="s">
        <v>72</v>
      </c>
      <c r="G834" t="s">
        <v>103</v>
      </c>
    </row>
    <row r="835" spans="1:7" x14ac:dyDescent="0.25">
      <c r="A835" s="1">
        <v>4</v>
      </c>
      <c r="E835" t="s">
        <v>41</v>
      </c>
      <c r="F835" t="s">
        <v>72</v>
      </c>
      <c r="G835" t="s">
        <v>103</v>
      </c>
    </row>
    <row r="836" spans="1:7" x14ac:dyDescent="0.25">
      <c r="A836" s="1">
        <v>5</v>
      </c>
      <c r="B836" t="s">
        <v>7</v>
      </c>
      <c r="D836" t="s">
        <v>16</v>
      </c>
      <c r="E836" t="s">
        <v>41</v>
      </c>
      <c r="F836" t="s">
        <v>72</v>
      </c>
      <c r="G836" t="s">
        <v>103</v>
      </c>
    </row>
    <row r="837" spans="1:7" x14ac:dyDescent="0.25">
      <c r="A837" s="1">
        <v>6</v>
      </c>
      <c r="D837" t="s">
        <v>17</v>
      </c>
      <c r="E837" t="s">
        <v>41</v>
      </c>
      <c r="F837" t="s">
        <v>72</v>
      </c>
      <c r="G837" t="s">
        <v>103</v>
      </c>
    </row>
    <row r="838" spans="1:7" x14ac:dyDescent="0.25">
      <c r="A838" s="1">
        <v>7</v>
      </c>
      <c r="E838" t="s">
        <v>41</v>
      </c>
      <c r="F838" t="s">
        <v>72</v>
      </c>
      <c r="G838" t="s">
        <v>103</v>
      </c>
    </row>
    <row r="839" spans="1:7" x14ac:dyDescent="0.25">
      <c r="A839" s="1">
        <v>8</v>
      </c>
      <c r="B839" t="s">
        <v>8</v>
      </c>
      <c r="D839" t="s">
        <v>18</v>
      </c>
      <c r="E839" t="s">
        <v>41</v>
      </c>
      <c r="F839" t="s">
        <v>72</v>
      </c>
      <c r="G839" t="s">
        <v>103</v>
      </c>
    </row>
    <row r="840" spans="1:7" x14ac:dyDescent="0.25">
      <c r="A840" s="1">
        <v>9</v>
      </c>
      <c r="D840" t="s">
        <v>15</v>
      </c>
      <c r="E840" t="s">
        <v>41</v>
      </c>
      <c r="F840" t="s">
        <v>72</v>
      </c>
      <c r="G840" t="s">
        <v>103</v>
      </c>
    </row>
    <row r="841" spans="1:7" x14ac:dyDescent="0.25">
      <c r="A841" s="1">
        <v>10</v>
      </c>
      <c r="D841" t="s">
        <v>19</v>
      </c>
      <c r="E841" t="s">
        <v>41</v>
      </c>
      <c r="F841" t="s">
        <v>72</v>
      </c>
      <c r="G841" t="s">
        <v>103</v>
      </c>
    </row>
    <row r="842" spans="1:7" x14ac:dyDescent="0.25">
      <c r="A842" s="1">
        <v>11</v>
      </c>
      <c r="E842" t="s">
        <v>41</v>
      </c>
      <c r="F842" t="s">
        <v>72</v>
      </c>
      <c r="G842" t="s">
        <v>103</v>
      </c>
    </row>
    <row r="843" spans="1:7" x14ac:dyDescent="0.25">
      <c r="A843" s="1">
        <v>12</v>
      </c>
      <c r="B843" t="s">
        <v>9</v>
      </c>
      <c r="D843" t="s">
        <v>20</v>
      </c>
      <c r="E843" t="s">
        <v>41</v>
      </c>
      <c r="F843" t="s">
        <v>72</v>
      </c>
      <c r="G843" t="s">
        <v>103</v>
      </c>
    </row>
    <row r="844" spans="1:7" x14ac:dyDescent="0.25">
      <c r="A844" s="1">
        <v>13</v>
      </c>
      <c r="D844" t="s">
        <v>15</v>
      </c>
      <c r="E844" t="s">
        <v>41</v>
      </c>
      <c r="F844" t="s">
        <v>72</v>
      </c>
      <c r="G844" t="s">
        <v>103</v>
      </c>
    </row>
    <row r="845" spans="1:7" x14ac:dyDescent="0.25">
      <c r="A845" s="1">
        <v>14</v>
      </c>
      <c r="D845" t="s">
        <v>21</v>
      </c>
      <c r="E845" t="s">
        <v>41</v>
      </c>
      <c r="F845" t="s">
        <v>72</v>
      </c>
      <c r="G845" t="s">
        <v>103</v>
      </c>
    </row>
    <row r="846" spans="1:7" x14ac:dyDescent="0.25">
      <c r="A846" s="1">
        <v>15</v>
      </c>
      <c r="E846" t="s">
        <v>41</v>
      </c>
      <c r="F846" t="s">
        <v>72</v>
      </c>
      <c r="G846" t="s">
        <v>103</v>
      </c>
    </row>
    <row r="847" spans="1:7" x14ac:dyDescent="0.25">
      <c r="A847" s="1">
        <v>16</v>
      </c>
      <c r="B847" t="s">
        <v>10</v>
      </c>
      <c r="D847" t="s">
        <v>22</v>
      </c>
      <c r="E847" t="s">
        <v>41</v>
      </c>
      <c r="F847" t="s">
        <v>72</v>
      </c>
      <c r="G847" t="s">
        <v>103</v>
      </c>
    </row>
    <row r="848" spans="1:7" x14ac:dyDescent="0.25">
      <c r="A848" s="1">
        <v>17</v>
      </c>
      <c r="D848" t="s">
        <v>23</v>
      </c>
      <c r="E848" t="s">
        <v>41</v>
      </c>
      <c r="F848" t="s">
        <v>72</v>
      </c>
      <c r="G848" t="s">
        <v>103</v>
      </c>
    </row>
    <row r="849" spans="1:7" x14ac:dyDescent="0.25">
      <c r="A849" s="1">
        <v>18</v>
      </c>
      <c r="D849" t="s">
        <v>17</v>
      </c>
      <c r="E849" t="s">
        <v>41</v>
      </c>
      <c r="F849" t="s">
        <v>72</v>
      </c>
      <c r="G849" t="s">
        <v>103</v>
      </c>
    </row>
    <row r="850" spans="1:7" x14ac:dyDescent="0.25">
      <c r="A850" s="1">
        <v>19</v>
      </c>
      <c r="E850" t="s">
        <v>41</v>
      </c>
      <c r="F850" t="s">
        <v>72</v>
      </c>
      <c r="G850" t="s">
        <v>103</v>
      </c>
    </row>
    <row r="851" spans="1:7" x14ac:dyDescent="0.25">
      <c r="A851" s="1">
        <v>20</v>
      </c>
      <c r="B851" t="s">
        <v>11</v>
      </c>
      <c r="D851" t="s">
        <v>25</v>
      </c>
      <c r="E851" t="s">
        <v>41</v>
      </c>
      <c r="F851" t="s">
        <v>72</v>
      </c>
      <c r="G851" t="s">
        <v>103</v>
      </c>
    </row>
    <row r="852" spans="1:7" x14ac:dyDescent="0.25">
      <c r="A852" s="1">
        <v>21</v>
      </c>
      <c r="D852" t="s">
        <v>26</v>
      </c>
      <c r="E852" t="s">
        <v>41</v>
      </c>
      <c r="F852" t="s">
        <v>72</v>
      </c>
      <c r="G852" t="s">
        <v>103</v>
      </c>
    </row>
    <row r="853" spans="1:7" x14ac:dyDescent="0.25">
      <c r="A853" s="1">
        <v>22</v>
      </c>
      <c r="D853" t="s">
        <v>15</v>
      </c>
      <c r="E853" t="s">
        <v>41</v>
      </c>
      <c r="F853" t="s">
        <v>72</v>
      </c>
      <c r="G85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9"/>
  <sheetViews>
    <sheetView workbookViewId="0">
      <selection activeCell="G3" sqref="G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</cols>
  <sheetData>
    <row r="1" spans="1:9" x14ac:dyDescent="0.25">
      <c r="A1" t="s">
        <v>125</v>
      </c>
    </row>
    <row r="2" spans="1:9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3" t="s">
        <v>120</v>
      </c>
      <c r="H2" s="3" t="s">
        <v>119</v>
      </c>
      <c r="I2" s="3" t="s">
        <v>121</v>
      </c>
    </row>
    <row r="3" spans="1:9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 t="shared" ref="G3:G66" si="0">+_xlfn.TEXTJOIN("",TRUE,B3:C3)</f>
        <v xml:space="preserve">17.1Centrales generadoras, unidades de generación, capacidad efectiva </v>
      </c>
      <c r="H3" t="s">
        <v>124</v>
      </c>
    </row>
    <row r="4" spans="1:9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si="0"/>
        <v>y energía eléctrica producida y entregada por tipo de planta</v>
      </c>
      <c r="H4" t="s">
        <v>124</v>
      </c>
    </row>
    <row r="5" spans="1:9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0"/>
        <v>2016</v>
      </c>
      <c r="H5" t="s">
        <v>123</v>
      </c>
    </row>
    <row r="6" spans="1:9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0"/>
        <v xml:space="preserve">17.2Usuarios, volumen y valor de las ventas de energía eléctrica </v>
      </c>
      <c r="H6" t="s">
        <v>124</v>
      </c>
    </row>
    <row r="7" spans="1:9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0"/>
        <v>según tipo de servicio</v>
      </c>
      <c r="H7" t="s">
        <v>124</v>
      </c>
    </row>
    <row r="8" spans="1:9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0"/>
        <v>2016</v>
      </c>
      <c r="H8" t="s">
        <v>123</v>
      </c>
    </row>
    <row r="9" spans="1:9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0"/>
        <v>17.3Usuarios de energía eléctrica por delegación según tipo de servicio</v>
      </c>
      <c r="H9" t="s">
        <v>124</v>
      </c>
    </row>
    <row r="10" spans="1:9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0"/>
        <v>Al 31 de diciembre de 2016</v>
      </c>
      <c r="H10" t="s">
        <v>123</v>
      </c>
    </row>
    <row r="11" spans="1:9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0"/>
        <v>17.4Volumen de las ventas de energía eléctrica por delegación</v>
      </c>
      <c r="H11" t="s">
        <v>124</v>
      </c>
    </row>
    <row r="12" spans="1:9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0"/>
        <v>según tipo de servicio</v>
      </c>
      <c r="H12" t="s">
        <v>124</v>
      </c>
    </row>
    <row r="13" spans="1:9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0"/>
        <v>2016</v>
      </c>
      <c r="H13" t="s">
        <v>123</v>
      </c>
    </row>
    <row r="14" spans="1:9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0"/>
        <v>(Megawatts-hora)</v>
      </c>
      <c r="H14" t="s">
        <v>122</v>
      </c>
    </row>
    <row r="15" spans="1:9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0"/>
        <v>17.5Valor de las ventas de energía eléctrica por delegación</v>
      </c>
      <c r="H15" t="s">
        <v>124</v>
      </c>
    </row>
    <row r="16" spans="1:9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0"/>
        <v>según tipo de servicio</v>
      </c>
      <c r="H16" t="s">
        <v>124</v>
      </c>
    </row>
    <row r="17" spans="1:8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0"/>
        <v>2016</v>
      </c>
      <c r="H17" t="s">
        <v>123</v>
      </c>
    </row>
    <row r="18" spans="1:8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0"/>
        <v>(Miles de pesos)</v>
      </c>
      <c r="H18" t="s">
        <v>122</v>
      </c>
    </row>
    <row r="19" spans="1:8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0"/>
        <v>17.6Unidades y potencia del equipo de transmisión y distribución</v>
      </c>
      <c r="H19" t="s">
        <v>124</v>
      </c>
    </row>
    <row r="20" spans="1:8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0"/>
        <v>de energía eléctrica por delegación</v>
      </c>
      <c r="H20" t="s">
        <v>124</v>
      </c>
    </row>
    <row r="21" spans="1:8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0"/>
        <v>Al 31 de diciembre de 2016</v>
      </c>
      <c r="H21" t="s">
        <v>123</v>
      </c>
    </row>
    <row r="22" spans="1:8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0"/>
        <v xml:space="preserve">17.7Personal ocupado y sus remuneraciones en la Comisión Federal de Electricidad </v>
      </c>
      <c r="H22" t="s">
        <v>124</v>
      </c>
    </row>
    <row r="23" spans="1:8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0"/>
        <v>según tipo de actividad</v>
      </c>
      <c r="H23" t="s">
        <v>124</v>
      </c>
    </row>
    <row r="24" spans="1:8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0"/>
        <v>2016</v>
      </c>
      <c r="H24" t="s">
        <v>123</v>
      </c>
    </row>
    <row r="25" spans="1:8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0"/>
        <v xml:space="preserve">19.1Usuarios, volumen y valor de las ventas de energía eléctrica </v>
      </c>
      <c r="H25" t="s">
        <v>124</v>
      </c>
    </row>
    <row r="26" spans="1:8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0"/>
        <v>según tipo de servicio</v>
      </c>
      <c r="H26" t="s">
        <v>124</v>
      </c>
    </row>
    <row r="27" spans="1:8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0"/>
        <v>2016</v>
      </c>
      <c r="H27" t="s">
        <v>123</v>
      </c>
    </row>
    <row r="28" spans="1:8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0"/>
        <v>19.2Usuarios de energía eléctrica por municipio según tipo de servicio</v>
      </c>
      <c r="H28" t="s">
        <v>124</v>
      </c>
    </row>
    <row r="29" spans="1:8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0"/>
        <v>Al 31 de diciembre de 2016</v>
      </c>
      <c r="H29" t="s">
        <v>123</v>
      </c>
    </row>
    <row r="30" spans="1:8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0"/>
        <v>19.3Volumen de las ventas de energía eléctrica por municipio según tipo de servicio</v>
      </c>
      <c r="H30" t="s">
        <v>124</v>
      </c>
    </row>
    <row r="31" spans="1:8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0"/>
        <v>2016</v>
      </c>
      <c r="H31" t="s">
        <v>123</v>
      </c>
    </row>
    <row r="32" spans="1:8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0"/>
        <v>(Megawatts-hora)</v>
      </c>
      <c r="H32" t="s">
        <v>122</v>
      </c>
    </row>
    <row r="33" spans="1:8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0"/>
        <v>19.4Valor de las ventas de energía eléctrica por municipio según tipo de servicio</v>
      </c>
      <c r="H33" t="s">
        <v>124</v>
      </c>
    </row>
    <row r="34" spans="1:8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0"/>
        <v>2016</v>
      </c>
      <c r="H34" t="s">
        <v>123</v>
      </c>
    </row>
    <row r="35" spans="1:8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0"/>
        <v>(Miles de pesos)</v>
      </c>
      <c r="H35" t="s">
        <v>122</v>
      </c>
    </row>
    <row r="36" spans="1:8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0"/>
        <v>19.5Unidades y potencia del equipo de transmisión y distribución</v>
      </c>
      <c r="H36" t="s">
        <v>124</v>
      </c>
    </row>
    <row r="37" spans="1:8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0"/>
        <v>de energía eléctrica por municipio</v>
      </c>
      <c r="H37" t="s">
        <v>124</v>
      </c>
    </row>
    <row r="38" spans="1:8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0"/>
        <v>Al 31 de diciembre de 2015</v>
      </c>
      <c r="H38" t="s">
        <v>123</v>
      </c>
    </row>
    <row r="39" spans="1:8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0"/>
        <v xml:space="preserve">19.6Personal ocupado y sus remuneraciones en la Comisión Federal de Electricidad </v>
      </c>
      <c r="H39" t="s">
        <v>124</v>
      </c>
    </row>
    <row r="40" spans="1:8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0"/>
        <v>según tipo de actividad</v>
      </c>
      <c r="H40" t="s">
        <v>124</v>
      </c>
    </row>
    <row r="41" spans="1:8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0"/>
        <v>2016</v>
      </c>
      <c r="H41" t="s">
        <v>123</v>
      </c>
    </row>
    <row r="42" spans="1:8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0"/>
        <v xml:space="preserve">19.1Centrales generadoras, unidades de generación, capacidad efectiva </v>
      </c>
      <c r="H42" t="s">
        <v>124</v>
      </c>
    </row>
    <row r="43" spans="1:8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0"/>
        <v>y energía eléctrica producida y entregada por tipo de planta</v>
      </c>
      <c r="H43" t="s">
        <v>124</v>
      </c>
    </row>
    <row r="44" spans="1:8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0"/>
        <v>2016</v>
      </c>
      <c r="H44" t="s">
        <v>123</v>
      </c>
    </row>
    <row r="45" spans="1:8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0"/>
        <v xml:space="preserve">19.2Usuarios, volumen y valor de las ventas de energía eléctrica </v>
      </c>
      <c r="H45" t="s">
        <v>124</v>
      </c>
    </row>
    <row r="46" spans="1:8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0"/>
        <v>según tipo de servicio</v>
      </c>
      <c r="H46" t="s">
        <v>124</v>
      </c>
    </row>
    <row r="47" spans="1:8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0"/>
        <v>2016</v>
      </c>
      <c r="H47" t="s">
        <v>123</v>
      </c>
    </row>
    <row r="48" spans="1:8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0"/>
        <v>19.3Usuarios de energía eléctrica por municipio según tipo de servicio</v>
      </c>
      <c r="H48" t="s">
        <v>124</v>
      </c>
    </row>
    <row r="49" spans="1:8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0"/>
        <v>Al 31 de diciembre de 2016</v>
      </c>
      <c r="H49" t="s">
        <v>123</v>
      </c>
    </row>
    <row r="50" spans="1:8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0"/>
        <v>19.4Volumen de las ventas de energía eléctrica por municipio según tipo de servicio</v>
      </c>
      <c r="H50" t="s">
        <v>124</v>
      </c>
    </row>
    <row r="51" spans="1:8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0"/>
        <v>2016</v>
      </c>
      <c r="H51" t="s">
        <v>123</v>
      </c>
    </row>
    <row r="52" spans="1:8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0"/>
        <v>(Megawatts-hora)</v>
      </c>
      <c r="H52" t="s">
        <v>122</v>
      </c>
    </row>
    <row r="53" spans="1:8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0"/>
        <v>19.5Valor de las ventas de energía eléctrica por municipio según tipo de servicio</v>
      </c>
      <c r="H53" t="s">
        <v>124</v>
      </c>
    </row>
    <row r="54" spans="1:8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0"/>
        <v>2016</v>
      </c>
      <c r="H54" t="s">
        <v>123</v>
      </c>
    </row>
    <row r="55" spans="1:8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0"/>
        <v>(Miles de pesos)</v>
      </c>
      <c r="H55" t="s">
        <v>122</v>
      </c>
    </row>
    <row r="56" spans="1:8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0"/>
        <v>19.6Unidades y potencia del equipo de transmisión y distribución</v>
      </c>
      <c r="H56" t="s">
        <v>124</v>
      </c>
    </row>
    <row r="57" spans="1:8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0"/>
        <v>de energía eléctrica por municipio</v>
      </c>
      <c r="H57" t="s">
        <v>124</v>
      </c>
    </row>
    <row r="58" spans="1:8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0"/>
        <v>Al 31 de diciembre de 2016</v>
      </c>
      <c r="H58" t="s">
        <v>123</v>
      </c>
    </row>
    <row r="59" spans="1:8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0"/>
        <v xml:space="preserve">19.7Personal ocupado y sus remuneraciones en la Comisión Federal de Electricidad </v>
      </c>
      <c r="H59" t="s">
        <v>124</v>
      </c>
    </row>
    <row r="60" spans="1:8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0"/>
        <v>según tipo de actividad</v>
      </c>
      <c r="H60" t="s">
        <v>124</v>
      </c>
    </row>
    <row r="61" spans="1:8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0"/>
        <v>2016</v>
      </c>
      <c r="H61" t="s">
        <v>123</v>
      </c>
    </row>
    <row r="62" spans="1:8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0"/>
        <v xml:space="preserve">19.1Centrales generadoras, unidades de generación, capacidad efectiva </v>
      </c>
      <c r="H62" t="s">
        <v>124</v>
      </c>
    </row>
    <row r="63" spans="1:8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0"/>
        <v>y energía eléctrica producida y entregada por tipo de planta</v>
      </c>
      <c r="H63" t="s">
        <v>124</v>
      </c>
    </row>
    <row r="64" spans="1:8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0"/>
        <v>2016</v>
      </c>
      <c r="H64" t="s">
        <v>123</v>
      </c>
    </row>
    <row r="65" spans="1:8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0"/>
        <v xml:space="preserve">19.2Usuarios, volumen y valor de las ventas de energía eléctrica </v>
      </c>
      <c r="H65" t="s">
        <v>124</v>
      </c>
    </row>
    <row r="66" spans="1:8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0"/>
        <v>según tipo de servicio</v>
      </c>
      <c r="H66" t="s">
        <v>124</v>
      </c>
    </row>
    <row r="67" spans="1:8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ref="G67:G130" si="1">+_xlfn.TEXTJOIN("",TRUE,B67:C67)</f>
        <v>2016</v>
      </c>
      <c r="H67" t="s">
        <v>123</v>
      </c>
    </row>
    <row r="68" spans="1:8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si="1"/>
        <v>19.3Usuarios de energía eléctrica por municipio según tipo de servicio</v>
      </c>
      <c r="H68" t="s">
        <v>124</v>
      </c>
    </row>
    <row r="69" spans="1:8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1"/>
        <v>Al 31 de diciembre de 2016</v>
      </c>
      <c r="H69" t="s">
        <v>123</v>
      </c>
    </row>
    <row r="70" spans="1:8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1"/>
        <v>19.4Volumen de las ventas de energía eléctrica por municipio según tipo de servicio</v>
      </c>
      <c r="H70" t="s">
        <v>124</v>
      </c>
    </row>
    <row r="71" spans="1:8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1"/>
        <v>2016</v>
      </c>
      <c r="H71" t="s">
        <v>123</v>
      </c>
    </row>
    <row r="72" spans="1:8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1"/>
        <v>(Megawatts-hora)</v>
      </c>
      <c r="H72" t="s">
        <v>122</v>
      </c>
    </row>
    <row r="73" spans="1:8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1"/>
        <v>19.5Valor de las ventas de energía eléctrica por municipio según tipo de servicio</v>
      </c>
      <c r="H73" t="s">
        <v>124</v>
      </c>
    </row>
    <row r="74" spans="1:8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1"/>
        <v>2016</v>
      </c>
      <c r="H74" t="s">
        <v>123</v>
      </c>
    </row>
    <row r="75" spans="1:8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1"/>
        <v>(Miles de pesos)</v>
      </c>
      <c r="H75" t="s">
        <v>122</v>
      </c>
    </row>
    <row r="76" spans="1:8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1"/>
        <v>19.6Unidades y potencia del equipo de transmisión y distribución</v>
      </c>
      <c r="H76" t="s">
        <v>124</v>
      </c>
    </row>
    <row r="77" spans="1:8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1"/>
        <v>de energía eléctrica por municipio</v>
      </c>
      <c r="H77" t="s">
        <v>124</v>
      </c>
    </row>
    <row r="78" spans="1:8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1"/>
        <v>Al 31 de diciembre de 2016</v>
      </c>
      <c r="H78" t="s">
        <v>123</v>
      </c>
    </row>
    <row r="79" spans="1:8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1"/>
        <v xml:space="preserve">19.7Personal ocupado y sus remuneraciones en la Comisión Federal de Electricidad </v>
      </c>
      <c r="H79" t="s">
        <v>124</v>
      </c>
    </row>
    <row r="80" spans="1:8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1"/>
        <v>según tipo de actividad</v>
      </c>
      <c r="H80" t="s">
        <v>124</v>
      </c>
    </row>
    <row r="81" spans="1:8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1"/>
        <v>2016</v>
      </c>
      <c r="H81" t="s">
        <v>123</v>
      </c>
    </row>
    <row r="82" spans="1:8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1"/>
        <v xml:space="preserve">19.1Centrales generadoras, unidades de generación, capacidad efectiva </v>
      </c>
      <c r="H82" t="s">
        <v>124</v>
      </c>
    </row>
    <row r="83" spans="1:8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1"/>
        <v>y energía eléctrica producida y entregada por tipo de planta</v>
      </c>
      <c r="H83" t="s">
        <v>124</v>
      </c>
    </row>
    <row r="84" spans="1:8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1"/>
        <v>2016</v>
      </c>
      <c r="H84" t="s">
        <v>123</v>
      </c>
    </row>
    <row r="85" spans="1:8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1"/>
        <v xml:space="preserve">19.2Usuarios, volumen y valor de las ventas de energía eléctrica </v>
      </c>
      <c r="H85" t="s">
        <v>124</v>
      </c>
    </row>
    <row r="86" spans="1:8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1"/>
        <v>según tipo de servicio</v>
      </c>
      <c r="H86" t="s">
        <v>124</v>
      </c>
    </row>
    <row r="87" spans="1:8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1"/>
        <v>2016</v>
      </c>
      <c r="H87" t="s">
        <v>123</v>
      </c>
    </row>
    <row r="88" spans="1:8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1"/>
        <v>19.3Usuarios de energía eléctrica por municipio según tipo de servicio</v>
      </c>
      <c r="H88" t="s">
        <v>124</v>
      </c>
    </row>
    <row r="89" spans="1:8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1"/>
        <v>Al 31 de diciembre de 2016</v>
      </c>
      <c r="H89" t="s">
        <v>123</v>
      </c>
    </row>
    <row r="90" spans="1:8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1"/>
        <v>19.4Volumen de las ventas de energía eléctrica por municipio según tipo de servicio</v>
      </c>
      <c r="H90" t="s">
        <v>124</v>
      </c>
    </row>
    <row r="91" spans="1:8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1"/>
        <v>2016</v>
      </c>
      <c r="H91" t="s">
        <v>123</v>
      </c>
    </row>
    <row r="92" spans="1:8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1"/>
        <v>(Megawatts-hora)</v>
      </c>
      <c r="H92" t="s">
        <v>122</v>
      </c>
    </row>
    <row r="93" spans="1:8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1"/>
        <v>19.5Valor de las ventas de energía eléctrica por municipio según tipo de servicio</v>
      </c>
      <c r="H93" t="s">
        <v>124</v>
      </c>
    </row>
    <row r="94" spans="1:8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1"/>
        <v>2016</v>
      </c>
      <c r="H94" t="s">
        <v>123</v>
      </c>
    </row>
    <row r="95" spans="1:8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1"/>
        <v>(Miles de pesos)</v>
      </c>
      <c r="H95" t="s">
        <v>122</v>
      </c>
    </row>
    <row r="96" spans="1:8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1"/>
        <v>19.6Unidades y potencia del equipo de transmisión y distribución</v>
      </c>
      <c r="H96" t="s">
        <v>124</v>
      </c>
    </row>
    <row r="97" spans="1:8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1"/>
        <v>de energía eléctrica por municipio</v>
      </c>
      <c r="H97" t="s">
        <v>124</v>
      </c>
    </row>
    <row r="98" spans="1:8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1"/>
        <v>Al 31 de diciembre de 2016</v>
      </c>
      <c r="H98" t="s">
        <v>123</v>
      </c>
    </row>
    <row r="99" spans="1:8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1"/>
        <v xml:space="preserve">19.7Personal ocupado y sus remuneraciones en la Comisión Federal de Electricidad </v>
      </c>
      <c r="H99" t="s">
        <v>124</v>
      </c>
    </row>
    <row r="100" spans="1:8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1"/>
        <v>según tipo de actividad</v>
      </c>
      <c r="H100" t="s">
        <v>124</v>
      </c>
    </row>
    <row r="101" spans="1:8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1"/>
        <v>2016</v>
      </c>
      <c r="H101" t="s">
        <v>123</v>
      </c>
    </row>
    <row r="102" spans="1:8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1"/>
        <v>19.1Centrales generadoras, unidades de generación, capacidad efectiva</v>
      </c>
      <c r="H102" t="s">
        <v>124</v>
      </c>
    </row>
    <row r="103" spans="1:8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1"/>
        <v>y energía eléctrica producida y entregada por tipo de planta</v>
      </c>
      <c r="H103" t="s">
        <v>124</v>
      </c>
    </row>
    <row r="104" spans="1:8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1"/>
        <v>2015</v>
      </c>
      <c r="H104" t="s">
        <v>123</v>
      </c>
    </row>
    <row r="105" spans="1:8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1"/>
        <v xml:space="preserve">19.2Usuarios, volumen y valor de las ventas de energía eléctrica </v>
      </c>
      <c r="H105" t="s">
        <v>124</v>
      </c>
    </row>
    <row r="106" spans="1:8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1"/>
        <v>según tipo de servicio</v>
      </c>
      <c r="H106" t="s">
        <v>124</v>
      </c>
    </row>
    <row r="107" spans="1:8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1"/>
        <v>2015</v>
      </c>
      <c r="H107" t="s">
        <v>123</v>
      </c>
    </row>
    <row r="108" spans="1:8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1"/>
        <v>19.3Usuarios de energía eléctrica por agencia según tipo de servicio</v>
      </c>
      <c r="H108" t="s">
        <v>124</v>
      </c>
    </row>
    <row r="109" spans="1:8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1"/>
        <v>Al 31 de diciembre de 2015</v>
      </c>
      <c r="H109" t="s">
        <v>123</v>
      </c>
    </row>
    <row r="110" spans="1:8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1"/>
        <v>19.4Volumen de las ventas de energía eléctrica por agencia según tipo de servicio</v>
      </c>
      <c r="H110" t="s">
        <v>124</v>
      </c>
    </row>
    <row r="111" spans="1:8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1"/>
        <v>2015</v>
      </c>
      <c r="H111" t="s">
        <v>123</v>
      </c>
    </row>
    <row r="112" spans="1:8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1"/>
        <v>(Megawatts-hora)</v>
      </c>
      <c r="H112" t="s">
        <v>122</v>
      </c>
    </row>
    <row r="113" spans="1:8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1"/>
        <v>19.5Valor de las ventas de energía eléctrica por agencia según tipo de servicio</v>
      </c>
      <c r="H113" t="s">
        <v>124</v>
      </c>
    </row>
    <row r="114" spans="1:8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1"/>
        <v>2015</v>
      </c>
      <c r="H114" t="s">
        <v>123</v>
      </c>
    </row>
    <row r="115" spans="1:8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1"/>
        <v>(Miles de pesos)</v>
      </c>
      <c r="H115" t="s">
        <v>122</v>
      </c>
    </row>
    <row r="116" spans="1:8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1"/>
        <v>19.6Unidades y potencia del equipo de transmisión y distribución</v>
      </c>
      <c r="H116" t="s">
        <v>124</v>
      </c>
    </row>
    <row r="117" spans="1:8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1"/>
        <v>de energía eléctrica por zona</v>
      </c>
      <c r="H117" t="s">
        <v>124</v>
      </c>
    </row>
    <row r="118" spans="1:8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1"/>
        <v>Al 31 de diciembre de 2015</v>
      </c>
      <c r="H118" t="s">
        <v>123</v>
      </c>
    </row>
    <row r="119" spans="1:8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1"/>
        <v>19.7Personal ocupado y sus remuneraciones en la Comisión Federal de Electricidad</v>
      </c>
      <c r="H119" t="s">
        <v>124</v>
      </c>
    </row>
    <row r="120" spans="1:8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1"/>
        <v>según tipo de actividad</v>
      </c>
      <c r="H120" t="s">
        <v>124</v>
      </c>
    </row>
    <row r="121" spans="1:8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1"/>
        <v>2015</v>
      </c>
      <c r="H121" t="s">
        <v>123</v>
      </c>
    </row>
    <row r="122" spans="1:8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1"/>
        <v xml:space="preserve">19.1Centrales generadoras, unidades de generación, capacidad efectiva </v>
      </c>
      <c r="H122" t="s">
        <v>124</v>
      </c>
    </row>
    <row r="123" spans="1:8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1"/>
        <v>y energía eléctrica producida y entregada por tipo de planta</v>
      </c>
      <c r="H123" t="s">
        <v>124</v>
      </c>
    </row>
    <row r="124" spans="1:8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1"/>
        <v>2016</v>
      </c>
      <c r="H124" t="s">
        <v>123</v>
      </c>
    </row>
    <row r="125" spans="1:8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1"/>
        <v xml:space="preserve">19.2Usuarios, volumen y valor de las ventas de energía eléctrica </v>
      </c>
      <c r="H125" t="s">
        <v>124</v>
      </c>
    </row>
    <row r="126" spans="1:8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1"/>
        <v>según tipo de servicio</v>
      </c>
      <c r="H126" t="s">
        <v>124</v>
      </c>
    </row>
    <row r="127" spans="1:8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1"/>
        <v>2016</v>
      </c>
      <c r="H127" t="s">
        <v>123</v>
      </c>
    </row>
    <row r="128" spans="1:8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1"/>
        <v>19.3Usuarios de energía eléctrica por municipio según tipo de servicio</v>
      </c>
      <c r="H128" t="s">
        <v>124</v>
      </c>
    </row>
    <row r="129" spans="1:8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1"/>
        <v>Al 31 de diciembre de 2016</v>
      </c>
      <c r="H129" t="s">
        <v>123</v>
      </c>
    </row>
    <row r="130" spans="1:8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1"/>
        <v>19.4Volumen de las ventas de energía eléctrica por municipio según tipo de servicio</v>
      </c>
      <c r="H130" t="s">
        <v>124</v>
      </c>
    </row>
    <row r="131" spans="1:8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ref="G131:G194" si="2">+_xlfn.TEXTJOIN("",TRUE,B131:C131)</f>
        <v>2015 y 2016</v>
      </c>
      <c r="H131" t="s">
        <v>123</v>
      </c>
    </row>
    <row r="132" spans="1:8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si="2"/>
        <v>(Megawatts-hora)</v>
      </c>
      <c r="H132" t="s">
        <v>122</v>
      </c>
    </row>
    <row r="133" spans="1:8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2"/>
        <v>19.5Valor de las ventas de energía eléctrica por municipio según tipo de servicio</v>
      </c>
      <c r="H133" t="s">
        <v>124</v>
      </c>
    </row>
    <row r="134" spans="1:8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2"/>
        <v>2015 y 2016</v>
      </c>
      <c r="H134" t="s">
        <v>123</v>
      </c>
    </row>
    <row r="135" spans="1:8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2"/>
        <v>(Miles de pesos)</v>
      </c>
      <c r="H135" t="s">
        <v>122</v>
      </c>
    </row>
    <row r="136" spans="1:8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2"/>
        <v>19.6Unidades y potencia del equipo de transmisión y distribución</v>
      </c>
      <c r="H136" t="s">
        <v>124</v>
      </c>
    </row>
    <row r="137" spans="1:8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2"/>
        <v>de energía eléctrica por municipio</v>
      </c>
      <c r="H137" t="s">
        <v>124</v>
      </c>
    </row>
    <row r="138" spans="1:8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2"/>
        <v>Al 31 de diciembre de 2016</v>
      </c>
      <c r="H138" t="s">
        <v>123</v>
      </c>
    </row>
    <row r="139" spans="1:8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2"/>
        <v xml:space="preserve">19.7Personal ocupado y sus remuneraciones en la Comisión Federal de Electricidad </v>
      </c>
      <c r="H139" t="s">
        <v>124</v>
      </c>
    </row>
    <row r="140" spans="1:8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2"/>
        <v>según tipo de actividad</v>
      </c>
      <c r="H140" t="s">
        <v>124</v>
      </c>
    </row>
    <row r="141" spans="1:8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2"/>
        <v>2016</v>
      </c>
      <c r="H141" t="s">
        <v>123</v>
      </c>
    </row>
    <row r="142" spans="1:8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2"/>
        <v xml:space="preserve">19.1Centrales generadoras, unidades de generación, capacidad efectiva </v>
      </c>
      <c r="H142" t="s">
        <v>124</v>
      </c>
    </row>
    <row r="143" spans="1:8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2"/>
        <v>y energía eléctrica producida y entregada por tipo de planta</v>
      </c>
      <c r="H143" t="s">
        <v>124</v>
      </c>
    </row>
    <row r="144" spans="1:8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2"/>
        <v>2016</v>
      </c>
      <c r="H144" t="s">
        <v>123</v>
      </c>
    </row>
    <row r="145" spans="1:8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2"/>
        <v xml:space="preserve">19.2Usuarios, volumen y valor de las ventas de energía eléctrica </v>
      </c>
      <c r="H145" t="s">
        <v>124</v>
      </c>
    </row>
    <row r="146" spans="1:8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2"/>
        <v>según tipo de servicio</v>
      </c>
      <c r="H146" t="s">
        <v>124</v>
      </c>
    </row>
    <row r="147" spans="1:8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2"/>
        <v>2016</v>
      </c>
      <c r="H147" t="s">
        <v>123</v>
      </c>
    </row>
    <row r="148" spans="1:8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2"/>
        <v>19.3Usuarios de energía eléctrica por municipio según tipo de servicio</v>
      </c>
      <c r="H148" t="s">
        <v>124</v>
      </c>
    </row>
    <row r="149" spans="1:8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2"/>
        <v>Al 31 de diciembre de 2016</v>
      </c>
      <c r="H149" t="s">
        <v>123</v>
      </c>
    </row>
    <row r="150" spans="1:8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2"/>
        <v>19.4Volumen de las ventas de energía eléctrica por municipio según tipo de servicio</v>
      </c>
      <c r="H150" t="s">
        <v>124</v>
      </c>
    </row>
    <row r="151" spans="1:8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2"/>
        <v>2016</v>
      </c>
      <c r="H151" t="s">
        <v>123</v>
      </c>
    </row>
    <row r="152" spans="1:8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2"/>
        <v>(Megawatts-hora)</v>
      </c>
      <c r="H152" t="s">
        <v>122</v>
      </c>
    </row>
    <row r="153" spans="1:8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2"/>
        <v>19.5Valor de las ventas de energía eléctrica por municipio según tipo de servicio</v>
      </c>
      <c r="H153" t="s">
        <v>124</v>
      </c>
    </row>
    <row r="154" spans="1:8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2"/>
        <v>2016</v>
      </c>
      <c r="H154" t="s">
        <v>123</v>
      </c>
    </row>
    <row r="155" spans="1:8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2"/>
        <v>(Miles de pesos)</v>
      </c>
      <c r="H155" t="s">
        <v>122</v>
      </c>
    </row>
    <row r="156" spans="1:8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2"/>
        <v>19.6Unidades y potencia del equipo de transmisión y distribución</v>
      </c>
      <c r="H156" t="s">
        <v>124</v>
      </c>
    </row>
    <row r="157" spans="1:8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2"/>
        <v>de energía eléctrica por zona</v>
      </c>
      <c r="H157" t="s">
        <v>124</v>
      </c>
    </row>
    <row r="158" spans="1:8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2"/>
        <v>Al 31 de diciembre de 2016</v>
      </c>
      <c r="H158" t="s">
        <v>123</v>
      </c>
    </row>
    <row r="159" spans="1:8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2"/>
        <v xml:space="preserve">19.7Personal ocupado y sus remuneraciones en la Comisión Federal de Electricidad </v>
      </c>
      <c r="H159" t="s">
        <v>124</v>
      </c>
    </row>
    <row r="160" spans="1:8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2"/>
        <v>según tipo de actividad</v>
      </c>
      <c r="H160" t="s">
        <v>124</v>
      </c>
    </row>
    <row r="161" spans="1:8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2"/>
        <v>2016</v>
      </c>
      <c r="H161" t="s">
        <v>123</v>
      </c>
    </row>
    <row r="162" spans="1:8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2"/>
        <v xml:space="preserve">19.1Centrales generadoras, unidades de generación, capacidad efectiva </v>
      </c>
      <c r="H162" t="s">
        <v>124</v>
      </c>
    </row>
    <row r="163" spans="1:8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2"/>
        <v>y energía eléctrica producida y entregada por tipo de planta</v>
      </c>
      <c r="H163" t="s">
        <v>124</v>
      </c>
    </row>
    <row r="164" spans="1:8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2"/>
        <v>2016</v>
      </c>
      <c r="H164" t="s">
        <v>123</v>
      </c>
    </row>
    <row r="165" spans="1:8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2"/>
        <v xml:space="preserve">19.2Usuarios, volumen y valor de las ventas de energía eléctrica </v>
      </c>
      <c r="H165" t="s">
        <v>124</v>
      </c>
    </row>
    <row r="166" spans="1:8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2"/>
        <v>según tipo de servicio</v>
      </c>
      <c r="H166" t="s">
        <v>124</v>
      </c>
    </row>
    <row r="167" spans="1:8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2"/>
        <v>2016</v>
      </c>
      <c r="H167" t="s">
        <v>123</v>
      </c>
    </row>
    <row r="168" spans="1:8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2"/>
        <v>19.3Usuarios de energía eléctrica por municipio según tipo de servicio</v>
      </c>
      <c r="H168" t="s">
        <v>124</v>
      </c>
    </row>
    <row r="169" spans="1:8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2"/>
        <v>Al 31 de diciembre de 2016</v>
      </c>
      <c r="H169" t="s">
        <v>123</v>
      </c>
    </row>
    <row r="170" spans="1:8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2"/>
        <v>19.4Volumen de las ventas de energía eléctrica por municipio según tipo de servicio</v>
      </c>
      <c r="H170" t="s">
        <v>124</v>
      </c>
    </row>
    <row r="171" spans="1:8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2"/>
        <v>2016</v>
      </c>
      <c r="H171" t="s">
        <v>123</v>
      </c>
    </row>
    <row r="172" spans="1:8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2"/>
        <v>(Megawatts-hora)</v>
      </c>
      <c r="H172" t="s">
        <v>122</v>
      </c>
    </row>
    <row r="173" spans="1:8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2"/>
        <v>19.5Valor de las ventas de energía eléctrica por municipio según tipo de servicio</v>
      </c>
      <c r="H173" t="s">
        <v>124</v>
      </c>
    </row>
    <row r="174" spans="1:8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2"/>
        <v>2016</v>
      </c>
      <c r="H174" t="s">
        <v>123</v>
      </c>
    </row>
    <row r="175" spans="1:8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2"/>
        <v>(Miles de pesos)</v>
      </c>
      <c r="H175" t="s">
        <v>122</v>
      </c>
    </row>
    <row r="176" spans="1:8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2"/>
        <v>19.6Unidades y potencia del equipo de transmisión y distribución</v>
      </c>
      <c r="H176" t="s">
        <v>124</v>
      </c>
    </row>
    <row r="177" spans="1:8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2"/>
        <v>de energía eléctrica por municipio</v>
      </c>
      <c r="H177" t="s">
        <v>124</v>
      </c>
    </row>
    <row r="178" spans="1:8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2"/>
        <v>Al 31 de diciembre de 2016</v>
      </c>
      <c r="H178" t="s">
        <v>123</v>
      </c>
    </row>
    <row r="179" spans="1:8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2"/>
        <v xml:space="preserve">19.7Personal ocupado y sus remuneraciones en la Comisión Federal de Electricidad </v>
      </c>
      <c r="H179" t="s">
        <v>124</v>
      </c>
    </row>
    <row r="180" spans="1:8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2"/>
        <v>según tipo de actividad</v>
      </c>
      <c r="H180" t="s">
        <v>124</v>
      </c>
    </row>
    <row r="181" spans="1:8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2"/>
        <v>2016</v>
      </c>
      <c r="H181" t="s">
        <v>123</v>
      </c>
    </row>
    <row r="182" spans="1:8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2"/>
        <v xml:space="preserve">19.1Centrales generadoras, unidades de generación, capacidad efectiva </v>
      </c>
      <c r="H182" t="s">
        <v>124</v>
      </c>
    </row>
    <row r="183" spans="1:8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2"/>
        <v>y energía eléctrica producida y entregada por tipo de planta</v>
      </c>
      <c r="H183" t="s">
        <v>124</v>
      </c>
    </row>
    <row r="184" spans="1:8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2"/>
        <v>2016</v>
      </c>
      <c r="H184" t="s">
        <v>123</v>
      </c>
    </row>
    <row r="185" spans="1:8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2"/>
        <v xml:space="preserve">19.2Usuarios, volumen y valor de las ventas de energía eléctrica </v>
      </c>
      <c r="H185" t="s">
        <v>124</v>
      </c>
    </row>
    <row r="186" spans="1:8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2"/>
        <v>según tipo de servicio</v>
      </c>
      <c r="H186" t="s">
        <v>124</v>
      </c>
    </row>
    <row r="187" spans="1:8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2"/>
        <v>2016</v>
      </c>
      <c r="H187" t="s">
        <v>123</v>
      </c>
    </row>
    <row r="188" spans="1:8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2"/>
        <v>19.3Usuarios de energía eléctrica por municipio según tipo de servicio</v>
      </c>
      <c r="H188" t="s">
        <v>124</v>
      </c>
    </row>
    <row r="189" spans="1:8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2"/>
        <v>Al 31 de diciembre de 2016</v>
      </c>
      <c r="H189" t="s">
        <v>123</v>
      </c>
    </row>
    <row r="190" spans="1:8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2"/>
        <v>19.4Volumen de las ventas de energía eléctrica por municipio según tipo de servicio</v>
      </c>
      <c r="H190" t="s">
        <v>124</v>
      </c>
    </row>
    <row r="191" spans="1:8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2"/>
        <v>2016</v>
      </c>
      <c r="H191" t="s">
        <v>123</v>
      </c>
    </row>
    <row r="192" spans="1:8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2"/>
        <v>(Megawatts-hora)</v>
      </c>
      <c r="H192" t="s">
        <v>122</v>
      </c>
    </row>
    <row r="193" spans="1:8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2"/>
        <v>19.5Valor de las ventas de energía eléctrica por municipio según tipo de servicio</v>
      </c>
      <c r="H193" t="s">
        <v>124</v>
      </c>
    </row>
    <row r="194" spans="1:8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2"/>
        <v>2016</v>
      </c>
      <c r="H194" t="s">
        <v>123</v>
      </c>
    </row>
    <row r="195" spans="1:8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ref="G195:G258" si="3">+_xlfn.TEXTJOIN("",TRUE,B195:C195)</f>
        <v>(Miles de pesos)</v>
      </c>
      <c r="H195" t="s">
        <v>122</v>
      </c>
    </row>
    <row r="196" spans="1:8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si="3"/>
        <v>19.6Unidades y potencia del equipo de transmisión y distribución</v>
      </c>
      <c r="H196" t="s">
        <v>124</v>
      </c>
    </row>
    <row r="197" spans="1:8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3"/>
        <v>de energía eléctrica por municipio</v>
      </c>
      <c r="H197" t="s">
        <v>124</v>
      </c>
    </row>
    <row r="198" spans="1:8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3"/>
        <v>Al 31 de diciembre de 2016</v>
      </c>
      <c r="H198" t="s">
        <v>123</v>
      </c>
    </row>
    <row r="199" spans="1:8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3"/>
        <v xml:space="preserve">19.7Personal ocupado y sus remuneraciones en la Comisión Federal de Electricidad </v>
      </c>
      <c r="H199" t="s">
        <v>124</v>
      </c>
    </row>
    <row r="200" spans="1:8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3"/>
        <v>según tipo de actividad</v>
      </c>
      <c r="H200" t="s">
        <v>124</v>
      </c>
    </row>
    <row r="201" spans="1:8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3"/>
        <v>2016</v>
      </c>
      <c r="H201" t="s">
        <v>123</v>
      </c>
    </row>
    <row r="202" spans="1:8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3"/>
        <v xml:space="preserve">19.1Centrales generadoras, unidades de generación, capacidad efectiva </v>
      </c>
      <c r="H202" t="s">
        <v>124</v>
      </c>
    </row>
    <row r="203" spans="1:8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3"/>
        <v>y energía eléctrica producida y entregada por tipo de planta</v>
      </c>
      <c r="H203" t="s">
        <v>124</v>
      </c>
    </row>
    <row r="204" spans="1:8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3"/>
        <v>2016</v>
      </c>
      <c r="H204" t="s">
        <v>123</v>
      </c>
    </row>
    <row r="205" spans="1:8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3"/>
        <v xml:space="preserve">19.2Usuarios, volumen y valor de las ventas de energía eléctrica </v>
      </c>
      <c r="H205" t="s">
        <v>124</v>
      </c>
    </row>
    <row r="206" spans="1:8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3"/>
        <v>según tipo de servicio</v>
      </c>
      <c r="H206" t="s">
        <v>124</v>
      </c>
    </row>
    <row r="207" spans="1:8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3"/>
        <v>2016</v>
      </c>
      <c r="H207" t="s">
        <v>123</v>
      </c>
    </row>
    <row r="208" spans="1:8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3"/>
        <v>19.3Usuarios de energía eléctrica por municipio según tipo de servicio</v>
      </c>
      <c r="H208" t="s">
        <v>124</v>
      </c>
    </row>
    <row r="209" spans="1:8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3"/>
        <v>Al 31 de diciembre de 2016</v>
      </c>
      <c r="H209" t="s">
        <v>123</v>
      </c>
    </row>
    <row r="210" spans="1:8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3"/>
        <v>19.4Volumen de las ventas de energía eléctrica por municipio según tipo de servicio</v>
      </c>
      <c r="H210" t="s">
        <v>124</v>
      </c>
    </row>
    <row r="211" spans="1:8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3"/>
        <v>2016</v>
      </c>
      <c r="H211" t="s">
        <v>123</v>
      </c>
    </row>
    <row r="212" spans="1:8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3"/>
        <v>(Megawatts-hora)</v>
      </c>
      <c r="H212" t="s">
        <v>122</v>
      </c>
    </row>
    <row r="213" spans="1:8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3"/>
        <v>19.5Valor de las ventas de energía eléctrica por municipio según tipo de servicio</v>
      </c>
      <c r="H213" t="s">
        <v>124</v>
      </c>
    </row>
    <row r="214" spans="1:8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3"/>
        <v>2016</v>
      </c>
      <c r="H214" t="s">
        <v>123</v>
      </c>
    </row>
    <row r="215" spans="1:8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3"/>
        <v>(Miles de pesos)</v>
      </c>
      <c r="H215" t="s">
        <v>122</v>
      </c>
    </row>
    <row r="216" spans="1:8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3"/>
        <v>19.6Unidades y potencia del equipo de transmisión y distribución</v>
      </c>
      <c r="H216" t="s">
        <v>124</v>
      </c>
    </row>
    <row r="217" spans="1:8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3"/>
        <v>de energía eléctrica por municipio</v>
      </c>
      <c r="H217" t="s">
        <v>124</v>
      </c>
    </row>
    <row r="218" spans="1:8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3"/>
        <v>Al 31 de diciembre de 2016</v>
      </c>
      <c r="H218" t="s">
        <v>123</v>
      </c>
    </row>
    <row r="219" spans="1:8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3"/>
        <v xml:space="preserve">19.7Personal ocupado y sus remuneraciones en la Comisión Federal de Electricidad </v>
      </c>
      <c r="H219" t="s">
        <v>124</v>
      </c>
    </row>
    <row r="220" spans="1:8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3"/>
        <v>según tipo de actividad</v>
      </c>
      <c r="H220" t="s">
        <v>124</v>
      </c>
    </row>
    <row r="221" spans="1:8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3"/>
        <v>2016</v>
      </c>
      <c r="H221" t="s">
        <v>123</v>
      </c>
    </row>
    <row r="222" spans="1:8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3"/>
        <v xml:space="preserve">19.1Centrales generadoras, unidades de generación, capacidad efectiva </v>
      </c>
      <c r="H222" t="s">
        <v>124</v>
      </c>
    </row>
    <row r="223" spans="1:8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3"/>
        <v>y energía eléctrica producida y entregada por tipo de planta</v>
      </c>
      <c r="H223" t="s">
        <v>124</v>
      </c>
    </row>
    <row r="224" spans="1:8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3"/>
        <v>2016</v>
      </c>
      <c r="H224" t="s">
        <v>123</v>
      </c>
    </row>
    <row r="225" spans="1:8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3"/>
        <v xml:space="preserve">19.2Usuarios, volumen y valor de las ventas de energía eléctrica </v>
      </c>
      <c r="H225" t="s">
        <v>124</v>
      </c>
    </row>
    <row r="226" spans="1:8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3"/>
        <v>según tipo de servicio</v>
      </c>
      <c r="H226" t="s">
        <v>124</v>
      </c>
    </row>
    <row r="227" spans="1:8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3"/>
        <v>2016</v>
      </c>
      <c r="H227" t="s">
        <v>123</v>
      </c>
    </row>
    <row r="228" spans="1:8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3"/>
        <v>19.3Usuarios de energía eléctrica por municipio según tipo de servicio</v>
      </c>
      <c r="H228" t="s">
        <v>124</v>
      </c>
    </row>
    <row r="229" spans="1:8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3"/>
        <v>Al 31 de diciembre de 2016</v>
      </c>
      <c r="H229" t="s">
        <v>123</v>
      </c>
    </row>
    <row r="230" spans="1:8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3"/>
        <v>19.4Volumen de las ventas de energía eléctrica por municipio según tipo de servicio</v>
      </c>
      <c r="H230" t="s">
        <v>124</v>
      </c>
    </row>
    <row r="231" spans="1:8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3"/>
        <v>2016</v>
      </c>
      <c r="H231" t="s">
        <v>123</v>
      </c>
    </row>
    <row r="232" spans="1:8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3"/>
        <v>(Megawatts-hora)</v>
      </c>
      <c r="H232" t="s">
        <v>122</v>
      </c>
    </row>
    <row r="233" spans="1:8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3"/>
        <v>19.5Valor de las ventas de energía eléctrica por municipio según tipo de servicio</v>
      </c>
      <c r="H233" t="s">
        <v>124</v>
      </c>
    </row>
    <row r="234" spans="1:8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3"/>
        <v>2016</v>
      </c>
      <c r="H234" t="s">
        <v>123</v>
      </c>
    </row>
    <row r="235" spans="1:8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3"/>
        <v>(Miles de pesos)</v>
      </c>
      <c r="H235" t="s">
        <v>122</v>
      </c>
    </row>
    <row r="236" spans="1:8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3"/>
        <v>19.6Unidades y potencia del equipo de transmisión y distribución</v>
      </c>
      <c r="H236" t="s">
        <v>124</v>
      </c>
    </row>
    <row r="237" spans="1:8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3"/>
        <v>de energía eléctrica por municipio</v>
      </c>
      <c r="H237" t="s">
        <v>124</v>
      </c>
    </row>
    <row r="238" spans="1:8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3"/>
        <v>Al 31 de diciembre de 2016</v>
      </c>
      <c r="H238" t="s">
        <v>123</v>
      </c>
    </row>
    <row r="239" spans="1:8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3"/>
        <v xml:space="preserve">19.7Personal ocupado y sus remuneraciones en la Comisión Federal de Electricidad </v>
      </c>
      <c r="H239" t="s">
        <v>124</v>
      </c>
    </row>
    <row r="240" spans="1:8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3"/>
        <v>según tipo de actividad</v>
      </c>
      <c r="H240" t="s">
        <v>124</v>
      </c>
    </row>
    <row r="241" spans="1:8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3"/>
        <v>2015 y 2016</v>
      </c>
      <c r="H241" t="s">
        <v>123</v>
      </c>
    </row>
    <row r="242" spans="1:8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3"/>
        <v xml:space="preserve">19.1Centrales generadoras, unidades de generación, capacidad efectiva </v>
      </c>
      <c r="H242" t="s">
        <v>124</v>
      </c>
    </row>
    <row r="243" spans="1:8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3"/>
        <v>y energía eléctrica producida y entregada por tipo de planta</v>
      </c>
      <c r="H243" t="s">
        <v>124</v>
      </c>
    </row>
    <row r="244" spans="1:8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3"/>
        <v>2016</v>
      </c>
      <c r="H244" t="s">
        <v>123</v>
      </c>
    </row>
    <row r="245" spans="1:8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3"/>
        <v xml:space="preserve">19.2Usuarios, volumen y valor de las ventas de energía eléctrica </v>
      </c>
      <c r="H245" t="s">
        <v>124</v>
      </c>
    </row>
    <row r="246" spans="1:8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3"/>
        <v>según tipo de servicio</v>
      </c>
      <c r="H246" t="s">
        <v>124</v>
      </c>
    </row>
    <row r="247" spans="1:8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3"/>
        <v>2015 y 2016</v>
      </c>
      <c r="H247" t="s">
        <v>123</v>
      </c>
    </row>
    <row r="248" spans="1:8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3"/>
        <v>19.3Usuarios de energía eléctrica por municipio según tipo de servicio</v>
      </c>
      <c r="H248" t="s">
        <v>124</v>
      </c>
    </row>
    <row r="249" spans="1:8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3"/>
        <v>2015 y 2016</v>
      </c>
      <c r="H249" t="s">
        <v>123</v>
      </c>
    </row>
    <row r="250" spans="1:8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3"/>
        <v>19.4Volumen de las ventas de energía eléctrica por municipio según tipo de servicio</v>
      </c>
      <c r="H250" t="s">
        <v>124</v>
      </c>
    </row>
    <row r="251" spans="1:8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3"/>
        <v>2015 y 2016</v>
      </c>
      <c r="H251" t="s">
        <v>123</v>
      </c>
    </row>
    <row r="252" spans="1:8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3"/>
        <v>(Megawatts-hora)</v>
      </c>
      <c r="H252" t="s">
        <v>122</v>
      </c>
    </row>
    <row r="253" spans="1:8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3"/>
        <v>19.5Valor de las ventas de energía eléctrica por municipio según tipo de servicio</v>
      </c>
      <c r="H253" t="s">
        <v>124</v>
      </c>
    </row>
    <row r="254" spans="1:8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3"/>
        <v>2015 y 2016</v>
      </c>
      <c r="H254" t="s">
        <v>123</v>
      </c>
    </row>
    <row r="255" spans="1:8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3"/>
        <v>(Miles de pesos)</v>
      </c>
      <c r="H255" t="s">
        <v>122</v>
      </c>
    </row>
    <row r="256" spans="1:8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3"/>
        <v>19.6Unidades y potencia del equipo de transmisión y distribución</v>
      </c>
      <c r="H256" t="s">
        <v>124</v>
      </c>
    </row>
    <row r="257" spans="1:8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3"/>
        <v>de energía eléctrica por municipio</v>
      </c>
      <c r="H257" t="s">
        <v>124</v>
      </c>
    </row>
    <row r="258" spans="1:8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3"/>
        <v>Al 31 de diciembre de 2016</v>
      </c>
      <c r="H258" t="s">
        <v>123</v>
      </c>
    </row>
    <row r="259" spans="1:8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ref="G259:G322" si="4">+_xlfn.TEXTJOIN("",TRUE,B259:C259)</f>
        <v xml:space="preserve">19.7Personal ocupado y sus remuneraciones en la Comisión Federal de Electricidad </v>
      </c>
      <c r="H259" t="s">
        <v>124</v>
      </c>
    </row>
    <row r="260" spans="1:8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si="4"/>
        <v>según tipo de actividad</v>
      </c>
      <c r="H260" t="s">
        <v>124</v>
      </c>
    </row>
    <row r="261" spans="1:8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4"/>
        <v>2016</v>
      </c>
      <c r="H261" t="s">
        <v>123</v>
      </c>
    </row>
    <row r="262" spans="1:8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4"/>
        <v xml:space="preserve">19.1Centrales generadoras, unidades de generación, capacidad efectiva </v>
      </c>
      <c r="H262" t="s">
        <v>124</v>
      </c>
    </row>
    <row r="263" spans="1:8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4"/>
        <v>y energía eléctrica producida y entregada por tipo de planta</v>
      </c>
      <c r="H263" t="s">
        <v>124</v>
      </c>
    </row>
    <row r="264" spans="1:8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4"/>
        <v>2016</v>
      </c>
      <c r="H264" t="s">
        <v>123</v>
      </c>
    </row>
    <row r="265" spans="1:8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4"/>
        <v xml:space="preserve">19.2Usuarios, volumen y valor de las ventas de energía eléctrica </v>
      </c>
      <c r="H265" t="s">
        <v>124</v>
      </c>
    </row>
    <row r="266" spans="1:8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4"/>
        <v>según tipo de servicio</v>
      </c>
      <c r="H266" t="s">
        <v>124</v>
      </c>
    </row>
    <row r="267" spans="1:8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4"/>
        <v>2016</v>
      </c>
      <c r="H267" t="s">
        <v>123</v>
      </c>
    </row>
    <row r="268" spans="1:8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4"/>
        <v>19.3Usuarios de energía eléctrica por municipio según tipo de servicio</v>
      </c>
      <c r="H268" t="s">
        <v>124</v>
      </c>
    </row>
    <row r="269" spans="1:8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4"/>
        <v>Al 31 de diciembre de 2016</v>
      </c>
      <c r="H269" t="s">
        <v>123</v>
      </c>
    </row>
    <row r="270" spans="1:8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4"/>
        <v>19.4Volumen de las ventas de energía eléctrica por municipio según tipo de servicio</v>
      </c>
      <c r="H270" t="s">
        <v>124</v>
      </c>
    </row>
    <row r="271" spans="1:8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4"/>
        <v>2016</v>
      </c>
      <c r="H271" t="s">
        <v>123</v>
      </c>
    </row>
    <row r="272" spans="1:8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4"/>
        <v>(Megawatts-hora)</v>
      </c>
      <c r="H272" t="s">
        <v>122</v>
      </c>
    </row>
    <row r="273" spans="1:8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4"/>
        <v>19.5Valor de las ventas de energía eléctrica por municipio según tipo de servicio</v>
      </c>
      <c r="H273" t="s">
        <v>124</v>
      </c>
    </row>
    <row r="274" spans="1:8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4"/>
        <v>2016</v>
      </c>
      <c r="H274" t="s">
        <v>123</v>
      </c>
    </row>
    <row r="275" spans="1:8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4"/>
        <v>(Miles de pesos)</v>
      </c>
      <c r="H275" t="s">
        <v>122</v>
      </c>
    </row>
    <row r="276" spans="1:8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4"/>
        <v>19.6Unidades y potencia del equipo de transmisión y distribución</v>
      </c>
      <c r="H276" t="s">
        <v>124</v>
      </c>
    </row>
    <row r="277" spans="1:8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4"/>
        <v>de energía eléctrica por municipio</v>
      </c>
      <c r="H277" t="s">
        <v>124</v>
      </c>
    </row>
    <row r="278" spans="1:8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4"/>
        <v>Al 31 de diciembre de 2016</v>
      </c>
      <c r="H278" t="s">
        <v>123</v>
      </c>
    </row>
    <row r="279" spans="1:8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4"/>
        <v xml:space="preserve">19.7Personal ocupado y sus remuneraciones en la Comisión Federal de Electricidad </v>
      </c>
      <c r="H279" t="s">
        <v>124</v>
      </c>
    </row>
    <row r="280" spans="1:8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4"/>
        <v>según tipo de actividad</v>
      </c>
      <c r="H280" t="s">
        <v>124</v>
      </c>
    </row>
    <row r="281" spans="1:8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4"/>
        <v>2016</v>
      </c>
      <c r="H281" t="s">
        <v>123</v>
      </c>
    </row>
    <row r="282" spans="1:8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4"/>
        <v xml:space="preserve">19.1Centrales generadoras, unidades de generación, capacidad efectiva </v>
      </c>
      <c r="H282" t="s">
        <v>124</v>
      </c>
    </row>
    <row r="283" spans="1:8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4"/>
        <v>y energía eléctrica producida y entregada por tipo de planta</v>
      </c>
      <c r="H283" t="s">
        <v>124</v>
      </c>
    </row>
    <row r="284" spans="1:8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4"/>
        <v>2016</v>
      </c>
      <c r="H284" t="s">
        <v>123</v>
      </c>
    </row>
    <row r="285" spans="1:8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4"/>
        <v xml:space="preserve">19.2Usuarios, volumen y valor de las ventas de energía eléctrica </v>
      </c>
      <c r="H285" t="s">
        <v>124</v>
      </c>
    </row>
    <row r="286" spans="1:8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4"/>
        <v>según tipo de servicio</v>
      </c>
      <c r="H286" t="s">
        <v>124</v>
      </c>
    </row>
    <row r="287" spans="1:8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4"/>
        <v>2016</v>
      </c>
      <c r="H287" t="s">
        <v>123</v>
      </c>
    </row>
    <row r="288" spans="1:8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4"/>
        <v>19.3Usuarios de energía eléctrica por municipio según tipo de servicio</v>
      </c>
      <c r="H288" t="s">
        <v>124</v>
      </c>
    </row>
    <row r="289" spans="1:8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4"/>
        <v>Al 31 de diciembre de 2016</v>
      </c>
      <c r="H289" t="s">
        <v>123</v>
      </c>
    </row>
    <row r="290" spans="1:8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4"/>
        <v>19.4Volumen de las ventas de energía eléctrica por municipio según tipo de servicio</v>
      </c>
      <c r="H290" t="s">
        <v>124</v>
      </c>
    </row>
    <row r="291" spans="1:8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4"/>
        <v>2016</v>
      </c>
      <c r="H291" t="s">
        <v>123</v>
      </c>
    </row>
    <row r="292" spans="1:8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4"/>
        <v>(Megawatts-hora)</v>
      </c>
      <c r="H292" t="s">
        <v>122</v>
      </c>
    </row>
    <row r="293" spans="1:8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4"/>
        <v>19.5Valor de las ventas de energía eléctrica por municipio según tipo de servicio</v>
      </c>
      <c r="H293" t="s">
        <v>124</v>
      </c>
    </row>
    <row r="294" spans="1:8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4"/>
        <v>2016</v>
      </c>
      <c r="H294" t="s">
        <v>123</v>
      </c>
    </row>
    <row r="295" spans="1:8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4"/>
        <v>(Miles de pesos)</v>
      </c>
      <c r="H295" t="s">
        <v>122</v>
      </c>
    </row>
    <row r="296" spans="1:8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4"/>
        <v>19.6Unidades y potencia del equipo de transmisión y distribución</v>
      </c>
      <c r="H296" t="s">
        <v>124</v>
      </c>
    </row>
    <row r="297" spans="1:8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4"/>
        <v>de energía eléctrica por municipio</v>
      </c>
      <c r="H297" t="s">
        <v>124</v>
      </c>
    </row>
    <row r="298" spans="1:8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4"/>
        <v>Al 31 de diciembre de 2016</v>
      </c>
      <c r="H298" t="s">
        <v>123</v>
      </c>
    </row>
    <row r="299" spans="1:8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4"/>
        <v xml:space="preserve">19.7Personal ocupado y sus remuneraciones en la Comisión Federal de Electricidad </v>
      </c>
      <c r="H299" t="s">
        <v>124</v>
      </c>
    </row>
    <row r="300" spans="1:8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4"/>
        <v>según tipo de actividad</v>
      </c>
      <c r="H300" t="s">
        <v>124</v>
      </c>
    </row>
    <row r="301" spans="1:8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4"/>
        <v>2016</v>
      </c>
      <c r="H301" t="s">
        <v>123</v>
      </c>
    </row>
    <row r="302" spans="1:8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4"/>
        <v xml:space="preserve">19.1Centrales generadoras, unidades de generación, capacidad efectiva </v>
      </c>
      <c r="H302" t="s">
        <v>124</v>
      </c>
    </row>
    <row r="303" spans="1:8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4"/>
        <v>y energía eléctrica producida y entregada por tipo de planta</v>
      </c>
      <c r="H303" t="s">
        <v>124</v>
      </c>
    </row>
    <row r="304" spans="1:8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4"/>
        <v>2016</v>
      </c>
      <c r="H304" t="s">
        <v>123</v>
      </c>
    </row>
    <row r="305" spans="1:8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4"/>
        <v xml:space="preserve">19.2Usuarios, volumen y valor de las ventas de energía eléctrica </v>
      </c>
      <c r="H305" t="s">
        <v>124</v>
      </c>
    </row>
    <row r="306" spans="1:8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4"/>
        <v>según tipo de servicio</v>
      </c>
      <c r="H306" t="s">
        <v>124</v>
      </c>
    </row>
    <row r="307" spans="1:8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4"/>
        <v>2016</v>
      </c>
      <c r="H307" t="s">
        <v>123</v>
      </c>
    </row>
    <row r="308" spans="1:8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4"/>
        <v>19.3Usuarios de energía eléctrica por municipio según tipo de servicio</v>
      </c>
      <c r="H308" t="s">
        <v>124</v>
      </c>
    </row>
    <row r="309" spans="1:8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4"/>
        <v>Al 31 de diciembre de 2016</v>
      </c>
      <c r="H309" t="s">
        <v>123</v>
      </c>
    </row>
    <row r="310" spans="1:8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4"/>
        <v>19.4Volumen de las ventas de energía eléctrica por municipio según tipo de servicio</v>
      </c>
      <c r="H310" t="s">
        <v>124</v>
      </c>
    </row>
    <row r="311" spans="1:8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4"/>
        <v>2016</v>
      </c>
      <c r="H311" t="s">
        <v>123</v>
      </c>
    </row>
    <row r="312" spans="1:8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4"/>
        <v>(Megawatts-hora)</v>
      </c>
      <c r="H312" t="s">
        <v>122</v>
      </c>
    </row>
    <row r="313" spans="1:8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4"/>
        <v>19.5Valor de las ventas de energía eléctrica por municipio según tipo de servicio</v>
      </c>
      <c r="H313" t="s">
        <v>124</v>
      </c>
    </row>
    <row r="314" spans="1:8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4"/>
        <v>2016</v>
      </c>
      <c r="H314" t="s">
        <v>123</v>
      </c>
    </row>
    <row r="315" spans="1:8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4"/>
        <v>(Miles de pesos)</v>
      </c>
      <c r="H315" t="s">
        <v>122</v>
      </c>
    </row>
    <row r="316" spans="1:8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4"/>
        <v>19.6Unidades y potencia del equipo de transmisión y distribución</v>
      </c>
      <c r="H316" t="s">
        <v>124</v>
      </c>
    </row>
    <row r="317" spans="1:8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4"/>
        <v>de energía eléctrica por municipio</v>
      </c>
      <c r="H317" t="s">
        <v>124</v>
      </c>
    </row>
    <row r="318" spans="1:8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4"/>
        <v>Al 31 de diciembre de 2016</v>
      </c>
      <c r="H318" t="s">
        <v>123</v>
      </c>
    </row>
    <row r="319" spans="1:8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4"/>
        <v xml:space="preserve">19.7Personal ocupado y sus remuneraciones en la Comisión Federal de Electricidad </v>
      </c>
      <c r="H319" t="s">
        <v>124</v>
      </c>
    </row>
    <row r="320" spans="1:8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4"/>
        <v>según tipo de actividad</v>
      </c>
      <c r="H320" t="s">
        <v>124</v>
      </c>
    </row>
    <row r="321" spans="1:8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4"/>
        <v>2016</v>
      </c>
      <c r="H321" t="s">
        <v>123</v>
      </c>
    </row>
    <row r="322" spans="1:8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4"/>
        <v xml:space="preserve">19.1Usuarios, volumen y valor de las ventas de energía eléctrica </v>
      </c>
      <c r="H322" t="s">
        <v>124</v>
      </c>
    </row>
    <row r="323" spans="1:8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ref="G323:G386" si="5">+_xlfn.TEXTJOIN("",TRUE,B323:C323)</f>
        <v>según tipo de servicio</v>
      </c>
      <c r="H323" t="s">
        <v>124</v>
      </c>
    </row>
    <row r="324" spans="1:8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si="5"/>
        <v>2016</v>
      </c>
      <c r="H324" t="s">
        <v>123</v>
      </c>
    </row>
    <row r="325" spans="1:8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5"/>
        <v>19.2Usuarios de energía eléctrica por municipio según tipo de servicio</v>
      </c>
      <c r="H325" t="s">
        <v>124</v>
      </c>
    </row>
    <row r="326" spans="1:8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5"/>
        <v>Al 31 de diciembre de 2016</v>
      </c>
      <c r="H326" t="s">
        <v>123</v>
      </c>
    </row>
    <row r="327" spans="1:8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5"/>
        <v>19.3Volumen de las ventas de energía eléctrica por municipio según tipo de servicio</v>
      </c>
      <c r="H327" t="s">
        <v>124</v>
      </c>
    </row>
    <row r="328" spans="1:8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5"/>
        <v>2016</v>
      </c>
      <c r="H328" t="s">
        <v>123</v>
      </c>
    </row>
    <row r="329" spans="1:8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5"/>
        <v>(Megawatts-hora)</v>
      </c>
      <c r="H329" t="s">
        <v>122</v>
      </c>
    </row>
    <row r="330" spans="1:8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5"/>
        <v>19.4Valor de las ventas de energía eléctrica por municipio según tipo de servicio</v>
      </c>
      <c r="H330" t="s">
        <v>124</v>
      </c>
    </row>
    <row r="331" spans="1:8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5"/>
        <v>2016</v>
      </c>
      <c r="H331" t="s">
        <v>123</v>
      </c>
    </row>
    <row r="332" spans="1:8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5"/>
        <v>(Miles de pesos)</v>
      </c>
      <c r="H332" t="s">
        <v>122</v>
      </c>
    </row>
    <row r="333" spans="1:8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5"/>
        <v>19.5Unidades y potencia del equipo de transmisión y distribución</v>
      </c>
      <c r="H333" t="s">
        <v>124</v>
      </c>
    </row>
    <row r="334" spans="1:8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5"/>
        <v>de energía eléctrica por municipio</v>
      </c>
      <c r="H334" t="s">
        <v>124</v>
      </c>
    </row>
    <row r="335" spans="1:8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5"/>
        <v>Al 31 de diciembre de 2016</v>
      </c>
      <c r="H335" t="s">
        <v>123</v>
      </c>
    </row>
    <row r="336" spans="1:8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5"/>
        <v xml:space="preserve">19.6Personal ocupado y sus remuneraciones en la Comisión Federal de Electricidad </v>
      </c>
      <c r="H336" t="s">
        <v>124</v>
      </c>
    </row>
    <row r="337" spans="1:8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5"/>
        <v>según tipo de actividad</v>
      </c>
      <c r="H337" t="s">
        <v>124</v>
      </c>
    </row>
    <row r="338" spans="1:8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5"/>
        <v>2015 y 2016</v>
      </c>
      <c r="H338" t="s">
        <v>123</v>
      </c>
    </row>
    <row r="339" spans="1:8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5"/>
        <v xml:space="preserve">19.1Centrales generadoras, unidades de generación, capacidad efectiva </v>
      </c>
      <c r="H339" t="s">
        <v>124</v>
      </c>
    </row>
    <row r="340" spans="1:8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5"/>
        <v>y energía eléctrica producida y entregada por tipo de planta</v>
      </c>
      <c r="H340" t="s">
        <v>124</v>
      </c>
    </row>
    <row r="341" spans="1:8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5"/>
        <v>2016</v>
      </c>
      <c r="H341" t="s">
        <v>123</v>
      </c>
    </row>
    <row r="342" spans="1:8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5"/>
        <v xml:space="preserve">19.2Usuarios, volumen y valor de las ventas de energía eléctrica </v>
      </c>
      <c r="H342" t="s">
        <v>124</v>
      </c>
    </row>
    <row r="343" spans="1:8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5"/>
        <v>según tipo de servicio</v>
      </c>
      <c r="H343" t="s">
        <v>124</v>
      </c>
    </row>
    <row r="344" spans="1:8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5"/>
        <v>2016</v>
      </c>
      <c r="H344" t="s">
        <v>123</v>
      </c>
    </row>
    <row r="345" spans="1:8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5"/>
        <v>19.3Usuarios de energía eléctrica por municipio según tipo de servicio</v>
      </c>
      <c r="H345" t="s">
        <v>124</v>
      </c>
    </row>
    <row r="346" spans="1:8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5"/>
        <v>Al 31 de diciembre de 2016</v>
      </c>
      <c r="H346" t="s">
        <v>123</v>
      </c>
    </row>
    <row r="347" spans="1:8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5"/>
        <v>19.4Volumen de las ventas de energía eléctrica por municipio según tipo de servicio</v>
      </c>
      <c r="H347" t="s">
        <v>124</v>
      </c>
    </row>
    <row r="348" spans="1:8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5"/>
        <v>2016</v>
      </c>
      <c r="H348" t="s">
        <v>123</v>
      </c>
    </row>
    <row r="349" spans="1:8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5"/>
        <v>(Megawatts-hora)</v>
      </c>
      <c r="H349" t="s">
        <v>122</v>
      </c>
    </row>
    <row r="350" spans="1:8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5"/>
        <v>19.5Valor de las ventas de energía eléctrica por municipio según tipo de servicio</v>
      </c>
      <c r="H350" t="s">
        <v>124</v>
      </c>
    </row>
    <row r="351" spans="1:8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5"/>
        <v>2016</v>
      </c>
      <c r="H351" t="s">
        <v>123</v>
      </c>
    </row>
    <row r="352" spans="1:8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5"/>
        <v>(Miles de pesos)</v>
      </c>
      <c r="H352" t="s">
        <v>122</v>
      </c>
    </row>
    <row r="353" spans="1:8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5"/>
        <v>19.6Unidades y potencia del equipo de transmisión y distribución</v>
      </c>
      <c r="H353" t="s">
        <v>124</v>
      </c>
    </row>
    <row r="354" spans="1:8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5"/>
        <v>de energía eléctrica por municipio</v>
      </c>
      <c r="H354" t="s">
        <v>124</v>
      </c>
    </row>
    <row r="355" spans="1:8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5"/>
        <v>Al 31 de diciembre de 2016</v>
      </c>
      <c r="H355" t="s">
        <v>123</v>
      </c>
    </row>
    <row r="356" spans="1:8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5"/>
        <v>19.7Personal ocupado y sus remuneraciones en la Comisión Federal</v>
      </c>
      <c r="H356" t="s">
        <v>124</v>
      </c>
    </row>
    <row r="357" spans="1:8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5"/>
        <v>de Electricidad según tipo de actividad</v>
      </c>
      <c r="H357" t="s">
        <v>124</v>
      </c>
    </row>
    <row r="358" spans="1:8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5"/>
        <v>2016</v>
      </c>
      <c r="H358" t="s">
        <v>123</v>
      </c>
    </row>
    <row r="359" spans="1:8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5"/>
        <v xml:space="preserve">19.1Centrales generadoras, unidades de generación, capacidad efectiva </v>
      </c>
      <c r="H359" t="s">
        <v>124</v>
      </c>
    </row>
    <row r="360" spans="1:8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5"/>
        <v>y energía eléctrica producida y entregada por tipo de planta</v>
      </c>
      <c r="H360" t="s">
        <v>124</v>
      </c>
    </row>
    <row r="361" spans="1:8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5"/>
        <v>2016</v>
      </c>
      <c r="H361" t="s">
        <v>123</v>
      </c>
    </row>
    <row r="362" spans="1:8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5"/>
        <v xml:space="preserve">19.2Usuarios, volumen y valor de las ventas de energía eléctrica </v>
      </c>
      <c r="H362" t="s">
        <v>124</v>
      </c>
    </row>
    <row r="363" spans="1:8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5"/>
        <v>según tipo de servicio</v>
      </c>
      <c r="H363" t="s">
        <v>124</v>
      </c>
    </row>
    <row r="364" spans="1:8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5"/>
        <v>2016</v>
      </c>
      <c r="H364" t="s">
        <v>123</v>
      </c>
    </row>
    <row r="365" spans="1:8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5"/>
        <v>19.3Usuarios de energía eléctrica por municipio según tipo de servicio</v>
      </c>
      <c r="H365" t="s">
        <v>124</v>
      </c>
    </row>
    <row r="366" spans="1:8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5"/>
        <v>Al 31 de diciembre de 2016</v>
      </c>
      <c r="H366" t="s">
        <v>123</v>
      </c>
    </row>
    <row r="367" spans="1:8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5"/>
        <v>19.4Volumen de las ventas de energía eléctrica por municipio según tipo de servicio</v>
      </c>
      <c r="H367" t="s">
        <v>124</v>
      </c>
    </row>
    <row r="368" spans="1:8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5"/>
        <v>2016</v>
      </c>
      <c r="H368" t="s">
        <v>123</v>
      </c>
    </row>
    <row r="369" spans="1:8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5"/>
        <v>(Megawatts-hora)</v>
      </c>
      <c r="H369" t="s">
        <v>122</v>
      </c>
    </row>
    <row r="370" spans="1:8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5"/>
        <v>19.5Valor de las ventas de energía eléctrica por municipio según tipo de servicio</v>
      </c>
      <c r="H370" t="s">
        <v>124</v>
      </c>
    </row>
    <row r="371" spans="1:8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5"/>
        <v>2016</v>
      </c>
      <c r="H371" t="s">
        <v>123</v>
      </c>
    </row>
    <row r="372" spans="1:8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5"/>
        <v>(Miles de pesos)</v>
      </c>
      <c r="H372" t="s">
        <v>122</v>
      </c>
    </row>
    <row r="373" spans="1:8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5"/>
        <v>19.6Unidades y potencia del equipo de transmisión y distribución</v>
      </c>
      <c r="H373" t="s">
        <v>124</v>
      </c>
    </row>
    <row r="374" spans="1:8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5"/>
        <v>de energía eléctrica por zona</v>
      </c>
      <c r="H374" t="s">
        <v>124</v>
      </c>
    </row>
    <row r="375" spans="1:8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5"/>
        <v>Al 31 de diciembre de 2016</v>
      </c>
      <c r="H375" t="s">
        <v>123</v>
      </c>
    </row>
    <row r="376" spans="1:8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5"/>
        <v xml:space="preserve">19.7Personal ocupado y sus remuneraciones en la Comisión Federal de Electricidad </v>
      </c>
      <c r="H376" t="s">
        <v>124</v>
      </c>
    </row>
    <row r="377" spans="1:8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5"/>
        <v>según tipo de actividad</v>
      </c>
      <c r="H377" t="s">
        <v>124</v>
      </c>
    </row>
    <row r="378" spans="1:8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5"/>
        <v>2016</v>
      </c>
      <c r="H378" t="s">
        <v>123</v>
      </c>
    </row>
    <row r="379" spans="1:8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5"/>
        <v xml:space="preserve">19.1Centrales generadoras, unidades de generación, capacidad efectiva </v>
      </c>
      <c r="H379" t="s">
        <v>124</v>
      </c>
    </row>
    <row r="380" spans="1:8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5"/>
        <v>y energía eléctrica producida y entregada por tipo de planta</v>
      </c>
      <c r="H380" t="s">
        <v>124</v>
      </c>
    </row>
    <row r="381" spans="1:8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5"/>
        <v>2016</v>
      </c>
      <c r="H381" t="s">
        <v>123</v>
      </c>
    </row>
    <row r="382" spans="1:8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5"/>
        <v xml:space="preserve">19.2Usuarios, volumen y valor de las ventas de energía eléctrica </v>
      </c>
      <c r="H382" t="s">
        <v>124</v>
      </c>
    </row>
    <row r="383" spans="1:8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5"/>
        <v>según tipo de servicio</v>
      </c>
      <c r="H383" t="s">
        <v>124</v>
      </c>
    </row>
    <row r="384" spans="1:8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5"/>
        <v>2016</v>
      </c>
      <c r="H384" t="s">
        <v>123</v>
      </c>
    </row>
    <row r="385" spans="1:8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5"/>
        <v>19.3Usuarios de energía eléctrica por municipio según tipo de servicio</v>
      </c>
      <c r="H385" t="s">
        <v>124</v>
      </c>
    </row>
    <row r="386" spans="1:8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5"/>
        <v>Al 31 de diciembre de 2016</v>
      </c>
      <c r="H386" t="s">
        <v>123</v>
      </c>
    </row>
    <row r="387" spans="1:8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ref="G387:G450" si="6">+_xlfn.TEXTJOIN("",TRUE,B387:C387)</f>
        <v>19.4Volumen de las ventas de energía eléctrica por municipio según tipo de servicio</v>
      </c>
      <c r="H387" t="s">
        <v>124</v>
      </c>
    </row>
    <row r="388" spans="1:8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si="6"/>
        <v>2016</v>
      </c>
      <c r="H388" t="s">
        <v>123</v>
      </c>
    </row>
    <row r="389" spans="1:8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6"/>
        <v>(Megawatts-hora)</v>
      </c>
      <c r="H389" t="s">
        <v>122</v>
      </c>
    </row>
    <row r="390" spans="1:8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6"/>
        <v>19.5Valor de las ventas de energía eléctrica por municipio según tipo de servicio</v>
      </c>
      <c r="H390" t="s">
        <v>124</v>
      </c>
    </row>
    <row r="391" spans="1:8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6"/>
        <v>2016</v>
      </c>
      <c r="H391" t="s">
        <v>123</v>
      </c>
    </row>
    <row r="392" spans="1:8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6"/>
        <v>(Miles de pesos)</v>
      </c>
      <c r="H392" t="s">
        <v>122</v>
      </c>
    </row>
    <row r="393" spans="1:8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6"/>
        <v>19.6Unidades y potencia del equipo de transmisión y distribución</v>
      </c>
      <c r="H393" t="s">
        <v>124</v>
      </c>
    </row>
    <row r="394" spans="1:8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6"/>
        <v>de energía eléctrica por municipio</v>
      </c>
      <c r="H394" t="s">
        <v>124</v>
      </c>
    </row>
    <row r="395" spans="1:8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6"/>
        <v>Al 31 de diciembre de 2016</v>
      </c>
      <c r="H395" t="s">
        <v>123</v>
      </c>
    </row>
    <row r="396" spans="1:8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6"/>
        <v xml:space="preserve">19.7Personal ocupado y sus remuneraciones en la Comisión Federal </v>
      </c>
      <c r="H396" t="s">
        <v>124</v>
      </c>
    </row>
    <row r="397" spans="1:8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6"/>
        <v>de Electricidad según tipo de actividad</v>
      </c>
      <c r="H397" t="s">
        <v>124</v>
      </c>
    </row>
    <row r="398" spans="1:8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6"/>
        <v>2016</v>
      </c>
      <c r="H398" t="s">
        <v>123</v>
      </c>
    </row>
    <row r="399" spans="1:8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6"/>
        <v xml:space="preserve">19.1Centrales generadoras, unidades de generación, capacidad efectiva </v>
      </c>
      <c r="H399" t="s">
        <v>124</v>
      </c>
    </row>
    <row r="400" spans="1:8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6"/>
        <v>y energía eléctrica producida y entregada por tipo de planta</v>
      </c>
      <c r="H400" t="s">
        <v>124</v>
      </c>
    </row>
    <row r="401" spans="1:8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6"/>
        <v>2016</v>
      </c>
      <c r="H401" t="s">
        <v>123</v>
      </c>
    </row>
    <row r="402" spans="1:8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6"/>
        <v xml:space="preserve">19.2Usuarios, volumen y valor de las ventas de energía eléctrica </v>
      </c>
      <c r="H402" t="s">
        <v>124</v>
      </c>
    </row>
    <row r="403" spans="1:8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6"/>
        <v>según tipo de servicio</v>
      </c>
      <c r="H403" t="s">
        <v>124</v>
      </c>
    </row>
    <row r="404" spans="1:8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6"/>
        <v>2016</v>
      </c>
      <c r="H404" t="s">
        <v>123</v>
      </c>
    </row>
    <row r="405" spans="1:8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6"/>
        <v>19.3Usuarios de energía eléctrica por municipio según tipo de servicio</v>
      </c>
      <c r="H405" t="s">
        <v>124</v>
      </c>
    </row>
    <row r="406" spans="1:8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6"/>
        <v>Al 31 de diciembre de 2016</v>
      </c>
      <c r="H406" t="s">
        <v>123</v>
      </c>
    </row>
    <row r="407" spans="1:8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6"/>
        <v>19.4Volumen de las ventas de energía eléctrica por municipio según tipo de servicio</v>
      </c>
      <c r="H407" t="s">
        <v>124</v>
      </c>
    </row>
    <row r="408" spans="1:8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6"/>
        <v>2016</v>
      </c>
      <c r="H408" t="s">
        <v>123</v>
      </c>
    </row>
    <row r="409" spans="1:8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6"/>
        <v>(Megawatts-hora)</v>
      </c>
      <c r="H409" t="s">
        <v>122</v>
      </c>
    </row>
    <row r="410" spans="1:8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6"/>
        <v>19.5Valor de las ventas de energía eléctrica por municipio según tipo de servicio</v>
      </c>
      <c r="H410" t="s">
        <v>124</v>
      </c>
    </row>
    <row r="411" spans="1:8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6"/>
        <v>2016</v>
      </c>
      <c r="H411" t="s">
        <v>123</v>
      </c>
    </row>
    <row r="412" spans="1:8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6"/>
        <v>(Miles de pesos)</v>
      </c>
      <c r="H412" t="s">
        <v>122</v>
      </c>
    </row>
    <row r="413" spans="1:8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6"/>
        <v>19.6Unidades y potencia del equipo de transmisión y distribución</v>
      </c>
      <c r="H413" t="s">
        <v>124</v>
      </c>
    </row>
    <row r="414" spans="1:8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6"/>
        <v>de energía eléctrica por municipio</v>
      </c>
      <c r="H414" t="s">
        <v>124</v>
      </c>
    </row>
    <row r="415" spans="1:8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6"/>
        <v>Al 31 de diciembre de 2016</v>
      </c>
      <c r="H415" t="s">
        <v>123</v>
      </c>
    </row>
    <row r="416" spans="1:8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6"/>
        <v xml:space="preserve">19.7Personal ocupado y sus remuneraciones en la Comisión Federal de Electricidad </v>
      </c>
      <c r="H416" t="s">
        <v>124</v>
      </c>
    </row>
    <row r="417" spans="1:8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6"/>
        <v>según tipo de actividad</v>
      </c>
      <c r="H417" t="s">
        <v>124</v>
      </c>
    </row>
    <row r="418" spans="1:8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6"/>
        <v>2016</v>
      </c>
      <c r="H418" t="s">
        <v>123</v>
      </c>
    </row>
    <row r="419" spans="1:8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6"/>
        <v xml:space="preserve">19.1Centrales generadoras, unidades de generación, capacidad efectiva </v>
      </c>
      <c r="H419" t="s">
        <v>124</v>
      </c>
    </row>
    <row r="420" spans="1:8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6"/>
        <v>y energía eléctrica producida y entregada por tipo de planta</v>
      </c>
      <c r="H420" t="s">
        <v>124</v>
      </c>
    </row>
    <row r="421" spans="1:8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6"/>
        <v>2016</v>
      </c>
      <c r="H421" t="s">
        <v>123</v>
      </c>
    </row>
    <row r="422" spans="1:8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6"/>
        <v xml:space="preserve">19.2Usuarios, volumen y valor de las ventas de energía eléctrica </v>
      </c>
      <c r="H422" t="s">
        <v>124</v>
      </c>
    </row>
    <row r="423" spans="1:8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6"/>
        <v>según tipo de servicio</v>
      </c>
      <c r="H423" t="s">
        <v>124</v>
      </c>
    </row>
    <row r="424" spans="1:8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6"/>
        <v>2016</v>
      </c>
      <c r="H424" t="s">
        <v>123</v>
      </c>
    </row>
    <row r="425" spans="1:8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6"/>
        <v>19.3Usuarios de energía eléctrica por municipio según tipo de servicio</v>
      </c>
      <c r="H425" t="s">
        <v>124</v>
      </c>
    </row>
    <row r="426" spans="1:8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6"/>
        <v>Al 31 de diciembre de 2016</v>
      </c>
      <c r="H426" t="s">
        <v>123</v>
      </c>
    </row>
    <row r="427" spans="1:8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6"/>
        <v>19.4Volumen de las ventas de energía eléctrica por municipio según tipo de servicio</v>
      </c>
      <c r="H427" t="s">
        <v>124</v>
      </c>
    </row>
    <row r="428" spans="1:8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6"/>
        <v>2016</v>
      </c>
      <c r="H428" t="s">
        <v>123</v>
      </c>
    </row>
    <row r="429" spans="1:8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6"/>
        <v>(Megawatts-hora)</v>
      </c>
      <c r="H429" t="s">
        <v>122</v>
      </c>
    </row>
    <row r="430" spans="1:8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6"/>
        <v>19.5Valor de las ventas de energía eléctrica por municipio según tipo de servicio</v>
      </c>
      <c r="H430" t="s">
        <v>124</v>
      </c>
    </row>
    <row r="431" spans="1:8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6"/>
        <v>2016</v>
      </c>
      <c r="H431" t="s">
        <v>123</v>
      </c>
    </row>
    <row r="432" spans="1:8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6"/>
        <v>(Miles de pesos)</v>
      </c>
      <c r="H432" t="s">
        <v>122</v>
      </c>
    </row>
    <row r="433" spans="1:8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6"/>
        <v>19.6Unidades y potencia del equipo de transmisión y distribución</v>
      </c>
      <c r="H433" t="s">
        <v>124</v>
      </c>
    </row>
    <row r="434" spans="1:8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6"/>
        <v>de energía eléctrica por municipio</v>
      </c>
      <c r="H434" t="s">
        <v>124</v>
      </c>
    </row>
    <row r="435" spans="1:8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6"/>
        <v>Al 31 de diciembre de 2016</v>
      </c>
      <c r="H435" t="s">
        <v>123</v>
      </c>
    </row>
    <row r="436" spans="1:8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6"/>
        <v xml:space="preserve">19.7Personal ocupado y sus remuneraciones en la Comisión Federal de Electricidad </v>
      </c>
      <c r="H436" t="s">
        <v>124</v>
      </c>
    </row>
    <row r="437" spans="1:8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6"/>
        <v>según tipo de actividad</v>
      </c>
      <c r="H437" t="s">
        <v>124</v>
      </c>
    </row>
    <row r="438" spans="1:8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6"/>
        <v>2016</v>
      </c>
      <c r="H438" t="s">
        <v>123</v>
      </c>
    </row>
    <row r="439" spans="1:8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6"/>
        <v xml:space="preserve">19.1Centrales generadoras, unidades de generación, capacidad efectiva </v>
      </c>
      <c r="H439" t="s">
        <v>124</v>
      </c>
    </row>
    <row r="440" spans="1:8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6"/>
        <v>y energía eléctrica producida y entregada por tipo de planta</v>
      </c>
      <c r="H440" t="s">
        <v>124</v>
      </c>
    </row>
    <row r="441" spans="1:8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6"/>
        <v>2015 y 2016</v>
      </c>
      <c r="H441" t="s">
        <v>123</v>
      </c>
    </row>
    <row r="442" spans="1:8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6"/>
        <v xml:space="preserve">19.2Usuarios, volumen y valor de las ventas de energía eléctrica </v>
      </c>
      <c r="H442" t="s">
        <v>124</v>
      </c>
    </row>
    <row r="443" spans="1:8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6"/>
        <v>según tipo de servicio</v>
      </c>
      <c r="H443" t="s">
        <v>124</v>
      </c>
    </row>
    <row r="444" spans="1:8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6"/>
        <v>2016</v>
      </c>
      <c r="H444" t="s">
        <v>123</v>
      </c>
    </row>
    <row r="445" spans="1:8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6"/>
        <v>19.3Usuarios de energía eléctrica por municipio según tipo de servicio</v>
      </c>
      <c r="H445" t="s">
        <v>124</v>
      </c>
    </row>
    <row r="446" spans="1:8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6"/>
        <v>Al 31 de diciembre de 2016</v>
      </c>
      <c r="H446" t="s">
        <v>123</v>
      </c>
    </row>
    <row r="447" spans="1:8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6"/>
        <v>19.4Volumen de las ventas de energía eléctrica por municipio según tipo de servicio</v>
      </c>
      <c r="H447" t="s">
        <v>124</v>
      </c>
    </row>
    <row r="448" spans="1:8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6"/>
        <v>2016</v>
      </c>
      <c r="H448" t="s">
        <v>123</v>
      </c>
    </row>
    <row r="449" spans="1:8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6"/>
        <v>(Megawatts-hora)</v>
      </c>
      <c r="H449" t="s">
        <v>122</v>
      </c>
    </row>
    <row r="450" spans="1:8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6"/>
        <v>19.5Valor de las ventas de energía eléctrica por municipio según tipo de servicio</v>
      </c>
      <c r="H450" t="s">
        <v>124</v>
      </c>
    </row>
    <row r="451" spans="1:8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ref="G451:G514" si="7">+_xlfn.TEXTJOIN("",TRUE,B451:C451)</f>
        <v>2016</v>
      </c>
      <c r="H451" t="s">
        <v>123</v>
      </c>
    </row>
    <row r="452" spans="1:8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si="7"/>
        <v>(Miles de pesos)</v>
      </c>
      <c r="H452" t="s">
        <v>122</v>
      </c>
    </row>
    <row r="453" spans="1:8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7"/>
        <v>19.6Unidades y potencia del equipo de transmisión y distribución</v>
      </c>
      <c r="H453" t="s">
        <v>124</v>
      </c>
    </row>
    <row r="454" spans="1:8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7"/>
        <v>de energía eléctrica por municipio</v>
      </c>
      <c r="H454" t="s">
        <v>124</v>
      </c>
    </row>
    <row r="455" spans="1:8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7"/>
        <v>Al 31 de diciembre de 2016</v>
      </c>
      <c r="H455" t="s">
        <v>123</v>
      </c>
    </row>
    <row r="456" spans="1:8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7"/>
        <v xml:space="preserve">19.7Personal ocupado y sus remuneraciones en la Comisión Federal de Electricidad </v>
      </c>
      <c r="H456" t="s">
        <v>124</v>
      </c>
    </row>
    <row r="457" spans="1:8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7"/>
        <v>según tipo de actividad</v>
      </c>
      <c r="H457" t="s">
        <v>124</v>
      </c>
    </row>
    <row r="458" spans="1:8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7"/>
        <v>2015 y 2016</v>
      </c>
      <c r="H458" t="s">
        <v>123</v>
      </c>
    </row>
    <row r="459" spans="1:8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7"/>
        <v xml:space="preserve">19.1Centrales generadoras, unidades de generación, capacidad efectiva </v>
      </c>
      <c r="H459" t="s">
        <v>124</v>
      </c>
    </row>
    <row r="460" spans="1:8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7"/>
        <v>y energía eléctrica producida y entregada por tipo de planta</v>
      </c>
      <c r="H460" t="s">
        <v>124</v>
      </c>
    </row>
    <row r="461" spans="1:8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7"/>
        <v>2016</v>
      </c>
      <c r="H461" t="s">
        <v>123</v>
      </c>
    </row>
    <row r="462" spans="1:8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7"/>
        <v xml:space="preserve">19.2Usuarios, volumen y valor de las ventas de energía eléctrica </v>
      </c>
      <c r="H462" t="s">
        <v>124</v>
      </c>
    </row>
    <row r="463" spans="1:8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7"/>
        <v>según tipo de servicio</v>
      </c>
      <c r="H463" t="s">
        <v>124</v>
      </c>
    </row>
    <row r="464" spans="1:8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7"/>
        <v>2016</v>
      </c>
      <c r="H464" t="s">
        <v>123</v>
      </c>
    </row>
    <row r="465" spans="1:8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7"/>
        <v>19.3Usuarios de energía eléctrica por municipio según tipo de servicio</v>
      </c>
      <c r="H465" t="s">
        <v>124</v>
      </c>
    </row>
    <row r="466" spans="1:8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7"/>
        <v>Al 31 de diciembre de 2016</v>
      </c>
      <c r="H466" t="s">
        <v>123</v>
      </c>
    </row>
    <row r="467" spans="1:8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7"/>
        <v>19.4Volumen de las ventas de energía eléctrica por municipio según tipo de servicio</v>
      </c>
      <c r="H467" t="s">
        <v>124</v>
      </c>
    </row>
    <row r="468" spans="1:8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7"/>
        <v>2016</v>
      </c>
      <c r="H468" t="s">
        <v>123</v>
      </c>
    </row>
    <row r="469" spans="1:8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7"/>
        <v>(Megawatts-hora)</v>
      </c>
      <c r="H469" t="s">
        <v>122</v>
      </c>
    </row>
    <row r="470" spans="1:8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7"/>
        <v>19.5Valor de las ventas de energía eléctrica por municipio según tipo de servicio</v>
      </c>
      <c r="H470" t="s">
        <v>124</v>
      </c>
    </row>
    <row r="471" spans="1:8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7"/>
        <v>2016</v>
      </c>
      <c r="H471" t="s">
        <v>123</v>
      </c>
    </row>
    <row r="472" spans="1:8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7"/>
        <v>(Miles de pesos)</v>
      </c>
      <c r="H472" t="s">
        <v>122</v>
      </c>
    </row>
    <row r="473" spans="1:8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7"/>
        <v>19.6Unidades y potencia del equipo de transmisión y distribución</v>
      </c>
      <c r="H473" t="s">
        <v>124</v>
      </c>
    </row>
    <row r="474" spans="1:8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7"/>
        <v>de energía eléctrica por municipio</v>
      </c>
      <c r="H474" t="s">
        <v>124</v>
      </c>
    </row>
    <row r="475" spans="1:8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7"/>
        <v>Al 31 de diciembre de 2016</v>
      </c>
      <c r="H475" t="s">
        <v>123</v>
      </c>
    </row>
    <row r="476" spans="1:8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7"/>
        <v xml:space="preserve">19.7Personal ocupado y sus remuneraciones en la Comisión Federal de Electricidad </v>
      </c>
      <c r="H476" t="s">
        <v>124</v>
      </c>
    </row>
    <row r="477" spans="1:8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7"/>
        <v>según tipo de actividad</v>
      </c>
      <c r="H477" t="s">
        <v>124</v>
      </c>
    </row>
    <row r="478" spans="1:8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7"/>
        <v>2016</v>
      </c>
      <c r="H478" t="s">
        <v>123</v>
      </c>
    </row>
    <row r="479" spans="1:8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7"/>
        <v xml:space="preserve">19.1Centrales generadoras, unidades de generación, capacidad efectiva </v>
      </c>
      <c r="H479" t="s">
        <v>124</v>
      </c>
    </row>
    <row r="480" spans="1:8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7"/>
        <v>y energía eléctrica producida y entregada por tipo de planta</v>
      </c>
      <c r="H480" t="s">
        <v>124</v>
      </c>
    </row>
    <row r="481" spans="1:8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7"/>
        <v>2016</v>
      </c>
      <c r="H481" t="s">
        <v>123</v>
      </c>
    </row>
    <row r="482" spans="1:8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7"/>
        <v xml:space="preserve">19.2Usuarios, volumen y valor de las ventas de energía eléctrica </v>
      </c>
      <c r="H482" t="s">
        <v>124</v>
      </c>
    </row>
    <row r="483" spans="1:8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7"/>
        <v>según tipo de servicio</v>
      </c>
      <c r="H483" t="s">
        <v>124</v>
      </c>
    </row>
    <row r="484" spans="1:8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7"/>
        <v>2016</v>
      </c>
      <c r="H484" t="s">
        <v>123</v>
      </c>
    </row>
    <row r="485" spans="1:8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7"/>
        <v>19.3Usuarios de energía eléctrica por municipio según tipo de servicio</v>
      </c>
      <c r="H485" t="s">
        <v>124</v>
      </c>
    </row>
    <row r="486" spans="1:8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7"/>
        <v>Al 31 de diciembre de 2016</v>
      </c>
      <c r="H486" t="s">
        <v>123</v>
      </c>
    </row>
    <row r="487" spans="1:8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7"/>
        <v>19.4Volumen de las ventas de energía eléctrica por municipio según tipo de servicio</v>
      </c>
      <c r="H487" t="s">
        <v>124</v>
      </c>
    </row>
    <row r="488" spans="1:8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7"/>
        <v>2016</v>
      </c>
      <c r="H488" t="s">
        <v>123</v>
      </c>
    </row>
    <row r="489" spans="1:8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7"/>
        <v>(Megawatts-hora)</v>
      </c>
      <c r="H489" t="s">
        <v>122</v>
      </c>
    </row>
    <row r="490" spans="1:8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7"/>
        <v>19.5Valor de las ventas de energía eléctrica por municipio según tipo de servicio</v>
      </c>
      <c r="H490" t="s">
        <v>124</v>
      </c>
    </row>
    <row r="491" spans="1:8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7"/>
        <v>2016</v>
      </c>
      <c r="H491" t="s">
        <v>123</v>
      </c>
    </row>
    <row r="492" spans="1:8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7"/>
        <v>(Miles de pesos)</v>
      </c>
      <c r="H492" t="s">
        <v>122</v>
      </c>
    </row>
    <row r="493" spans="1:8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7"/>
        <v>19.6Unidades y potencia del equipo de transmisión y distribución</v>
      </c>
      <c r="H493" t="s">
        <v>124</v>
      </c>
    </row>
    <row r="494" spans="1:8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7"/>
        <v>de energía eléctrica por municipio</v>
      </c>
      <c r="H494" t="s">
        <v>124</v>
      </c>
    </row>
    <row r="495" spans="1:8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7"/>
        <v>Al 31 de diciembre de 2016</v>
      </c>
      <c r="H495" t="s">
        <v>123</v>
      </c>
    </row>
    <row r="496" spans="1:8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7"/>
        <v xml:space="preserve">19.7Personal ocupado y sus remuneraciones en la Comisión Federal de Electricidad </v>
      </c>
      <c r="H496" t="s">
        <v>124</v>
      </c>
    </row>
    <row r="497" spans="1:8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7"/>
        <v>según tipo de actividad</v>
      </c>
      <c r="H497" t="s">
        <v>124</v>
      </c>
    </row>
    <row r="498" spans="1:8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7"/>
        <v>2016</v>
      </c>
      <c r="H498" t="s">
        <v>123</v>
      </c>
    </row>
    <row r="499" spans="1:8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7"/>
        <v xml:space="preserve">19.1Centrales generadoras, unidades de generación, capacidad efectiva </v>
      </c>
      <c r="H499" t="s">
        <v>124</v>
      </c>
    </row>
    <row r="500" spans="1:8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7"/>
        <v>y energía eléctrica producida y entregada por tipo de planta</v>
      </c>
      <c r="H500" t="s">
        <v>124</v>
      </c>
    </row>
    <row r="501" spans="1:8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7"/>
        <v>2016</v>
      </c>
      <c r="H501" t="s">
        <v>123</v>
      </c>
    </row>
    <row r="502" spans="1:8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7"/>
        <v xml:space="preserve">19.2Usuarios, volumen y valor de las ventas de energía eléctrica </v>
      </c>
      <c r="H502" t="s">
        <v>124</v>
      </c>
    </row>
    <row r="503" spans="1:8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7"/>
        <v>según tipo de servicio</v>
      </c>
      <c r="H503" t="s">
        <v>124</v>
      </c>
    </row>
    <row r="504" spans="1:8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7"/>
        <v>2016</v>
      </c>
      <c r="H504" t="s">
        <v>123</v>
      </c>
    </row>
    <row r="505" spans="1:8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7"/>
        <v>19.3Usuarios de energía eléctrica por municipio según tipo de servicio</v>
      </c>
      <c r="H505" t="s">
        <v>124</v>
      </c>
    </row>
    <row r="506" spans="1:8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7"/>
        <v>Al 31 de diciembre de 2016</v>
      </c>
      <c r="H506" t="s">
        <v>123</v>
      </c>
    </row>
    <row r="507" spans="1:8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7"/>
        <v>19.4Volumen de las ventas de energía eléctrica por municipio según tipo de servicio</v>
      </c>
      <c r="H507" t="s">
        <v>124</v>
      </c>
    </row>
    <row r="508" spans="1:8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7"/>
        <v>2016</v>
      </c>
      <c r="H508" t="s">
        <v>123</v>
      </c>
    </row>
    <row r="509" spans="1:8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7"/>
        <v>(Megawatts-hora)</v>
      </c>
      <c r="H509" t="s">
        <v>122</v>
      </c>
    </row>
    <row r="510" spans="1:8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7"/>
        <v>19.5Valor de las ventas de energía eléctrica por municipio según tipo de servicio</v>
      </c>
      <c r="H510" t="s">
        <v>124</v>
      </c>
    </row>
    <row r="511" spans="1:8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7"/>
        <v>2016</v>
      </c>
      <c r="H511" t="s">
        <v>123</v>
      </c>
    </row>
    <row r="512" spans="1:8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7"/>
        <v>(Miles de pesos)</v>
      </c>
      <c r="H512" t="s">
        <v>122</v>
      </c>
    </row>
    <row r="513" spans="1:8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7"/>
        <v>19.6Unidades y potencia del equipo de transmisión y distribución</v>
      </c>
      <c r="H513" t="s">
        <v>124</v>
      </c>
    </row>
    <row r="514" spans="1:8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7"/>
        <v>de energía eléctrica por municipio</v>
      </c>
      <c r="H514" t="s">
        <v>124</v>
      </c>
    </row>
    <row r="515" spans="1:8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ref="G515:G578" si="8">+_xlfn.TEXTJOIN("",TRUE,B515:C515)</f>
        <v>Al 31 de diciembre de 2016</v>
      </c>
      <c r="H515" t="s">
        <v>123</v>
      </c>
    </row>
    <row r="516" spans="1:8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si="8"/>
        <v xml:space="preserve">19.7Personal ocupado y sus remuneraciones en la Comisión Federal de Electricidad </v>
      </c>
      <c r="H516" t="s">
        <v>124</v>
      </c>
    </row>
    <row r="517" spans="1:8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8"/>
        <v>según tipo de actividad</v>
      </c>
      <c r="H517" t="s">
        <v>124</v>
      </c>
    </row>
    <row r="518" spans="1:8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8"/>
        <v>2016</v>
      </c>
      <c r="H518" t="s">
        <v>123</v>
      </c>
    </row>
    <row r="519" spans="1:8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8"/>
        <v xml:space="preserve">19.1Usuarios, volumen y valor de las ventas de energía eléctrica </v>
      </c>
      <c r="H519" t="s">
        <v>124</v>
      </c>
    </row>
    <row r="520" spans="1:8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8"/>
        <v>según tipo de servicio</v>
      </c>
      <c r="H520" t="s">
        <v>124</v>
      </c>
    </row>
    <row r="521" spans="1:8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8"/>
        <v>2016</v>
      </c>
      <c r="H521" t="s">
        <v>123</v>
      </c>
    </row>
    <row r="522" spans="1:8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8"/>
        <v>19.2Usuarios de energía eléctrica por municipio según tipo de servicio</v>
      </c>
      <c r="H522" t="s">
        <v>124</v>
      </c>
    </row>
    <row r="523" spans="1:8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8"/>
        <v>Al 31 de diciembre de 2016</v>
      </c>
      <c r="H523" t="s">
        <v>123</v>
      </c>
    </row>
    <row r="524" spans="1:8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8"/>
        <v>19.3Volumen de las ventas de energía eléctrica por municipio según tipo de servicio</v>
      </c>
      <c r="H524" t="s">
        <v>124</v>
      </c>
    </row>
    <row r="525" spans="1:8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8"/>
        <v>2016</v>
      </c>
      <c r="H525" t="s">
        <v>123</v>
      </c>
    </row>
    <row r="526" spans="1:8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8"/>
        <v>(Megawatts-hora)</v>
      </c>
      <c r="H526" t="s">
        <v>122</v>
      </c>
    </row>
    <row r="527" spans="1:8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8"/>
        <v>19.4Valor de las ventas de energía eléctrica por municipio según tipo de servicio</v>
      </c>
      <c r="H527" t="s">
        <v>124</v>
      </c>
    </row>
    <row r="528" spans="1:8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8"/>
        <v>2016</v>
      </c>
      <c r="H528" t="s">
        <v>123</v>
      </c>
    </row>
    <row r="529" spans="1:8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8"/>
        <v>(Miles de pesos)</v>
      </c>
      <c r="H529" t="s">
        <v>122</v>
      </c>
    </row>
    <row r="530" spans="1:8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8"/>
        <v>19.5Unidades y potencia del equipo de transmisión y distribución</v>
      </c>
      <c r="H530" t="s">
        <v>124</v>
      </c>
    </row>
    <row r="531" spans="1:8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8"/>
        <v>de energía eléctrica por municipio</v>
      </c>
      <c r="H531" t="s">
        <v>124</v>
      </c>
    </row>
    <row r="532" spans="1:8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8"/>
        <v>Al 31 de diciembre de 2016</v>
      </c>
      <c r="H532" t="s">
        <v>123</v>
      </c>
    </row>
    <row r="533" spans="1:8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8"/>
        <v xml:space="preserve">19.6Personal ocupado y sus remuneraciones en la Comisión Federal de Electricidad </v>
      </c>
      <c r="H533" t="s">
        <v>124</v>
      </c>
    </row>
    <row r="534" spans="1:8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8"/>
        <v>según tipo de actividad</v>
      </c>
      <c r="H534" t="s">
        <v>124</v>
      </c>
    </row>
    <row r="535" spans="1:8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8"/>
        <v>2016</v>
      </c>
      <c r="H535" t="s">
        <v>123</v>
      </c>
    </row>
    <row r="536" spans="1:8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8"/>
        <v xml:space="preserve">19.1Centrales generadoras, unidades de generación, capacidad efectiva </v>
      </c>
      <c r="H536" t="s">
        <v>124</v>
      </c>
    </row>
    <row r="537" spans="1:8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8"/>
        <v>y energía eléctrica producida y entregada por tipo de planta</v>
      </c>
      <c r="H537" t="s">
        <v>124</v>
      </c>
    </row>
    <row r="538" spans="1:8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8"/>
        <v>2016</v>
      </c>
      <c r="H538" t="s">
        <v>123</v>
      </c>
    </row>
    <row r="539" spans="1:8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8"/>
        <v xml:space="preserve">19.2Usuarios, volumen y valor de las ventas de energía eléctrica </v>
      </c>
      <c r="H539" t="s">
        <v>124</v>
      </c>
    </row>
    <row r="540" spans="1:8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8"/>
        <v>según tipo de servicio</v>
      </c>
      <c r="H540" t="s">
        <v>124</v>
      </c>
    </row>
    <row r="541" spans="1:8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8"/>
        <v>2016</v>
      </c>
      <c r="H541" t="s">
        <v>123</v>
      </c>
    </row>
    <row r="542" spans="1:8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8"/>
        <v>19.3Usuarios de energía eléctrica por municipio según tipo de servicio</v>
      </c>
      <c r="H542" t="s">
        <v>124</v>
      </c>
    </row>
    <row r="543" spans="1:8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8"/>
        <v>Al 31 de diciembre de 2016</v>
      </c>
      <c r="H543" t="s">
        <v>123</v>
      </c>
    </row>
    <row r="544" spans="1:8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8"/>
        <v>19.4Volumen de las ventas de energía eléctrica por municipio según tipo de servicio</v>
      </c>
      <c r="H544" t="s">
        <v>124</v>
      </c>
    </row>
    <row r="545" spans="1:8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8"/>
        <v>2016</v>
      </c>
      <c r="H545" t="s">
        <v>123</v>
      </c>
    </row>
    <row r="546" spans="1:8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8"/>
        <v>(Megawatts-hora)</v>
      </c>
      <c r="H546" t="s">
        <v>122</v>
      </c>
    </row>
    <row r="547" spans="1:8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8"/>
        <v>19.5Valor de las ventas de energía eléctrica por municipio según tipo de servicio</v>
      </c>
      <c r="H547" t="s">
        <v>124</v>
      </c>
    </row>
    <row r="548" spans="1:8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8"/>
        <v>2016</v>
      </c>
      <c r="H548" t="s">
        <v>123</v>
      </c>
    </row>
    <row r="549" spans="1:8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8"/>
        <v>(Miles de pesos)</v>
      </c>
      <c r="H549" t="s">
        <v>122</v>
      </c>
    </row>
    <row r="550" spans="1:8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8"/>
        <v>19.6Unidades y potencia del equipo de transmisión y distribución</v>
      </c>
      <c r="H550" t="s">
        <v>124</v>
      </c>
    </row>
    <row r="551" spans="1:8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8"/>
        <v>de energía eléctrica por zona</v>
      </c>
      <c r="H551" t="s">
        <v>124</v>
      </c>
    </row>
    <row r="552" spans="1:8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8"/>
        <v>Al 31 de diciembre de 2016</v>
      </c>
      <c r="H552" t="s">
        <v>123</v>
      </c>
    </row>
    <row r="553" spans="1:8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8"/>
        <v xml:space="preserve">19.7Personal ocupado y sus remuneraciones en la Comisión Federal de Electricidad </v>
      </c>
      <c r="H553" t="s">
        <v>124</v>
      </c>
    </row>
    <row r="554" spans="1:8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8"/>
        <v>según tipo de actividad</v>
      </c>
      <c r="H554" t="s">
        <v>124</v>
      </c>
    </row>
    <row r="555" spans="1:8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8"/>
        <v>2016</v>
      </c>
      <c r="H555" t="s">
        <v>123</v>
      </c>
    </row>
    <row r="556" spans="1:8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8"/>
        <v>19.1Usuarios, volumen y valor de las ventas de energía eléctrica</v>
      </c>
      <c r="H556" t="s">
        <v>124</v>
      </c>
    </row>
    <row r="557" spans="1:8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8"/>
        <v>según tipo de servicio</v>
      </c>
      <c r="H557" t="s">
        <v>124</v>
      </c>
    </row>
    <row r="558" spans="1:8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8"/>
        <v>2016</v>
      </c>
      <c r="H558" t="s">
        <v>123</v>
      </c>
    </row>
    <row r="559" spans="1:8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8"/>
        <v>19.2Usuarios de energía eléctrica por municipio según tipo de servicio</v>
      </c>
      <c r="H559" t="s">
        <v>124</v>
      </c>
    </row>
    <row r="560" spans="1:8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8"/>
        <v>Al 31 de diciembre de 2016</v>
      </c>
      <c r="H560" t="s">
        <v>123</v>
      </c>
    </row>
    <row r="561" spans="1:8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8"/>
        <v>19.3Volumen de las ventas de energía eléctrica por municipio según tipo de servicio</v>
      </c>
      <c r="H561" t="s">
        <v>124</v>
      </c>
    </row>
    <row r="562" spans="1:8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8"/>
        <v>2016</v>
      </c>
      <c r="H562" t="s">
        <v>123</v>
      </c>
    </row>
    <row r="563" spans="1:8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8"/>
        <v>(Megawatts-hora)</v>
      </c>
      <c r="H563" t="s">
        <v>122</v>
      </c>
    </row>
    <row r="564" spans="1:8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8"/>
        <v>19.4Valor de las ventas de energía eléctrica por municipio según tipo de servicio</v>
      </c>
      <c r="H564" t="s">
        <v>124</v>
      </c>
    </row>
    <row r="565" spans="1:8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8"/>
        <v>2016</v>
      </c>
      <c r="H565" t="s">
        <v>123</v>
      </c>
    </row>
    <row r="566" spans="1:8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8"/>
        <v>(Miles de pesos)</v>
      </c>
      <c r="H566" t="s">
        <v>122</v>
      </c>
    </row>
    <row r="567" spans="1:8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8"/>
        <v>19.5Unidades y potencia del equipo de transmisión y distribución</v>
      </c>
      <c r="H567" t="s">
        <v>124</v>
      </c>
    </row>
    <row r="568" spans="1:8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8"/>
        <v>de energía eléctrica por municipio</v>
      </c>
      <c r="H568" t="s">
        <v>124</v>
      </c>
    </row>
    <row r="569" spans="1:8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8"/>
        <v>Al 31 de diciembre de 2016</v>
      </c>
      <c r="H569" t="s">
        <v>123</v>
      </c>
    </row>
    <row r="570" spans="1:8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8"/>
        <v>19.6Personal ocupado y sus remuneraciones en la Comisión Federal de Electricidad</v>
      </c>
      <c r="H570" t="s">
        <v>124</v>
      </c>
    </row>
    <row r="571" spans="1:8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8"/>
        <v>según tipo de actividad</v>
      </c>
      <c r="H571" t="s">
        <v>124</v>
      </c>
    </row>
    <row r="572" spans="1:8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8"/>
        <v>2016</v>
      </c>
      <c r="H572" t="s">
        <v>123</v>
      </c>
    </row>
    <row r="573" spans="1:8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8"/>
        <v xml:space="preserve">19.1Centrales generadoras, unidades de generación, capacidad efectiva </v>
      </c>
      <c r="H573" t="s">
        <v>124</v>
      </c>
    </row>
    <row r="574" spans="1:8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8"/>
        <v>y energía eléctrica producida y entregada por tipo de planta</v>
      </c>
      <c r="H574" t="s">
        <v>124</v>
      </c>
    </row>
    <row r="575" spans="1:8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8"/>
        <v>2016</v>
      </c>
      <c r="H575" t="s">
        <v>123</v>
      </c>
    </row>
    <row r="576" spans="1:8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8"/>
        <v xml:space="preserve">19.2Usuarios, volumen y valor de las ventas de energía eléctrica </v>
      </c>
      <c r="H576" t="s">
        <v>124</v>
      </c>
    </row>
    <row r="577" spans="1:8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8"/>
        <v>según tipo de servicio</v>
      </c>
      <c r="H577" t="s">
        <v>124</v>
      </c>
    </row>
    <row r="578" spans="1:8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8"/>
        <v>2016</v>
      </c>
      <c r="H578" t="s">
        <v>123</v>
      </c>
    </row>
    <row r="579" spans="1:8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ref="G579:G629" si="9">+_xlfn.TEXTJOIN("",TRUE,B579:C579)</f>
        <v>19.3Usuarios de energía eléctrica por municipio según tipo de servicio</v>
      </c>
      <c r="H579" t="s">
        <v>124</v>
      </c>
    </row>
    <row r="580" spans="1:8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si="9"/>
        <v>Al 31 de diciembre de 2016</v>
      </c>
      <c r="H580" t="s">
        <v>123</v>
      </c>
    </row>
    <row r="581" spans="1:8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9"/>
        <v>19.4Volumen de las ventas de energía eléctrica por municipio según tipo de servicio</v>
      </c>
      <c r="H581" t="s">
        <v>124</v>
      </c>
    </row>
    <row r="582" spans="1:8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9"/>
        <v>2016</v>
      </c>
      <c r="H582" t="s">
        <v>123</v>
      </c>
    </row>
    <row r="583" spans="1:8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9"/>
        <v>(Megawatts-hora)</v>
      </c>
      <c r="H583" t="s">
        <v>122</v>
      </c>
    </row>
    <row r="584" spans="1:8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9"/>
        <v>19.5Valor de las ventas de energía eléctrica por municipio según tipo de servicio</v>
      </c>
      <c r="H584" t="s">
        <v>124</v>
      </c>
    </row>
    <row r="585" spans="1:8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9"/>
        <v>2016</v>
      </c>
      <c r="H585" t="s">
        <v>123</v>
      </c>
    </row>
    <row r="586" spans="1:8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9"/>
        <v>(Miles de pesos)</v>
      </c>
      <c r="H586" t="s">
        <v>122</v>
      </c>
    </row>
    <row r="587" spans="1:8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9"/>
        <v>19.6Unidades y potencia del equipo de transmisión y distribución</v>
      </c>
      <c r="H587" t="s">
        <v>124</v>
      </c>
    </row>
    <row r="588" spans="1:8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9"/>
        <v>de energía eléctrica por municipio</v>
      </c>
      <c r="H588" t="s">
        <v>124</v>
      </c>
    </row>
    <row r="589" spans="1:8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9"/>
        <v>Al 31 de diciembre de 2016</v>
      </c>
      <c r="H589" t="s">
        <v>123</v>
      </c>
    </row>
    <row r="590" spans="1:8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9"/>
        <v xml:space="preserve">19.7Personal ocupado y sus remuneraciones en la Comisión Federal de Electricidad </v>
      </c>
      <c r="H590" t="s">
        <v>124</v>
      </c>
    </row>
    <row r="591" spans="1:8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9"/>
        <v>según tipo de actividad</v>
      </c>
      <c r="H591" t="s">
        <v>124</v>
      </c>
    </row>
    <row r="592" spans="1:8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9"/>
        <v>2016</v>
      </c>
      <c r="H592" t="s">
        <v>123</v>
      </c>
    </row>
    <row r="593" spans="1:8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9"/>
        <v xml:space="preserve">19.1Centrales generadoras, unidades de generación, capacidad efectiva </v>
      </c>
      <c r="H593" t="s">
        <v>124</v>
      </c>
    </row>
    <row r="594" spans="1:8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9"/>
        <v>y energía eléctrica producida y entregada por tipo de planta</v>
      </c>
      <c r="H594" t="s">
        <v>124</v>
      </c>
    </row>
    <row r="595" spans="1:8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9"/>
        <v>2016</v>
      </c>
      <c r="H595" t="s">
        <v>123</v>
      </c>
    </row>
    <row r="596" spans="1:8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9"/>
        <v xml:space="preserve">19.2Usuarios, volumen y valor de las ventas de energía eléctrica </v>
      </c>
      <c r="H596" t="s">
        <v>124</v>
      </c>
    </row>
    <row r="597" spans="1:8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9"/>
        <v>según tipo de servicio</v>
      </c>
      <c r="H597" t="s">
        <v>124</v>
      </c>
    </row>
    <row r="598" spans="1:8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9"/>
        <v>2016</v>
      </c>
      <c r="H598" t="s">
        <v>123</v>
      </c>
    </row>
    <row r="599" spans="1:8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9"/>
        <v>19.3Usuarios de energía eléctrica por municipio según tipo de servicio</v>
      </c>
      <c r="H599" t="s">
        <v>124</v>
      </c>
    </row>
    <row r="600" spans="1:8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9"/>
        <v>Al 31 de diciembre de 2016</v>
      </c>
      <c r="H600" t="s">
        <v>123</v>
      </c>
    </row>
    <row r="601" spans="1:8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9"/>
        <v>19.4Volumen de las ventas de energía eléctrica por municipio según tipo de servicio</v>
      </c>
      <c r="H601" t="s">
        <v>124</v>
      </c>
    </row>
    <row r="602" spans="1:8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9"/>
        <v>2016</v>
      </c>
      <c r="H602" t="s">
        <v>123</v>
      </c>
    </row>
    <row r="603" spans="1:8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9"/>
        <v>(Megawatts-hora)</v>
      </c>
      <c r="H603" t="s">
        <v>122</v>
      </c>
    </row>
    <row r="604" spans="1:8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9"/>
        <v>19.5Valor de las ventas de energía eléctrica por municipio según tipo de servicio</v>
      </c>
      <c r="H604" t="s">
        <v>124</v>
      </c>
    </row>
    <row r="605" spans="1:8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9"/>
        <v>2016</v>
      </c>
      <c r="H605" t="s">
        <v>123</v>
      </c>
    </row>
    <row r="606" spans="1:8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9"/>
        <v>(Miles de pesos)</v>
      </c>
      <c r="H606" t="s">
        <v>122</v>
      </c>
    </row>
    <row r="607" spans="1:8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9"/>
        <v>19.6Unidades y potencia del equipo de transmisión y distribución</v>
      </c>
      <c r="H607" t="s">
        <v>124</v>
      </c>
    </row>
    <row r="608" spans="1:8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9"/>
        <v>de energía eléctrica por municipio</v>
      </c>
      <c r="H608" t="s">
        <v>124</v>
      </c>
    </row>
    <row r="609" spans="1:8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9"/>
        <v>Al 31 de diciembre de 2016</v>
      </c>
      <c r="H609" t="s">
        <v>123</v>
      </c>
    </row>
    <row r="610" spans="1:8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9"/>
        <v xml:space="preserve">19.7Personal ocupado y sus remuneraciones en la Comisión Federal de Electricidad </v>
      </c>
      <c r="H610" t="s">
        <v>124</v>
      </c>
    </row>
    <row r="611" spans="1:8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9"/>
        <v>según tipo de actividad</v>
      </c>
      <c r="H611" t="s">
        <v>124</v>
      </c>
    </row>
    <row r="612" spans="1:8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9"/>
        <v>2016</v>
      </c>
      <c r="H612" t="s">
        <v>123</v>
      </c>
    </row>
    <row r="613" spans="1:8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9"/>
        <v xml:space="preserve">19.1Usuarios, volumen y valor de las ventas de energía eléctrica </v>
      </c>
      <c r="H613" t="s">
        <v>124</v>
      </c>
    </row>
    <row r="614" spans="1:8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9"/>
        <v>según tipo de servicio</v>
      </c>
      <c r="H614" t="s">
        <v>124</v>
      </c>
    </row>
    <row r="615" spans="1:8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9"/>
        <v>2016</v>
      </c>
      <c r="H615" t="s">
        <v>123</v>
      </c>
    </row>
    <row r="616" spans="1:8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9"/>
        <v>19.2Usuarios de energía eléctrica por municipio según tipo de servicio</v>
      </c>
      <c r="H616" t="s">
        <v>124</v>
      </c>
    </row>
    <row r="617" spans="1:8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9"/>
        <v>Al 31 de diciembre de 2016</v>
      </c>
      <c r="H617" t="s">
        <v>123</v>
      </c>
    </row>
    <row r="618" spans="1:8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9"/>
        <v>19.3Volumen de las ventas de energía eléctrica por municipio según tipo de servicio</v>
      </c>
      <c r="H618" t="s">
        <v>124</v>
      </c>
    </row>
    <row r="619" spans="1:8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9"/>
        <v>2016</v>
      </c>
      <c r="H619" t="s">
        <v>123</v>
      </c>
    </row>
    <row r="620" spans="1:8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9"/>
        <v>(Megawatts-hora)</v>
      </c>
      <c r="H620" t="s">
        <v>122</v>
      </c>
    </row>
    <row r="621" spans="1:8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9"/>
        <v>19.4Valor de las ventas de energía eléctrica por municipio según tipo de servicio</v>
      </c>
      <c r="H621" t="s">
        <v>124</v>
      </c>
    </row>
    <row r="622" spans="1:8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9"/>
        <v>2016</v>
      </c>
      <c r="H622" t="s">
        <v>123</v>
      </c>
    </row>
    <row r="623" spans="1:8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9"/>
        <v>(Miles de pesos)</v>
      </c>
      <c r="H623" t="s">
        <v>122</v>
      </c>
    </row>
    <row r="624" spans="1:8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9"/>
        <v>19.5Unidades y potencia del equipo de transmisión y distribución</v>
      </c>
      <c r="H624" t="s">
        <v>124</v>
      </c>
    </row>
    <row r="625" spans="1:8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9"/>
        <v>de energía eléctrica por municipio</v>
      </c>
      <c r="H625" t="s">
        <v>124</v>
      </c>
    </row>
    <row r="626" spans="1:8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9"/>
        <v>Al 31 de diciembre de 2016</v>
      </c>
      <c r="H626" t="s">
        <v>123</v>
      </c>
    </row>
    <row r="627" spans="1:8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9"/>
        <v xml:space="preserve">19.6Personal ocupado y sus remuneraciones en la Comisión Federal de Electricidad </v>
      </c>
      <c r="H627" t="s">
        <v>124</v>
      </c>
    </row>
    <row r="628" spans="1:8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9"/>
        <v>según tipo de actividad</v>
      </c>
      <c r="H628" t="s">
        <v>124</v>
      </c>
    </row>
    <row r="629" spans="1:8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9"/>
        <v>2016</v>
      </c>
      <c r="H629" t="s">
        <v>123</v>
      </c>
    </row>
  </sheetData>
  <autoFilter ref="A2:I62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9"/>
  <sheetViews>
    <sheetView workbookViewId="0">
      <selection activeCell="H3" sqref="H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1" width="8.85546875" bestFit="1" customWidth="1"/>
  </cols>
  <sheetData>
    <row r="1" spans="1:11" x14ac:dyDescent="0.25">
      <c r="A1" t="s">
        <v>127</v>
      </c>
    </row>
    <row r="2" spans="1:1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121</v>
      </c>
    </row>
    <row r="3" spans="1:11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</row>
    <row r="4" spans="1:11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</row>
    <row r="5" spans="1:11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2">+IF(B5=0,H4,B5)</f>
        <v>17.1</v>
      </c>
      <c r="I5" t="str">
        <f t="shared" si="0"/>
        <v>2016</v>
      </c>
      <c r="J5" t="s">
        <v>123</v>
      </c>
    </row>
    <row r="6" spans="1:11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2"/>
        <v>17.2</v>
      </c>
      <c r="I6" t="str">
        <f t="shared" si="0"/>
        <v xml:space="preserve">17.2Usuarios, volumen y valor de las ventas de energía eléctrica </v>
      </c>
      <c r="J6" t="s">
        <v>124</v>
      </c>
    </row>
    <row r="7" spans="1:11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2"/>
        <v>17.2</v>
      </c>
      <c r="I7" t="str">
        <f t="shared" si="0"/>
        <v>según tipo de servicio</v>
      </c>
      <c r="J7" t="s">
        <v>124</v>
      </c>
    </row>
    <row r="8" spans="1:11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2"/>
        <v>17.2</v>
      </c>
      <c r="I8" t="str">
        <f t="shared" si="0"/>
        <v>2016</v>
      </c>
      <c r="J8" t="s">
        <v>123</v>
      </c>
    </row>
    <row r="9" spans="1:11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2"/>
        <v>17.3</v>
      </c>
      <c r="I9" t="str">
        <f t="shared" si="0"/>
        <v>17.3Usuarios de energía eléctrica por delegación según tipo de servicio</v>
      </c>
      <c r="J9" t="s">
        <v>124</v>
      </c>
    </row>
    <row r="10" spans="1:11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2"/>
        <v>17.3</v>
      </c>
      <c r="I10" t="str">
        <f t="shared" si="0"/>
        <v>Al 31 de diciembre de 2016</v>
      </c>
      <c r="J10" t="s">
        <v>123</v>
      </c>
    </row>
    <row r="11" spans="1:11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2"/>
        <v>17.4</v>
      </c>
      <c r="I11" t="str">
        <f t="shared" si="0"/>
        <v>17.4Volumen de las ventas de energía eléctrica por delegación</v>
      </c>
      <c r="J11" t="s">
        <v>124</v>
      </c>
    </row>
    <row r="12" spans="1:11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2"/>
        <v>17.4</v>
      </c>
      <c r="I12" t="str">
        <f t="shared" si="0"/>
        <v>según tipo de servicio</v>
      </c>
      <c r="J12" t="s">
        <v>124</v>
      </c>
    </row>
    <row r="13" spans="1:11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2"/>
        <v>17.4</v>
      </c>
      <c r="I13" t="str">
        <f t="shared" si="0"/>
        <v>2016</v>
      </c>
      <c r="J13" t="s">
        <v>123</v>
      </c>
    </row>
    <row r="14" spans="1:11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2"/>
        <v>17.4</v>
      </c>
      <c r="I14" t="str">
        <f t="shared" si="0"/>
        <v>(Megawatts-hora)</v>
      </c>
      <c r="J14" t="s">
        <v>122</v>
      </c>
    </row>
    <row r="15" spans="1:11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2"/>
        <v>17.5</v>
      </c>
      <c r="I15" t="str">
        <f t="shared" si="0"/>
        <v>17.5Valor de las ventas de energía eléctrica por delegación</v>
      </c>
      <c r="J15" t="s">
        <v>124</v>
      </c>
    </row>
    <row r="16" spans="1:11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2"/>
        <v>17.5</v>
      </c>
      <c r="I16" t="str">
        <f t="shared" si="0"/>
        <v>según tipo de servicio</v>
      </c>
      <c r="J16" t="s">
        <v>124</v>
      </c>
    </row>
    <row r="17" spans="1:10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2"/>
        <v>17.5</v>
      </c>
      <c r="I17" t="str">
        <f t="shared" si="0"/>
        <v>2016</v>
      </c>
      <c r="J17" t="s">
        <v>123</v>
      </c>
    </row>
    <row r="18" spans="1:10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2"/>
        <v>17.5</v>
      </c>
      <c r="I18" t="str">
        <f t="shared" si="0"/>
        <v>(Miles de pesos)</v>
      </c>
      <c r="J18" t="s">
        <v>122</v>
      </c>
    </row>
    <row r="19" spans="1:10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2"/>
        <v>17.6</v>
      </c>
      <c r="I19" t="str">
        <f t="shared" si="0"/>
        <v>17.6Unidades y potencia del equipo de transmisión y distribución</v>
      </c>
      <c r="J19" t="s">
        <v>124</v>
      </c>
    </row>
    <row r="20" spans="1:10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2"/>
        <v>17.6</v>
      </c>
      <c r="I20" t="str">
        <f t="shared" si="0"/>
        <v>de energía eléctrica por delegación</v>
      </c>
      <c r="J20" t="s">
        <v>124</v>
      </c>
    </row>
    <row r="21" spans="1:10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2"/>
        <v>17.6</v>
      </c>
      <c r="I21" t="str">
        <f t="shared" si="0"/>
        <v>Al 31 de diciembre de 2016</v>
      </c>
      <c r="J21" t="s">
        <v>123</v>
      </c>
    </row>
    <row r="22" spans="1:10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2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</row>
    <row r="23" spans="1:10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2"/>
        <v>17.7</v>
      </c>
      <c r="I23" t="str">
        <f t="shared" si="0"/>
        <v>según tipo de actividad</v>
      </c>
      <c r="J23" t="s">
        <v>124</v>
      </c>
    </row>
    <row r="24" spans="1:10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2"/>
        <v>17.7</v>
      </c>
      <c r="I24" t="str">
        <f t="shared" si="0"/>
        <v>2016</v>
      </c>
      <c r="J24" t="s">
        <v>123</v>
      </c>
    </row>
    <row r="25" spans="1:10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2"/>
        <v>19.1</v>
      </c>
      <c r="I25" t="str">
        <f t="shared" si="0"/>
        <v xml:space="preserve">19.1Usuarios, volumen y valor de las ventas de energía eléctrica </v>
      </c>
      <c r="J25" t="s">
        <v>124</v>
      </c>
    </row>
    <row r="26" spans="1:10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2"/>
        <v>19.1</v>
      </c>
      <c r="I26" t="str">
        <f t="shared" si="0"/>
        <v>según tipo de servicio</v>
      </c>
      <c r="J26" t="s">
        <v>124</v>
      </c>
    </row>
    <row r="27" spans="1:10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2"/>
        <v>19.1</v>
      </c>
      <c r="I27" t="str">
        <f t="shared" si="0"/>
        <v>2016</v>
      </c>
      <c r="J27" t="s">
        <v>123</v>
      </c>
    </row>
    <row r="28" spans="1:10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2"/>
        <v>19.2</v>
      </c>
      <c r="I28" t="str">
        <f t="shared" si="0"/>
        <v>19.2Usuarios de energía eléctrica por municipio según tipo de servicio</v>
      </c>
      <c r="J28" t="s">
        <v>124</v>
      </c>
    </row>
    <row r="29" spans="1:10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2"/>
        <v>19.2</v>
      </c>
      <c r="I29" t="str">
        <f t="shared" si="0"/>
        <v>Al 31 de diciembre de 2016</v>
      </c>
      <c r="J29" t="s">
        <v>123</v>
      </c>
    </row>
    <row r="30" spans="1:10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2"/>
        <v>19.3</v>
      </c>
      <c r="I30" t="str">
        <f t="shared" si="0"/>
        <v>19.3Volumen de las ventas de energía eléctrica por municipio según tipo de servicio</v>
      </c>
      <c r="J30" t="s">
        <v>124</v>
      </c>
    </row>
    <row r="31" spans="1:10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2"/>
        <v>19.3</v>
      </c>
      <c r="I31" t="str">
        <f t="shared" si="0"/>
        <v>2016</v>
      </c>
      <c r="J31" t="s">
        <v>123</v>
      </c>
    </row>
    <row r="32" spans="1:10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2"/>
        <v>19.3</v>
      </c>
      <c r="I32" t="str">
        <f t="shared" si="0"/>
        <v>(Megawatts-hora)</v>
      </c>
      <c r="J32" t="s">
        <v>122</v>
      </c>
    </row>
    <row r="33" spans="1:10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2"/>
        <v>19.4</v>
      </c>
      <c r="I33" t="str">
        <f t="shared" si="0"/>
        <v>19.4Valor de las ventas de energía eléctrica por municipio según tipo de servicio</v>
      </c>
      <c r="J33" t="s">
        <v>124</v>
      </c>
    </row>
    <row r="34" spans="1:10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2"/>
        <v>19.4</v>
      </c>
      <c r="I34" t="str">
        <f t="shared" si="0"/>
        <v>2016</v>
      </c>
      <c r="J34" t="s">
        <v>123</v>
      </c>
    </row>
    <row r="35" spans="1:10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2"/>
        <v>19.4</v>
      </c>
      <c r="I35" t="str">
        <f t="shared" si="0"/>
        <v>(Miles de pesos)</v>
      </c>
      <c r="J35" t="s">
        <v>122</v>
      </c>
    </row>
    <row r="36" spans="1:10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2"/>
        <v>19.5</v>
      </c>
      <c r="I36" t="str">
        <f t="shared" si="0"/>
        <v>19.5Unidades y potencia del equipo de transmisión y distribución</v>
      </c>
      <c r="J36" t="s">
        <v>124</v>
      </c>
    </row>
    <row r="37" spans="1:10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2"/>
        <v>19.5</v>
      </c>
      <c r="I37" t="str">
        <f t="shared" si="0"/>
        <v>de energía eléctrica por municipio</v>
      </c>
      <c r="J37" t="s">
        <v>124</v>
      </c>
    </row>
    <row r="38" spans="1:10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2"/>
        <v>19.5</v>
      </c>
      <c r="I38" t="str">
        <f t="shared" si="0"/>
        <v>Al 31 de diciembre de 2015</v>
      </c>
      <c r="J38" t="s">
        <v>123</v>
      </c>
    </row>
    <row r="39" spans="1:10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2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</row>
    <row r="40" spans="1:10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2"/>
        <v>19.6</v>
      </c>
      <c r="I40" t="str">
        <f t="shared" si="0"/>
        <v>según tipo de actividad</v>
      </c>
      <c r="J40" t="s">
        <v>124</v>
      </c>
    </row>
    <row r="41" spans="1:10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2"/>
        <v>19.6</v>
      </c>
      <c r="I41" t="str">
        <f t="shared" si="0"/>
        <v>2016</v>
      </c>
      <c r="J41" t="s">
        <v>123</v>
      </c>
    </row>
    <row r="42" spans="1:10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2"/>
        <v>19.1</v>
      </c>
      <c r="I42" t="str">
        <f t="shared" si="0"/>
        <v xml:space="preserve">19.1Centrales generadoras, unidades de generación, capacidad efectiva </v>
      </c>
      <c r="J42" t="s">
        <v>124</v>
      </c>
    </row>
    <row r="43" spans="1:10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2"/>
        <v>19.1</v>
      </c>
      <c r="I43" t="str">
        <f t="shared" si="0"/>
        <v>y energía eléctrica producida y entregada por tipo de planta</v>
      </c>
      <c r="J43" t="s">
        <v>124</v>
      </c>
    </row>
    <row r="44" spans="1:10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2"/>
        <v>19.1</v>
      </c>
      <c r="I44" t="str">
        <f t="shared" si="0"/>
        <v>2016</v>
      </c>
      <c r="J44" t="s">
        <v>123</v>
      </c>
    </row>
    <row r="45" spans="1:10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2"/>
        <v>19.2</v>
      </c>
      <c r="I45" t="str">
        <f t="shared" si="0"/>
        <v xml:space="preserve">19.2Usuarios, volumen y valor de las ventas de energía eléctrica </v>
      </c>
      <c r="J45" t="s">
        <v>124</v>
      </c>
    </row>
    <row r="46" spans="1:10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2"/>
        <v>19.2</v>
      </c>
      <c r="I46" t="str">
        <f t="shared" si="0"/>
        <v>según tipo de servicio</v>
      </c>
      <c r="J46" t="s">
        <v>124</v>
      </c>
    </row>
    <row r="47" spans="1:10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2"/>
        <v>19.2</v>
      </c>
      <c r="I47" t="str">
        <f t="shared" si="0"/>
        <v>2016</v>
      </c>
      <c r="J47" t="s">
        <v>123</v>
      </c>
    </row>
    <row r="48" spans="1:10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2"/>
        <v>19.3</v>
      </c>
      <c r="I48" t="str">
        <f t="shared" si="0"/>
        <v>19.3Usuarios de energía eléctrica por municipio según tipo de servicio</v>
      </c>
      <c r="J48" t="s">
        <v>124</v>
      </c>
    </row>
    <row r="49" spans="1:10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2"/>
        <v>19.3</v>
      </c>
      <c r="I49" t="str">
        <f t="shared" si="0"/>
        <v>Al 31 de diciembre de 2016</v>
      </c>
      <c r="J49" t="s">
        <v>123</v>
      </c>
    </row>
    <row r="50" spans="1:10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2"/>
        <v>19.4</v>
      </c>
      <c r="I50" t="str">
        <f t="shared" si="0"/>
        <v>19.4Volumen de las ventas de energía eléctrica por municipio según tipo de servicio</v>
      </c>
      <c r="J50" t="s">
        <v>124</v>
      </c>
    </row>
    <row r="51" spans="1:10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2"/>
        <v>19.4</v>
      </c>
      <c r="I51" t="str">
        <f t="shared" si="0"/>
        <v>2016</v>
      </c>
      <c r="J51" t="s">
        <v>123</v>
      </c>
    </row>
    <row r="52" spans="1:10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2"/>
        <v>19.4</v>
      </c>
      <c r="I52" t="str">
        <f t="shared" si="0"/>
        <v>(Megawatts-hora)</v>
      </c>
      <c r="J52" t="s">
        <v>122</v>
      </c>
    </row>
    <row r="53" spans="1:10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2"/>
        <v>19.5</v>
      </c>
      <c r="I53" t="str">
        <f t="shared" si="0"/>
        <v>19.5Valor de las ventas de energía eléctrica por municipio según tipo de servicio</v>
      </c>
      <c r="J53" t="s">
        <v>124</v>
      </c>
    </row>
    <row r="54" spans="1:10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2"/>
        <v>19.5</v>
      </c>
      <c r="I54" t="str">
        <f t="shared" si="0"/>
        <v>2016</v>
      </c>
      <c r="J54" t="s">
        <v>123</v>
      </c>
    </row>
    <row r="55" spans="1:10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2"/>
        <v>19.5</v>
      </c>
      <c r="I55" t="str">
        <f t="shared" si="0"/>
        <v>(Miles de pesos)</v>
      </c>
      <c r="J55" t="s">
        <v>122</v>
      </c>
    </row>
    <row r="56" spans="1:10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2"/>
        <v>19.6</v>
      </c>
      <c r="I56" t="str">
        <f t="shared" si="0"/>
        <v>19.6Unidades y potencia del equipo de transmisión y distribución</v>
      </c>
      <c r="J56" t="s">
        <v>124</v>
      </c>
    </row>
    <row r="57" spans="1:10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2"/>
        <v>19.6</v>
      </c>
      <c r="I57" t="str">
        <f t="shared" si="0"/>
        <v>de energía eléctrica por municipio</v>
      </c>
      <c r="J57" t="s">
        <v>124</v>
      </c>
    </row>
    <row r="58" spans="1:10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2"/>
        <v>19.6</v>
      </c>
      <c r="I58" t="str">
        <f t="shared" si="0"/>
        <v>Al 31 de diciembre de 2016</v>
      </c>
      <c r="J58" t="s">
        <v>123</v>
      </c>
    </row>
    <row r="59" spans="1:10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2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</row>
    <row r="60" spans="1:10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2"/>
        <v>19.7</v>
      </c>
      <c r="I60" t="str">
        <f t="shared" si="0"/>
        <v>según tipo de actividad</v>
      </c>
      <c r="J60" t="s">
        <v>124</v>
      </c>
    </row>
    <row r="61" spans="1:10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2"/>
        <v>19.7</v>
      </c>
      <c r="I61" t="str">
        <f t="shared" si="0"/>
        <v>2016</v>
      </c>
      <c r="J61" t="s">
        <v>123</v>
      </c>
    </row>
    <row r="62" spans="1:10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2"/>
        <v>19.1</v>
      </c>
      <c r="I62" t="str">
        <f t="shared" si="0"/>
        <v xml:space="preserve">19.1Centrales generadoras, unidades de generación, capacidad efectiva </v>
      </c>
      <c r="J62" t="s">
        <v>124</v>
      </c>
    </row>
    <row r="63" spans="1:10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2"/>
        <v>19.1</v>
      </c>
      <c r="I63" t="str">
        <f t="shared" si="0"/>
        <v>y energía eléctrica producida y entregada por tipo de planta</v>
      </c>
      <c r="J63" t="s">
        <v>124</v>
      </c>
    </row>
    <row r="64" spans="1:10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2"/>
        <v>19.1</v>
      </c>
      <c r="I64" t="str">
        <f t="shared" si="0"/>
        <v>2016</v>
      </c>
      <c r="J64" t="s">
        <v>123</v>
      </c>
    </row>
    <row r="65" spans="1:10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2"/>
        <v>19.2</v>
      </c>
      <c r="I65" t="str">
        <f t="shared" si="0"/>
        <v xml:space="preserve">19.2Usuarios, volumen y valor de las ventas de energía eléctrica </v>
      </c>
      <c r="J65" t="s">
        <v>124</v>
      </c>
    </row>
    <row r="66" spans="1:10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2"/>
        <v>19.2</v>
      </c>
      <c r="I66" t="str">
        <f t="shared" si="0"/>
        <v>según tipo de servicio</v>
      </c>
      <c r="J66" t="s">
        <v>124</v>
      </c>
    </row>
    <row r="67" spans="1:10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2"/>
        <v>19.2</v>
      </c>
      <c r="I67" t="str">
        <f t="shared" ref="I67:I130" si="3">+_xlfn.TEXTJOIN("",TRUE,B67:C67)</f>
        <v>2016</v>
      </c>
      <c r="J67" t="s">
        <v>123</v>
      </c>
    </row>
    <row r="68" spans="1:10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4">+_xlfn.CONCAT(F68,SUBSTITUTE(H68,".",""),J68)</f>
        <v>03193Title</v>
      </c>
      <c r="H68" t="str">
        <f t="shared" si="2"/>
        <v>19.3</v>
      </c>
      <c r="I68" t="str">
        <f t="shared" si="3"/>
        <v>19.3Usuarios de energía eléctrica por municipio según tipo de servicio</v>
      </c>
      <c r="J68" t="s">
        <v>124</v>
      </c>
    </row>
    <row r="69" spans="1:10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4"/>
        <v>03193Date</v>
      </c>
      <c r="H69" t="str">
        <f t="shared" ref="H69:H132" si="5">+IF(B69=0,H68,B69)</f>
        <v>19.3</v>
      </c>
      <c r="I69" t="str">
        <f t="shared" si="3"/>
        <v>Al 31 de diciembre de 2016</v>
      </c>
      <c r="J69" t="s">
        <v>123</v>
      </c>
    </row>
    <row r="70" spans="1:10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4"/>
        <v>03194Title</v>
      </c>
      <c r="H70" t="str">
        <f t="shared" si="5"/>
        <v>19.4</v>
      </c>
      <c r="I70" t="str">
        <f t="shared" si="3"/>
        <v>19.4Volumen de las ventas de energía eléctrica por municipio según tipo de servicio</v>
      </c>
      <c r="J70" t="s">
        <v>124</v>
      </c>
    </row>
    <row r="71" spans="1:10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4"/>
        <v>03194Date</v>
      </c>
      <c r="H71" t="str">
        <f t="shared" si="5"/>
        <v>19.4</v>
      </c>
      <c r="I71" t="str">
        <f t="shared" si="3"/>
        <v>2016</v>
      </c>
      <c r="J71" t="s">
        <v>123</v>
      </c>
    </row>
    <row r="72" spans="1:10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4"/>
        <v>03194Units</v>
      </c>
      <c r="H72" t="str">
        <f t="shared" si="5"/>
        <v>19.4</v>
      </c>
      <c r="I72" t="str">
        <f t="shared" si="3"/>
        <v>(Megawatts-hora)</v>
      </c>
      <c r="J72" t="s">
        <v>122</v>
      </c>
    </row>
    <row r="73" spans="1:10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4"/>
        <v>03195Title</v>
      </c>
      <c r="H73" t="str">
        <f t="shared" si="5"/>
        <v>19.5</v>
      </c>
      <c r="I73" t="str">
        <f t="shared" si="3"/>
        <v>19.5Valor de las ventas de energía eléctrica por municipio según tipo de servicio</v>
      </c>
      <c r="J73" t="s">
        <v>124</v>
      </c>
    </row>
    <row r="74" spans="1:10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4"/>
        <v>03195Date</v>
      </c>
      <c r="H74" t="str">
        <f t="shared" si="5"/>
        <v>19.5</v>
      </c>
      <c r="I74" t="str">
        <f t="shared" si="3"/>
        <v>2016</v>
      </c>
      <c r="J74" t="s">
        <v>123</v>
      </c>
    </row>
    <row r="75" spans="1:10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4"/>
        <v>03195Units</v>
      </c>
      <c r="H75" t="str">
        <f t="shared" si="5"/>
        <v>19.5</v>
      </c>
      <c r="I75" t="str">
        <f t="shared" si="3"/>
        <v>(Miles de pesos)</v>
      </c>
      <c r="J75" t="s">
        <v>122</v>
      </c>
    </row>
    <row r="76" spans="1:10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4"/>
        <v>03196Title</v>
      </c>
      <c r="H76" t="str">
        <f t="shared" si="5"/>
        <v>19.6</v>
      </c>
      <c r="I76" t="str">
        <f t="shared" si="3"/>
        <v>19.6Unidades y potencia del equipo de transmisión y distribución</v>
      </c>
      <c r="J76" t="s">
        <v>124</v>
      </c>
    </row>
    <row r="77" spans="1:10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4"/>
        <v>03196Title</v>
      </c>
      <c r="H77" t="str">
        <f t="shared" si="5"/>
        <v>19.6</v>
      </c>
      <c r="I77" t="str">
        <f t="shared" si="3"/>
        <v>de energía eléctrica por municipio</v>
      </c>
      <c r="J77" t="s">
        <v>124</v>
      </c>
    </row>
    <row r="78" spans="1:10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4"/>
        <v>03196Date</v>
      </c>
      <c r="H78" t="str">
        <f t="shared" si="5"/>
        <v>19.6</v>
      </c>
      <c r="I78" t="str">
        <f t="shared" si="3"/>
        <v>Al 31 de diciembre de 2016</v>
      </c>
      <c r="J78" t="s">
        <v>123</v>
      </c>
    </row>
    <row r="79" spans="1:10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4"/>
        <v>03197Title</v>
      </c>
      <c r="H79" t="str">
        <f t="shared" si="5"/>
        <v>19.7</v>
      </c>
      <c r="I79" t="str">
        <f t="shared" si="3"/>
        <v xml:space="preserve">19.7Personal ocupado y sus remuneraciones en la Comisión Federal de Electricidad </v>
      </c>
      <c r="J79" t="s">
        <v>124</v>
      </c>
    </row>
    <row r="80" spans="1:10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4"/>
        <v>03197Title</v>
      </c>
      <c r="H80" t="str">
        <f t="shared" si="5"/>
        <v>19.7</v>
      </c>
      <c r="I80" t="str">
        <f t="shared" si="3"/>
        <v>según tipo de actividad</v>
      </c>
      <c r="J80" t="s">
        <v>124</v>
      </c>
    </row>
    <row r="81" spans="1:10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4"/>
        <v>03197Date</v>
      </c>
      <c r="H81" t="str">
        <f t="shared" si="5"/>
        <v>19.7</v>
      </c>
      <c r="I81" t="str">
        <f t="shared" si="3"/>
        <v>2016</v>
      </c>
      <c r="J81" t="s">
        <v>123</v>
      </c>
    </row>
    <row r="82" spans="1:10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4"/>
        <v>04191Title</v>
      </c>
      <c r="H82" t="str">
        <f t="shared" si="5"/>
        <v>19.1</v>
      </c>
      <c r="I82" t="str">
        <f t="shared" si="3"/>
        <v xml:space="preserve">19.1Centrales generadoras, unidades de generación, capacidad efectiva </v>
      </c>
      <c r="J82" t="s">
        <v>124</v>
      </c>
    </row>
    <row r="83" spans="1:10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4"/>
        <v>04191Title</v>
      </c>
      <c r="H83" t="str">
        <f t="shared" si="5"/>
        <v>19.1</v>
      </c>
      <c r="I83" t="str">
        <f t="shared" si="3"/>
        <v>y energía eléctrica producida y entregada por tipo de planta</v>
      </c>
      <c r="J83" t="s">
        <v>124</v>
      </c>
    </row>
    <row r="84" spans="1:10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4"/>
        <v>04191Date</v>
      </c>
      <c r="H84" t="str">
        <f t="shared" si="5"/>
        <v>19.1</v>
      </c>
      <c r="I84" t="str">
        <f t="shared" si="3"/>
        <v>2016</v>
      </c>
      <c r="J84" t="s">
        <v>123</v>
      </c>
    </row>
    <row r="85" spans="1:10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4"/>
        <v>04192Title</v>
      </c>
      <c r="H85" t="str">
        <f t="shared" si="5"/>
        <v>19.2</v>
      </c>
      <c r="I85" t="str">
        <f t="shared" si="3"/>
        <v xml:space="preserve">19.2Usuarios, volumen y valor de las ventas de energía eléctrica </v>
      </c>
      <c r="J85" t="s">
        <v>124</v>
      </c>
    </row>
    <row r="86" spans="1:10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4"/>
        <v>04192Title</v>
      </c>
      <c r="H86" t="str">
        <f t="shared" si="5"/>
        <v>19.2</v>
      </c>
      <c r="I86" t="str">
        <f t="shared" si="3"/>
        <v>según tipo de servicio</v>
      </c>
      <c r="J86" t="s">
        <v>124</v>
      </c>
    </row>
    <row r="87" spans="1:10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4"/>
        <v>04192Date</v>
      </c>
      <c r="H87" t="str">
        <f t="shared" si="5"/>
        <v>19.2</v>
      </c>
      <c r="I87" t="str">
        <f t="shared" si="3"/>
        <v>2016</v>
      </c>
      <c r="J87" t="s">
        <v>123</v>
      </c>
    </row>
    <row r="88" spans="1:10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4"/>
        <v>04193Title</v>
      </c>
      <c r="H88" t="str">
        <f t="shared" si="5"/>
        <v>19.3</v>
      </c>
      <c r="I88" t="str">
        <f t="shared" si="3"/>
        <v>19.3Usuarios de energía eléctrica por municipio según tipo de servicio</v>
      </c>
      <c r="J88" t="s">
        <v>124</v>
      </c>
    </row>
    <row r="89" spans="1:10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4"/>
        <v>04193Date</v>
      </c>
      <c r="H89" t="str">
        <f t="shared" si="5"/>
        <v>19.3</v>
      </c>
      <c r="I89" t="str">
        <f t="shared" si="3"/>
        <v>Al 31 de diciembre de 2016</v>
      </c>
      <c r="J89" t="s">
        <v>123</v>
      </c>
    </row>
    <row r="90" spans="1:10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4"/>
        <v>04194Title</v>
      </c>
      <c r="H90" t="str">
        <f t="shared" si="5"/>
        <v>19.4</v>
      </c>
      <c r="I90" t="str">
        <f t="shared" si="3"/>
        <v>19.4Volumen de las ventas de energía eléctrica por municipio según tipo de servicio</v>
      </c>
      <c r="J90" t="s">
        <v>124</v>
      </c>
    </row>
    <row r="91" spans="1:10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4"/>
        <v>04194Date</v>
      </c>
      <c r="H91" t="str">
        <f t="shared" si="5"/>
        <v>19.4</v>
      </c>
      <c r="I91" t="str">
        <f t="shared" si="3"/>
        <v>2016</v>
      </c>
      <c r="J91" t="s">
        <v>123</v>
      </c>
    </row>
    <row r="92" spans="1:10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4"/>
        <v>04194Units</v>
      </c>
      <c r="H92" t="str">
        <f t="shared" si="5"/>
        <v>19.4</v>
      </c>
      <c r="I92" t="str">
        <f t="shared" si="3"/>
        <v>(Megawatts-hora)</v>
      </c>
      <c r="J92" t="s">
        <v>122</v>
      </c>
    </row>
    <row r="93" spans="1:10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4"/>
        <v>04195Title</v>
      </c>
      <c r="H93" t="str">
        <f t="shared" si="5"/>
        <v>19.5</v>
      </c>
      <c r="I93" t="str">
        <f t="shared" si="3"/>
        <v>19.5Valor de las ventas de energía eléctrica por municipio según tipo de servicio</v>
      </c>
      <c r="J93" t="s">
        <v>124</v>
      </c>
    </row>
    <row r="94" spans="1:10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4"/>
        <v>04195Date</v>
      </c>
      <c r="H94" t="str">
        <f t="shared" si="5"/>
        <v>19.5</v>
      </c>
      <c r="I94" t="str">
        <f t="shared" si="3"/>
        <v>2016</v>
      </c>
      <c r="J94" t="s">
        <v>123</v>
      </c>
    </row>
    <row r="95" spans="1:10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4"/>
        <v>04195Units</v>
      </c>
      <c r="H95" t="str">
        <f t="shared" si="5"/>
        <v>19.5</v>
      </c>
      <c r="I95" t="str">
        <f t="shared" si="3"/>
        <v>(Miles de pesos)</v>
      </c>
      <c r="J95" t="s">
        <v>122</v>
      </c>
    </row>
    <row r="96" spans="1:10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4"/>
        <v>04196Title</v>
      </c>
      <c r="H96" t="str">
        <f t="shared" si="5"/>
        <v>19.6</v>
      </c>
      <c r="I96" t="str">
        <f t="shared" si="3"/>
        <v>19.6Unidades y potencia del equipo de transmisión y distribución</v>
      </c>
      <c r="J96" t="s">
        <v>124</v>
      </c>
    </row>
    <row r="97" spans="1:10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4"/>
        <v>04196Title</v>
      </c>
      <c r="H97" t="str">
        <f t="shared" si="5"/>
        <v>19.6</v>
      </c>
      <c r="I97" t="str">
        <f t="shared" si="3"/>
        <v>de energía eléctrica por municipio</v>
      </c>
      <c r="J97" t="s">
        <v>124</v>
      </c>
    </row>
    <row r="98" spans="1:10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4"/>
        <v>04196Date</v>
      </c>
      <c r="H98" t="str">
        <f t="shared" si="5"/>
        <v>19.6</v>
      </c>
      <c r="I98" t="str">
        <f t="shared" si="3"/>
        <v>Al 31 de diciembre de 2016</v>
      </c>
      <c r="J98" t="s">
        <v>123</v>
      </c>
    </row>
    <row r="99" spans="1:10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4"/>
        <v>04197Title</v>
      </c>
      <c r="H99" t="str">
        <f t="shared" si="5"/>
        <v>19.7</v>
      </c>
      <c r="I99" t="str">
        <f t="shared" si="3"/>
        <v xml:space="preserve">19.7Personal ocupado y sus remuneraciones en la Comisión Federal de Electricidad </v>
      </c>
      <c r="J99" t="s">
        <v>124</v>
      </c>
    </row>
    <row r="100" spans="1:10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4"/>
        <v>04197Title</v>
      </c>
      <c r="H100" t="str">
        <f t="shared" si="5"/>
        <v>19.7</v>
      </c>
      <c r="I100" t="str">
        <f t="shared" si="3"/>
        <v>según tipo de actividad</v>
      </c>
      <c r="J100" t="s">
        <v>124</v>
      </c>
    </row>
    <row r="101" spans="1:10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4"/>
        <v>04197Date</v>
      </c>
      <c r="H101" t="str">
        <f t="shared" si="5"/>
        <v>19.7</v>
      </c>
      <c r="I101" t="str">
        <f t="shared" si="3"/>
        <v>2016</v>
      </c>
      <c r="J101" t="s">
        <v>123</v>
      </c>
    </row>
    <row r="102" spans="1:10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4"/>
        <v>05191Title</v>
      </c>
      <c r="H102" t="str">
        <f t="shared" si="5"/>
        <v>19.1</v>
      </c>
      <c r="I102" t="str">
        <f t="shared" si="3"/>
        <v>19.1Centrales generadoras, unidades de generación, capacidad efectiva</v>
      </c>
      <c r="J102" t="s">
        <v>124</v>
      </c>
    </row>
    <row r="103" spans="1:10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4"/>
        <v>05191Title</v>
      </c>
      <c r="H103" t="str">
        <f t="shared" si="5"/>
        <v>19.1</v>
      </c>
      <c r="I103" t="str">
        <f t="shared" si="3"/>
        <v>y energía eléctrica producida y entregada por tipo de planta</v>
      </c>
      <c r="J103" t="s">
        <v>124</v>
      </c>
    </row>
    <row r="104" spans="1:10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4"/>
        <v>05191Date</v>
      </c>
      <c r="H104" t="str">
        <f t="shared" si="5"/>
        <v>19.1</v>
      </c>
      <c r="I104" t="str">
        <f t="shared" si="3"/>
        <v>2015</v>
      </c>
      <c r="J104" t="s">
        <v>123</v>
      </c>
    </row>
    <row r="105" spans="1:10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4"/>
        <v>05192Title</v>
      </c>
      <c r="H105" t="str">
        <f t="shared" si="5"/>
        <v>19.2</v>
      </c>
      <c r="I105" t="str">
        <f t="shared" si="3"/>
        <v xml:space="preserve">19.2Usuarios, volumen y valor de las ventas de energía eléctrica </v>
      </c>
      <c r="J105" t="s">
        <v>124</v>
      </c>
    </row>
    <row r="106" spans="1:10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4"/>
        <v>05192Title</v>
      </c>
      <c r="H106" t="str">
        <f t="shared" si="5"/>
        <v>19.2</v>
      </c>
      <c r="I106" t="str">
        <f t="shared" si="3"/>
        <v>según tipo de servicio</v>
      </c>
      <c r="J106" t="s">
        <v>124</v>
      </c>
    </row>
    <row r="107" spans="1:10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4"/>
        <v>05192Date</v>
      </c>
      <c r="H107" t="str">
        <f t="shared" si="5"/>
        <v>19.2</v>
      </c>
      <c r="I107" t="str">
        <f t="shared" si="3"/>
        <v>2015</v>
      </c>
      <c r="J107" t="s">
        <v>123</v>
      </c>
    </row>
    <row r="108" spans="1:10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4"/>
        <v>05193Title</v>
      </c>
      <c r="H108" t="str">
        <f t="shared" si="5"/>
        <v>19.3</v>
      </c>
      <c r="I108" t="str">
        <f t="shared" si="3"/>
        <v>19.3Usuarios de energía eléctrica por agencia según tipo de servicio</v>
      </c>
      <c r="J108" t="s">
        <v>124</v>
      </c>
    </row>
    <row r="109" spans="1:10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4"/>
        <v>05193Date</v>
      </c>
      <c r="H109" t="str">
        <f t="shared" si="5"/>
        <v>19.3</v>
      </c>
      <c r="I109" t="str">
        <f t="shared" si="3"/>
        <v>Al 31 de diciembre de 2015</v>
      </c>
      <c r="J109" t="s">
        <v>123</v>
      </c>
    </row>
    <row r="110" spans="1:10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4"/>
        <v>05194Title</v>
      </c>
      <c r="H110" t="str">
        <f t="shared" si="5"/>
        <v>19.4</v>
      </c>
      <c r="I110" t="str">
        <f t="shared" si="3"/>
        <v>19.4Volumen de las ventas de energía eléctrica por agencia según tipo de servicio</v>
      </c>
      <c r="J110" t="s">
        <v>124</v>
      </c>
    </row>
    <row r="111" spans="1:10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4"/>
        <v>05194Date</v>
      </c>
      <c r="H111" t="str">
        <f t="shared" si="5"/>
        <v>19.4</v>
      </c>
      <c r="I111" t="str">
        <f t="shared" si="3"/>
        <v>2015</v>
      </c>
      <c r="J111" t="s">
        <v>123</v>
      </c>
    </row>
    <row r="112" spans="1:10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4"/>
        <v>05194Units</v>
      </c>
      <c r="H112" t="str">
        <f t="shared" si="5"/>
        <v>19.4</v>
      </c>
      <c r="I112" t="str">
        <f t="shared" si="3"/>
        <v>(Megawatts-hora)</v>
      </c>
      <c r="J112" t="s">
        <v>122</v>
      </c>
    </row>
    <row r="113" spans="1:10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4"/>
        <v>05195Title</v>
      </c>
      <c r="H113" t="str">
        <f t="shared" si="5"/>
        <v>19.5</v>
      </c>
      <c r="I113" t="str">
        <f t="shared" si="3"/>
        <v>19.5Valor de las ventas de energía eléctrica por agencia según tipo de servicio</v>
      </c>
      <c r="J113" t="s">
        <v>124</v>
      </c>
    </row>
    <row r="114" spans="1:10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4"/>
        <v>05195Date</v>
      </c>
      <c r="H114" t="str">
        <f t="shared" si="5"/>
        <v>19.5</v>
      </c>
      <c r="I114" t="str">
        <f t="shared" si="3"/>
        <v>2015</v>
      </c>
      <c r="J114" t="s">
        <v>123</v>
      </c>
    </row>
    <row r="115" spans="1:10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4"/>
        <v>05195Units</v>
      </c>
      <c r="H115" t="str">
        <f t="shared" si="5"/>
        <v>19.5</v>
      </c>
      <c r="I115" t="str">
        <f t="shared" si="3"/>
        <v>(Miles de pesos)</v>
      </c>
      <c r="J115" t="s">
        <v>122</v>
      </c>
    </row>
    <row r="116" spans="1:10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4"/>
        <v>05196Title</v>
      </c>
      <c r="H116" t="str">
        <f t="shared" si="5"/>
        <v>19.6</v>
      </c>
      <c r="I116" t="str">
        <f t="shared" si="3"/>
        <v>19.6Unidades y potencia del equipo de transmisión y distribución</v>
      </c>
      <c r="J116" t="s">
        <v>124</v>
      </c>
    </row>
    <row r="117" spans="1:10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4"/>
        <v>05196Title</v>
      </c>
      <c r="H117" t="str">
        <f t="shared" si="5"/>
        <v>19.6</v>
      </c>
      <c r="I117" t="str">
        <f t="shared" si="3"/>
        <v>de energía eléctrica por zona</v>
      </c>
      <c r="J117" t="s">
        <v>124</v>
      </c>
    </row>
    <row r="118" spans="1:10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4"/>
        <v>05196Date</v>
      </c>
      <c r="H118" t="str">
        <f t="shared" si="5"/>
        <v>19.6</v>
      </c>
      <c r="I118" t="str">
        <f t="shared" si="3"/>
        <v>Al 31 de diciembre de 2015</v>
      </c>
      <c r="J118" t="s">
        <v>123</v>
      </c>
    </row>
    <row r="119" spans="1:10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4"/>
        <v>05197Title</v>
      </c>
      <c r="H119" t="str">
        <f t="shared" si="5"/>
        <v>19.7</v>
      </c>
      <c r="I119" t="str">
        <f t="shared" si="3"/>
        <v>19.7Personal ocupado y sus remuneraciones en la Comisión Federal de Electricidad</v>
      </c>
      <c r="J119" t="s">
        <v>124</v>
      </c>
    </row>
    <row r="120" spans="1:10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4"/>
        <v>05197Title</v>
      </c>
      <c r="H120" t="str">
        <f t="shared" si="5"/>
        <v>19.7</v>
      </c>
      <c r="I120" t="str">
        <f t="shared" si="3"/>
        <v>según tipo de actividad</v>
      </c>
      <c r="J120" t="s">
        <v>124</v>
      </c>
    </row>
    <row r="121" spans="1:10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4"/>
        <v>05197Date</v>
      </c>
      <c r="H121" t="str">
        <f t="shared" si="5"/>
        <v>19.7</v>
      </c>
      <c r="I121" t="str">
        <f t="shared" si="3"/>
        <v>2015</v>
      </c>
      <c r="J121" t="s">
        <v>123</v>
      </c>
    </row>
    <row r="122" spans="1:10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4"/>
        <v>06191Title</v>
      </c>
      <c r="H122" t="str">
        <f t="shared" si="5"/>
        <v>19.1</v>
      </c>
      <c r="I122" t="str">
        <f t="shared" si="3"/>
        <v xml:space="preserve">19.1Centrales generadoras, unidades de generación, capacidad efectiva </v>
      </c>
      <c r="J122" t="s">
        <v>124</v>
      </c>
    </row>
    <row r="123" spans="1:10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4"/>
        <v>06191Title</v>
      </c>
      <c r="H123" t="str">
        <f t="shared" si="5"/>
        <v>19.1</v>
      </c>
      <c r="I123" t="str">
        <f t="shared" si="3"/>
        <v>y energía eléctrica producida y entregada por tipo de planta</v>
      </c>
      <c r="J123" t="s">
        <v>124</v>
      </c>
    </row>
    <row r="124" spans="1:10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4"/>
        <v>06191Date</v>
      </c>
      <c r="H124" t="str">
        <f t="shared" si="5"/>
        <v>19.1</v>
      </c>
      <c r="I124" t="str">
        <f t="shared" si="3"/>
        <v>2016</v>
      </c>
      <c r="J124" t="s">
        <v>123</v>
      </c>
    </row>
    <row r="125" spans="1:10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4"/>
        <v>06192Title</v>
      </c>
      <c r="H125" t="str">
        <f t="shared" si="5"/>
        <v>19.2</v>
      </c>
      <c r="I125" t="str">
        <f t="shared" si="3"/>
        <v xml:space="preserve">19.2Usuarios, volumen y valor de las ventas de energía eléctrica </v>
      </c>
      <c r="J125" t="s">
        <v>124</v>
      </c>
    </row>
    <row r="126" spans="1:10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4"/>
        <v>06192Title</v>
      </c>
      <c r="H126" t="str">
        <f t="shared" si="5"/>
        <v>19.2</v>
      </c>
      <c r="I126" t="str">
        <f t="shared" si="3"/>
        <v>según tipo de servicio</v>
      </c>
      <c r="J126" t="s">
        <v>124</v>
      </c>
    </row>
    <row r="127" spans="1:10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4"/>
        <v>06192Date</v>
      </c>
      <c r="H127" t="str">
        <f t="shared" si="5"/>
        <v>19.2</v>
      </c>
      <c r="I127" t="str">
        <f t="shared" si="3"/>
        <v>2016</v>
      </c>
      <c r="J127" t="s">
        <v>123</v>
      </c>
    </row>
    <row r="128" spans="1:10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4"/>
        <v>06193Title</v>
      </c>
      <c r="H128" t="str">
        <f t="shared" si="5"/>
        <v>19.3</v>
      </c>
      <c r="I128" t="str">
        <f t="shared" si="3"/>
        <v>19.3Usuarios de energía eléctrica por municipio según tipo de servicio</v>
      </c>
      <c r="J128" t="s">
        <v>124</v>
      </c>
    </row>
    <row r="129" spans="1:10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4"/>
        <v>06193Date</v>
      </c>
      <c r="H129" t="str">
        <f t="shared" si="5"/>
        <v>19.3</v>
      </c>
      <c r="I129" t="str">
        <f t="shared" si="3"/>
        <v>Al 31 de diciembre de 2016</v>
      </c>
      <c r="J129" t="s">
        <v>123</v>
      </c>
    </row>
    <row r="130" spans="1:10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4"/>
        <v>06194Title</v>
      </c>
      <c r="H130" t="str">
        <f t="shared" si="5"/>
        <v>19.4</v>
      </c>
      <c r="I130" t="str">
        <f t="shared" si="3"/>
        <v>19.4Volumen de las ventas de energía eléctrica por municipio según tipo de servicio</v>
      </c>
      <c r="J130" t="s">
        <v>124</v>
      </c>
    </row>
    <row r="131" spans="1:10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4"/>
        <v>06194Date</v>
      </c>
      <c r="H131" t="str">
        <f t="shared" si="5"/>
        <v>19.4</v>
      </c>
      <c r="I131" t="str">
        <f t="shared" ref="I131:I194" si="6">+_xlfn.TEXTJOIN("",TRUE,B131:C131)</f>
        <v>2015 y 2016</v>
      </c>
      <c r="J131" t="s">
        <v>123</v>
      </c>
    </row>
    <row r="132" spans="1:10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7">+_xlfn.CONCAT(F132,SUBSTITUTE(H132,".",""),J132)</f>
        <v>06194Units</v>
      </c>
      <c r="H132" t="str">
        <f t="shared" si="5"/>
        <v>19.4</v>
      </c>
      <c r="I132" t="str">
        <f t="shared" si="6"/>
        <v>(Megawatts-hora)</v>
      </c>
      <c r="J132" t="s">
        <v>122</v>
      </c>
    </row>
    <row r="133" spans="1:10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7"/>
        <v>06195Title</v>
      </c>
      <c r="H133" t="str">
        <f t="shared" ref="H133:H196" si="8">+IF(B133=0,H132,B133)</f>
        <v>19.5</v>
      </c>
      <c r="I133" t="str">
        <f t="shared" si="6"/>
        <v>19.5Valor de las ventas de energía eléctrica por municipio según tipo de servicio</v>
      </c>
      <c r="J133" t="s">
        <v>124</v>
      </c>
    </row>
    <row r="134" spans="1:10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7"/>
        <v>06195Date</v>
      </c>
      <c r="H134" t="str">
        <f t="shared" si="8"/>
        <v>19.5</v>
      </c>
      <c r="I134" t="str">
        <f t="shared" si="6"/>
        <v>2015 y 2016</v>
      </c>
      <c r="J134" t="s">
        <v>123</v>
      </c>
    </row>
    <row r="135" spans="1:10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7"/>
        <v>06195Units</v>
      </c>
      <c r="H135" t="str">
        <f t="shared" si="8"/>
        <v>19.5</v>
      </c>
      <c r="I135" t="str">
        <f t="shared" si="6"/>
        <v>(Miles de pesos)</v>
      </c>
      <c r="J135" t="s">
        <v>122</v>
      </c>
    </row>
    <row r="136" spans="1:10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7"/>
        <v>06196Title</v>
      </c>
      <c r="H136" t="str">
        <f t="shared" si="8"/>
        <v>19.6</v>
      </c>
      <c r="I136" t="str">
        <f t="shared" si="6"/>
        <v>19.6Unidades y potencia del equipo de transmisión y distribución</v>
      </c>
      <c r="J136" t="s">
        <v>124</v>
      </c>
    </row>
    <row r="137" spans="1:10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7"/>
        <v>06196Title</v>
      </c>
      <c r="H137" t="str">
        <f t="shared" si="8"/>
        <v>19.6</v>
      </c>
      <c r="I137" t="str">
        <f t="shared" si="6"/>
        <v>de energía eléctrica por municipio</v>
      </c>
      <c r="J137" t="s">
        <v>124</v>
      </c>
    </row>
    <row r="138" spans="1:10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7"/>
        <v>06196Date</v>
      </c>
      <c r="H138" t="str">
        <f t="shared" si="8"/>
        <v>19.6</v>
      </c>
      <c r="I138" t="str">
        <f t="shared" si="6"/>
        <v>Al 31 de diciembre de 2016</v>
      </c>
      <c r="J138" t="s">
        <v>123</v>
      </c>
    </row>
    <row r="139" spans="1:10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7"/>
        <v>06197Title</v>
      </c>
      <c r="H139" t="str">
        <f t="shared" si="8"/>
        <v>19.7</v>
      </c>
      <c r="I139" t="str">
        <f t="shared" si="6"/>
        <v xml:space="preserve">19.7Personal ocupado y sus remuneraciones en la Comisión Federal de Electricidad </v>
      </c>
      <c r="J139" t="s">
        <v>124</v>
      </c>
    </row>
    <row r="140" spans="1:10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7"/>
        <v>06197Title</v>
      </c>
      <c r="H140" t="str">
        <f t="shared" si="8"/>
        <v>19.7</v>
      </c>
      <c r="I140" t="str">
        <f t="shared" si="6"/>
        <v>según tipo de actividad</v>
      </c>
      <c r="J140" t="s">
        <v>124</v>
      </c>
    </row>
    <row r="141" spans="1:10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7"/>
        <v>06197Date</v>
      </c>
      <c r="H141" t="str">
        <f t="shared" si="8"/>
        <v>19.7</v>
      </c>
      <c r="I141" t="str">
        <f t="shared" si="6"/>
        <v>2016</v>
      </c>
      <c r="J141" t="s">
        <v>123</v>
      </c>
    </row>
    <row r="142" spans="1:10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7"/>
        <v>07191Title</v>
      </c>
      <c r="H142" t="str">
        <f t="shared" si="8"/>
        <v>19.1</v>
      </c>
      <c r="I142" t="str">
        <f t="shared" si="6"/>
        <v xml:space="preserve">19.1Centrales generadoras, unidades de generación, capacidad efectiva </v>
      </c>
      <c r="J142" t="s">
        <v>124</v>
      </c>
    </row>
    <row r="143" spans="1:10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7"/>
        <v>07191Title</v>
      </c>
      <c r="H143" t="str">
        <f t="shared" si="8"/>
        <v>19.1</v>
      </c>
      <c r="I143" t="str">
        <f t="shared" si="6"/>
        <v>y energía eléctrica producida y entregada por tipo de planta</v>
      </c>
      <c r="J143" t="s">
        <v>124</v>
      </c>
    </row>
    <row r="144" spans="1:10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7"/>
        <v>07191Date</v>
      </c>
      <c r="H144" t="str">
        <f t="shared" si="8"/>
        <v>19.1</v>
      </c>
      <c r="I144" t="str">
        <f t="shared" si="6"/>
        <v>2016</v>
      </c>
      <c r="J144" t="s">
        <v>123</v>
      </c>
    </row>
    <row r="145" spans="1:10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7"/>
        <v>07192Title</v>
      </c>
      <c r="H145" t="str">
        <f t="shared" si="8"/>
        <v>19.2</v>
      </c>
      <c r="I145" t="str">
        <f t="shared" si="6"/>
        <v xml:space="preserve">19.2Usuarios, volumen y valor de las ventas de energía eléctrica </v>
      </c>
      <c r="J145" t="s">
        <v>124</v>
      </c>
    </row>
    <row r="146" spans="1:10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7"/>
        <v>07192Title</v>
      </c>
      <c r="H146" t="str">
        <f t="shared" si="8"/>
        <v>19.2</v>
      </c>
      <c r="I146" t="str">
        <f t="shared" si="6"/>
        <v>según tipo de servicio</v>
      </c>
      <c r="J146" t="s">
        <v>124</v>
      </c>
    </row>
    <row r="147" spans="1:10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7"/>
        <v>07192Date</v>
      </c>
      <c r="H147" t="str">
        <f t="shared" si="8"/>
        <v>19.2</v>
      </c>
      <c r="I147" t="str">
        <f t="shared" si="6"/>
        <v>2016</v>
      </c>
      <c r="J147" t="s">
        <v>123</v>
      </c>
    </row>
    <row r="148" spans="1:10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7"/>
        <v>07193Title</v>
      </c>
      <c r="H148" t="str">
        <f t="shared" si="8"/>
        <v>19.3</v>
      </c>
      <c r="I148" t="str">
        <f t="shared" si="6"/>
        <v>19.3Usuarios de energía eléctrica por municipio según tipo de servicio</v>
      </c>
      <c r="J148" t="s">
        <v>124</v>
      </c>
    </row>
    <row r="149" spans="1:10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7"/>
        <v>07193Date</v>
      </c>
      <c r="H149" t="str">
        <f t="shared" si="8"/>
        <v>19.3</v>
      </c>
      <c r="I149" t="str">
        <f t="shared" si="6"/>
        <v>Al 31 de diciembre de 2016</v>
      </c>
      <c r="J149" t="s">
        <v>123</v>
      </c>
    </row>
    <row r="150" spans="1:10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7"/>
        <v>07194Title</v>
      </c>
      <c r="H150" t="str">
        <f t="shared" si="8"/>
        <v>19.4</v>
      </c>
      <c r="I150" t="str">
        <f t="shared" si="6"/>
        <v>19.4Volumen de las ventas de energía eléctrica por municipio según tipo de servicio</v>
      </c>
      <c r="J150" t="s">
        <v>124</v>
      </c>
    </row>
    <row r="151" spans="1:10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7"/>
        <v>07194Date</v>
      </c>
      <c r="H151" t="str">
        <f t="shared" si="8"/>
        <v>19.4</v>
      </c>
      <c r="I151" t="str">
        <f t="shared" si="6"/>
        <v>2016</v>
      </c>
      <c r="J151" t="s">
        <v>123</v>
      </c>
    </row>
    <row r="152" spans="1:10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7"/>
        <v>07194Units</v>
      </c>
      <c r="H152" t="str">
        <f t="shared" si="8"/>
        <v>19.4</v>
      </c>
      <c r="I152" t="str">
        <f t="shared" si="6"/>
        <v>(Megawatts-hora)</v>
      </c>
      <c r="J152" t="s">
        <v>122</v>
      </c>
    </row>
    <row r="153" spans="1:10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7"/>
        <v>07195Title</v>
      </c>
      <c r="H153" t="str">
        <f t="shared" si="8"/>
        <v>19.5</v>
      </c>
      <c r="I153" t="str">
        <f t="shared" si="6"/>
        <v>19.5Valor de las ventas de energía eléctrica por municipio según tipo de servicio</v>
      </c>
      <c r="J153" t="s">
        <v>124</v>
      </c>
    </row>
    <row r="154" spans="1:10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7"/>
        <v>07195Date</v>
      </c>
      <c r="H154" t="str">
        <f t="shared" si="8"/>
        <v>19.5</v>
      </c>
      <c r="I154" t="str">
        <f t="shared" si="6"/>
        <v>2016</v>
      </c>
      <c r="J154" t="s">
        <v>123</v>
      </c>
    </row>
    <row r="155" spans="1:10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7"/>
        <v>07195Units</v>
      </c>
      <c r="H155" t="str">
        <f t="shared" si="8"/>
        <v>19.5</v>
      </c>
      <c r="I155" t="str">
        <f t="shared" si="6"/>
        <v>(Miles de pesos)</v>
      </c>
      <c r="J155" t="s">
        <v>122</v>
      </c>
    </row>
    <row r="156" spans="1:10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7"/>
        <v>07196Title</v>
      </c>
      <c r="H156" t="str">
        <f t="shared" si="8"/>
        <v>19.6</v>
      </c>
      <c r="I156" t="str">
        <f t="shared" si="6"/>
        <v>19.6Unidades y potencia del equipo de transmisión y distribución</v>
      </c>
      <c r="J156" t="s">
        <v>124</v>
      </c>
    </row>
    <row r="157" spans="1:10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7"/>
        <v>07196Title</v>
      </c>
      <c r="H157" t="str">
        <f t="shared" si="8"/>
        <v>19.6</v>
      </c>
      <c r="I157" t="str">
        <f t="shared" si="6"/>
        <v>de energía eléctrica por zona</v>
      </c>
      <c r="J157" t="s">
        <v>124</v>
      </c>
    </row>
    <row r="158" spans="1:10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7"/>
        <v>07196Date</v>
      </c>
      <c r="H158" t="str">
        <f t="shared" si="8"/>
        <v>19.6</v>
      </c>
      <c r="I158" t="str">
        <f t="shared" si="6"/>
        <v>Al 31 de diciembre de 2016</v>
      </c>
      <c r="J158" t="s">
        <v>123</v>
      </c>
    </row>
    <row r="159" spans="1:10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7"/>
        <v>07197Title</v>
      </c>
      <c r="H159" t="str">
        <f t="shared" si="8"/>
        <v>19.7</v>
      </c>
      <c r="I159" t="str">
        <f t="shared" si="6"/>
        <v xml:space="preserve">19.7Personal ocupado y sus remuneraciones en la Comisión Federal de Electricidad </v>
      </c>
      <c r="J159" t="s">
        <v>124</v>
      </c>
    </row>
    <row r="160" spans="1:10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7"/>
        <v>07197Title</v>
      </c>
      <c r="H160" t="str">
        <f t="shared" si="8"/>
        <v>19.7</v>
      </c>
      <c r="I160" t="str">
        <f t="shared" si="6"/>
        <v>según tipo de actividad</v>
      </c>
      <c r="J160" t="s">
        <v>124</v>
      </c>
    </row>
    <row r="161" spans="1:10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7"/>
        <v>07197Date</v>
      </c>
      <c r="H161" t="str">
        <f t="shared" si="8"/>
        <v>19.7</v>
      </c>
      <c r="I161" t="str">
        <f t="shared" si="6"/>
        <v>2016</v>
      </c>
      <c r="J161" t="s">
        <v>123</v>
      </c>
    </row>
    <row r="162" spans="1:10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7"/>
        <v>08191Title</v>
      </c>
      <c r="H162" t="str">
        <f t="shared" si="8"/>
        <v>19.1</v>
      </c>
      <c r="I162" t="str">
        <f t="shared" si="6"/>
        <v xml:space="preserve">19.1Centrales generadoras, unidades de generación, capacidad efectiva </v>
      </c>
      <c r="J162" t="s">
        <v>124</v>
      </c>
    </row>
    <row r="163" spans="1:10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7"/>
        <v>08191Title</v>
      </c>
      <c r="H163" t="str">
        <f t="shared" si="8"/>
        <v>19.1</v>
      </c>
      <c r="I163" t="str">
        <f t="shared" si="6"/>
        <v>y energía eléctrica producida y entregada por tipo de planta</v>
      </c>
      <c r="J163" t="s">
        <v>124</v>
      </c>
    </row>
    <row r="164" spans="1:10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7"/>
        <v>08191Date</v>
      </c>
      <c r="H164" t="str">
        <f t="shared" si="8"/>
        <v>19.1</v>
      </c>
      <c r="I164" t="str">
        <f t="shared" si="6"/>
        <v>2016</v>
      </c>
      <c r="J164" t="s">
        <v>123</v>
      </c>
    </row>
    <row r="165" spans="1:10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7"/>
        <v>08192Title</v>
      </c>
      <c r="H165" t="str">
        <f t="shared" si="8"/>
        <v>19.2</v>
      </c>
      <c r="I165" t="str">
        <f t="shared" si="6"/>
        <v xml:space="preserve">19.2Usuarios, volumen y valor de las ventas de energía eléctrica </v>
      </c>
      <c r="J165" t="s">
        <v>124</v>
      </c>
    </row>
    <row r="166" spans="1:10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7"/>
        <v>08192Title</v>
      </c>
      <c r="H166" t="str">
        <f t="shared" si="8"/>
        <v>19.2</v>
      </c>
      <c r="I166" t="str">
        <f t="shared" si="6"/>
        <v>según tipo de servicio</v>
      </c>
      <c r="J166" t="s">
        <v>124</v>
      </c>
    </row>
    <row r="167" spans="1:10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7"/>
        <v>08192Date</v>
      </c>
      <c r="H167" t="str">
        <f t="shared" si="8"/>
        <v>19.2</v>
      </c>
      <c r="I167" t="str">
        <f t="shared" si="6"/>
        <v>2016</v>
      </c>
      <c r="J167" t="s">
        <v>123</v>
      </c>
    </row>
    <row r="168" spans="1:10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7"/>
        <v>08193Title</v>
      </c>
      <c r="H168" t="str">
        <f t="shared" si="8"/>
        <v>19.3</v>
      </c>
      <c r="I168" t="str">
        <f t="shared" si="6"/>
        <v>19.3Usuarios de energía eléctrica por municipio según tipo de servicio</v>
      </c>
      <c r="J168" t="s">
        <v>124</v>
      </c>
    </row>
    <row r="169" spans="1:10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7"/>
        <v>08193Date</v>
      </c>
      <c r="H169" t="str">
        <f t="shared" si="8"/>
        <v>19.3</v>
      </c>
      <c r="I169" t="str">
        <f t="shared" si="6"/>
        <v>Al 31 de diciembre de 2016</v>
      </c>
      <c r="J169" t="s">
        <v>123</v>
      </c>
    </row>
    <row r="170" spans="1:10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7"/>
        <v>08194Title</v>
      </c>
      <c r="H170" t="str">
        <f t="shared" si="8"/>
        <v>19.4</v>
      </c>
      <c r="I170" t="str">
        <f t="shared" si="6"/>
        <v>19.4Volumen de las ventas de energía eléctrica por municipio según tipo de servicio</v>
      </c>
      <c r="J170" t="s">
        <v>124</v>
      </c>
    </row>
    <row r="171" spans="1:10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7"/>
        <v>08194Date</v>
      </c>
      <c r="H171" t="str">
        <f t="shared" si="8"/>
        <v>19.4</v>
      </c>
      <c r="I171" t="str">
        <f t="shared" si="6"/>
        <v>2016</v>
      </c>
      <c r="J171" t="s">
        <v>123</v>
      </c>
    </row>
    <row r="172" spans="1:10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7"/>
        <v>08194Units</v>
      </c>
      <c r="H172" t="str">
        <f t="shared" si="8"/>
        <v>19.4</v>
      </c>
      <c r="I172" t="str">
        <f t="shared" si="6"/>
        <v>(Megawatts-hora)</v>
      </c>
      <c r="J172" t="s">
        <v>122</v>
      </c>
    </row>
    <row r="173" spans="1:10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7"/>
        <v>08195Title</v>
      </c>
      <c r="H173" t="str">
        <f t="shared" si="8"/>
        <v>19.5</v>
      </c>
      <c r="I173" t="str">
        <f t="shared" si="6"/>
        <v>19.5Valor de las ventas de energía eléctrica por municipio según tipo de servicio</v>
      </c>
      <c r="J173" t="s">
        <v>124</v>
      </c>
    </row>
    <row r="174" spans="1:10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7"/>
        <v>08195Date</v>
      </c>
      <c r="H174" t="str">
        <f t="shared" si="8"/>
        <v>19.5</v>
      </c>
      <c r="I174" t="str">
        <f t="shared" si="6"/>
        <v>2016</v>
      </c>
      <c r="J174" t="s">
        <v>123</v>
      </c>
    </row>
    <row r="175" spans="1:10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7"/>
        <v>08195Units</v>
      </c>
      <c r="H175" t="str">
        <f t="shared" si="8"/>
        <v>19.5</v>
      </c>
      <c r="I175" t="str">
        <f t="shared" si="6"/>
        <v>(Miles de pesos)</v>
      </c>
      <c r="J175" t="s">
        <v>122</v>
      </c>
    </row>
    <row r="176" spans="1:10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7"/>
        <v>08196Title</v>
      </c>
      <c r="H176" t="str">
        <f t="shared" si="8"/>
        <v>19.6</v>
      </c>
      <c r="I176" t="str">
        <f t="shared" si="6"/>
        <v>19.6Unidades y potencia del equipo de transmisión y distribución</v>
      </c>
      <c r="J176" t="s">
        <v>124</v>
      </c>
    </row>
    <row r="177" spans="1:10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7"/>
        <v>08196Title</v>
      </c>
      <c r="H177" t="str">
        <f t="shared" si="8"/>
        <v>19.6</v>
      </c>
      <c r="I177" t="str">
        <f t="shared" si="6"/>
        <v>de energía eléctrica por municipio</v>
      </c>
      <c r="J177" t="s">
        <v>124</v>
      </c>
    </row>
    <row r="178" spans="1:10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7"/>
        <v>08196Date</v>
      </c>
      <c r="H178" t="str">
        <f t="shared" si="8"/>
        <v>19.6</v>
      </c>
      <c r="I178" t="str">
        <f t="shared" si="6"/>
        <v>Al 31 de diciembre de 2016</v>
      </c>
      <c r="J178" t="s">
        <v>123</v>
      </c>
    </row>
    <row r="179" spans="1:10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7"/>
        <v>08197Title</v>
      </c>
      <c r="H179" t="str">
        <f t="shared" si="8"/>
        <v>19.7</v>
      </c>
      <c r="I179" t="str">
        <f t="shared" si="6"/>
        <v xml:space="preserve">19.7Personal ocupado y sus remuneraciones en la Comisión Federal de Electricidad </v>
      </c>
      <c r="J179" t="s">
        <v>124</v>
      </c>
    </row>
    <row r="180" spans="1:10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7"/>
        <v>08197Title</v>
      </c>
      <c r="H180" t="str">
        <f t="shared" si="8"/>
        <v>19.7</v>
      </c>
      <c r="I180" t="str">
        <f t="shared" si="6"/>
        <v>según tipo de actividad</v>
      </c>
      <c r="J180" t="s">
        <v>124</v>
      </c>
    </row>
    <row r="181" spans="1:10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7"/>
        <v>08197Date</v>
      </c>
      <c r="H181" t="str">
        <f t="shared" si="8"/>
        <v>19.7</v>
      </c>
      <c r="I181" t="str">
        <f t="shared" si="6"/>
        <v>2016</v>
      </c>
      <c r="J181" t="s">
        <v>123</v>
      </c>
    </row>
    <row r="182" spans="1:10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7"/>
        <v>10191Title</v>
      </c>
      <c r="H182" t="str">
        <f t="shared" si="8"/>
        <v>19.1</v>
      </c>
      <c r="I182" t="str">
        <f t="shared" si="6"/>
        <v xml:space="preserve">19.1Centrales generadoras, unidades de generación, capacidad efectiva </v>
      </c>
      <c r="J182" t="s">
        <v>124</v>
      </c>
    </row>
    <row r="183" spans="1:10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7"/>
        <v>10191Title</v>
      </c>
      <c r="H183" t="str">
        <f t="shared" si="8"/>
        <v>19.1</v>
      </c>
      <c r="I183" t="str">
        <f t="shared" si="6"/>
        <v>y energía eléctrica producida y entregada por tipo de planta</v>
      </c>
      <c r="J183" t="s">
        <v>124</v>
      </c>
    </row>
    <row r="184" spans="1:10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7"/>
        <v>10191Date</v>
      </c>
      <c r="H184" t="str">
        <f t="shared" si="8"/>
        <v>19.1</v>
      </c>
      <c r="I184" t="str">
        <f t="shared" si="6"/>
        <v>2016</v>
      </c>
      <c r="J184" t="s">
        <v>123</v>
      </c>
    </row>
    <row r="185" spans="1:10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7"/>
        <v>10192Title</v>
      </c>
      <c r="H185" t="str">
        <f t="shared" si="8"/>
        <v>19.2</v>
      </c>
      <c r="I185" t="str">
        <f t="shared" si="6"/>
        <v xml:space="preserve">19.2Usuarios, volumen y valor de las ventas de energía eléctrica </v>
      </c>
      <c r="J185" t="s">
        <v>124</v>
      </c>
    </row>
    <row r="186" spans="1:10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7"/>
        <v>10192Title</v>
      </c>
      <c r="H186" t="str">
        <f t="shared" si="8"/>
        <v>19.2</v>
      </c>
      <c r="I186" t="str">
        <f t="shared" si="6"/>
        <v>según tipo de servicio</v>
      </c>
      <c r="J186" t="s">
        <v>124</v>
      </c>
    </row>
    <row r="187" spans="1:10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7"/>
        <v>10192Date</v>
      </c>
      <c r="H187" t="str">
        <f t="shared" si="8"/>
        <v>19.2</v>
      </c>
      <c r="I187" t="str">
        <f t="shared" si="6"/>
        <v>2016</v>
      </c>
      <c r="J187" t="s">
        <v>123</v>
      </c>
    </row>
    <row r="188" spans="1:10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7"/>
        <v>10193Title</v>
      </c>
      <c r="H188" t="str">
        <f t="shared" si="8"/>
        <v>19.3</v>
      </c>
      <c r="I188" t="str">
        <f t="shared" si="6"/>
        <v>19.3Usuarios de energía eléctrica por municipio según tipo de servicio</v>
      </c>
      <c r="J188" t="s">
        <v>124</v>
      </c>
    </row>
    <row r="189" spans="1:10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7"/>
        <v>10193Date</v>
      </c>
      <c r="H189" t="str">
        <f t="shared" si="8"/>
        <v>19.3</v>
      </c>
      <c r="I189" t="str">
        <f t="shared" si="6"/>
        <v>Al 31 de diciembre de 2016</v>
      </c>
      <c r="J189" t="s">
        <v>123</v>
      </c>
    </row>
    <row r="190" spans="1:10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7"/>
        <v>10194Title</v>
      </c>
      <c r="H190" t="str">
        <f t="shared" si="8"/>
        <v>19.4</v>
      </c>
      <c r="I190" t="str">
        <f t="shared" si="6"/>
        <v>19.4Volumen de las ventas de energía eléctrica por municipio según tipo de servicio</v>
      </c>
      <c r="J190" t="s">
        <v>124</v>
      </c>
    </row>
    <row r="191" spans="1:10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7"/>
        <v>10194Date</v>
      </c>
      <c r="H191" t="str">
        <f t="shared" si="8"/>
        <v>19.4</v>
      </c>
      <c r="I191" t="str">
        <f t="shared" si="6"/>
        <v>2016</v>
      </c>
      <c r="J191" t="s">
        <v>123</v>
      </c>
    </row>
    <row r="192" spans="1:10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7"/>
        <v>10194Units</v>
      </c>
      <c r="H192" t="str">
        <f t="shared" si="8"/>
        <v>19.4</v>
      </c>
      <c r="I192" t="str">
        <f t="shared" si="6"/>
        <v>(Megawatts-hora)</v>
      </c>
      <c r="J192" t="s">
        <v>122</v>
      </c>
    </row>
    <row r="193" spans="1:10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7"/>
        <v>10195Title</v>
      </c>
      <c r="H193" t="str">
        <f t="shared" si="8"/>
        <v>19.5</v>
      </c>
      <c r="I193" t="str">
        <f t="shared" si="6"/>
        <v>19.5Valor de las ventas de energía eléctrica por municipio según tipo de servicio</v>
      </c>
      <c r="J193" t="s">
        <v>124</v>
      </c>
    </row>
    <row r="194" spans="1:10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7"/>
        <v>10195Date</v>
      </c>
      <c r="H194" t="str">
        <f t="shared" si="8"/>
        <v>19.5</v>
      </c>
      <c r="I194" t="str">
        <f t="shared" si="6"/>
        <v>2016</v>
      </c>
      <c r="J194" t="s">
        <v>123</v>
      </c>
    </row>
    <row r="195" spans="1:10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7"/>
        <v>10195Units</v>
      </c>
      <c r="H195" t="str">
        <f t="shared" si="8"/>
        <v>19.5</v>
      </c>
      <c r="I195" t="str">
        <f t="shared" ref="I195:I258" si="9">+_xlfn.TEXTJOIN("",TRUE,B195:C195)</f>
        <v>(Miles de pesos)</v>
      </c>
      <c r="J195" t="s">
        <v>122</v>
      </c>
    </row>
    <row r="196" spans="1:10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0">+_xlfn.CONCAT(F196,SUBSTITUTE(H196,".",""),J196)</f>
        <v>10196Title</v>
      </c>
      <c r="H196" t="str">
        <f t="shared" si="8"/>
        <v>19.6</v>
      </c>
      <c r="I196" t="str">
        <f t="shared" si="9"/>
        <v>19.6Unidades y potencia del equipo de transmisión y distribución</v>
      </c>
      <c r="J196" t="s">
        <v>124</v>
      </c>
    </row>
    <row r="197" spans="1:10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0"/>
        <v>10196Title</v>
      </c>
      <c r="H197" t="str">
        <f t="shared" ref="H197:H260" si="11">+IF(B197=0,H196,B197)</f>
        <v>19.6</v>
      </c>
      <c r="I197" t="str">
        <f t="shared" si="9"/>
        <v>de energía eléctrica por municipio</v>
      </c>
      <c r="J197" t="s">
        <v>124</v>
      </c>
    </row>
    <row r="198" spans="1:10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0"/>
        <v>10196Date</v>
      </c>
      <c r="H198" t="str">
        <f t="shared" si="11"/>
        <v>19.6</v>
      </c>
      <c r="I198" t="str">
        <f t="shared" si="9"/>
        <v>Al 31 de diciembre de 2016</v>
      </c>
      <c r="J198" t="s">
        <v>123</v>
      </c>
    </row>
    <row r="199" spans="1:10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0"/>
        <v>10197Title</v>
      </c>
      <c r="H199" t="str">
        <f t="shared" si="11"/>
        <v>19.7</v>
      </c>
      <c r="I199" t="str">
        <f t="shared" si="9"/>
        <v xml:space="preserve">19.7Personal ocupado y sus remuneraciones en la Comisión Federal de Electricidad </v>
      </c>
      <c r="J199" t="s">
        <v>124</v>
      </c>
    </row>
    <row r="200" spans="1:10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0"/>
        <v>10197Title</v>
      </c>
      <c r="H200" t="str">
        <f t="shared" si="11"/>
        <v>19.7</v>
      </c>
      <c r="I200" t="str">
        <f t="shared" si="9"/>
        <v>según tipo de actividad</v>
      </c>
      <c r="J200" t="s">
        <v>124</v>
      </c>
    </row>
    <row r="201" spans="1:10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0"/>
        <v>10197Date</v>
      </c>
      <c r="H201" t="str">
        <f t="shared" si="11"/>
        <v>19.7</v>
      </c>
      <c r="I201" t="str">
        <f t="shared" si="9"/>
        <v>2016</v>
      </c>
      <c r="J201" t="s">
        <v>123</v>
      </c>
    </row>
    <row r="202" spans="1:10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0"/>
        <v>11191Title</v>
      </c>
      <c r="H202" t="str">
        <f t="shared" si="11"/>
        <v>19.1</v>
      </c>
      <c r="I202" t="str">
        <f t="shared" si="9"/>
        <v xml:space="preserve">19.1Centrales generadoras, unidades de generación, capacidad efectiva </v>
      </c>
      <c r="J202" t="s">
        <v>124</v>
      </c>
    </row>
    <row r="203" spans="1:10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0"/>
        <v>11191Title</v>
      </c>
      <c r="H203" t="str">
        <f t="shared" si="11"/>
        <v>19.1</v>
      </c>
      <c r="I203" t="str">
        <f t="shared" si="9"/>
        <v>y energía eléctrica producida y entregada por tipo de planta</v>
      </c>
      <c r="J203" t="s">
        <v>124</v>
      </c>
    </row>
    <row r="204" spans="1:10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0"/>
        <v>11191Date</v>
      </c>
      <c r="H204" t="str">
        <f t="shared" si="11"/>
        <v>19.1</v>
      </c>
      <c r="I204" t="str">
        <f t="shared" si="9"/>
        <v>2016</v>
      </c>
      <c r="J204" t="s">
        <v>123</v>
      </c>
    </row>
    <row r="205" spans="1:10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0"/>
        <v>11192Title</v>
      </c>
      <c r="H205" t="str">
        <f t="shared" si="11"/>
        <v>19.2</v>
      </c>
      <c r="I205" t="str">
        <f t="shared" si="9"/>
        <v xml:space="preserve">19.2Usuarios, volumen y valor de las ventas de energía eléctrica </v>
      </c>
      <c r="J205" t="s">
        <v>124</v>
      </c>
    </row>
    <row r="206" spans="1:10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0"/>
        <v>11192Title</v>
      </c>
      <c r="H206" t="str">
        <f t="shared" si="11"/>
        <v>19.2</v>
      </c>
      <c r="I206" t="str">
        <f t="shared" si="9"/>
        <v>según tipo de servicio</v>
      </c>
      <c r="J206" t="s">
        <v>124</v>
      </c>
    </row>
    <row r="207" spans="1:10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0"/>
        <v>11192Date</v>
      </c>
      <c r="H207" t="str">
        <f t="shared" si="11"/>
        <v>19.2</v>
      </c>
      <c r="I207" t="str">
        <f t="shared" si="9"/>
        <v>2016</v>
      </c>
      <c r="J207" t="s">
        <v>123</v>
      </c>
    </row>
    <row r="208" spans="1:10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0"/>
        <v>11193Title</v>
      </c>
      <c r="H208" t="str">
        <f t="shared" si="11"/>
        <v>19.3</v>
      </c>
      <c r="I208" t="str">
        <f t="shared" si="9"/>
        <v>19.3Usuarios de energía eléctrica por municipio según tipo de servicio</v>
      </c>
      <c r="J208" t="s">
        <v>124</v>
      </c>
    </row>
    <row r="209" spans="1:10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0"/>
        <v>11193Date</v>
      </c>
      <c r="H209" t="str">
        <f t="shared" si="11"/>
        <v>19.3</v>
      </c>
      <c r="I209" t="str">
        <f t="shared" si="9"/>
        <v>Al 31 de diciembre de 2016</v>
      </c>
      <c r="J209" t="s">
        <v>123</v>
      </c>
    </row>
    <row r="210" spans="1:10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0"/>
        <v>11194Title</v>
      </c>
      <c r="H210" t="str">
        <f t="shared" si="11"/>
        <v>19.4</v>
      </c>
      <c r="I210" t="str">
        <f t="shared" si="9"/>
        <v>19.4Volumen de las ventas de energía eléctrica por municipio según tipo de servicio</v>
      </c>
      <c r="J210" t="s">
        <v>124</v>
      </c>
    </row>
    <row r="211" spans="1:10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0"/>
        <v>11194Date</v>
      </c>
      <c r="H211" t="str">
        <f t="shared" si="11"/>
        <v>19.4</v>
      </c>
      <c r="I211" t="str">
        <f t="shared" si="9"/>
        <v>2016</v>
      </c>
      <c r="J211" t="s">
        <v>123</v>
      </c>
    </row>
    <row r="212" spans="1:10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0"/>
        <v>11194Units</v>
      </c>
      <c r="H212" t="str">
        <f t="shared" si="11"/>
        <v>19.4</v>
      </c>
      <c r="I212" t="str">
        <f t="shared" si="9"/>
        <v>(Megawatts-hora)</v>
      </c>
      <c r="J212" t="s">
        <v>122</v>
      </c>
    </row>
    <row r="213" spans="1:10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0"/>
        <v>11195Title</v>
      </c>
      <c r="H213" t="str">
        <f t="shared" si="11"/>
        <v>19.5</v>
      </c>
      <c r="I213" t="str">
        <f t="shared" si="9"/>
        <v>19.5Valor de las ventas de energía eléctrica por municipio según tipo de servicio</v>
      </c>
      <c r="J213" t="s">
        <v>124</v>
      </c>
    </row>
    <row r="214" spans="1:10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0"/>
        <v>11195Date</v>
      </c>
      <c r="H214" t="str">
        <f t="shared" si="11"/>
        <v>19.5</v>
      </c>
      <c r="I214" t="str">
        <f t="shared" si="9"/>
        <v>2016</v>
      </c>
      <c r="J214" t="s">
        <v>123</v>
      </c>
    </row>
    <row r="215" spans="1:10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0"/>
        <v>11195Units</v>
      </c>
      <c r="H215" t="str">
        <f t="shared" si="11"/>
        <v>19.5</v>
      </c>
      <c r="I215" t="str">
        <f t="shared" si="9"/>
        <v>(Miles de pesos)</v>
      </c>
      <c r="J215" t="s">
        <v>122</v>
      </c>
    </row>
    <row r="216" spans="1:10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0"/>
        <v>11196Title</v>
      </c>
      <c r="H216" t="str">
        <f t="shared" si="11"/>
        <v>19.6</v>
      </c>
      <c r="I216" t="str">
        <f t="shared" si="9"/>
        <v>19.6Unidades y potencia del equipo de transmisión y distribución</v>
      </c>
      <c r="J216" t="s">
        <v>124</v>
      </c>
    </row>
    <row r="217" spans="1:10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0"/>
        <v>11196Title</v>
      </c>
      <c r="H217" t="str">
        <f t="shared" si="11"/>
        <v>19.6</v>
      </c>
      <c r="I217" t="str">
        <f t="shared" si="9"/>
        <v>de energía eléctrica por municipio</v>
      </c>
      <c r="J217" t="s">
        <v>124</v>
      </c>
    </row>
    <row r="218" spans="1:10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0"/>
        <v>11196Date</v>
      </c>
      <c r="H218" t="str">
        <f t="shared" si="11"/>
        <v>19.6</v>
      </c>
      <c r="I218" t="str">
        <f t="shared" si="9"/>
        <v>Al 31 de diciembre de 2016</v>
      </c>
      <c r="J218" t="s">
        <v>123</v>
      </c>
    </row>
    <row r="219" spans="1:10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0"/>
        <v>11197Title</v>
      </c>
      <c r="H219" t="str">
        <f t="shared" si="11"/>
        <v>19.7</v>
      </c>
      <c r="I219" t="str">
        <f t="shared" si="9"/>
        <v xml:space="preserve">19.7Personal ocupado y sus remuneraciones en la Comisión Federal de Electricidad </v>
      </c>
      <c r="J219" t="s">
        <v>124</v>
      </c>
    </row>
    <row r="220" spans="1:10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0"/>
        <v>11197Title</v>
      </c>
      <c r="H220" t="str">
        <f t="shared" si="11"/>
        <v>19.7</v>
      </c>
      <c r="I220" t="str">
        <f t="shared" si="9"/>
        <v>según tipo de actividad</v>
      </c>
      <c r="J220" t="s">
        <v>124</v>
      </c>
    </row>
    <row r="221" spans="1:10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0"/>
        <v>11197Date</v>
      </c>
      <c r="H221" t="str">
        <f t="shared" si="11"/>
        <v>19.7</v>
      </c>
      <c r="I221" t="str">
        <f t="shared" si="9"/>
        <v>2016</v>
      </c>
      <c r="J221" t="s">
        <v>123</v>
      </c>
    </row>
    <row r="222" spans="1:10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0"/>
        <v>12191Title</v>
      </c>
      <c r="H222" t="str">
        <f t="shared" si="11"/>
        <v>19.1</v>
      </c>
      <c r="I222" t="str">
        <f t="shared" si="9"/>
        <v xml:space="preserve">19.1Centrales generadoras, unidades de generación, capacidad efectiva </v>
      </c>
      <c r="J222" t="s">
        <v>124</v>
      </c>
    </row>
    <row r="223" spans="1:10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0"/>
        <v>12191Title</v>
      </c>
      <c r="H223" t="str">
        <f t="shared" si="11"/>
        <v>19.1</v>
      </c>
      <c r="I223" t="str">
        <f t="shared" si="9"/>
        <v>y energía eléctrica producida y entregada por tipo de planta</v>
      </c>
      <c r="J223" t="s">
        <v>124</v>
      </c>
    </row>
    <row r="224" spans="1:10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0"/>
        <v>12191Date</v>
      </c>
      <c r="H224" t="str">
        <f t="shared" si="11"/>
        <v>19.1</v>
      </c>
      <c r="I224" t="str">
        <f t="shared" si="9"/>
        <v>2016</v>
      </c>
      <c r="J224" t="s">
        <v>123</v>
      </c>
    </row>
    <row r="225" spans="1:10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0"/>
        <v>12192Title</v>
      </c>
      <c r="H225" t="str">
        <f t="shared" si="11"/>
        <v>19.2</v>
      </c>
      <c r="I225" t="str">
        <f t="shared" si="9"/>
        <v xml:space="preserve">19.2Usuarios, volumen y valor de las ventas de energía eléctrica </v>
      </c>
      <c r="J225" t="s">
        <v>124</v>
      </c>
    </row>
    <row r="226" spans="1:10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0"/>
        <v>12192Title</v>
      </c>
      <c r="H226" t="str">
        <f t="shared" si="11"/>
        <v>19.2</v>
      </c>
      <c r="I226" t="str">
        <f t="shared" si="9"/>
        <v>según tipo de servicio</v>
      </c>
      <c r="J226" t="s">
        <v>124</v>
      </c>
    </row>
    <row r="227" spans="1:10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0"/>
        <v>12192Date</v>
      </c>
      <c r="H227" t="str">
        <f t="shared" si="11"/>
        <v>19.2</v>
      </c>
      <c r="I227" t="str">
        <f t="shared" si="9"/>
        <v>2016</v>
      </c>
      <c r="J227" t="s">
        <v>123</v>
      </c>
    </row>
    <row r="228" spans="1:10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0"/>
        <v>12193Title</v>
      </c>
      <c r="H228" t="str">
        <f t="shared" si="11"/>
        <v>19.3</v>
      </c>
      <c r="I228" t="str">
        <f t="shared" si="9"/>
        <v>19.3Usuarios de energía eléctrica por municipio según tipo de servicio</v>
      </c>
      <c r="J228" t="s">
        <v>124</v>
      </c>
    </row>
    <row r="229" spans="1:10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0"/>
        <v>12193Date</v>
      </c>
      <c r="H229" t="str">
        <f t="shared" si="11"/>
        <v>19.3</v>
      </c>
      <c r="I229" t="str">
        <f t="shared" si="9"/>
        <v>Al 31 de diciembre de 2016</v>
      </c>
      <c r="J229" t="s">
        <v>123</v>
      </c>
    </row>
    <row r="230" spans="1:10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0"/>
        <v>12194Title</v>
      </c>
      <c r="H230" t="str">
        <f t="shared" si="11"/>
        <v>19.4</v>
      </c>
      <c r="I230" t="str">
        <f t="shared" si="9"/>
        <v>19.4Volumen de las ventas de energía eléctrica por municipio según tipo de servicio</v>
      </c>
      <c r="J230" t="s">
        <v>124</v>
      </c>
    </row>
    <row r="231" spans="1:10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0"/>
        <v>12194Date</v>
      </c>
      <c r="H231" t="str">
        <f t="shared" si="11"/>
        <v>19.4</v>
      </c>
      <c r="I231" t="str">
        <f t="shared" si="9"/>
        <v>2016</v>
      </c>
      <c r="J231" t="s">
        <v>123</v>
      </c>
    </row>
    <row r="232" spans="1:10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0"/>
        <v>12194Units</v>
      </c>
      <c r="H232" t="str">
        <f t="shared" si="11"/>
        <v>19.4</v>
      </c>
      <c r="I232" t="str">
        <f t="shared" si="9"/>
        <v>(Megawatts-hora)</v>
      </c>
      <c r="J232" t="s">
        <v>122</v>
      </c>
    </row>
    <row r="233" spans="1:10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0"/>
        <v>12195Title</v>
      </c>
      <c r="H233" t="str">
        <f t="shared" si="11"/>
        <v>19.5</v>
      </c>
      <c r="I233" t="str">
        <f t="shared" si="9"/>
        <v>19.5Valor de las ventas de energía eléctrica por municipio según tipo de servicio</v>
      </c>
      <c r="J233" t="s">
        <v>124</v>
      </c>
    </row>
    <row r="234" spans="1:10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0"/>
        <v>12195Date</v>
      </c>
      <c r="H234" t="str">
        <f t="shared" si="11"/>
        <v>19.5</v>
      </c>
      <c r="I234" t="str">
        <f t="shared" si="9"/>
        <v>2016</v>
      </c>
      <c r="J234" t="s">
        <v>123</v>
      </c>
    </row>
    <row r="235" spans="1:10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0"/>
        <v>12195Units</v>
      </c>
      <c r="H235" t="str">
        <f t="shared" si="11"/>
        <v>19.5</v>
      </c>
      <c r="I235" t="str">
        <f t="shared" si="9"/>
        <v>(Miles de pesos)</v>
      </c>
      <c r="J235" t="s">
        <v>122</v>
      </c>
    </row>
    <row r="236" spans="1:10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0"/>
        <v>12196Title</v>
      </c>
      <c r="H236" t="str">
        <f t="shared" si="11"/>
        <v>19.6</v>
      </c>
      <c r="I236" t="str">
        <f t="shared" si="9"/>
        <v>19.6Unidades y potencia del equipo de transmisión y distribución</v>
      </c>
      <c r="J236" t="s">
        <v>124</v>
      </c>
    </row>
    <row r="237" spans="1:10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0"/>
        <v>12196Title</v>
      </c>
      <c r="H237" t="str">
        <f t="shared" si="11"/>
        <v>19.6</v>
      </c>
      <c r="I237" t="str">
        <f t="shared" si="9"/>
        <v>de energía eléctrica por municipio</v>
      </c>
      <c r="J237" t="s">
        <v>124</v>
      </c>
    </row>
    <row r="238" spans="1:10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0"/>
        <v>12196Date</v>
      </c>
      <c r="H238" t="str">
        <f t="shared" si="11"/>
        <v>19.6</v>
      </c>
      <c r="I238" t="str">
        <f t="shared" si="9"/>
        <v>Al 31 de diciembre de 2016</v>
      </c>
      <c r="J238" t="s">
        <v>123</v>
      </c>
    </row>
    <row r="239" spans="1:10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0"/>
        <v>12197Title</v>
      </c>
      <c r="H239" t="str">
        <f t="shared" si="11"/>
        <v>19.7</v>
      </c>
      <c r="I239" t="str">
        <f t="shared" si="9"/>
        <v xml:space="preserve">19.7Personal ocupado y sus remuneraciones en la Comisión Federal de Electricidad </v>
      </c>
      <c r="J239" t="s">
        <v>124</v>
      </c>
    </row>
    <row r="240" spans="1:10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0"/>
        <v>12197Title</v>
      </c>
      <c r="H240" t="str">
        <f t="shared" si="11"/>
        <v>19.7</v>
      </c>
      <c r="I240" t="str">
        <f t="shared" si="9"/>
        <v>según tipo de actividad</v>
      </c>
      <c r="J240" t="s">
        <v>124</v>
      </c>
    </row>
    <row r="241" spans="1:10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0"/>
        <v>12197Date</v>
      </c>
      <c r="H241" t="str">
        <f t="shared" si="11"/>
        <v>19.7</v>
      </c>
      <c r="I241" t="str">
        <f t="shared" si="9"/>
        <v>2015 y 2016</v>
      </c>
      <c r="J241" t="s">
        <v>123</v>
      </c>
    </row>
    <row r="242" spans="1:10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0"/>
        <v>13191Title</v>
      </c>
      <c r="H242" t="str">
        <f t="shared" si="11"/>
        <v>19.1</v>
      </c>
      <c r="I242" t="str">
        <f t="shared" si="9"/>
        <v xml:space="preserve">19.1Centrales generadoras, unidades de generación, capacidad efectiva </v>
      </c>
      <c r="J242" t="s">
        <v>124</v>
      </c>
    </row>
    <row r="243" spans="1:10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0"/>
        <v>13191Title</v>
      </c>
      <c r="H243" t="str">
        <f t="shared" si="11"/>
        <v>19.1</v>
      </c>
      <c r="I243" t="str">
        <f t="shared" si="9"/>
        <v>y energía eléctrica producida y entregada por tipo de planta</v>
      </c>
      <c r="J243" t="s">
        <v>124</v>
      </c>
    </row>
    <row r="244" spans="1:10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0"/>
        <v>13191Date</v>
      </c>
      <c r="H244" t="str">
        <f t="shared" si="11"/>
        <v>19.1</v>
      </c>
      <c r="I244" t="str">
        <f t="shared" si="9"/>
        <v>2016</v>
      </c>
      <c r="J244" t="s">
        <v>123</v>
      </c>
    </row>
    <row r="245" spans="1:10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0"/>
        <v>13192Title</v>
      </c>
      <c r="H245" t="str">
        <f t="shared" si="11"/>
        <v>19.2</v>
      </c>
      <c r="I245" t="str">
        <f t="shared" si="9"/>
        <v xml:space="preserve">19.2Usuarios, volumen y valor de las ventas de energía eléctrica </v>
      </c>
      <c r="J245" t="s">
        <v>124</v>
      </c>
    </row>
    <row r="246" spans="1:10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0"/>
        <v>13192Title</v>
      </c>
      <c r="H246" t="str">
        <f t="shared" si="11"/>
        <v>19.2</v>
      </c>
      <c r="I246" t="str">
        <f t="shared" si="9"/>
        <v>según tipo de servicio</v>
      </c>
      <c r="J246" t="s">
        <v>124</v>
      </c>
    </row>
    <row r="247" spans="1:10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0"/>
        <v>13192Date</v>
      </c>
      <c r="H247" t="str">
        <f t="shared" si="11"/>
        <v>19.2</v>
      </c>
      <c r="I247" t="str">
        <f t="shared" si="9"/>
        <v>2015 y 2016</v>
      </c>
      <c r="J247" t="s">
        <v>123</v>
      </c>
    </row>
    <row r="248" spans="1:10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0"/>
        <v>13193Title</v>
      </c>
      <c r="H248" t="str">
        <f t="shared" si="11"/>
        <v>19.3</v>
      </c>
      <c r="I248" t="str">
        <f t="shared" si="9"/>
        <v>19.3Usuarios de energía eléctrica por municipio según tipo de servicio</v>
      </c>
      <c r="J248" t="s">
        <v>124</v>
      </c>
    </row>
    <row r="249" spans="1:10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0"/>
        <v>13193Date</v>
      </c>
      <c r="H249" t="str">
        <f t="shared" si="11"/>
        <v>19.3</v>
      </c>
      <c r="I249" t="str">
        <f t="shared" si="9"/>
        <v>2015 y 2016</v>
      </c>
      <c r="J249" t="s">
        <v>123</v>
      </c>
    </row>
    <row r="250" spans="1:10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0"/>
        <v>13194Title</v>
      </c>
      <c r="H250" t="str">
        <f t="shared" si="11"/>
        <v>19.4</v>
      </c>
      <c r="I250" t="str">
        <f t="shared" si="9"/>
        <v>19.4Volumen de las ventas de energía eléctrica por municipio según tipo de servicio</v>
      </c>
      <c r="J250" t="s">
        <v>124</v>
      </c>
    </row>
    <row r="251" spans="1:10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0"/>
        <v>13194Date</v>
      </c>
      <c r="H251" t="str">
        <f t="shared" si="11"/>
        <v>19.4</v>
      </c>
      <c r="I251" t="str">
        <f t="shared" si="9"/>
        <v>2015 y 2016</v>
      </c>
      <c r="J251" t="s">
        <v>123</v>
      </c>
    </row>
    <row r="252" spans="1:10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0"/>
        <v>13194Units</v>
      </c>
      <c r="H252" t="str">
        <f t="shared" si="11"/>
        <v>19.4</v>
      </c>
      <c r="I252" t="str">
        <f t="shared" si="9"/>
        <v>(Megawatts-hora)</v>
      </c>
      <c r="J252" t="s">
        <v>122</v>
      </c>
    </row>
    <row r="253" spans="1:10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0"/>
        <v>13195Title</v>
      </c>
      <c r="H253" t="str">
        <f t="shared" si="11"/>
        <v>19.5</v>
      </c>
      <c r="I253" t="str">
        <f t="shared" si="9"/>
        <v>19.5Valor de las ventas de energía eléctrica por municipio según tipo de servicio</v>
      </c>
      <c r="J253" t="s">
        <v>124</v>
      </c>
    </row>
    <row r="254" spans="1:10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0"/>
        <v>13195Date</v>
      </c>
      <c r="H254" t="str">
        <f t="shared" si="11"/>
        <v>19.5</v>
      </c>
      <c r="I254" t="str">
        <f t="shared" si="9"/>
        <v>2015 y 2016</v>
      </c>
      <c r="J254" t="s">
        <v>123</v>
      </c>
    </row>
    <row r="255" spans="1:10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0"/>
        <v>13195Units</v>
      </c>
      <c r="H255" t="str">
        <f t="shared" si="11"/>
        <v>19.5</v>
      </c>
      <c r="I255" t="str">
        <f t="shared" si="9"/>
        <v>(Miles de pesos)</v>
      </c>
      <c r="J255" t="s">
        <v>122</v>
      </c>
    </row>
    <row r="256" spans="1:10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0"/>
        <v>13196Title</v>
      </c>
      <c r="H256" t="str">
        <f t="shared" si="11"/>
        <v>19.6</v>
      </c>
      <c r="I256" t="str">
        <f t="shared" si="9"/>
        <v>19.6Unidades y potencia del equipo de transmisión y distribución</v>
      </c>
      <c r="J256" t="s">
        <v>124</v>
      </c>
    </row>
    <row r="257" spans="1:10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0"/>
        <v>13196Title</v>
      </c>
      <c r="H257" t="str">
        <f t="shared" si="11"/>
        <v>19.6</v>
      </c>
      <c r="I257" t="str">
        <f t="shared" si="9"/>
        <v>de energía eléctrica por municipio</v>
      </c>
      <c r="J257" t="s">
        <v>124</v>
      </c>
    </row>
    <row r="258" spans="1:10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0"/>
        <v>13196Date</v>
      </c>
      <c r="H258" t="str">
        <f t="shared" si="11"/>
        <v>19.6</v>
      </c>
      <c r="I258" t="str">
        <f t="shared" si="9"/>
        <v>Al 31 de diciembre de 2016</v>
      </c>
      <c r="J258" t="s">
        <v>123</v>
      </c>
    </row>
    <row r="259" spans="1:10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0"/>
        <v>13197Title</v>
      </c>
      <c r="H259" t="str">
        <f t="shared" si="11"/>
        <v>19.7</v>
      </c>
      <c r="I259" t="str">
        <f t="shared" ref="I259:I322" si="12">+_xlfn.TEXTJOIN("",TRUE,B259:C259)</f>
        <v xml:space="preserve">19.7Personal ocupado y sus remuneraciones en la Comisión Federal de Electricidad </v>
      </c>
      <c r="J259" t="s">
        <v>124</v>
      </c>
    </row>
    <row r="260" spans="1:10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13">+_xlfn.CONCAT(F260,SUBSTITUTE(H260,".",""),J260)</f>
        <v>13197Title</v>
      </c>
      <c r="H260" t="str">
        <f t="shared" si="11"/>
        <v>19.7</v>
      </c>
      <c r="I260" t="str">
        <f t="shared" si="12"/>
        <v>según tipo de actividad</v>
      </c>
      <c r="J260" t="s">
        <v>124</v>
      </c>
    </row>
    <row r="261" spans="1:10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13"/>
        <v>13197Date</v>
      </c>
      <c r="H261" t="str">
        <f t="shared" ref="H261:H324" si="14">+IF(B261=0,H260,B261)</f>
        <v>19.7</v>
      </c>
      <c r="I261" t="str">
        <f t="shared" si="12"/>
        <v>2016</v>
      </c>
      <c r="J261" t="s">
        <v>123</v>
      </c>
    </row>
    <row r="262" spans="1:10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13"/>
        <v>14191Title</v>
      </c>
      <c r="H262" t="str">
        <f t="shared" si="14"/>
        <v>19.1</v>
      </c>
      <c r="I262" t="str">
        <f t="shared" si="12"/>
        <v xml:space="preserve">19.1Centrales generadoras, unidades de generación, capacidad efectiva </v>
      </c>
      <c r="J262" t="s">
        <v>124</v>
      </c>
    </row>
    <row r="263" spans="1:10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13"/>
        <v>14191Title</v>
      </c>
      <c r="H263" t="str">
        <f t="shared" si="14"/>
        <v>19.1</v>
      </c>
      <c r="I263" t="str">
        <f t="shared" si="12"/>
        <v>y energía eléctrica producida y entregada por tipo de planta</v>
      </c>
      <c r="J263" t="s">
        <v>124</v>
      </c>
    </row>
    <row r="264" spans="1:10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13"/>
        <v>14191Date</v>
      </c>
      <c r="H264" t="str">
        <f t="shared" si="14"/>
        <v>19.1</v>
      </c>
      <c r="I264" t="str">
        <f t="shared" si="12"/>
        <v>2016</v>
      </c>
      <c r="J264" t="s">
        <v>123</v>
      </c>
    </row>
    <row r="265" spans="1:10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13"/>
        <v>14192Title</v>
      </c>
      <c r="H265" t="str">
        <f t="shared" si="14"/>
        <v>19.2</v>
      </c>
      <c r="I265" t="str">
        <f t="shared" si="12"/>
        <v xml:space="preserve">19.2Usuarios, volumen y valor de las ventas de energía eléctrica </v>
      </c>
      <c r="J265" t="s">
        <v>124</v>
      </c>
    </row>
    <row r="266" spans="1:10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13"/>
        <v>14192Title</v>
      </c>
      <c r="H266" t="str">
        <f t="shared" si="14"/>
        <v>19.2</v>
      </c>
      <c r="I266" t="str">
        <f t="shared" si="12"/>
        <v>según tipo de servicio</v>
      </c>
      <c r="J266" t="s">
        <v>124</v>
      </c>
    </row>
    <row r="267" spans="1:10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13"/>
        <v>14192Date</v>
      </c>
      <c r="H267" t="str">
        <f t="shared" si="14"/>
        <v>19.2</v>
      </c>
      <c r="I267" t="str">
        <f t="shared" si="12"/>
        <v>2016</v>
      </c>
      <c r="J267" t="s">
        <v>123</v>
      </c>
    </row>
    <row r="268" spans="1:10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13"/>
        <v>14193Title</v>
      </c>
      <c r="H268" t="str">
        <f t="shared" si="14"/>
        <v>19.3</v>
      </c>
      <c r="I268" t="str">
        <f t="shared" si="12"/>
        <v>19.3Usuarios de energía eléctrica por municipio según tipo de servicio</v>
      </c>
      <c r="J268" t="s">
        <v>124</v>
      </c>
    </row>
    <row r="269" spans="1:10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13"/>
        <v>14193Date</v>
      </c>
      <c r="H269" t="str">
        <f t="shared" si="14"/>
        <v>19.3</v>
      </c>
      <c r="I269" t="str">
        <f t="shared" si="12"/>
        <v>Al 31 de diciembre de 2016</v>
      </c>
      <c r="J269" t="s">
        <v>123</v>
      </c>
    </row>
    <row r="270" spans="1:10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13"/>
        <v>14194Title</v>
      </c>
      <c r="H270" t="str">
        <f t="shared" si="14"/>
        <v>19.4</v>
      </c>
      <c r="I270" t="str">
        <f t="shared" si="12"/>
        <v>19.4Volumen de las ventas de energía eléctrica por municipio según tipo de servicio</v>
      </c>
      <c r="J270" t="s">
        <v>124</v>
      </c>
    </row>
    <row r="271" spans="1:10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13"/>
        <v>14194Date</v>
      </c>
      <c r="H271" t="str">
        <f t="shared" si="14"/>
        <v>19.4</v>
      </c>
      <c r="I271" t="str">
        <f t="shared" si="12"/>
        <v>2016</v>
      </c>
      <c r="J271" t="s">
        <v>123</v>
      </c>
    </row>
    <row r="272" spans="1:10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13"/>
        <v>14194Units</v>
      </c>
      <c r="H272" t="str">
        <f t="shared" si="14"/>
        <v>19.4</v>
      </c>
      <c r="I272" t="str">
        <f t="shared" si="12"/>
        <v>(Megawatts-hora)</v>
      </c>
      <c r="J272" t="s">
        <v>122</v>
      </c>
    </row>
    <row r="273" spans="1:10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13"/>
        <v>14195Title</v>
      </c>
      <c r="H273" t="str">
        <f t="shared" si="14"/>
        <v>19.5</v>
      </c>
      <c r="I273" t="str">
        <f t="shared" si="12"/>
        <v>19.5Valor de las ventas de energía eléctrica por municipio según tipo de servicio</v>
      </c>
      <c r="J273" t="s">
        <v>124</v>
      </c>
    </row>
    <row r="274" spans="1:10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13"/>
        <v>14195Date</v>
      </c>
      <c r="H274" t="str">
        <f t="shared" si="14"/>
        <v>19.5</v>
      </c>
      <c r="I274" t="str">
        <f t="shared" si="12"/>
        <v>2016</v>
      </c>
      <c r="J274" t="s">
        <v>123</v>
      </c>
    </row>
    <row r="275" spans="1:10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13"/>
        <v>14195Units</v>
      </c>
      <c r="H275" t="str">
        <f t="shared" si="14"/>
        <v>19.5</v>
      </c>
      <c r="I275" t="str">
        <f t="shared" si="12"/>
        <v>(Miles de pesos)</v>
      </c>
      <c r="J275" t="s">
        <v>122</v>
      </c>
    </row>
    <row r="276" spans="1:10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13"/>
        <v>14196Title</v>
      </c>
      <c r="H276" t="str">
        <f t="shared" si="14"/>
        <v>19.6</v>
      </c>
      <c r="I276" t="str">
        <f t="shared" si="12"/>
        <v>19.6Unidades y potencia del equipo de transmisión y distribución</v>
      </c>
      <c r="J276" t="s">
        <v>124</v>
      </c>
    </row>
    <row r="277" spans="1:10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13"/>
        <v>14196Title</v>
      </c>
      <c r="H277" t="str">
        <f t="shared" si="14"/>
        <v>19.6</v>
      </c>
      <c r="I277" t="str">
        <f t="shared" si="12"/>
        <v>de energía eléctrica por municipio</v>
      </c>
      <c r="J277" t="s">
        <v>124</v>
      </c>
    </row>
    <row r="278" spans="1:10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13"/>
        <v>14196Date</v>
      </c>
      <c r="H278" t="str">
        <f t="shared" si="14"/>
        <v>19.6</v>
      </c>
      <c r="I278" t="str">
        <f t="shared" si="12"/>
        <v>Al 31 de diciembre de 2016</v>
      </c>
      <c r="J278" t="s">
        <v>123</v>
      </c>
    </row>
    <row r="279" spans="1:10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13"/>
        <v>14197Title</v>
      </c>
      <c r="H279" t="str">
        <f t="shared" si="14"/>
        <v>19.7</v>
      </c>
      <c r="I279" t="str">
        <f t="shared" si="12"/>
        <v xml:space="preserve">19.7Personal ocupado y sus remuneraciones en la Comisión Federal de Electricidad </v>
      </c>
      <c r="J279" t="s">
        <v>124</v>
      </c>
    </row>
    <row r="280" spans="1:10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13"/>
        <v>14197Title</v>
      </c>
      <c r="H280" t="str">
        <f t="shared" si="14"/>
        <v>19.7</v>
      </c>
      <c r="I280" t="str">
        <f t="shared" si="12"/>
        <v>según tipo de actividad</v>
      </c>
      <c r="J280" t="s">
        <v>124</v>
      </c>
    </row>
    <row r="281" spans="1:10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13"/>
        <v>14197Date</v>
      </c>
      <c r="H281" t="str">
        <f t="shared" si="14"/>
        <v>19.7</v>
      </c>
      <c r="I281" t="str">
        <f t="shared" si="12"/>
        <v>2016</v>
      </c>
      <c r="J281" t="s">
        <v>123</v>
      </c>
    </row>
    <row r="282" spans="1:10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13"/>
        <v>15191Title</v>
      </c>
      <c r="H282" t="str">
        <f t="shared" si="14"/>
        <v>19.1</v>
      </c>
      <c r="I282" t="str">
        <f t="shared" si="12"/>
        <v xml:space="preserve">19.1Centrales generadoras, unidades de generación, capacidad efectiva </v>
      </c>
      <c r="J282" t="s">
        <v>124</v>
      </c>
    </row>
    <row r="283" spans="1:10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13"/>
        <v>15191Title</v>
      </c>
      <c r="H283" t="str">
        <f t="shared" si="14"/>
        <v>19.1</v>
      </c>
      <c r="I283" t="str">
        <f t="shared" si="12"/>
        <v>y energía eléctrica producida y entregada por tipo de planta</v>
      </c>
      <c r="J283" t="s">
        <v>124</v>
      </c>
    </row>
    <row r="284" spans="1:10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13"/>
        <v>15191Date</v>
      </c>
      <c r="H284" t="str">
        <f t="shared" si="14"/>
        <v>19.1</v>
      </c>
      <c r="I284" t="str">
        <f t="shared" si="12"/>
        <v>2016</v>
      </c>
      <c r="J284" t="s">
        <v>123</v>
      </c>
    </row>
    <row r="285" spans="1:10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13"/>
        <v>15192Title</v>
      </c>
      <c r="H285" t="str">
        <f t="shared" si="14"/>
        <v>19.2</v>
      </c>
      <c r="I285" t="str">
        <f t="shared" si="12"/>
        <v xml:space="preserve">19.2Usuarios, volumen y valor de las ventas de energía eléctrica </v>
      </c>
      <c r="J285" t="s">
        <v>124</v>
      </c>
    </row>
    <row r="286" spans="1:10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13"/>
        <v>15192Title</v>
      </c>
      <c r="H286" t="str">
        <f t="shared" si="14"/>
        <v>19.2</v>
      </c>
      <c r="I286" t="str">
        <f t="shared" si="12"/>
        <v>según tipo de servicio</v>
      </c>
      <c r="J286" t="s">
        <v>124</v>
      </c>
    </row>
    <row r="287" spans="1:10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13"/>
        <v>15192Date</v>
      </c>
      <c r="H287" t="str">
        <f t="shared" si="14"/>
        <v>19.2</v>
      </c>
      <c r="I287" t="str">
        <f t="shared" si="12"/>
        <v>2016</v>
      </c>
      <c r="J287" t="s">
        <v>123</v>
      </c>
    </row>
    <row r="288" spans="1:10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13"/>
        <v>15193Title</v>
      </c>
      <c r="H288" t="str">
        <f t="shared" si="14"/>
        <v>19.3</v>
      </c>
      <c r="I288" t="str">
        <f t="shared" si="12"/>
        <v>19.3Usuarios de energía eléctrica por municipio según tipo de servicio</v>
      </c>
      <c r="J288" t="s">
        <v>124</v>
      </c>
    </row>
    <row r="289" spans="1:10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13"/>
        <v>15193Date</v>
      </c>
      <c r="H289" t="str">
        <f t="shared" si="14"/>
        <v>19.3</v>
      </c>
      <c r="I289" t="str">
        <f t="shared" si="12"/>
        <v>Al 31 de diciembre de 2016</v>
      </c>
      <c r="J289" t="s">
        <v>123</v>
      </c>
    </row>
    <row r="290" spans="1:10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13"/>
        <v>15194Title</v>
      </c>
      <c r="H290" t="str">
        <f t="shared" si="14"/>
        <v>19.4</v>
      </c>
      <c r="I290" t="str">
        <f t="shared" si="12"/>
        <v>19.4Volumen de las ventas de energía eléctrica por municipio según tipo de servicio</v>
      </c>
      <c r="J290" t="s">
        <v>124</v>
      </c>
    </row>
    <row r="291" spans="1:10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13"/>
        <v>15194Date</v>
      </c>
      <c r="H291" t="str">
        <f t="shared" si="14"/>
        <v>19.4</v>
      </c>
      <c r="I291" t="str">
        <f t="shared" si="12"/>
        <v>2016</v>
      </c>
      <c r="J291" t="s">
        <v>123</v>
      </c>
    </row>
    <row r="292" spans="1:10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13"/>
        <v>15194Units</v>
      </c>
      <c r="H292" t="str">
        <f t="shared" si="14"/>
        <v>19.4</v>
      </c>
      <c r="I292" t="str">
        <f t="shared" si="12"/>
        <v>(Megawatts-hora)</v>
      </c>
      <c r="J292" t="s">
        <v>122</v>
      </c>
    </row>
    <row r="293" spans="1:10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13"/>
        <v>15195Title</v>
      </c>
      <c r="H293" t="str">
        <f t="shared" si="14"/>
        <v>19.5</v>
      </c>
      <c r="I293" t="str">
        <f t="shared" si="12"/>
        <v>19.5Valor de las ventas de energía eléctrica por municipio según tipo de servicio</v>
      </c>
      <c r="J293" t="s">
        <v>124</v>
      </c>
    </row>
    <row r="294" spans="1:10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13"/>
        <v>15195Date</v>
      </c>
      <c r="H294" t="str">
        <f t="shared" si="14"/>
        <v>19.5</v>
      </c>
      <c r="I294" t="str">
        <f t="shared" si="12"/>
        <v>2016</v>
      </c>
      <c r="J294" t="s">
        <v>123</v>
      </c>
    </row>
    <row r="295" spans="1:10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13"/>
        <v>15195Units</v>
      </c>
      <c r="H295" t="str">
        <f t="shared" si="14"/>
        <v>19.5</v>
      </c>
      <c r="I295" t="str">
        <f t="shared" si="12"/>
        <v>(Miles de pesos)</v>
      </c>
      <c r="J295" t="s">
        <v>122</v>
      </c>
    </row>
    <row r="296" spans="1:10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13"/>
        <v>15196Title</v>
      </c>
      <c r="H296" t="str">
        <f t="shared" si="14"/>
        <v>19.6</v>
      </c>
      <c r="I296" t="str">
        <f t="shared" si="12"/>
        <v>19.6Unidades y potencia del equipo de transmisión y distribución</v>
      </c>
      <c r="J296" t="s">
        <v>124</v>
      </c>
    </row>
    <row r="297" spans="1:10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13"/>
        <v>15196Title</v>
      </c>
      <c r="H297" t="str">
        <f t="shared" si="14"/>
        <v>19.6</v>
      </c>
      <c r="I297" t="str">
        <f t="shared" si="12"/>
        <v>de energía eléctrica por municipio</v>
      </c>
      <c r="J297" t="s">
        <v>124</v>
      </c>
    </row>
    <row r="298" spans="1:10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13"/>
        <v>15196Date</v>
      </c>
      <c r="H298" t="str">
        <f t="shared" si="14"/>
        <v>19.6</v>
      </c>
      <c r="I298" t="str">
        <f t="shared" si="12"/>
        <v>Al 31 de diciembre de 2016</v>
      </c>
      <c r="J298" t="s">
        <v>123</v>
      </c>
    </row>
    <row r="299" spans="1:10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13"/>
        <v>15197Title</v>
      </c>
      <c r="H299" t="str">
        <f t="shared" si="14"/>
        <v>19.7</v>
      </c>
      <c r="I299" t="str">
        <f t="shared" si="12"/>
        <v xml:space="preserve">19.7Personal ocupado y sus remuneraciones en la Comisión Federal de Electricidad </v>
      </c>
      <c r="J299" t="s">
        <v>124</v>
      </c>
    </row>
    <row r="300" spans="1:10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13"/>
        <v>15197Title</v>
      </c>
      <c r="H300" t="str">
        <f t="shared" si="14"/>
        <v>19.7</v>
      </c>
      <c r="I300" t="str">
        <f t="shared" si="12"/>
        <v>según tipo de actividad</v>
      </c>
      <c r="J300" t="s">
        <v>124</v>
      </c>
    </row>
    <row r="301" spans="1:10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13"/>
        <v>15197Date</v>
      </c>
      <c r="H301" t="str">
        <f t="shared" si="14"/>
        <v>19.7</v>
      </c>
      <c r="I301" t="str">
        <f t="shared" si="12"/>
        <v>2016</v>
      </c>
      <c r="J301" t="s">
        <v>123</v>
      </c>
    </row>
    <row r="302" spans="1:10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13"/>
        <v>16191Title</v>
      </c>
      <c r="H302" t="str">
        <f t="shared" si="14"/>
        <v>19.1</v>
      </c>
      <c r="I302" t="str">
        <f t="shared" si="12"/>
        <v xml:space="preserve">19.1Centrales generadoras, unidades de generación, capacidad efectiva </v>
      </c>
      <c r="J302" t="s">
        <v>124</v>
      </c>
    </row>
    <row r="303" spans="1:10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13"/>
        <v>16191Title</v>
      </c>
      <c r="H303" t="str">
        <f t="shared" si="14"/>
        <v>19.1</v>
      </c>
      <c r="I303" t="str">
        <f t="shared" si="12"/>
        <v>y energía eléctrica producida y entregada por tipo de planta</v>
      </c>
      <c r="J303" t="s">
        <v>124</v>
      </c>
    </row>
    <row r="304" spans="1:10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13"/>
        <v>16191Date</v>
      </c>
      <c r="H304" t="str">
        <f t="shared" si="14"/>
        <v>19.1</v>
      </c>
      <c r="I304" t="str">
        <f t="shared" si="12"/>
        <v>2016</v>
      </c>
      <c r="J304" t="s">
        <v>123</v>
      </c>
    </row>
    <row r="305" spans="1:10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13"/>
        <v>16192Title</v>
      </c>
      <c r="H305" t="str">
        <f t="shared" si="14"/>
        <v>19.2</v>
      </c>
      <c r="I305" t="str">
        <f t="shared" si="12"/>
        <v xml:space="preserve">19.2Usuarios, volumen y valor de las ventas de energía eléctrica </v>
      </c>
      <c r="J305" t="s">
        <v>124</v>
      </c>
    </row>
    <row r="306" spans="1:10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13"/>
        <v>16192Title</v>
      </c>
      <c r="H306" t="str">
        <f t="shared" si="14"/>
        <v>19.2</v>
      </c>
      <c r="I306" t="str">
        <f t="shared" si="12"/>
        <v>según tipo de servicio</v>
      </c>
      <c r="J306" t="s">
        <v>124</v>
      </c>
    </row>
    <row r="307" spans="1:10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13"/>
        <v>16192Date</v>
      </c>
      <c r="H307" t="str">
        <f t="shared" si="14"/>
        <v>19.2</v>
      </c>
      <c r="I307" t="str">
        <f t="shared" si="12"/>
        <v>2016</v>
      </c>
      <c r="J307" t="s">
        <v>123</v>
      </c>
    </row>
    <row r="308" spans="1:10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13"/>
        <v>16193Title</v>
      </c>
      <c r="H308" t="str">
        <f t="shared" si="14"/>
        <v>19.3</v>
      </c>
      <c r="I308" t="str">
        <f t="shared" si="12"/>
        <v>19.3Usuarios de energía eléctrica por municipio según tipo de servicio</v>
      </c>
      <c r="J308" t="s">
        <v>124</v>
      </c>
    </row>
    <row r="309" spans="1:10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13"/>
        <v>16193Date</v>
      </c>
      <c r="H309" t="str">
        <f t="shared" si="14"/>
        <v>19.3</v>
      </c>
      <c r="I309" t="str">
        <f t="shared" si="12"/>
        <v>Al 31 de diciembre de 2016</v>
      </c>
      <c r="J309" t="s">
        <v>123</v>
      </c>
    </row>
    <row r="310" spans="1:10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13"/>
        <v>16194Title</v>
      </c>
      <c r="H310" t="str">
        <f t="shared" si="14"/>
        <v>19.4</v>
      </c>
      <c r="I310" t="str">
        <f t="shared" si="12"/>
        <v>19.4Volumen de las ventas de energía eléctrica por municipio según tipo de servicio</v>
      </c>
      <c r="J310" t="s">
        <v>124</v>
      </c>
    </row>
    <row r="311" spans="1:10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13"/>
        <v>16194Date</v>
      </c>
      <c r="H311" t="str">
        <f t="shared" si="14"/>
        <v>19.4</v>
      </c>
      <c r="I311" t="str">
        <f t="shared" si="12"/>
        <v>2016</v>
      </c>
      <c r="J311" t="s">
        <v>123</v>
      </c>
    </row>
    <row r="312" spans="1:10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13"/>
        <v>16194Units</v>
      </c>
      <c r="H312" t="str">
        <f t="shared" si="14"/>
        <v>19.4</v>
      </c>
      <c r="I312" t="str">
        <f t="shared" si="12"/>
        <v>(Megawatts-hora)</v>
      </c>
      <c r="J312" t="s">
        <v>122</v>
      </c>
    </row>
    <row r="313" spans="1:10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13"/>
        <v>16195Title</v>
      </c>
      <c r="H313" t="str">
        <f t="shared" si="14"/>
        <v>19.5</v>
      </c>
      <c r="I313" t="str">
        <f t="shared" si="12"/>
        <v>19.5Valor de las ventas de energía eléctrica por municipio según tipo de servicio</v>
      </c>
      <c r="J313" t="s">
        <v>124</v>
      </c>
    </row>
    <row r="314" spans="1:10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13"/>
        <v>16195Date</v>
      </c>
      <c r="H314" t="str">
        <f t="shared" si="14"/>
        <v>19.5</v>
      </c>
      <c r="I314" t="str">
        <f t="shared" si="12"/>
        <v>2016</v>
      </c>
      <c r="J314" t="s">
        <v>123</v>
      </c>
    </row>
    <row r="315" spans="1:10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13"/>
        <v>16195Units</v>
      </c>
      <c r="H315" t="str">
        <f t="shared" si="14"/>
        <v>19.5</v>
      </c>
      <c r="I315" t="str">
        <f t="shared" si="12"/>
        <v>(Miles de pesos)</v>
      </c>
      <c r="J315" t="s">
        <v>122</v>
      </c>
    </row>
    <row r="316" spans="1:10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13"/>
        <v>16196Title</v>
      </c>
      <c r="H316" t="str">
        <f t="shared" si="14"/>
        <v>19.6</v>
      </c>
      <c r="I316" t="str">
        <f t="shared" si="12"/>
        <v>19.6Unidades y potencia del equipo de transmisión y distribución</v>
      </c>
      <c r="J316" t="s">
        <v>124</v>
      </c>
    </row>
    <row r="317" spans="1:10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13"/>
        <v>16196Title</v>
      </c>
      <c r="H317" t="str">
        <f t="shared" si="14"/>
        <v>19.6</v>
      </c>
      <c r="I317" t="str">
        <f t="shared" si="12"/>
        <v>de energía eléctrica por municipio</v>
      </c>
      <c r="J317" t="s">
        <v>124</v>
      </c>
    </row>
    <row r="318" spans="1:10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13"/>
        <v>16196Date</v>
      </c>
      <c r="H318" t="str">
        <f t="shared" si="14"/>
        <v>19.6</v>
      </c>
      <c r="I318" t="str">
        <f t="shared" si="12"/>
        <v>Al 31 de diciembre de 2016</v>
      </c>
      <c r="J318" t="s">
        <v>123</v>
      </c>
    </row>
    <row r="319" spans="1:10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13"/>
        <v>16197Title</v>
      </c>
      <c r="H319" t="str">
        <f t="shared" si="14"/>
        <v>19.7</v>
      </c>
      <c r="I319" t="str">
        <f t="shared" si="12"/>
        <v xml:space="preserve">19.7Personal ocupado y sus remuneraciones en la Comisión Federal de Electricidad </v>
      </c>
      <c r="J319" t="s">
        <v>124</v>
      </c>
    </row>
    <row r="320" spans="1:10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13"/>
        <v>16197Title</v>
      </c>
      <c r="H320" t="str">
        <f t="shared" si="14"/>
        <v>19.7</v>
      </c>
      <c r="I320" t="str">
        <f t="shared" si="12"/>
        <v>según tipo de actividad</v>
      </c>
      <c r="J320" t="s">
        <v>124</v>
      </c>
    </row>
    <row r="321" spans="1:10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13"/>
        <v>16197Date</v>
      </c>
      <c r="H321" t="str">
        <f t="shared" si="14"/>
        <v>19.7</v>
      </c>
      <c r="I321" t="str">
        <f t="shared" si="12"/>
        <v>2016</v>
      </c>
      <c r="J321" t="s">
        <v>123</v>
      </c>
    </row>
    <row r="322" spans="1:10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13"/>
        <v>17191Title</v>
      </c>
      <c r="H322" t="str">
        <f t="shared" si="14"/>
        <v>19.1</v>
      </c>
      <c r="I322" t="str">
        <f t="shared" si="12"/>
        <v xml:space="preserve">19.1Usuarios, volumen y valor de las ventas de energía eléctrica </v>
      </c>
      <c r="J322" t="s">
        <v>124</v>
      </c>
    </row>
    <row r="323" spans="1:10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13"/>
        <v>17191Title</v>
      </c>
      <c r="H323" t="str">
        <f t="shared" si="14"/>
        <v>19.1</v>
      </c>
      <c r="I323" t="str">
        <f t="shared" ref="I323:I386" si="15">+_xlfn.TEXTJOIN("",TRUE,B323:C323)</f>
        <v>según tipo de servicio</v>
      </c>
      <c r="J323" t="s">
        <v>124</v>
      </c>
    </row>
    <row r="324" spans="1:10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16">+_xlfn.CONCAT(F324,SUBSTITUTE(H324,".",""),J324)</f>
        <v>17191Date</v>
      </c>
      <c r="H324" t="str">
        <f t="shared" si="14"/>
        <v>19.1</v>
      </c>
      <c r="I324" t="str">
        <f t="shared" si="15"/>
        <v>2016</v>
      </c>
      <c r="J324" t="s">
        <v>123</v>
      </c>
    </row>
    <row r="325" spans="1:10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16"/>
        <v>17192Title</v>
      </c>
      <c r="H325" t="str">
        <f t="shared" ref="H325:H388" si="17">+IF(B325=0,H324,B325)</f>
        <v>19.2</v>
      </c>
      <c r="I325" t="str">
        <f t="shared" si="15"/>
        <v>19.2Usuarios de energía eléctrica por municipio según tipo de servicio</v>
      </c>
      <c r="J325" t="s">
        <v>124</v>
      </c>
    </row>
    <row r="326" spans="1:10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16"/>
        <v>17192Date</v>
      </c>
      <c r="H326" t="str">
        <f t="shared" si="17"/>
        <v>19.2</v>
      </c>
      <c r="I326" t="str">
        <f t="shared" si="15"/>
        <v>Al 31 de diciembre de 2016</v>
      </c>
      <c r="J326" t="s">
        <v>123</v>
      </c>
    </row>
    <row r="327" spans="1:10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16"/>
        <v>17193Title</v>
      </c>
      <c r="H327" t="str">
        <f t="shared" si="17"/>
        <v>19.3</v>
      </c>
      <c r="I327" t="str">
        <f t="shared" si="15"/>
        <v>19.3Volumen de las ventas de energía eléctrica por municipio según tipo de servicio</v>
      </c>
      <c r="J327" t="s">
        <v>124</v>
      </c>
    </row>
    <row r="328" spans="1:10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16"/>
        <v>17193Date</v>
      </c>
      <c r="H328" t="str">
        <f t="shared" si="17"/>
        <v>19.3</v>
      </c>
      <c r="I328" t="str">
        <f t="shared" si="15"/>
        <v>2016</v>
      </c>
      <c r="J328" t="s">
        <v>123</v>
      </c>
    </row>
    <row r="329" spans="1:10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16"/>
        <v>17193Units</v>
      </c>
      <c r="H329" t="str">
        <f t="shared" si="17"/>
        <v>19.3</v>
      </c>
      <c r="I329" t="str">
        <f t="shared" si="15"/>
        <v>(Megawatts-hora)</v>
      </c>
      <c r="J329" t="s">
        <v>122</v>
      </c>
    </row>
    <row r="330" spans="1:10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16"/>
        <v>17194Title</v>
      </c>
      <c r="H330" t="str">
        <f t="shared" si="17"/>
        <v>19.4</v>
      </c>
      <c r="I330" t="str">
        <f t="shared" si="15"/>
        <v>19.4Valor de las ventas de energía eléctrica por municipio según tipo de servicio</v>
      </c>
      <c r="J330" t="s">
        <v>124</v>
      </c>
    </row>
    <row r="331" spans="1:10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16"/>
        <v>17194Date</v>
      </c>
      <c r="H331" t="str">
        <f t="shared" si="17"/>
        <v>19.4</v>
      </c>
      <c r="I331" t="str">
        <f t="shared" si="15"/>
        <v>2016</v>
      </c>
      <c r="J331" t="s">
        <v>123</v>
      </c>
    </row>
    <row r="332" spans="1:10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16"/>
        <v>17194Units</v>
      </c>
      <c r="H332" t="str">
        <f t="shared" si="17"/>
        <v>19.4</v>
      </c>
      <c r="I332" t="str">
        <f t="shared" si="15"/>
        <v>(Miles de pesos)</v>
      </c>
      <c r="J332" t="s">
        <v>122</v>
      </c>
    </row>
    <row r="333" spans="1:10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16"/>
        <v>17195Title</v>
      </c>
      <c r="H333" t="str">
        <f t="shared" si="17"/>
        <v>19.5</v>
      </c>
      <c r="I333" t="str">
        <f t="shared" si="15"/>
        <v>19.5Unidades y potencia del equipo de transmisión y distribución</v>
      </c>
      <c r="J333" t="s">
        <v>124</v>
      </c>
    </row>
    <row r="334" spans="1:10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16"/>
        <v>17195Title</v>
      </c>
      <c r="H334" t="str">
        <f t="shared" si="17"/>
        <v>19.5</v>
      </c>
      <c r="I334" t="str">
        <f t="shared" si="15"/>
        <v>de energía eléctrica por municipio</v>
      </c>
      <c r="J334" t="s">
        <v>124</v>
      </c>
    </row>
    <row r="335" spans="1:10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16"/>
        <v>17195Date</v>
      </c>
      <c r="H335" t="str">
        <f t="shared" si="17"/>
        <v>19.5</v>
      </c>
      <c r="I335" t="str">
        <f t="shared" si="15"/>
        <v>Al 31 de diciembre de 2016</v>
      </c>
      <c r="J335" t="s">
        <v>123</v>
      </c>
    </row>
    <row r="336" spans="1:10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16"/>
        <v>17196Title</v>
      </c>
      <c r="H336" t="str">
        <f t="shared" si="17"/>
        <v>19.6</v>
      </c>
      <c r="I336" t="str">
        <f t="shared" si="15"/>
        <v xml:space="preserve">19.6Personal ocupado y sus remuneraciones en la Comisión Federal de Electricidad </v>
      </c>
      <c r="J336" t="s">
        <v>124</v>
      </c>
    </row>
    <row r="337" spans="1:10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16"/>
        <v>17196Title</v>
      </c>
      <c r="H337" t="str">
        <f t="shared" si="17"/>
        <v>19.6</v>
      </c>
      <c r="I337" t="str">
        <f t="shared" si="15"/>
        <v>según tipo de actividad</v>
      </c>
      <c r="J337" t="s">
        <v>124</v>
      </c>
    </row>
    <row r="338" spans="1:10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16"/>
        <v>17196Date</v>
      </c>
      <c r="H338" t="str">
        <f t="shared" si="17"/>
        <v>19.6</v>
      </c>
      <c r="I338" t="str">
        <f t="shared" si="15"/>
        <v>2015 y 2016</v>
      </c>
      <c r="J338" t="s">
        <v>123</v>
      </c>
    </row>
    <row r="339" spans="1:10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16"/>
        <v>18191Title</v>
      </c>
      <c r="H339" t="str">
        <f t="shared" si="17"/>
        <v>19.1</v>
      </c>
      <c r="I339" t="str">
        <f t="shared" si="15"/>
        <v xml:space="preserve">19.1Centrales generadoras, unidades de generación, capacidad efectiva </v>
      </c>
      <c r="J339" t="s">
        <v>124</v>
      </c>
    </row>
    <row r="340" spans="1:10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16"/>
        <v>18191Title</v>
      </c>
      <c r="H340" t="str">
        <f t="shared" si="17"/>
        <v>19.1</v>
      </c>
      <c r="I340" t="str">
        <f t="shared" si="15"/>
        <v>y energía eléctrica producida y entregada por tipo de planta</v>
      </c>
      <c r="J340" t="s">
        <v>124</v>
      </c>
    </row>
    <row r="341" spans="1:10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16"/>
        <v>18191Date</v>
      </c>
      <c r="H341" t="str">
        <f t="shared" si="17"/>
        <v>19.1</v>
      </c>
      <c r="I341" t="str">
        <f t="shared" si="15"/>
        <v>2016</v>
      </c>
      <c r="J341" t="s">
        <v>123</v>
      </c>
    </row>
    <row r="342" spans="1:10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16"/>
        <v>18192Title</v>
      </c>
      <c r="H342" t="str">
        <f t="shared" si="17"/>
        <v>19.2</v>
      </c>
      <c r="I342" t="str">
        <f t="shared" si="15"/>
        <v xml:space="preserve">19.2Usuarios, volumen y valor de las ventas de energía eléctrica </v>
      </c>
      <c r="J342" t="s">
        <v>124</v>
      </c>
    </row>
    <row r="343" spans="1:10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16"/>
        <v>18192Title</v>
      </c>
      <c r="H343" t="str">
        <f t="shared" si="17"/>
        <v>19.2</v>
      </c>
      <c r="I343" t="str">
        <f t="shared" si="15"/>
        <v>según tipo de servicio</v>
      </c>
      <c r="J343" t="s">
        <v>124</v>
      </c>
    </row>
    <row r="344" spans="1:10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16"/>
        <v>18192Date</v>
      </c>
      <c r="H344" t="str">
        <f t="shared" si="17"/>
        <v>19.2</v>
      </c>
      <c r="I344" t="str">
        <f t="shared" si="15"/>
        <v>2016</v>
      </c>
      <c r="J344" t="s">
        <v>123</v>
      </c>
    </row>
    <row r="345" spans="1:10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16"/>
        <v>18193Title</v>
      </c>
      <c r="H345" t="str">
        <f t="shared" si="17"/>
        <v>19.3</v>
      </c>
      <c r="I345" t="str">
        <f t="shared" si="15"/>
        <v>19.3Usuarios de energía eléctrica por municipio según tipo de servicio</v>
      </c>
      <c r="J345" t="s">
        <v>124</v>
      </c>
    </row>
    <row r="346" spans="1:10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16"/>
        <v>18193Date</v>
      </c>
      <c r="H346" t="str">
        <f t="shared" si="17"/>
        <v>19.3</v>
      </c>
      <c r="I346" t="str">
        <f t="shared" si="15"/>
        <v>Al 31 de diciembre de 2016</v>
      </c>
      <c r="J346" t="s">
        <v>123</v>
      </c>
    </row>
    <row r="347" spans="1:10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16"/>
        <v>18194Title</v>
      </c>
      <c r="H347" t="str">
        <f t="shared" si="17"/>
        <v>19.4</v>
      </c>
      <c r="I347" t="str">
        <f t="shared" si="15"/>
        <v>19.4Volumen de las ventas de energía eléctrica por municipio según tipo de servicio</v>
      </c>
      <c r="J347" t="s">
        <v>124</v>
      </c>
    </row>
    <row r="348" spans="1:10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16"/>
        <v>18194Date</v>
      </c>
      <c r="H348" t="str">
        <f t="shared" si="17"/>
        <v>19.4</v>
      </c>
      <c r="I348" t="str">
        <f t="shared" si="15"/>
        <v>2016</v>
      </c>
      <c r="J348" t="s">
        <v>123</v>
      </c>
    </row>
    <row r="349" spans="1:10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16"/>
        <v>18194Units</v>
      </c>
      <c r="H349" t="str">
        <f t="shared" si="17"/>
        <v>19.4</v>
      </c>
      <c r="I349" t="str">
        <f t="shared" si="15"/>
        <v>(Megawatts-hora)</v>
      </c>
      <c r="J349" t="s">
        <v>122</v>
      </c>
    </row>
    <row r="350" spans="1:10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16"/>
        <v>18195Title</v>
      </c>
      <c r="H350" t="str">
        <f t="shared" si="17"/>
        <v>19.5</v>
      </c>
      <c r="I350" t="str">
        <f t="shared" si="15"/>
        <v>19.5Valor de las ventas de energía eléctrica por municipio según tipo de servicio</v>
      </c>
      <c r="J350" t="s">
        <v>124</v>
      </c>
    </row>
    <row r="351" spans="1:10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16"/>
        <v>18195Date</v>
      </c>
      <c r="H351" t="str">
        <f t="shared" si="17"/>
        <v>19.5</v>
      </c>
      <c r="I351" t="str">
        <f t="shared" si="15"/>
        <v>2016</v>
      </c>
      <c r="J351" t="s">
        <v>123</v>
      </c>
    </row>
    <row r="352" spans="1:10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16"/>
        <v>18195Units</v>
      </c>
      <c r="H352" t="str">
        <f t="shared" si="17"/>
        <v>19.5</v>
      </c>
      <c r="I352" t="str">
        <f t="shared" si="15"/>
        <v>(Miles de pesos)</v>
      </c>
      <c r="J352" t="s">
        <v>122</v>
      </c>
    </row>
    <row r="353" spans="1:10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16"/>
        <v>18196Title</v>
      </c>
      <c r="H353" t="str">
        <f t="shared" si="17"/>
        <v>19.6</v>
      </c>
      <c r="I353" t="str">
        <f t="shared" si="15"/>
        <v>19.6Unidades y potencia del equipo de transmisión y distribución</v>
      </c>
      <c r="J353" t="s">
        <v>124</v>
      </c>
    </row>
    <row r="354" spans="1:10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16"/>
        <v>18196Title</v>
      </c>
      <c r="H354" t="str">
        <f t="shared" si="17"/>
        <v>19.6</v>
      </c>
      <c r="I354" t="str">
        <f t="shared" si="15"/>
        <v>de energía eléctrica por municipio</v>
      </c>
      <c r="J354" t="s">
        <v>124</v>
      </c>
    </row>
    <row r="355" spans="1:10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16"/>
        <v>18196Date</v>
      </c>
      <c r="H355" t="str">
        <f t="shared" si="17"/>
        <v>19.6</v>
      </c>
      <c r="I355" t="str">
        <f t="shared" si="15"/>
        <v>Al 31 de diciembre de 2016</v>
      </c>
      <c r="J355" t="s">
        <v>123</v>
      </c>
    </row>
    <row r="356" spans="1:10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16"/>
        <v>18197Title</v>
      </c>
      <c r="H356" t="str">
        <f t="shared" si="17"/>
        <v>19.7</v>
      </c>
      <c r="I356" t="str">
        <f t="shared" si="15"/>
        <v>19.7Personal ocupado y sus remuneraciones en la Comisión Federal</v>
      </c>
      <c r="J356" t="s">
        <v>124</v>
      </c>
    </row>
    <row r="357" spans="1:10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16"/>
        <v>18197Title</v>
      </c>
      <c r="H357" t="str">
        <f t="shared" si="17"/>
        <v>19.7</v>
      </c>
      <c r="I357" t="str">
        <f t="shared" si="15"/>
        <v>de Electricidad según tipo de actividad</v>
      </c>
      <c r="J357" t="s">
        <v>124</v>
      </c>
    </row>
    <row r="358" spans="1:10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16"/>
        <v>18197Date</v>
      </c>
      <c r="H358" t="str">
        <f t="shared" si="17"/>
        <v>19.7</v>
      </c>
      <c r="I358" t="str">
        <f t="shared" si="15"/>
        <v>2016</v>
      </c>
      <c r="J358" t="s">
        <v>123</v>
      </c>
    </row>
    <row r="359" spans="1:10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16"/>
        <v>19191Title</v>
      </c>
      <c r="H359" t="str">
        <f t="shared" si="17"/>
        <v>19.1</v>
      </c>
      <c r="I359" t="str">
        <f t="shared" si="15"/>
        <v xml:space="preserve">19.1Centrales generadoras, unidades de generación, capacidad efectiva </v>
      </c>
      <c r="J359" t="s">
        <v>124</v>
      </c>
    </row>
    <row r="360" spans="1:10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16"/>
        <v>19191Title</v>
      </c>
      <c r="H360" t="str">
        <f t="shared" si="17"/>
        <v>19.1</v>
      </c>
      <c r="I360" t="str">
        <f t="shared" si="15"/>
        <v>y energía eléctrica producida y entregada por tipo de planta</v>
      </c>
      <c r="J360" t="s">
        <v>124</v>
      </c>
    </row>
    <row r="361" spans="1:10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16"/>
        <v>19191Date</v>
      </c>
      <c r="H361" t="str">
        <f t="shared" si="17"/>
        <v>19.1</v>
      </c>
      <c r="I361" t="str">
        <f t="shared" si="15"/>
        <v>2016</v>
      </c>
      <c r="J361" t="s">
        <v>123</v>
      </c>
    </row>
    <row r="362" spans="1:10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16"/>
        <v>19192Title</v>
      </c>
      <c r="H362" t="str">
        <f t="shared" si="17"/>
        <v>19.2</v>
      </c>
      <c r="I362" t="str">
        <f t="shared" si="15"/>
        <v xml:space="preserve">19.2Usuarios, volumen y valor de las ventas de energía eléctrica </v>
      </c>
      <c r="J362" t="s">
        <v>124</v>
      </c>
    </row>
    <row r="363" spans="1:10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16"/>
        <v>19192Title</v>
      </c>
      <c r="H363" t="str">
        <f t="shared" si="17"/>
        <v>19.2</v>
      </c>
      <c r="I363" t="str">
        <f t="shared" si="15"/>
        <v>según tipo de servicio</v>
      </c>
      <c r="J363" t="s">
        <v>124</v>
      </c>
    </row>
    <row r="364" spans="1:10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16"/>
        <v>19192Date</v>
      </c>
      <c r="H364" t="str">
        <f t="shared" si="17"/>
        <v>19.2</v>
      </c>
      <c r="I364" t="str">
        <f t="shared" si="15"/>
        <v>2016</v>
      </c>
      <c r="J364" t="s">
        <v>123</v>
      </c>
    </row>
    <row r="365" spans="1:10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16"/>
        <v>19193Title</v>
      </c>
      <c r="H365" t="str">
        <f t="shared" si="17"/>
        <v>19.3</v>
      </c>
      <c r="I365" t="str">
        <f t="shared" si="15"/>
        <v>19.3Usuarios de energía eléctrica por municipio según tipo de servicio</v>
      </c>
      <c r="J365" t="s">
        <v>124</v>
      </c>
    </row>
    <row r="366" spans="1:10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16"/>
        <v>19193Date</v>
      </c>
      <c r="H366" t="str">
        <f t="shared" si="17"/>
        <v>19.3</v>
      </c>
      <c r="I366" t="str">
        <f t="shared" si="15"/>
        <v>Al 31 de diciembre de 2016</v>
      </c>
      <c r="J366" t="s">
        <v>123</v>
      </c>
    </row>
    <row r="367" spans="1:10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16"/>
        <v>19194Title</v>
      </c>
      <c r="H367" t="str">
        <f t="shared" si="17"/>
        <v>19.4</v>
      </c>
      <c r="I367" t="str">
        <f t="shared" si="15"/>
        <v>19.4Volumen de las ventas de energía eléctrica por municipio según tipo de servicio</v>
      </c>
      <c r="J367" t="s">
        <v>124</v>
      </c>
    </row>
    <row r="368" spans="1:10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16"/>
        <v>19194Date</v>
      </c>
      <c r="H368" t="str">
        <f t="shared" si="17"/>
        <v>19.4</v>
      </c>
      <c r="I368" t="str">
        <f t="shared" si="15"/>
        <v>2016</v>
      </c>
      <c r="J368" t="s">
        <v>123</v>
      </c>
    </row>
    <row r="369" spans="1:10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16"/>
        <v>19194Units</v>
      </c>
      <c r="H369" t="str">
        <f t="shared" si="17"/>
        <v>19.4</v>
      </c>
      <c r="I369" t="str">
        <f t="shared" si="15"/>
        <v>(Megawatts-hora)</v>
      </c>
      <c r="J369" t="s">
        <v>122</v>
      </c>
    </row>
    <row r="370" spans="1:10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16"/>
        <v>19195Title</v>
      </c>
      <c r="H370" t="str">
        <f t="shared" si="17"/>
        <v>19.5</v>
      </c>
      <c r="I370" t="str">
        <f t="shared" si="15"/>
        <v>19.5Valor de las ventas de energía eléctrica por municipio según tipo de servicio</v>
      </c>
      <c r="J370" t="s">
        <v>124</v>
      </c>
    </row>
    <row r="371" spans="1:10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16"/>
        <v>19195Date</v>
      </c>
      <c r="H371" t="str">
        <f t="shared" si="17"/>
        <v>19.5</v>
      </c>
      <c r="I371" t="str">
        <f t="shared" si="15"/>
        <v>2016</v>
      </c>
      <c r="J371" t="s">
        <v>123</v>
      </c>
    </row>
    <row r="372" spans="1:10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16"/>
        <v>19195Units</v>
      </c>
      <c r="H372" t="str">
        <f t="shared" si="17"/>
        <v>19.5</v>
      </c>
      <c r="I372" t="str">
        <f t="shared" si="15"/>
        <v>(Miles de pesos)</v>
      </c>
      <c r="J372" t="s">
        <v>122</v>
      </c>
    </row>
    <row r="373" spans="1:10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16"/>
        <v>19196Title</v>
      </c>
      <c r="H373" t="str">
        <f t="shared" si="17"/>
        <v>19.6</v>
      </c>
      <c r="I373" t="str">
        <f t="shared" si="15"/>
        <v>19.6Unidades y potencia del equipo de transmisión y distribución</v>
      </c>
      <c r="J373" t="s">
        <v>124</v>
      </c>
    </row>
    <row r="374" spans="1:10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16"/>
        <v>19196Title</v>
      </c>
      <c r="H374" t="str">
        <f t="shared" si="17"/>
        <v>19.6</v>
      </c>
      <c r="I374" t="str">
        <f t="shared" si="15"/>
        <v>de energía eléctrica por zona</v>
      </c>
      <c r="J374" t="s">
        <v>124</v>
      </c>
    </row>
    <row r="375" spans="1:10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16"/>
        <v>19196Date</v>
      </c>
      <c r="H375" t="str">
        <f t="shared" si="17"/>
        <v>19.6</v>
      </c>
      <c r="I375" t="str">
        <f t="shared" si="15"/>
        <v>Al 31 de diciembre de 2016</v>
      </c>
      <c r="J375" t="s">
        <v>123</v>
      </c>
    </row>
    <row r="376" spans="1:10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16"/>
        <v>19197Title</v>
      </c>
      <c r="H376" t="str">
        <f t="shared" si="17"/>
        <v>19.7</v>
      </c>
      <c r="I376" t="str">
        <f t="shared" si="15"/>
        <v xml:space="preserve">19.7Personal ocupado y sus remuneraciones en la Comisión Federal de Electricidad </v>
      </c>
      <c r="J376" t="s">
        <v>124</v>
      </c>
    </row>
    <row r="377" spans="1:10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16"/>
        <v>19197Title</v>
      </c>
      <c r="H377" t="str">
        <f t="shared" si="17"/>
        <v>19.7</v>
      </c>
      <c r="I377" t="str">
        <f t="shared" si="15"/>
        <v>según tipo de actividad</v>
      </c>
      <c r="J377" t="s">
        <v>124</v>
      </c>
    </row>
    <row r="378" spans="1:10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16"/>
        <v>19197Date</v>
      </c>
      <c r="H378" t="str">
        <f t="shared" si="17"/>
        <v>19.7</v>
      </c>
      <c r="I378" t="str">
        <f t="shared" si="15"/>
        <v>2016</v>
      </c>
      <c r="J378" t="s">
        <v>123</v>
      </c>
    </row>
    <row r="379" spans="1:10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16"/>
        <v>20191Title</v>
      </c>
      <c r="H379" t="str">
        <f t="shared" si="17"/>
        <v>19.1</v>
      </c>
      <c r="I379" t="str">
        <f t="shared" si="15"/>
        <v xml:space="preserve">19.1Centrales generadoras, unidades de generación, capacidad efectiva </v>
      </c>
      <c r="J379" t="s">
        <v>124</v>
      </c>
    </row>
    <row r="380" spans="1:10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16"/>
        <v>20191Title</v>
      </c>
      <c r="H380" t="str">
        <f t="shared" si="17"/>
        <v>19.1</v>
      </c>
      <c r="I380" t="str">
        <f t="shared" si="15"/>
        <v>y energía eléctrica producida y entregada por tipo de planta</v>
      </c>
      <c r="J380" t="s">
        <v>124</v>
      </c>
    </row>
    <row r="381" spans="1:10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16"/>
        <v>20191Date</v>
      </c>
      <c r="H381" t="str">
        <f t="shared" si="17"/>
        <v>19.1</v>
      </c>
      <c r="I381" t="str">
        <f t="shared" si="15"/>
        <v>2016</v>
      </c>
      <c r="J381" t="s">
        <v>123</v>
      </c>
    </row>
    <row r="382" spans="1:10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16"/>
        <v>20192Title</v>
      </c>
      <c r="H382" t="str">
        <f t="shared" si="17"/>
        <v>19.2</v>
      </c>
      <c r="I382" t="str">
        <f t="shared" si="15"/>
        <v xml:space="preserve">19.2Usuarios, volumen y valor de las ventas de energía eléctrica </v>
      </c>
      <c r="J382" t="s">
        <v>124</v>
      </c>
    </row>
    <row r="383" spans="1:10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16"/>
        <v>20192Title</v>
      </c>
      <c r="H383" t="str">
        <f t="shared" si="17"/>
        <v>19.2</v>
      </c>
      <c r="I383" t="str">
        <f t="shared" si="15"/>
        <v>según tipo de servicio</v>
      </c>
      <c r="J383" t="s">
        <v>124</v>
      </c>
    </row>
    <row r="384" spans="1:10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16"/>
        <v>20192Date</v>
      </c>
      <c r="H384" t="str">
        <f t="shared" si="17"/>
        <v>19.2</v>
      </c>
      <c r="I384" t="str">
        <f t="shared" si="15"/>
        <v>2016</v>
      </c>
      <c r="J384" t="s">
        <v>123</v>
      </c>
    </row>
    <row r="385" spans="1:10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16"/>
        <v>20193Title</v>
      </c>
      <c r="H385" t="str">
        <f t="shared" si="17"/>
        <v>19.3</v>
      </c>
      <c r="I385" t="str">
        <f t="shared" si="15"/>
        <v>19.3Usuarios de energía eléctrica por municipio según tipo de servicio</v>
      </c>
      <c r="J385" t="s">
        <v>124</v>
      </c>
    </row>
    <row r="386" spans="1:10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16"/>
        <v>20193Date</v>
      </c>
      <c r="H386" t="str">
        <f t="shared" si="17"/>
        <v>19.3</v>
      </c>
      <c r="I386" t="str">
        <f t="shared" si="15"/>
        <v>Al 31 de diciembre de 2016</v>
      </c>
      <c r="J386" t="s">
        <v>123</v>
      </c>
    </row>
    <row r="387" spans="1:10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16"/>
        <v>20194Title</v>
      </c>
      <c r="H387" t="str">
        <f t="shared" si="17"/>
        <v>19.4</v>
      </c>
      <c r="I387" t="str">
        <f t="shared" ref="I387:I450" si="18">+_xlfn.TEXTJOIN("",TRUE,B387:C387)</f>
        <v>19.4Volumen de las ventas de energía eléctrica por municipio según tipo de servicio</v>
      </c>
      <c r="J387" t="s">
        <v>124</v>
      </c>
    </row>
    <row r="388" spans="1:10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19">+_xlfn.CONCAT(F388,SUBSTITUTE(H388,".",""),J388)</f>
        <v>20194Date</v>
      </c>
      <c r="H388" t="str">
        <f t="shared" si="17"/>
        <v>19.4</v>
      </c>
      <c r="I388" t="str">
        <f t="shared" si="18"/>
        <v>2016</v>
      </c>
      <c r="J388" t="s">
        <v>123</v>
      </c>
    </row>
    <row r="389" spans="1:10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19"/>
        <v>20194Units</v>
      </c>
      <c r="H389" t="str">
        <f t="shared" ref="H389:H452" si="20">+IF(B389=0,H388,B389)</f>
        <v>19.4</v>
      </c>
      <c r="I389" t="str">
        <f t="shared" si="18"/>
        <v>(Megawatts-hora)</v>
      </c>
      <c r="J389" t="s">
        <v>122</v>
      </c>
    </row>
    <row r="390" spans="1:10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19"/>
        <v>20195Title</v>
      </c>
      <c r="H390" t="str">
        <f t="shared" si="20"/>
        <v>19.5</v>
      </c>
      <c r="I390" t="str">
        <f t="shared" si="18"/>
        <v>19.5Valor de las ventas de energía eléctrica por municipio según tipo de servicio</v>
      </c>
      <c r="J390" t="s">
        <v>124</v>
      </c>
    </row>
    <row r="391" spans="1:10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19"/>
        <v>20195Date</v>
      </c>
      <c r="H391" t="str">
        <f t="shared" si="20"/>
        <v>19.5</v>
      </c>
      <c r="I391" t="str">
        <f t="shared" si="18"/>
        <v>2016</v>
      </c>
      <c r="J391" t="s">
        <v>123</v>
      </c>
    </row>
    <row r="392" spans="1:10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19"/>
        <v>20195Units</v>
      </c>
      <c r="H392" t="str">
        <f t="shared" si="20"/>
        <v>19.5</v>
      </c>
      <c r="I392" t="str">
        <f t="shared" si="18"/>
        <v>(Miles de pesos)</v>
      </c>
      <c r="J392" t="s">
        <v>122</v>
      </c>
    </row>
    <row r="393" spans="1:10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19"/>
        <v>20196Title</v>
      </c>
      <c r="H393" t="str">
        <f t="shared" si="20"/>
        <v>19.6</v>
      </c>
      <c r="I393" t="str">
        <f t="shared" si="18"/>
        <v>19.6Unidades y potencia del equipo de transmisión y distribución</v>
      </c>
      <c r="J393" t="s">
        <v>124</v>
      </c>
    </row>
    <row r="394" spans="1:10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19"/>
        <v>20196Title</v>
      </c>
      <c r="H394" t="str">
        <f t="shared" si="20"/>
        <v>19.6</v>
      </c>
      <c r="I394" t="str">
        <f t="shared" si="18"/>
        <v>de energía eléctrica por municipio</v>
      </c>
      <c r="J394" t="s">
        <v>124</v>
      </c>
    </row>
    <row r="395" spans="1:10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19"/>
        <v>20196Date</v>
      </c>
      <c r="H395" t="str">
        <f t="shared" si="20"/>
        <v>19.6</v>
      </c>
      <c r="I395" t="str">
        <f t="shared" si="18"/>
        <v>Al 31 de diciembre de 2016</v>
      </c>
      <c r="J395" t="s">
        <v>123</v>
      </c>
    </row>
    <row r="396" spans="1:10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19"/>
        <v>20197Title</v>
      </c>
      <c r="H396" t="str">
        <f t="shared" si="20"/>
        <v>19.7</v>
      </c>
      <c r="I396" t="str">
        <f t="shared" si="18"/>
        <v xml:space="preserve">19.7Personal ocupado y sus remuneraciones en la Comisión Federal </v>
      </c>
      <c r="J396" t="s">
        <v>124</v>
      </c>
    </row>
    <row r="397" spans="1:10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19"/>
        <v>20197Title</v>
      </c>
      <c r="H397" t="str">
        <f t="shared" si="20"/>
        <v>19.7</v>
      </c>
      <c r="I397" t="str">
        <f t="shared" si="18"/>
        <v>de Electricidad según tipo de actividad</v>
      </c>
      <c r="J397" t="s">
        <v>124</v>
      </c>
    </row>
    <row r="398" spans="1:10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19"/>
        <v>20197Date</v>
      </c>
      <c r="H398" t="str">
        <f t="shared" si="20"/>
        <v>19.7</v>
      </c>
      <c r="I398" t="str">
        <f t="shared" si="18"/>
        <v>2016</v>
      </c>
      <c r="J398" t="s">
        <v>123</v>
      </c>
    </row>
    <row r="399" spans="1:10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19"/>
        <v>21191Title</v>
      </c>
      <c r="H399" t="str">
        <f t="shared" si="20"/>
        <v>19.1</v>
      </c>
      <c r="I399" t="str">
        <f t="shared" si="18"/>
        <v xml:space="preserve">19.1Centrales generadoras, unidades de generación, capacidad efectiva </v>
      </c>
      <c r="J399" t="s">
        <v>124</v>
      </c>
    </row>
    <row r="400" spans="1:10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19"/>
        <v>21191Title</v>
      </c>
      <c r="H400" t="str">
        <f t="shared" si="20"/>
        <v>19.1</v>
      </c>
      <c r="I400" t="str">
        <f t="shared" si="18"/>
        <v>y energía eléctrica producida y entregada por tipo de planta</v>
      </c>
      <c r="J400" t="s">
        <v>124</v>
      </c>
    </row>
    <row r="401" spans="1:10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19"/>
        <v>21191Date</v>
      </c>
      <c r="H401" t="str">
        <f t="shared" si="20"/>
        <v>19.1</v>
      </c>
      <c r="I401" t="str">
        <f t="shared" si="18"/>
        <v>2016</v>
      </c>
      <c r="J401" t="s">
        <v>123</v>
      </c>
    </row>
    <row r="402" spans="1:10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19"/>
        <v>21192Title</v>
      </c>
      <c r="H402" t="str">
        <f t="shared" si="20"/>
        <v>19.2</v>
      </c>
      <c r="I402" t="str">
        <f t="shared" si="18"/>
        <v xml:space="preserve">19.2Usuarios, volumen y valor de las ventas de energía eléctrica </v>
      </c>
      <c r="J402" t="s">
        <v>124</v>
      </c>
    </row>
    <row r="403" spans="1:10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19"/>
        <v>21192Title</v>
      </c>
      <c r="H403" t="str">
        <f t="shared" si="20"/>
        <v>19.2</v>
      </c>
      <c r="I403" t="str">
        <f t="shared" si="18"/>
        <v>según tipo de servicio</v>
      </c>
      <c r="J403" t="s">
        <v>124</v>
      </c>
    </row>
    <row r="404" spans="1:10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19"/>
        <v>21192Date</v>
      </c>
      <c r="H404" t="str">
        <f t="shared" si="20"/>
        <v>19.2</v>
      </c>
      <c r="I404" t="str">
        <f t="shared" si="18"/>
        <v>2016</v>
      </c>
      <c r="J404" t="s">
        <v>123</v>
      </c>
    </row>
    <row r="405" spans="1:10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19"/>
        <v>21193Title</v>
      </c>
      <c r="H405" t="str">
        <f t="shared" si="20"/>
        <v>19.3</v>
      </c>
      <c r="I405" t="str">
        <f t="shared" si="18"/>
        <v>19.3Usuarios de energía eléctrica por municipio según tipo de servicio</v>
      </c>
      <c r="J405" t="s">
        <v>124</v>
      </c>
    </row>
    <row r="406" spans="1:10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19"/>
        <v>21193Date</v>
      </c>
      <c r="H406" t="str">
        <f t="shared" si="20"/>
        <v>19.3</v>
      </c>
      <c r="I406" t="str">
        <f t="shared" si="18"/>
        <v>Al 31 de diciembre de 2016</v>
      </c>
      <c r="J406" t="s">
        <v>123</v>
      </c>
    </row>
    <row r="407" spans="1:10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19"/>
        <v>21194Title</v>
      </c>
      <c r="H407" t="str">
        <f t="shared" si="20"/>
        <v>19.4</v>
      </c>
      <c r="I407" t="str">
        <f t="shared" si="18"/>
        <v>19.4Volumen de las ventas de energía eléctrica por municipio según tipo de servicio</v>
      </c>
      <c r="J407" t="s">
        <v>124</v>
      </c>
    </row>
    <row r="408" spans="1:10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19"/>
        <v>21194Date</v>
      </c>
      <c r="H408" t="str">
        <f t="shared" si="20"/>
        <v>19.4</v>
      </c>
      <c r="I408" t="str">
        <f t="shared" si="18"/>
        <v>2016</v>
      </c>
      <c r="J408" t="s">
        <v>123</v>
      </c>
    </row>
    <row r="409" spans="1:10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19"/>
        <v>21194Units</v>
      </c>
      <c r="H409" t="str">
        <f t="shared" si="20"/>
        <v>19.4</v>
      </c>
      <c r="I409" t="str">
        <f t="shared" si="18"/>
        <v>(Megawatts-hora)</v>
      </c>
      <c r="J409" t="s">
        <v>122</v>
      </c>
    </row>
    <row r="410" spans="1:10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19"/>
        <v>21195Title</v>
      </c>
      <c r="H410" t="str">
        <f t="shared" si="20"/>
        <v>19.5</v>
      </c>
      <c r="I410" t="str">
        <f t="shared" si="18"/>
        <v>19.5Valor de las ventas de energía eléctrica por municipio según tipo de servicio</v>
      </c>
      <c r="J410" t="s">
        <v>124</v>
      </c>
    </row>
    <row r="411" spans="1:10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19"/>
        <v>21195Date</v>
      </c>
      <c r="H411" t="str">
        <f t="shared" si="20"/>
        <v>19.5</v>
      </c>
      <c r="I411" t="str">
        <f t="shared" si="18"/>
        <v>2016</v>
      </c>
      <c r="J411" t="s">
        <v>123</v>
      </c>
    </row>
    <row r="412" spans="1:10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19"/>
        <v>21195Units</v>
      </c>
      <c r="H412" t="str">
        <f t="shared" si="20"/>
        <v>19.5</v>
      </c>
      <c r="I412" t="str">
        <f t="shared" si="18"/>
        <v>(Miles de pesos)</v>
      </c>
      <c r="J412" t="s">
        <v>122</v>
      </c>
    </row>
    <row r="413" spans="1:10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19"/>
        <v>21196Title</v>
      </c>
      <c r="H413" t="str">
        <f t="shared" si="20"/>
        <v>19.6</v>
      </c>
      <c r="I413" t="str">
        <f t="shared" si="18"/>
        <v>19.6Unidades y potencia del equipo de transmisión y distribución</v>
      </c>
      <c r="J413" t="s">
        <v>124</v>
      </c>
    </row>
    <row r="414" spans="1:10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19"/>
        <v>21196Title</v>
      </c>
      <c r="H414" t="str">
        <f t="shared" si="20"/>
        <v>19.6</v>
      </c>
      <c r="I414" t="str">
        <f t="shared" si="18"/>
        <v>de energía eléctrica por municipio</v>
      </c>
      <c r="J414" t="s">
        <v>124</v>
      </c>
    </row>
    <row r="415" spans="1:10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19"/>
        <v>21196Date</v>
      </c>
      <c r="H415" t="str">
        <f t="shared" si="20"/>
        <v>19.6</v>
      </c>
      <c r="I415" t="str">
        <f t="shared" si="18"/>
        <v>Al 31 de diciembre de 2016</v>
      </c>
      <c r="J415" t="s">
        <v>123</v>
      </c>
    </row>
    <row r="416" spans="1:10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19"/>
        <v>21197Title</v>
      </c>
      <c r="H416" t="str">
        <f t="shared" si="20"/>
        <v>19.7</v>
      </c>
      <c r="I416" t="str">
        <f t="shared" si="18"/>
        <v xml:space="preserve">19.7Personal ocupado y sus remuneraciones en la Comisión Federal de Electricidad </v>
      </c>
      <c r="J416" t="s">
        <v>124</v>
      </c>
    </row>
    <row r="417" spans="1:10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19"/>
        <v>21197Title</v>
      </c>
      <c r="H417" t="str">
        <f t="shared" si="20"/>
        <v>19.7</v>
      </c>
      <c r="I417" t="str">
        <f t="shared" si="18"/>
        <v>según tipo de actividad</v>
      </c>
      <c r="J417" t="s">
        <v>124</v>
      </c>
    </row>
    <row r="418" spans="1:10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19"/>
        <v>21197Date</v>
      </c>
      <c r="H418" t="str">
        <f t="shared" si="20"/>
        <v>19.7</v>
      </c>
      <c r="I418" t="str">
        <f t="shared" si="18"/>
        <v>2016</v>
      </c>
      <c r="J418" t="s">
        <v>123</v>
      </c>
    </row>
    <row r="419" spans="1:10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19"/>
        <v>22191Title</v>
      </c>
      <c r="H419" t="str">
        <f t="shared" si="20"/>
        <v>19.1</v>
      </c>
      <c r="I419" t="str">
        <f t="shared" si="18"/>
        <v xml:space="preserve">19.1Centrales generadoras, unidades de generación, capacidad efectiva </v>
      </c>
      <c r="J419" t="s">
        <v>124</v>
      </c>
    </row>
    <row r="420" spans="1:10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19"/>
        <v>22191Title</v>
      </c>
      <c r="H420" t="str">
        <f t="shared" si="20"/>
        <v>19.1</v>
      </c>
      <c r="I420" t="str">
        <f t="shared" si="18"/>
        <v>y energía eléctrica producida y entregada por tipo de planta</v>
      </c>
      <c r="J420" t="s">
        <v>124</v>
      </c>
    </row>
    <row r="421" spans="1:10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19"/>
        <v>22191Date</v>
      </c>
      <c r="H421" t="str">
        <f t="shared" si="20"/>
        <v>19.1</v>
      </c>
      <c r="I421" t="str">
        <f t="shared" si="18"/>
        <v>2016</v>
      </c>
      <c r="J421" t="s">
        <v>123</v>
      </c>
    </row>
    <row r="422" spans="1:10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19"/>
        <v>22192Title</v>
      </c>
      <c r="H422" t="str">
        <f t="shared" si="20"/>
        <v>19.2</v>
      </c>
      <c r="I422" t="str">
        <f t="shared" si="18"/>
        <v xml:space="preserve">19.2Usuarios, volumen y valor de las ventas de energía eléctrica </v>
      </c>
      <c r="J422" t="s">
        <v>124</v>
      </c>
    </row>
    <row r="423" spans="1:10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19"/>
        <v>22192Title</v>
      </c>
      <c r="H423" t="str">
        <f t="shared" si="20"/>
        <v>19.2</v>
      </c>
      <c r="I423" t="str">
        <f t="shared" si="18"/>
        <v>según tipo de servicio</v>
      </c>
      <c r="J423" t="s">
        <v>124</v>
      </c>
    </row>
    <row r="424" spans="1:10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19"/>
        <v>22192Date</v>
      </c>
      <c r="H424" t="str">
        <f t="shared" si="20"/>
        <v>19.2</v>
      </c>
      <c r="I424" t="str">
        <f t="shared" si="18"/>
        <v>2016</v>
      </c>
      <c r="J424" t="s">
        <v>123</v>
      </c>
    </row>
    <row r="425" spans="1:10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19"/>
        <v>22193Title</v>
      </c>
      <c r="H425" t="str">
        <f t="shared" si="20"/>
        <v>19.3</v>
      </c>
      <c r="I425" t="str">
        <f t="shared" si="18"/>
        <v>19.3Usuarios de energía eléctrica por municipio según tipo de servicio</v>
      </c>
      <c r="J425" t="s">
        <v>124</v>
      </c>
    </row>
    <row r="426" spans="1:10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19"/>
        <v>22193Date</v>
      </c>
      <c r="H426" t="str">
        <f t="shared" si="20"/>
        <v>19.3</v>
      </c>
      <c r="I426" t="str">
        <f t="shared" si="18"/>
        <v>Al 31 de diciembre de 2016</v>
      </c>
      <c r="J426" t="s">
        <v>123</v>
      </c>
    </row>
    <row r="427" spans="1:10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19"/>
        <v>22194Title</v>
      </c>
      <c r="H427" t="str">
        <f t="shared" si="20"/>
        <v>19.4</v>
      </c>
      <c r="I427" t="str">
        <f t="shared" si="18"/>
        <v>19.4Volumen de las ventas de energía eléctrica por municipio según tipo de servicio</v>
      </c>
      <c r="J427" t="s">
        <v>124</v>
      </c>
    </row>
    <row r="428" spans="1:10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19"/>
        <v>22194Date</v>
      </c>
      <c r="H428" t="str">
        <f t="shared" si="20"/>
        <v>19.4</v>
      </c>
      <c r="I428" t="str">
        <f t="shared" si="18"/>
        <v>2016</v>
      </c>
      <c r="J428" t="s">
        <v>123</v>
      </c>
    </row>
    <row r="429" spans="1:10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19"/>
        <v>22194Units</v>
      </c>
      <c r="H429" t="str">
        <f t="shared" si="20"/>
        <v>19.4</v>
      </c>
      <c r="I429" t="str">
        <f t="shared" si="18"/>
        <v>(Megawatts-hora)</v>
      </c>
      <c r="J429" t="s">
        <v>122</v>
      </c>
    </row>
    <row r="430" spans="1:10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19"/>
        <v>22195Title</v>
      </c>
      <c r="H430" t="str">
        <f t="shared" si="20"/>
        <v>19.5</v>
      </c>
      <c r="I430" t="str">
        <f t="shared" si="18"/>
        <v>19.5Valor de las ventas de energía eléctrica por municipio según tipo de servicio</v>
      </c>
      <c r="J430" t="s">
        <v>124</v>
      </c>
    </row>
    <row r="431" spans="1:10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19"/>
        <v>22195Date</v>
      </c>
      <c r="H431" t="str">
        <f t="shared" si="20"/>
        <v>19.5</v>
      </c>
      <c r="I431" t="str">
        <f t="shared" si="18"/>
        <v>2016</v>
      </c>
      <c r="J431" t="s">
        <v>123</v>
      </c>
    </row>
    <row r="432" spans="1:10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19"/>
        <v>22195Units</v>
      </c>
      <c r="H432" t="str">
        <f t="shared" si="20"/>
        <v>19.5</v>
      </c>
      <c r="I432" t="str">
        <f t="shared" si="18"/>
        <v>(Miles de pesos)</v>
      </c>
      <c r="J432" t="s">
        <v>122</v>
      </c>
    </row>
    <row r="433" spans="1:10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19"/>
        <v>22196Title</v>
      </c>
      <c r="H433" t="str">
        <f t="shared" si="20"/>
        <v>19.6</v>
      </c>
      <c r="I433" t="str">
        <f t="shared" si="18"/>
        <v>19.6Unidades y potencia del equipo de transmisión y distribución</v>
      </c>
      <c r="J433" t="s">
        <v>124</v>
      </c>
    </row>
    <row r="434" spans="1:10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19"/>
        <v>22196Title</v>
      </c>
      <c r="H434" t="str">
        <f t="shared" si="20"/>
        <v>19.6</v>
      </c>
      <c r="I434" t="str">
        <f t="shared" si="18"/>
        <v>de energía eléctrica por municipio</v>
      </c>
      <c r="J434" t="s">
        <v>124</v>
      </c>
    </row>
    <row r="435" spans="1:10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19"/>
        <v>22196Date</v>
      </c>
      <c r="H435" t="str">
        <f t="shared" si="20"/>
        <v>19.6</v>
      </c>
      <c r="I435" t="str">
        <f t="shared" si="18"/>
        <v>Al 31 de diciembre de 2016</v>
      </c>
      <c r="J435" t="s">
        <v>123</v>
      </c>
    </row>
    <row r="436" spans="1:10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19"/>
        <v>22197Title</v>
      </c>
      <c r="H436" t="str">
        <f t="shared" si="20"/>
        <v>19.7</v>
      </c>
      <c r="I436" t="str">
        <f t="shared" si="18"/>
        <v xml:space="preserve">19.7Personal ocupado y sus remuneraciones en la Comisión Federal de Electricidad </v>
      </c>
      <c r="J436" t="s">
        <v>124</v>
      </c>
    </row>
    <row r="437" spans="1:10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19"/>
        <v>22197Title</v>
      </c>
      <c r="H437" t="str">
        <f t="shared" si="20"/>
        <v>19.7</v>
      </c>
      <c r="I437" t="str">
        <f t="shared" si="18"/>
        <v>según tipo de actividad</v>
      </c>
      <c r="J437" t="s">
        <v>124</v>
      </c>
    </row>
    <row r="438" spans="1:10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19"/>
        <v>22197Date</v>
      </c>
      <c r="H438" t="str">
        <f t="shared" si="20"/>
        <v>19.7</v>
      </c>
      <c r="I438" t="str">
        <f t="shared" si="18"/>
        <v>2016</v>
      </c>
      <c r="J438" t="s">
        <v>123</v>
      </c>
    </row>
    <row r="439" spans="1:10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19"/>
        <v>23191Title</v>
      </c>
      <c r="H439" t="str">
        <f t="shared" si="20"/>
        <v>19.1</v>
      </c>
      <c r="I439" t="str">
        <f t="shared" si="18"/>
        <v xml:space="preserve">19.1Centrales generadoras, unidades de generación, capacidad efectiva </v>
      </c>
      <c r="J439" t="s">
        <v>124</v>
      </c>
    </row>
    <row r="440" spans="1:10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19"/>
        <v>23191Title</v>
      </c>
      <c r="H440" t="str">
        <f t="shared" si="20"/>
        <v>19.1</v>
      </c>
      <c r="I440" t="str">
        <f t="shared" si="18"/>
        <v>y energía eléctrica producida y entregada por tipo de planta</v>
      </c>
      <c r="J440" t="s">
        <v>124</v>
      </c>
    </row>
    <row r="441" spans="1:10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19"/>
        <v>23191Date</v>
      </c>
      <c r="H441" t="str">
        <f t="shared" si="20"/>
        <v>19.1</v>
      </c>
      <c r="I441" t="str">
        <f t="shared" si="18"/>
        <v>2015 y 2016</v>
      </c>
      <c r="J441" t="s">
        <v>123</v>
      </c>
    </row>
    <row r="442" spans="1:10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19"/>
        <v>23192Title</v>
      </c>
      <c r="H442" t="str">
        <f t="shared" si="20"/>
        <v>19.2</v>
      </c>
      <c r="I442" t="str">
        <f t="shared" si="18"/>
        <v xml:space="preserve">19.2Usuarios, volumen y valor de las ventas de energía eléctrica </v>
      </c>
      <c r="J442" t="s">
        <v>124</v>
      </c>
    </row>
    <row r="443" spans="1:10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19"/>
        <v>23192Title</v>
      </c>
      <c r="H443" t="str">
        <f t="shared" si="20"/>
        <v>19.2</v>
      </c>
      <c r="I443" t="str">
        <f t="shared" si="18"/>
        <v>según tipo de servicio</v>
      </c>
      <c r="J443" t="s">
        <v>124</v>
      </c>
    </row>
    <row r="444" spans="1:10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19"/>
        <v>23192Date</v>
      </c>
      <c r="H444" t="str">
        <f t="shared" si="20"/>
        <v>19.2</v>
      </c>
      <c r="I444" t="str">
        <f t="shared" si="18"/>
        <v>2016</v>
      </c>
      <c r="J444" t="s">
        <v>123</v>
      </c>
    </row>
    <row r="445" spans="1:10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19"/>
        <v>23193Title</v>
      </c>
      <c r="H445" t="str">
        <f t="shared" si="20"/>
        <v>19.3</v>
      </c>
      <c r="I445" t="str">
        <f t="shared" si="18"/>
        <v>19.3Usuarios de energía eléctrica por municipio según tipo de servicio</v>
      </c>
      <c r="J445" t="s">
        <v>124</v>
      </c>
    </row>
    <row r="446" spans="1:10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19"/>
        <v>23193Date</v>
      </c>
      <c r="H446" t="str">
        <f t="shared" si="20"/>
        <v>19.3</v>
      </c>
      <c r="I446" t="str">
        <f t="shared" si="18"/>
        <v>Al 31 de diciembre de 2016</v>
      </c>
      <c r="J446" t="s">
        <v>123</v>
      </c>
    </row>
    <row r="447" spans="1:10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19"/>
        <v>23194Title</v>
      </c>
      <c r="H447" t="str">
        <f t="shared" si="20"/>
        <v>19.4</v>
      </c>
      <c r="I447" t="str">
        <f t="shared" si="18"/>
        <v>19.4Volumen de las ventas de energía eléctrica por municipio según tipo de servicio</v>
      </c>
      <c r="J447" t="s">
        <v>124</v>
      </c>
    </row>
    <row r="448" spans="1:10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19"/>
        <v>23194Date</v>
      </c>
      <c r="H448" t="str">
        <f t="shared" si="20"/>
        <v>19.4</v>
      </c>
      <c r="I448" t="str">
        <f t="shared" si="18"/>
        <v>2016</v>
      </c>
      <c r="J448" t="s">
        <v>123</v>
      </c>
    </row>
    <row r="449" spans="1:10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19"/>
        <v>23194Units</v>
      </c>
      <c r="H449" t="str">
        <f t="shared" si="20"/>
        <v>19.4</v>
      </c>
      <c r="I449" t="str">
        <f t="shared" si="18"/>
        <v>(Megawatts-hora)</v>
      </c>
      <c r="J449" t="s">
        <v>122</v>
      </c>
    </row>
    <row r="450" spans="1:10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19"/>
        <v>23195Title</v>
      </c>
      <c r="H450" t="str">
        <f t="shared" si="20"/>
        <v>19.5</v>
      </c>
      <c r="I450" t="str">
        <f t="shared" si="18"/>
        <v>19.5Valor de las ventas de energía eléctrica por municipio según tipo de servicio</v>
      </c>
      <c r="J450" t="s">
        <v>124</v>
      </c>
    </row>
    <row r="451" spans="1:10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19"/>
        <v>23195Date</v>
      </c>
      <c r="H451" t="str">
        <f t="shared" si="20"/>
        <v>19.5</v>
      </c>
      <c r="I451" t="str">
        <f t="shared" ref="I451:I514" si="21">+_xlfn.TEXTJOIN("",TRUE,B451:C451)</f>
        <v>2016</v>
      </c>
      <c r="J451" t="s">
        <v>123</v>
      </c>
    </row>
    <row r="452" spans="1:10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22">+_xlfn.CONCAT(F452,SUBSTITUTE(H452,".",""),J452)</f>
        <v>23195Units</v>
      </c>
      <c r="H452" t="str">
        <f t="shared" si="20"/>
        <v>19.5</v>
      </c>
      <c r="I452" t="str">
        <f t="shared" si="21"/>
        <v>(Miles de pesos)</v>
      </c>
      <c r="J452" t="s">
        <v>122</v>
      </c>
    </row>
    <row r="453" spans="1:10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22"/>
        <v>23196Title</v>
      </c>
      <c r="H453" t="str">
        <f t="shared" ref="H453:H516" si="23">+IF(B453=0,H452,B453)</f>
        <v>19.6</v>
      </c>
      <c r="I453" t="str">
        <f t="shared" si="21"/>
        <v>19.6Unidades y potencia del equipo de transmisión y distribución</v>
      </c>
      <c r="J453" t="s">
        <v>124</v>
      </c>
    </row>
    <row r="454" spans="1:10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22"/>
        <v>23196Title</v>
      </c>
      <c r="H454" t="str">
        <f t="shared" si="23"/>
        <v>19.6</v>
      </c>
      <c r="I454" t="str">
        <f t="shared" si="21"/>
        <v>de energía eléctrica por municipio</v>
      </c>
      <c r="J454" t="s">
        <v>124</v>
      </c>
    </row>
    <row r="455" spans="1:10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22"/>
        <v>23196Date</v>
      </c>
      <c r="H455" t="str">
        <f t="shared" si="23"/>
        <v>19.6</v>
      </c>
      <c r="I455" t="str">
        <f t="shared" si="21"/>
        <v>Al 31 de diciembre de 2016</v>
      </c>
      <c r="J455" t="s">
        <v>123</v>
      </c>
    </row>
    <row r="456" spans="1:10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22"/>
        <v>23197Title</v>
      </c>
      <c r="H456" t="str">
        <f t="shared" si="23"/>
        <v>19.7</v>
      </c>
      <c r="I456" t="str">
        <f t="shared" si="21"/>
        <v xml:space="preserve">19.7Personal ocupado y sus remuneraciones en la Comisión Federal de Electricidad </v>
      </c>
      <c r="J456" t="s">
        <v>124</v>
      </c>
    </row>
    <row r="457" spans="1:10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22"/>
        <v>23197Title</v>
      </c>
      <c r="H457" t="str">
        <f t="shared" si="23"/>
        <v>19.7</v>
      </c>
      <c r="I457" t="str">
        <f t="shared" si="21"/>
        <v>según tipo de actividad</v>
      </c>
      <c r="J457" t="s">
        <v>124</v>
      </c>
    </row>
    <row r="458" spans="1:10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22"/>
        <v>23197Date</v>
      </c>
      <c r="H458" t="str">
        <f t="shared" si="23"/>
        <v>19.7</v>
      </c>
      <c r="I458" t="str">
        <f t="shared" si="21"/>
        <v>2015 y 2016</v>
      </c>
      <c r="J458" t="s">
        <v>123</v>
      </c>
    </row>
    <row r="459" spans="1:10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22"/>
        <v>24191Title</v>
      </c>
      <c r="H459" t="str">
        <f t="shared" si="23"/>
        <v>19.1</v>
      </c>
      <c r="I459" t="str">
        <f t="shared" si="21"/>
        <v xml:space="preserve">19.1Centrales generadoras, unidades de generación, capacidad efectiva </v>
      </c>
      <c r="J459" t="s">
        <v>124</v>
      </c>
    </row>
    <row r="460" spans="1:10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22"/>
        <v>24191Title</v>
      </c>
      <c r="H460" t="str">
        <f t="shared" si="23"/>
        <v>19.1</v>
      </c>
      <c r="I460" t="str">
        <f t="shared" si="21"/>
        <v>y energía eléctrica producida y entregada por tipo de planta</v>
      </c>
      <c r="J460" t="s">
        <v>124</v>
      </c>
    </row>
    <row r="461" spans="1:10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22"/>
        <v>24191Date</v>
      </c>
      <c r="H461" t="str">
        <f t="shared" si="23"/>
        <v>19.1</v>
      </c>
      <c r="I461" t="str">
        <f t="shared" si="21"/>
        <v>2016</v>
      </c>
      <c r="J461" t="s">
        <v>123</v>
      </c>
    </row>
    <row r="462" spans="1:10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22"/>
        <v>24192Title</v>
      </c>
      <c r="H462" t="str">
        <f t="shared" si="23"/>
        <v>19.2</v>
      </c>
      <c r="I462" t="str">
        <f t="shared" si="21"/>
        <v xml:space="preserve">19.2Usuarios, volumen y valor de las ventas de energía eléctrica </v>
      </c>
      <c r="J462" t="s">
        <v>124</v>
      </c>
    </row>
    <row r="463" spans="1:10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22"/>
        <v>24192Title</v>
      </c>
      <c r="H463" t="str">
        <f t="shared" si="23"/>
        <v>19.2</v>
      </c>
      <c r="I463" t="str">
        <f t="shared" si="21"/>
        <v>según tipo de servicio</v>
      </c>
      <c r="J463" t="s">
        <v>124</v>
      </c>
    </row>
    <row r="464" spans="1:10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22"/>
        <v>24192Date</v>
      </c>
      <c r="H464" t="str">
        <f t="shared" si="23"/>
        <v>19.2</v>
      </c>
      <c r="I464" t="str">
        <f t="shared" si="21"/>
        <v>2016</v>
      </c>
      <c r="J464" t="s">
        <v>123</v>
      </c>
    </row>
    <row r="465" spans="1:10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22"/>
        <v>24193Title</v>
      </c>
      <c r="H465" t="str">
        <f t="shared" si="23"/>
        <v>19.3</v>
      </c>
      <c r="I465" t="str">
        <f t="shared" si="21"/>
        <v>19.3Usuarios de energía eléctrica por municipio según tipo de servicio</v>
      </c>
      <c r="J465" t="s">
        <v>124</v>
      </c>
    </row>
    <row r="466" spans="1:10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22"/>
        <v>24193Date</v>
      </c>
      <c r="H466" t="str">
        <f t="shared" si="23"/>
        <v>19.3</v>
      </c>
      <c r="I466" t="str">
        <f t="shared" si="21"/>
        <v>Al 31 de diciembre de 2016</v>
      </c>
      <c r="J466" t="s">
        <v>123</v>
      </c>
    </row>
    <row r="467" spans="1:10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22"/>
        <v>24194Title</v>
      </c>
      <c r="H467" t="str">
        <f t="shared" si="23"/>
        <v>19.4</v>
      </c>
      <c r="I467" t="str">
        <f t="shared" si="21"/>
        <v>19.4Volumen de las ventas de energía eléctrica por municipio según tipo de servicio</v>
      </c>
      <c r="J467" t="s">
        <v>124</v>
      </c>
    </row>
    <row r="468" spans="1:10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22"/>
        <v>24194Date</v>
      </c>
      <c r="H468" t="str">
        <f t="shared" si="23"/>
        <v>19.4</v>
      </c>
      <c r="I468" t="str">
        <f t="shared" si="21"/>
        <v>2016</v>
      </c>
      <c r="J468" t="s">
        <v>123</v>
      </c>
    </row>
    <row r="469" spans="1:10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22"/>
        <v>24194Units</v>
      </c>
      <c r="H469" t="str">
        <f t="shared" si="23"/>
        <v>19.4</v>
      </c>
      <c r="I469" t="str">
        <f t="shared" si="21"/>
        <v>(Megawatts-hora)</v>
      </c>
      <c r="J469" t="s">
        <v>122</v>
      </c>
    </row>
    <row r="470" spans="1:10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22"/>
        <v>24195Title</v>
      </c>
      <c r="H470" t="str">
        <f t="shared" si="23"/>
        <v>19.5</v>
      </c>
      <c r="I470" t="str">
        <f t="shared" si="21"/>
        <v>19.5Valor de las ventas de energía eléctrica por municipio según tipo de servicio</v>
      </c>
      <c r="J470" t="s">
        <v>124</v>
      </c>
    </row>
    <row r="471" spans="1:10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22"/>
        <v>24195Date</v>
      </c>
      <c r="H471" t="str">
        <f t="shared" si="23"/>
        <v>19.5</v>
      </c>
      <c r="I471" t="str">
        <f t="shared" si="21"/>
        <v>2016</v>
      </c>
      <c r="J471" t="s">
        <v>123</v>
      </c>
    </row>
    <row r="472" spans="1:10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22"/>
        <v>24195Units</v>
      </c>
      <c r="H472" t="str">
        <f t="shared" si="23"/>
        <v>19.5</v>
      </c>
      <c r="I472" t="str">
        <f t="shared" si="21"/>
        <v>(Miles de pesos)</v>
      </c>
      <c r="J472" t="s">
        <v>122</v>
      </c>
    </row>
    <row r="473" spans="1:10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22"/>
        <v>24196Title</v>
      </c>
      <c r="H473" t="str">
        <f t="shared" si="23"/>
        <v>19.6</v>
      </c>
      <c r="I473" t="str">
        <f t="shared" si="21"/>
        <v>19.6Unidades y potencia del equipo de transmisión y distribución</v>
      </c>
      <c r="J473" t="s">
        <v>124</v>
      </c>
    </row>
    <row r="474" spans="1:10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22"/>
        <v>24196Title</v>
      </c>
      <c r="H474" t="str">
        <f t="shared" si="23"/>
        <v>19.6</v>
      </c>
      <c r="I474" t="str">
        <f t="shared" si="21"/>
        <v>de energía eléctrica por municipio</v>
      </c>
      <c r="J474" t="s">
        <v>124</v>
      </c>
    </row>
    <row r="475" spans="1:10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22"/>
        <v>24196Date</v>
      </c>
      <c r="H475" t="str">
        <f t="shared" si="23"/>
        <v>19.6</v>
      </c>
      <c r="I475" t="str">
        <f t="shared" si="21"/>
        <v>Al 31 de diciembre de 2016</v>
      </c>
      <c r="J475" t="s">
        <v>123</v>
      </c>
    </row>
    <row r="476" spans="1:10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22"/>
        <v>24197Title</v>
      </c>
      <c r="H476" t="str">
        <f t="shared" si="23"/>
        <v>19.7</v>
      </c>
      <c r="I476" t="str">
        <f t="shared" si="21"/>
        <v xml:space="preserve">19.7Personal ocupado y sus remuneraciones en la Comisión Federal de Electricidad </v>
      </c>
      <c r="J476" t="s">
        <v>124</v>
      </c>
    </row>
    <row r="477" spans="1:10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22"/>
        <v>24197Title</v>
      </c>
      <c r="H477" t="str">
        <f t="shared" si="23"/>
        <v>19.7</v>
      </c>
      <c r="I477" t="str">
        <f t="shared" si="21"/>
        <v>según tipo de actividad</v>
      </c>
      <c r="J477" t="s">
        <v>124</v>
      </c>
    </row>
    <row r="478" spans="1:10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22"/>
        <v>24197Date</v>
      </c>
      <c r="H478" t="str">
        <f t="shared" si="23"/>
        <v>19.7</v>
      </c>
      <c r="I478" t="str">
        <f t="shared" si="21"/>
        <v>2016</v>
      </c>
      <c r="J478" t="s">
        <v>123</v>
      </c>
    </row>
    <row r="479" spans="1:10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22"/>
        <v>25191Title</v>
      </c>
      <c r="H479" t="str">
        <f t="shared" si="23"/>
        <v>19.1</v>
      </c>
      <c r="I479" t="str">
        <f t="shared" si="21"/>
        <v xml:space="preserve">19.1Centrales generadoras, unidades de generación, capacidad efectiva </v>
      </c>
      <c r="J479" t="s">
        <v>124</v>
      </c>
    </row>
    <row r="480" spans="1:10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22"/>
        <v>25191Title</v>
      </c>
      <c r="H480" t="str">
        <f t="shared" si="23"/>
        <v>19.1</v>
      </c>
      <c r="I480" t="str">
        <f t="shared" si="21"/>
        <v>y energía eléctrica producida y entregada por tipo de planta</v>
      </c>
      <c r="J480" t="s">
        <v>124</v>
      </c>
    </row>
    <row r="481" spans="1:10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22"/>
        <v>25191Date</v>
      </c>
      <c r="H481" t="str">
        <f t="shared" si="23"/>
        <v>19.1</v>
      </c>
      <c r="I481" t="str">
        <f t="shared" si="21"/>
        <v>2016</v>
      </c>
      <c r="J481" t="s">
        <v>123</v>
      </c>
    </row>
    <row r="482" spans="1:10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22"/>
        <v>25192Title</v>
      </c>
      <c r="H482" t="str">
        <f t="shared" si="23"/>
        <v>19.2</v>
      </c>
      <c r="I482" t="str">
        <f t="shared" si="21"/>
        <v xml:space="preserve">19.2Usuarios, volumen y valor de las ventas de energía eléctrica </v>
      </c>
      <c r="J482" t="s">
        <v>124</v>
      </c>
    </row>
    <row r="483" spans="1:10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22"/>
        <v>25192Title</v>
      </c>
      <c r="H483" t="str">
        <f t="shared" si="23"/>
        <v>19.2</v>
      </c>
      <c r="I483" t="str">
        <f t="shared" si="21"/>
        <v>según tipo de servicio</v>
      </c>
      <c r="J483" t="s">
        <v>124</v>
      </c>
    </row>
    <row r="484" spans="1:10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22"/>
        <v>25192Date</v>
      </c>
      <c r="H484" t="str">
        <f t="shared" si="23"/>
        <v>19.2</v>
      </c>
      <c r="I484" t="str">
        <f t="shared" si="21"/>
        <v>2016</v>
      </c>
      <c r="J484" t="s">
        <v>123</v>
      </c>
    </row>
    <row r="485" spans="1:10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22"/>
        <v>25193Title</v>
      </c>
      <c r="H485" t="str">
        <f t="shared" si="23"/>
        <v>19.3</v>
      </c>
      <c r="I485" t="str">
        <f t="shared" si="21"/>
        <v>19.3Usuarios de energía eléctrica por municipio según tipo de servicio</v>
      </c>
      <c r="J485" t="s">
        <v>124</v>
      </c>
    </row>
    <row r="486" spans="1:10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22"/>
        <v>25193Date</v>
      </c>
      <c r="H486" t="str">
        <f t="shared" si="23"/>
        <v>19.3</v>
      </c>
      <c r="I486" t="str">
        <f t="shared" si="21"/>
        <v>Al 31 de diciembre de 2016</v>
      </c>
      <c r="J486" t="s">
        <v>123</v>
      </c>
    </row>
    <row r="487" spans="1:10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22"/>
        <v>25194Title</v>
      </c>
      <c r="H487" t="str">
        <f t="shared" si="23"/>
        <v>19.4</v>
      </c>
      <c r="I487" t="str">
        <f t="shared" si="21"/>
        <v>19.4Volumen de las ventas de energía eléctrica por municipio según tipo de servicio</v>
      </c>
      <c r="J487" t="s">
        <v>124</v>
      </c>
    </row>
    <row r="488" spans="1:10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22"/>
        <v>25194Date</v>
      </c>
      <c r="H488" t="str">
        <f t="shared" si="23"/>
        <v>19.4</v>
      </c>
      <c r="I488" t="str">
        <f t="shared" si="21"/>
        <v>2016</v>
      </c>
      <c r="J488" t="s">
        <v>123</v>
      </c>
    </row>
    <row r="489" spans="1:10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22"/>
        <v>25194Units</v>
      </c>
      <c r="H489" t="str">
        <f t="shared" si="23"/>
        <v>19.4</v>
      </c>
      <c r="I489" t="str">
        <f t="shared" si="21"/>
        <v>(Megawatts-hora)</v>
      </c>
      <c r="J489" t="s">
        <v>122</v>
      </c>
    </row>
    <row r="490" spans="1:10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22"/>
        <v>25195Title</v>
      </c>
      <c r="H490" t="str">
        <f t="shared" si="23"/>
        <v>19.5</v>
      </c>
      <c r="I490" t="str">
        <f t="shared" si="21"/>
        <v>19.5Valor de las ventas de energía eléctrica por municipio según tipo de servicio</v>
      </c>
      <c r="J490" t="s">
        <v>124</v>
      </c>
    </row>
    <row r="491" spans="1:10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22"/>
        <v>25195Date</v>
      </c>
      <c r="H491" t="str">
        <f t="shared" si="23"/>
        <v>19.5</v>
      </c>
      <c r="I491" t="str">
        <f t="shared" si="21"/>
        <v>2016</v>
      </c>
      <c r="J491" t="s">
        <v>123</v>
      </c>
    </row>
    <row r="492" spans="1:10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22"/>
        <v>25195Units</v>
      </c>
      <c r="H492" t="str">
        <f t="shared" si="23"/>
        <v>19.5</v>
      </c>
      <c r="I492" t="str">
        <f t="shared" si="21"/>
        <v>(Miles de pesos)</v>
      </c>
      <c r="J492" t="s">
        <v>122</v>
      </c>
    </row>
    <row r="493" spans="1:10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22"/>
        <v>25196Title</v>
      </c>
      <c r="H493" t="str">
        <f t="shared" si="23"/>
        <v>19.6</v>
      </c>
      <c r="I493" t="str">
        <f t="shared" si="21"/>
        <v>19.6Unidades y potencia del equipo de transmisión y distribución</v>
      </c>
      <c r="J493" t="s">
        <v>124</v>
      </c>
    </row>
    <row r="494" spans="1:10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22"/>
        <v>25196Title</v>
      </c>
      <c r="H494" t="str">
        <f t="shared" si="23"/>
        <v>19.6</v>
      </c>
      <c r="I494" t="str">
        <f t="shared" si="21"/>
        <v>de energía eléctrica por municipio</v>
      </c>
      <c r="J494" t="s">
        <v>124</v>
      </c>
    </row>
    <row r="495" spans="1:10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22"/>
        <v>25196Date</v>
      </c>
      <c r="H495" t="str">
        <f t="shared" si="23"/>
        <v>19.6</v>
      </c>
      <c r="I495" t="str">
        <f t="shared" si="21"/>
        <v>Al 31 de diciembre de 2016</v>
      </c>
      <c r="J495" t="s">
        <v>123</v>
      </c>
    </row>
    <row r="496" spans="1:10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22"/>
        <v>25197Title</v>
      </c>
      <c r="H496" t="str">
        <f t="shared" si="23"/>
        <v>19.7</v>
      </c>
      <c r="I496" t="str">
        <f t="shared" si="21"/>
        <v xml:space="preserve">19.7Personal ocupado y sus remuneraciones en la Comisión Federal de Electricidad </v>
      </c>
      <c r="J496" t="s">
        <v>124</v>
      </c>
    </row>
    <row r="497" spans="1:10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22"/>
        <v>25197Title</v>
      </c>
      <c r="H497" t="str">
        <f t="shared" si="23"/>
        <v>19.7</v>
      </c>
      <c r="I497" t="str">
        <f t="shared" si="21"/>
        <v>según tipo de actividad</v>
      </c>
      <c r="J497" t="s">
        <v>124</v>
      </c>
    </row>
    <row r="498" spans="1:10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22"/>
        <v>25197Date</v>
      </c>
      <c r="H498" t="str">
        <f t="shared" si="23"/>
        <v>19.7</v>
      </c>
      <c r="I498" t="str">
        <f t="shared" si="21"/>
        <v>2016</v>
      </c>
      <c r="J498" t="s">
        <v>123</v>
      </c>
    </row>
    <row r="499" spans="1:10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22"/>
        <v>26191Title</v>
      </c>
      <c r="H499" t="str">
        <f t="shared" si="23"/>
        <v>19.1</v>
      </c>
      <c r="I499" t="str">
        <f t="shared" si="21"/>
        <v xml:space="preserve">19.1Centrales generadoras, unidades de generación, capacidad efectiva </v>
      </c>
      <c r="J499" t="s">
        <v>124</v>
      </c>
    </row>
    <row r="500" spans="1:10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22"/>
        <v>26191Title</v>
      </c>
      <c r="H500" t="str">
        <f t="shared" si="23"/>
        <v>19.1</v>
      </c>
      <c r="I500" t="str">
        <f t="shared" si="21"/>
        <v>y energía eléctrica producida y entregada por tipo de planta</v>
      </c>
      <c r="J500" t="s">
        <v>124</v>
      </c>
    </row>
    <row r="501" spans="1:10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22"/>
        <v>26191Date</v>
      </c>
      <c r="H501" t="str">
        <f t="shared" si="23"/>
        <v>19.1</v>
      </c>
      <c r="I501" t="str">
        <f t="shared" si="21"/>
        <v>2016</v>
      </c>
      <c r="J501" t="s">
        <v>123</v>
      </c>
    </row>
    <row r="502" spans="1:10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22"/>
        <v>26192Title</v>
      </c>
      <c r="H502" t="str">
        <f t="shared" si="23"/>
        <v>19.2</v>
      </c>
      <c r="I502" t="str">
        <f t="shared" si="21"/>
        <v xml:space="preserve">19.2Usuarios, volumen y valor de las ventas de energía eléctrica </v>
      </c>
      <c r="J502" t="s">
        <v>124</v>
      </c>
    </row>
    <row r="503" spans="1:10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22"/>
        <v>26192Title</v>
      </c>
      <c r="H503" t="str">
        <f t="shared" si="23"/>
        <v>19.2</v>
      </c>
      <c r="I503" t="str">
        <f t="shared" si="21"/>
        <v>según tipo de servicio</v>
      </c>
      <c r="J503" t="s">
        <v>124</v>
      </c>
    </row>
    <row r="504" spans="1:10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22"/>
        <v>26192Date</v>
      </c>
      <c r="H504" t="str">
        <f t="shared" si="23"/>
        <v>19.2</v>
      </c>
      <c r="I504" t="str">
        <f t="shared" si="21"/>
        <v>2016</v>
      </c>
      <c r="J504" t="s">
        <v>123</v>
      </c>
    </row>
    <row r="505" spans="1:10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22"/>
        <v>26193Title</v>
      </c>
      <c r="H505" t="str">
        <f t="shared" si="23"/>
        <v>19.3</v>
      </c>
      <c r="I505" t="str">
        <f t="shared" si="21"/>
        <v>19.3Usuarios de energía eléctrica por municipio según tipo de servicio</v>
      </c>
      <c r="J505" t="s">
        <v>124</v>
      </c>
    </row>
    <row r="506" spans="1:10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22"/>
        <v>26193Date</v>
      </c>
      <c r="H506" t="str">
        <f t="shared" si="23"/>
        <v>19.3</v>
      </c>
      <c r="I506" t="str">
        <f t="shared" si="21"/>
        <v>Al 31 de diciembre de 2016</v>
      </c>
      <c r="J506" t="s">
        <v>123</v>
      </c>
    </row>
    <row r="507" spans="1:10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22"/>
        <v>26194Title</v>
      </c>
      <c r="H507" t="str">
        <f t="shared" si="23"/>
        <v>19.4</v>
      </c>
      <c r="I507" t="str">
        <f t="shared" si="21"/>
        <v>19.4Volumen de las ventas de energía eléctrica por municipio según tipo de servicio</v>
      </c>
      <c r="J507" t="s">
        <v>124</v>
      </c>
    </row>
    <row r="508" spans="1:10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22"/>
        <v>26194Date</v>
      </c>
      <c r="H508" t="str">
        <f t="shared" si="23"/>
        <v>19.4</v>
      </c>
      <c r="I508" t="str">
        <f t="shared" si="21"/>
        <v>2016</v>
      </c>
      <c r="J508" t="s">
        <v>123</v>
      </c>
    </row>
    <row r="509" spans="1:10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22"/>
        <v>26194Units</v>
      </c>
      <c r="H509" t="str">
        <f t="shared" si="23"/>
        <v>19.4</v>
      </c>
      <c r="I509" t="str">
        <f t="shared" si="21"/>
        <v>(Megawatts-hora)</v>
      </c>
      <c r="J509" t="s">
        <v>122</v>
      </c>
    </row>
    <row r="510" spans="1:10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22"/>
        <v>26195Title</v>
      </c>
      <c r="H510" t="str">
        <f t="shared" si="23"/>
        <v>19.5</v>
      </c>
      <c r="I510" t="str">
        <f t="shared" si="21"/>
        <v>19.5Valor de las ventas de energía eléctrica por municipio según tipo de servicio</v>
      </c>
      <c r="J510" t="s">
        <v>124</v>
      </c>
    </row>
    <row r="511" spans="1:10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22"/>
        <v>26195Date</v>
      </c>
      <c r="H511" t="str">
        <f t="shared" si="23"/>
        <v>19.5</v>
      </c>
      <c r="I511" t="str">
        <f t="shared" si="21"/>
        <v>2016</v>
      </c>
      <c r="J511" t="s">
        <v>123</v>
      </c>
    </row>
    <row r="512" spans="1:10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22"/>
        <v>26195Units</v>
      </c>
      <c r="H512" t="str">
        <f t="shared" si="23"/>
        <v>19.5</v>
      </c>
      <c r="I512" t="str">
        <f t="shared" si="21"/>
        <v>(Miles de pesos)</v>
      </c>
      <c r="J512" t="s">
        <v>122</v>
      </c>
    </row>
    <row r="513" spans="1:10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22"/>
        <v>26196Title</v>
      </c>
      <c r="H513" t="str">
        <f t="shared" si="23"/>
        <v>19.6</v>
      </c>
      <c r="I513" t="str">
        <f t="shared" si="21"/>
        <v>19.6Unidades y potencia del equipo de transmisión y distribución</v>
      </c>
      <c r="J513" t="s">
        <v>124</v>
      </c>
    </row>
    <row r="514" spans="1:10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22"/>
        <v>26196Title</v>
      </c>
      <c r="H514" t="str">
        <f t="shared" si="23"/>
        <v>19.6</v>
      </c>
      <c r="I514" t="str">
        <f t="shared" si="21"/>
        <v>de energía eléctrica por municipio</v>
      </c>
      <c r="J514" t="s">
        <v>124</v>
      </c>
    </row>
    <row r="515" spans="1:10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22"/>
        <v>26196Date</v>
      </c>
      <c r="H515" t="str">
        <f t="shared" si="23"/>
        <v>19.6</v>
      </c>
      <c r="I515" t="str">
        <f t="shared" ref="I515:I578" si="24">+_xlfn.TEXTJOIN("",TRUE,B515:C515)</f>
        <v>Al 31 de diciembre de 2016</v>
      </c>
      <c r="J515" t="s">
        <v>123</v>
      </c>
    </row>
    <row r="516" spans="1:10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25">+_xlfn.CONCAT(F516,SUBSTITUTE(H516,".",""),J516)</f>
        <v>26197Title</v>
      </c>
      <c r="H516" t="str">
        <f t="shared" si="23"/>
        <v>19.7</v>
      </c>
      <c r="I516" t="str">
        <f t="shared" si="24"/>
        <v xml:space="preserve">19.7Personal ocupado y sus remuneraciones en la Comisión Federal de Electricidad </v>
      </c>
      <c r="J516" t="s">
        <v>124</v>
      </c>
    </row>
    <row r="517" spans="1:10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25"/>
        <v>26197Title</v>
      </c>
      <c r="H517" t="str">
        <f t="shared" ref="H517:H580" si="26">+IF(B517=0,H516,B517)</f>
        <v>19.7</v>
      </c>
      <c r="I517" t="str">
        <f t="shared" si="24"/>
        <v>según tipo de actividad</v>
      </c>
      <c r="J517" t="s">
        <v>124</v>
      </c>
    </row>
    <row r="518" spans="1:10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25"/>
        <v>26197Date</v>
      </c>
      <c r="H518" t="str">
        <f t="shared" si="26"/>
        <v>19.7</v>
      </c>
      <c r="I518" t="str">
        <f t="shared" si="24"/>
        <v>2016</v>
      </c>
      <c r="J518" t="s">
        <v>123</v>
      </c>
    </row>
    <row r="519" spans="1:10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25"/>
        <v>27191Title</v>
      </c>
      <c r="H519" t="str">
        <f t="shared" si="26"/>
        <v>19.1</v>
      </c>
      <c r="I519" t="str">
        <f t="shared" si="24"/>
        <v xml:space="preserve">19.1Usuarios, volumen y valor de las ventas de energía eléctrica </v>
      </c>
      <c r="J519" t="s">
        <v>124</v>
      </c>
    </row>
    <row r="520" spans="1:10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25"/>
        <v>27191Title</v>
      </c>
      <c r="H520" t="str">
        <f t="shared" si="26"/>
        <v>19.1</v>
      </c>
      <c r="I520" t="str">
        <f t="shared" si="24"/>
        <v>según tipo de servicio</v>
      </c>
      <c r="J520" t="s">
        <v>124</v>
      </c>
    </row>
    <row r="521" spans="1:10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25"/>
        <v>27191Date</v>
      </c>
      <c r="H521" t="str">
        <f t="shared" si="26"/>
        <v>19.1</v>
      </c>
      <c r="I521" t="str">
        <f t="shared" si="24"/>
        <v>2016</v>
      </c>
      <c r="J521" t="s">
        <v>123</v>
      </c>
    </row>
    <row r="522" spans="1:10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25"/>
        <v>27192Title</v>
      </c>
      <c r="H522" t="str">
        <f t="shared" si="26"/>
        <v>19.2</v>
      </c>
      <c r="I522" t="str">
        <f t="shared" si="24"/>
        <v>19.2Usuarios de energía eléctrica por municipio según tipo de servicio</v>
      </c>
      <c r="J522" t="s">
        <v>124</v>
      </c>
    </row>
    <row r="523" spans="1:10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25"/>
        <v>27192Date</v>
      </c>
      <c r="H523" t="str">
        <f t="shared" si="26"/>
        <v>19.2</v>
      </c>
      <c r="I523" t="str">
        <f t="shared" si="24"/>
        <v>Al 31 de diciembre de 2016</v>
      </c>
      <c r="J523" t="s">
        <v>123</v>
      </c>
    </row>
    <row r="524" spans="1:10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25"/>
        <v>27193Title</v>
      </c>
      <c r="H524" t="str">
        <f t="shared" si="26"/>
        <v>19.3</v>
      </c>
      <c r="I524" t="str">
        <f t="shared" si="24"/>
        <v>19.3Volumen de las ventas de energía eléctrica por municipio según tipo de servicio</v>
      </c>
      <c r="J524" t="s">
        <v>124</v>
      </c>
    </row>
    <row r="525" spans="1:10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25"/>
        <v>27193Date</v>
      </c>
      <c r="H525" t="str">
        <f t="shared" si="26"/>
        <v>19.3</v>
      </c>
      <c r="I525" t="str">
        <f t="shared" si="24"/>
        <v>2016</v>
      </c>
      <c r="J525" t="s">
        <v>123</v>
      </c>
    </row>
    <row r="526" spans="1:10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25"/>
        <v>27193Units</v>
      </c>
      <c r="H526" t="str">
        <f t="shared" si="26"/>
        <v>19.3</v>
      </c>
      <c r="I526" t="str">
        <f t="shared" si="24"/>
        <v>(Megawatts-hora)</v>
      </c>
      <c r="J526" t="s">
        <v>122</v>
      </c>
    </row>
    <row r="527" spans="1:10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25"/>
        <v>27194Title</v>
      </c>
      <c r="H527" t="str">
        <f t="shared" si="26"/>
        <v>19.4</v>
      </c>
      <c r="I527" t="str">
        <f t="shared" si="24"/>
        <v>19.4Valor de las ventas de energía eléctrica por municipio según tipo de servicio</v>
      </c>
      <c r="J527" t="s">
        <v>124</v>
      </c>
    </row>
    <row r="528" spans="1:10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25"/>
        <v>27194Date</v>
      </c>
      <c r="H528" t="str">
        <f t="shared" si="26"/>
        <v>19.4</v>
      </c>
      <c r="I528" t="str">
        <f t="shared" si="24"/>
        <v>2016</v>
      </c>
      <c r="J528" t="s">
        <v>123</v>
      </c>
    </row>
    <row r="529" spans="1:10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25"/>
        <v>27194Units</v>
      </c>
      <c r="H529" t="str">
        <f t="shared" si="26"/>
        <v>19.4</v>
      </c>
      <c r="I529" t="str">
        <f t="shared" si="24"/>
        <v>(Miles de pesos)</v>
      </c>
      <c r="J529" t="s">
        <v>122</v>
      </c>
    </row>
    <row r="530" spans="1:10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25"/>
        <v>27195Title</v>
      </c>
      <c r="H530" t="str">
        <f t="shared" si="26"/>
        <v>19.5</v>
      </c>
      <c r="I530" t="str">
        <f t="shared" si="24"/>
        <v>19.5Unidades y potencia del equipo de transmisión y distribución</v>
      </c>
      <c r="J530" t="s">
        <v>124</v>
      </c>
    </row>
    <row r="531" spans="1:10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25"/>
        <v>27195Title</v>
      </c>
      <c r="H531" t="str">
        <f t="shared" si="26"/>
        <v>19.5</v>
      </c>
      <c r="I531" t="str">
        <f t="shared" si="24"/>
        <v>de energía eléctrica por municipio</v>
      </c>
      <c r="J531" t="s">
        <v>124</v>
      </c>
    </row>
    <row r="532" spans="1:10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25"/>
        <v>27195Date</v>
      </c>
      <c r="H532" t="str">
        <f t="shared" si="26"/>
        <v>19.5</v>
      </c>
      <c r="I532" t="str">
        <f t="shared" si="24"/>
        <v>Al 31 de diciembre de 2016</v>
      </c>
      <c r="J532" t="s">
        <v>123</v>
      </c>
    </row>
    <row r="533" spans="1:10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25"/>
        <v>27196Title</v>
      </c>
      <c r="H533" t="str">
        <f t="shared" si="26"/>
        <v>19.6</v>
      </c>
      <c r="I533" t="str">
        <f t="shared" si="24"/>
        <v xml:space="preserve">19.6Personal ocupado y sus remuneraciones en la Comisión Federal de Electricidad </v>
      </c>
      <c r="J533" t="s">
        <v>124</v>
      </c>
    </row>
    <row r="534" spans="1:10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25"/>
        <v>27196Title</v>
      </c>
      <c r="H534" t="str">
        <f t="shared" si="26"/>
        <v>19.6</v>
      </c>
      <c r="I534" t="str">
        <f t="shared" si="24"/>
        <v>según tipo de actividad</v>
      </c>
      <c r="J534" t="s">
        <v>124</v>
      </c>
    </row>
    <row r="535" spans="1:10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25"/>
        <v>27196Date</v>
      </c>
      <c r="H535" t="str">
        <f t="shared" si="26"/>
        <v>19.6</v>
      </c>
      <c r="I535" t="str">
        <f t="shared" si="24"/>
        <v>2016</v>
      </c>
      <c r="J535" t="s">
        <v>123</v>
      </c>
    </row>
    <row r="536" spans="1:10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25"/>
        <v>28191Title</v>
      </c>
      <c r="H536" t="str">
        <f t="shared" si="26"/>
        <v>19.1</v>
      </c>
      <c r="I536" t="str">
        <f t="shared" si="24"/>
        <v xml:space="preserve">19.1Centrales generadoras, unidades de generación, capacidad efectiva </v>
      </c>
      <c r="J536" t="s">
        <v>124</v>
      </c>
    </row>
    <row r="537" spans="1:10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25"/>
        <v>28191Title</v>
      </c>
      <c r="H537" t="str">
        <f t="shared" si="26"/>
        <v>19.1</v>
      </c>
      <c r="I537" t="str">
        <f t="shared" si="24"/>
        <v>y energía eléctrica producida y entregada por tipo de planta</v>
      </c>
      <c r="J537" t="s">
        <v>124</v>
      </c>
    </row>
    <row r="538" spans="1:10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25"/>
        <v>28191Date</v>
      </c>
      <c r="H538" t="str">
        <f t="shared" si="26"/>
        <v>19.1</v>
      </c>
      <c r="I538" t="str">
        <f t="shared" si="24"/>
        <v>2016</v>
      </c>
      <c r="J538" t="s">
        <v>123</v>
      </c>
    </row>
    <row r="539" spans="1:10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25"/>
        <v>28192Title</v>
      </c>
      <c r="H539" t="str">
        <f t="shared" si="26"/>
        <v>19.2</v>
      </c>
      <c r="I539" t="str">
        <f t="shared" si="24"/>
        <v xml:space="preserve">19.2Usuarios, volumen y valor de las ventas de energía eléctrica </v>
      </c>
      <c r="J539" t="s">
        <v>124</v>
      </c>
    </row>
    <row r="540" spans="1:10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25"/>
        <v>28192Title</v>
      </c>
      <c r="H540" t="str">
        <f t="shared" si="26"/>
        <v>19.2</v>
      </c>
      <c r="I540" t="str">
        <f t="shared" si="24"/>
        <v>según tipo de servicio</v>
      </c>
      <c r="J540" t="s">
        <v>124</v>
      </c>
    </row>
    <row r="541" spans="1:10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25"/>
        <v>28192Date</v>
      </c>
      <c r="H541" t="str">
        <f t="shared" si="26"/>
        <v>19.2</v>
      </c>
      <c r="I541" t="str">
        <f t="shared" si="24"/>
        <v>2016</v>
      </c>
      <c r="J541" t="s">
        <v>123</v>
      </c>
    </row>
    <row r="542" spans="1:10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25"/>
        <v>28193Title</v>
      </c>
      <c r="H542" t="str">
        <f t="shared" si="26"/>
        <v>19.3</v>
      </c>
      <c r="I542" t="str">
        <f t="shared" si="24"/>
        <v>19.3Usuarios de energía eléctrica por municipio según tipo de servicio</v>
      </c>
      <c r="J542" t="s">
        <v>124</v>
      </c>
    </row>
    <row r="543" spans="1:10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25"/>
        <v>28193Date</v>
      </c>
      <c r="H543" t="str">
        <f t="shared" si="26"/>
        <v>19.3</v>
      </c>
      <c r="I543" t="str">
        <f t="shared" si="24"/>
        <v>Al 31 de diciembre de 2016</v>
      </c>
      <c r="J543" t="s">
        <v>123</v>
      </c>
    </row>
    <row r="544" spans="1:10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25"/>
        <v>28194Title</v>
      </c>
      <c r="H544" t="str">
        <f t="shared" si="26"/>
        <v>19.4</v>
      </c>
      <c r="I544" t="str">
        <f t="shared" si="24"/>
        <v>19.4Volumen de las ventas de energía eléctrica por municipio según tipo de servicio</v>
      </c>
      <c r="J544" t="s">
        <v>124</v>
      </c>
    </row>
    <row r="545" spans="1:10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25"/>
        <v>28194Date</v>
      </c>
      <c r="H545" t="str">
        <f t="shared" si="26"/>
        <v>19.4</v>
      </c>
      <c r="I545" t="str">
        <f t="shared" si="24"/>
        <v>2016</v>
      </c>
      <c r="J545" t="s">
        <v>123</v>
      </c>
    </row>
    <row r="546" spans="1:10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25"/>
        <v>28194Units</v>
      </c>
      <c r="H546" t="str">
        <f t="shared" si="26"/>
        <v>19.4</v>
      </c>
      <c r="I546" t="str">
        <f t="shared" si="24"/>
        <v>(Megawatts-hora)</v>
      </c>
      <c r="J546" t="s">
        <v>122</v>
      </c>
    </row>
    <row r="547" spans="1:10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25"/>
        <v>28195Title</v>
      </c>
      <c r="H547" t="str">
        <f t="shared" si="26"/>
        <v>19.5</v>
      </c>
      <c r="I547" t="str">
        <f t="shared" si="24"/>
        <v>19.5Valor de las ventas de energía eléctrica por municipio según tipo de servicio</v>
      </c>
      <c r="J547" t="s">
        <v>124</v>
      </c>
    </row>
    <row r="548" spans="1:10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25"/>
        <v>28195Date</v>
      </c>
      <c r="H548" t="str">
        <f t="shared" si="26"/>
        <v>19.5</v>
      </c>
      <c r="I548" t="str">
        <f t="shared" si="24"/>
        <v>2016</v>
      </c>
      <c r="J548" t="s">
        <v>123</v>
      </c>
    </row>
    <row r="549" spans="1:10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25"/>
        <v>28195Units</v>
      </c>
      <c r="H549" t="str">
        <f t="shared" si="26"/>
        <v>19.5</v>
      </c>
      <c r="I549" t="str">
        <f t="shared" si="24"/>
        <v>(Miles de pesos)</v>
      </c>
      <c r="J549" t="s">
        <v>122</v>
      </c>
    </row>
    <row r="550" spans="1:10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25"/>
        <v>28196Title</v>
      </c>
      <c r="H550" t="str">
        <f t="shared" si="26"/>
        <v>19.6</v>
      </c>
      <c r="I550" t="str">
        <f t="shared" si="24"/>
        <v>19.6Unidades y potencia del equipo de transmisión y distribución</v>
      </c>
      <c r="J550" t="s">
        <v>124</v>
      </c>
    </row>
    <row r="551" spans="1:10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25"/>
        <v>28196Title</v>
      </c>
      <c r="H551" t="str">
        <f t="shared" si="26"/>
        <v>19.6</v>
      </c>
      <c r="I551" t="str">
        <f t="shared" si="24"/>
        <v>de energía eléctrica por zona</v>
      </c>
      <c r="J551" t="s">
        <v>124</v>
      </c>
    </row>
    <row r="552" spans="1:10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25"/>
        <v>28196Date</v>
      </c>
      <c r="H552" t="str">
        <f t="shared" si="26"/>
        <v>19.6</v>
      </c>
      <c r="I552" t="str">
        <f t="shared" si="24"/>
        <v>Al 31 de diciembre de 2016</v>
      </c>
      <c r="J552" t="s">
        <v>123</v>
      </c>
    </row>
    <row r="553" spans="1:10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25"/>
        <v>28197Title</v>
      </c>
      <c r="H553" t="str">
        <f t="shared" si="26"/>
        <v>19.7</v>
      </c>
      <c r="I553" t="str">
        <f t="shared" si="24"/>
        <v xml:space="preserve">19.7Personal ocupado y sus remuneraciones en la Comisión Federal de Electricidad </v>
      </c>
      <c r="J553" t="s">
        <v>124</v>
      </c>
    </row>
    <row r="554" spans="1:10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25"/>
        <v>28197Title</v>
      </c>
      <c r="H554" t="str">
        <f t="shared" si="26"/>
        <v>19.7</v>
      </c>
      <c r="I554" t="str">
        <f t="shared" si="24"/>
        <v>según tipo de actividad</v>
      </c>
      <c r="J554" t="s">
        <v>124</v>
      </c>
    </row>
    <row r="555" spans="1:10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25"/>
        <v>28197Date</v>
      </c>
      <c r="H555" t="str">
        <f t="shared" si="26"/>
        <v>19.7</v>
      </c>
      <c r="I555" t="str">
        <f t="shared" si="24"/>
        <v>2016</v>
      </c>
      <c r="J555" t="s">
        <v>123</v>
      </c>
    </row>
    <row r="556" spans="1:10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25"/>
        <v>29191Title</v>
      </c>
      <c r="H556" t="str">
        <f t="shared" si="26"/>
        <v>19.1</v>
      </c>
      <c r="I556" t="str">
        <f t="shared" si="24"/>
        <v>19.1Usuarios, volumen y valor de las ventas de energía eléctrica</v>
      </c>
      <c r="J556" t="s">
        <v>124</v>
      </c>
    </row>
    <row r="557" spans="1:10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25"/>
        <v>29191Title</v>
      </c>
      <c r="H557" t="str">
        <f t="shared" si="26"/>
        <v>19.1</v>
      </c>
      <c r="I557" t="str">
        <f t="shared" si="24"/>
        <v>según tipo de servicio</v>
      </c>
      <c r="J557" t="s">
        <v>124</v>
      </c>
    </row>
    <row r="558" spans="1:10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25"/>
        <v>29191Date</v>
      </c>
      <c r="H558" t="str">
        <f t="shared" si="26"/>
        <v>19.1</v>
      </c>
      <c r="I558" t="str">
        <f t="shared" si="24"/>
        <v>2016</v>
      </c>
      <c r="J558" t="s">
        <v>123</v>
      </c>
    </row>
    <row r="559" spans="1:10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25"/>
        <v>29192Title</v>
      </c>
      <c r="H559" t="str">
        <f t="shared" si="26"/>
        <v>19.2</v>
      </c>
      <c r="I559" t="str">
        <f t="shared" si="24"/>
        <v>19.2Usuarios de energía eléctrica por municipio según tipo de servicio</v>
      </c>
      <c r="J559" t="s">
        <v>124</v>
      </c>
    </row>
    <row r="560" spans="1:10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25"/>
        <v>29192Date</v>
      </c>
      <c r="H560" t="str">
        <f t="shared" si="26"/>
        <v>19.2</v>
      </c>
      <c r="I560" t="str">
        <f t="shared" si="24"/>
        <v>Al 31 de diciembre de 2016</v>
      </c>
      <c r="J560" t="s">
        <v>123</v>
      </c>
    </row>
    <row r="561" spans="1:10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25"/>
        <v>29193Title</v>
      </c>
      <c r="H561" t="str">
        <f t="shared" si="26"/>
        <v>19.3</v>
      </c>
      <c r="I561" t="str">
        <f t="shared" si="24"/>
        <v>19.3Volumen de las ventas de energía eléctrica por municipio según tipo de servicio</v>
      </c>
      <c r="J561" t="s">
        <v>124</v>
      </c>
    </row>
    <row r="562" spans="1:10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25"/>
        <v>29193Date</v>
      </c>
      <c r="H562" t="str">
        <f t="shared" si="26"/>
        <v>19.3</v>
      </c>
      <c r="I562" t="str">
        <f t="shared" si="24"/>
        <v>2016</v>
      </c>
      <c r="J562" t="s">
        <v>123</v>
      </c>
    </row>
    <row r="563" spans="1:10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25"/>
        <v>29193Units</v>
      </c>
      <c r="H563" t="str">
        <f t="shared" si="26"/>
        <v>19.3</v>
      </c>
      <c r="I563" t="str">
        <f t="shared" si="24"/>
        <v>(Megawatts-hora)</v>
      </c>
      <c r="J563" t="s">
        <v>122</v>
      </c>
    </row>
    <row r="564" spans="1:10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25"/>
        <v>29194Title</v>
      </c>
      <c r="H564" t="str">
        <f t="shared" si="26"/>
        <v>19.4</v>
      </c>
      <c r="I564" t="str">
        <f t="shared" si="24"/>
        <v>19.4Valor de las ventas de energía eléctrica por municipio según tipo de servicio</v>
      </c>
      <c r="J564" t="s">
        <v>124</v>
      </c>
    </row>
    <row r="565" spans="1:10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25"/>
        <v>29194Date</v>
      </c>
      <c r="H565" t="str">
        <f t="shared" si="26"/>
        <v>19.4</v>
      </c>
      <c r="I565" t="str">
        <f t="shared" si="24"/>
        <v>2016</v>
      </c>
      <c r="J565" t="s">
        <v>123</v>
      </c>
    </row>
    <row r="566" spans="1:10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25"/>
        <v>29194Units</v>
      </c>
      <c r="H566" t="str">
        <f t="shared" si="26"/>
        <v>19.4</v>
      </c>
      <c r="I566" t="str">
        <f t="shared" si="24"/>
        <v>(Miles de pesos)</v>
      </c>
      <c r="J566" t="s">
        <v>122</v>
      </c>
    </row>
    <row r="567" spans="1:10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25"/>
        <v>29195Title</v>
      </c>
      <c r="H567" t="str">
        <f t="shared" si="26"/>
        <v>19.5</v>
      </c>
      <c r="I567" t="str">
        <f t="shared" si="24"/>
        <v>19.5Unidades y potencia del equipo de transmisión y distribución</v>
      </c>
      <c r="J567" t="s">
        <v>124</v>
      </c>
    </row>
    <row r="568" spans="1:10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25"/>
        <v>29195Title</v>
      </c>
      <c r="H568" t="str">
        <f t="shared" si="26"/>
        <v>19.5</v>
      </c>
      <c r="I568" t="str">
        <f t="shared" si="24"/>
        <v>de energía eléctrica por municipio</v>
      </c>
      <c r="J568" t="s">
        <v>124</v>
      </c>
    </row>
    <row r="569" spans="1:10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25"/>
        <v>29195Date</v>
      </c>
      <c r="H569" t="str">
        <f t="shared" si="26"/>
        <v>19.5</v>
      </c>
      <c r="I569" t="str">
        <f t="shared" si="24"/>
        <v>Al 31 de diciembre de 2016</v>
      </c>
      <c r="J569" t="s">
        <v>123</v>
      </c>
    </row>
    <row r="570" spans="1:10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25"/>
        <v>29196Title</v>
      </c>
      <c r="H570" t="str">
        <f t="shared" si="26"/>
        <v>19.6</v>
      </c>
      <c r="I570" t="str">
        <f t="shared" si="24"/>
        <v>19.6Personal ocupado y sus remuneraciones en la Comisión Federal de Electricidad</v>
      </c>
      <c r="J570" t="s">
        <v>124</v>
      </c>
    </row>
    <row r="571" spans="1:10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25"/>
        <v>29196Title</v>
      </c>
      <c r="H571" t="str">
        <f t="shared" si="26"/>
        <v>19.6</v>
      </c>
      <c r="I571" t="str">
        <f t="shared" si="24"/>
        <v>según tipo de actividad</v>
      </c>
      <c r="J571" t="s">
        <v>124</v>
      </c>
    </row>
    <row r="572" spans="1:10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25"/>
        <v>29196Date</v>
      </c>
      <c r="H572" t="str">
        <f t="shared" si="26"/>
        <v>19.6</v>
      </c>
      <c r="I572" t="str">
        <f t="shared" si="24"/>
        <v>2016</v>
      </c>
      <c r="J572" t="s">
        <v>123</v>
      </c>
    </row>
    <row r="573" spans="1:10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25"/>
        <v>30191Title</v>
      </c>
      <c r="H573" t="str">
        <f t="shared" si="26"/>
        <v>19.1</v>
      </c>
      <c r="I573" t="str">
        <f t="shared" si="24"/>
        <v xml:space="preserve">19.1Centrales generadoras, unidades de generación, capacidad efectiva </v>
      </c>
      <c r="J573" t="s">
        <v>124</v>
      </c>
    </row>
    <row r="574" spans="1:10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25"/>
        <v>30191Title</v>
      </c>
      <c r="H574" t="str">
        <f t="shared" si="26"/>
        <v>19.1</v>
      </c>
      <c r="I574" t="str">
        <f t="shared" si="24"/>
        <v>y energía eléctrica producida y entregada por tipo de planta</v>
      </c>
      <c r="J574" t="s">
        <v>124</v>
      </c>
    </row>
    <row r="575" spans="1:10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25"/>
        <v>30191Date</v>
      </c>
      <c r="H575" t="str">
        <f t="shared" si="26"/>
        <v>19.1</v>
      </c>
      <c r="I575" t="str">
        <f t="shared" si="24"/>
        <v>2016</v>
      </c>
      <c r="J575" t="s">
        <v>123</v>
      </c>
    </row>
    <row r="576" spans="1:10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25"/>
        <v>30192Title</v>
      </c>
      <c r="H576" t="str">
        <f t="shared" si="26"/>
        <v>19.2</v>
      </c>
      <c r="I576" t="str">
        <f t="shared" si="24"/>
        <v xml:space="preserve">19.2Usuarios, volumen y valor de las ventas de energía eléctrica </v>
      </c>
      <c r="J576" t="s">
        <v>124</v>
      </c>
    </row>
    <row r="577" spans="1:10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25"/>
        <v>30192Title</v>
      </c>
      <c r="H577" t="str">
        <f t="shared" si="26"/>
        <v>19.2</v>
      </c>
      <c r="I577" t="str">
        <f t="shared" si="24"/>
        <v>según tipo de servicio</v>
      </c>
      <c r="J577" t="s">
        <v>124</v>
      </c>
    </row>
    <row r="578" spans="1:10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25"/>
        <v>30192Date</v>
      </c>
      <c r="H578" t="str">
        <f t="shared" si="26"/>
        <v>19.2</v>
      </c>
      <c r="I578" t="str">
        <f t="shared" si="24"/>
        <v>2016</v>
      </c>
      <c r="J578" t="s">
        <v>123</v>
      </c>
    </row>
    <row r="579" spans="1:10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25"/>
        <v>30193Title</v>
      </c>
      <c r="H579" t="str">
        <f t="shared" si="26"/>
        <v>19.3</v>
      </c>
      <c r="I579" t="str">
        <f t="shared" ref="I579:I629" si="27">+_xlfn.TEXTJOIN("",TRUE,B579:C579)</f>
        <v>19.3Usuarios de energía eléctrica por municipio según tipo de servicio</v>
      </c>
      <c r="J579" t="s">
        <v>124</v>
      </c>
    </row>
    <row r="580" spans="1:10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28">+_xlfn.CONCAT(F580,SUBSTITUTE(H580,".",""),J580)</f>
        <v>30193Date</v>
      </c>
      <c r="H580" t="str">
        <f t="shared" si="26"/>
        <v>19.3</v>
      </c>
      <c r="I580" t="str">
        <f t="shared" si="27"/>
        <v>Al 31 de diciembre de 2016</v>
      </c>
      <c r="J580" t="s">
        <v>123</v>
      </c>
    </row>
    <row r="581" spans="1:10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28"/>
        <v>30194Title</v>
      </c>
      <c r="H581" t="str">
        <f t="shared" ref="H581:H629" si="29">+IF(B581=0,H580,B581)</f>
        <v>19.4</v>
      </c>
      <c r="I581" t="str">
        <f t="shared" si="27"/>
        <v>19.4Volumen de las ventas de energía eléctrica por municipio según tipo de servicio</v>
      </c>
      <c r="J581" t="s">
        <v>124</v>
      </c>
    </row>
    <row r="582" spans="1:10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28"/>
        <v>30194Date</v>
      </c>
      <c r="H582" t="str">
        <f t="shared" si="29"/>
        <v>19.4</v>
      </c>
      <c r="I582" t="str">
        <f t="shared" si="27"/>
        <v>2016</v>
      </c>
      <c r="J582" t="s">
        <v>123</v>
      </c>
    </row>
    <row r="583" spans="1:10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28"/>
        <v>30194Units</v>
      </c>
      <c r="H583" t="str">
        <f t="shared" si="29"/>
        <v>19.4</v>
      </c>
      <c r="I583" t="str">
        <f t="shared" si="27"/>
        <v>(Megawatts-hora)</v>
      </c>
      <c r="J583" t="s">
        <v>122</v>
      </c>
    </row>
    <row r="584" spans="1:10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28"/>
        <v>30195Title</v>
      </c>
      <c r="H584" t="str">
        <f t="shared" si="29"/>
        <v>19.5</v>
      </c>
      <c r="I584" t="str">
        <f t="shared" si="27"/>
        <v>19.5Valor de las ventas de energía eléctrica por municipio según tipo de servicio</v>
      </c>
      <c r="J584" t="s">
        <v>124</v>
      </c>
    </row>
    <row r="585" spans="1:10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28"/>
        <v>30195Date</v>
      </c>
      <c r="H585" t="str">
        <f t="shared" si="29"/>
        <v>19.5</v>
      </c>
      <c r="I585" t="str">
        <f t="shared" si="27"/>
        <v>2016</v>
      </c>
      <c r="J585" t="s">
        <v>123</v>
      </c>
    </row>
    <row r="586" spans="1:10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28"/>
        <v>30195Units</v>
      </c>
      <c r="H586" t="str">
        <f t="shared" si="29"/>
        <v>19.5</v>
      </c>
      <c r="I586" t="str">
        <f t="shared" si="27"/>
        <v>(Miles de pesos)</v>
      </c>
      <c r="J586" t="s">
        <v>122</v>
      </c>
    </row>
    <row r="587" spans="1:10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28"/>
        <v>30196Title</v>
      </c>
      <c r="H587" t="str">
        <f t="shared" si="29"/>
        <v>19.6</v>
      </c>
      <c r="I587" t="str">
        <f t="shared" si="27"/>
        <v>19.6Unidades y potencia del equipo de transmisión y distribución</v>
      </c>
      <c r="J587" t="s">
        <v>124</v>
      </c>
    </row>
    <row r="588" spans="1:10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28"/>
        <v>30196Title</v>
      </c>
      <c r="H588" t="str">
        <f t="shared" si="29"/>
        <v>19.6</v>
      </c>
      <c r="I588" t="str">
        <f t="shared" si="27"/>
        <v>de energía eléctrica por municipio</v>
      </c>
      <c r="J588" t="s">
        <v>124</v>
      </c>
    </row>
    <row r="589" spans="1:10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28"/>
        <v>30196Date</v>
      </c>
      <c r="H589" t="str">
        <f t="shared" si="29"/>
        <v>19.6</v>
      </c>
      <c r="I589" t="str">
        <f t="shared" si="27"/>
        <v>Al 31 de diciembre de 2016</v>
      </c>
      <c r="J589" t="s">
        <v>123</v>
      </c>
    </row>
    <row r="590" spans="1:10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28"/>
        <v>30197Title</v>
      </c>
      <c r="H590" t="str">
        <f t="shared" si="29"/>
        <v>19.7</v>
      </c>
      <c r="I590" t="str">
        <f t="shared" si="27"/>
        <v xml:space="preserve">19.7Personal ocupado y sus remuneraciones en la Comisión Federal de Electricidad </v>
      </c>
      <c r="J590" t="s">
        <v>124</v>
      </c>
    </row>
    <row r="591" spans="1:10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28"/>
        <v>30197Title</v>
      </c>
      <c r="H591" t="str">
        <f t="shared" si="29"/>
        <v>19.7</v>
      </c>
      <c r="I591" t="str">
        <f t="shared" si="27"/>
        <v>según tipo de actividad</v>
      </c>
      <c r="J591" t="s">
        <v>124</v>
      </c>
    </row>
    <row r="592" spans="1:10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28"/>
        <v>30197Date</v>
      </c>
      <c r="H592" t="str">
        <f t="shared" si="29"/>
        <v>19.7</v>
      </c>
      <c r="I592" t="str">
        <f t="shared" si="27"/>
        <v>2016</v>
      </c>
      <c r="J592" t="s">
        <v>123</v>
      </c>
    </row>
    <row r="593" spans="1:10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28"/>
        <v>31191Title</v>
      </c>
      <c r="H593" t="str">
        <f t="shared" si="29"/>
        <v>19.1</v>
      </c>
      <c r="I593" t="str">
        <f t="shared" si="27"/>
        <v xml:space="preserve">19.1Centrales generadoras, unidades de generación, capacidad efectiva </v>
      </c>
      <c r="J593" t="s">
        <v>124</v>
      </c>
    </row>
    <row r="594" spans="1:10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28"/>
        <v>31191Title</v>
      </c>
      <c r="H594" t="str">
        <f t="shared" si="29"/>
        <v>19.1</v>
      </c>
      <c r="I594" t="str">
        <f t="shared" si="27"/>
        <v>y energía eléctrica producida y entregada por tipo de planta</v>
      </c>
      <c r="J594" t="s">
        <v>124</v>
      </c>
    </row>
    <row r="595" spans="1:10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28"/>
        <v>31191Date</v>
      </c>
      <c r="H595" t="str">
        <f t="shared" si="29"/>
        <v>19.1</v>
      </c>
      <c r="I595" t="str">
        <f t="shared" si="27"/>
        <v>2016</v>
      </c>
      <c r="J595" t="s">
        <v>123</v>
      </c>
    </row>
    <row r="596" spans="1:10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28"/>
        <v>31192Title</v>
      </c>
      <c r="H596" t="str">
        <f t="shared" si="29"/>
        <v>19.2</v>
      </c>
      <c r="I596" t="str">
        <f t="shared" si="27"/>
        <v xml:space="preserve">19.2Usuarios, volumen y valor de las ventas de energía eléctrica </v>
      </c>
      <c r="J596" t="s">
        <v>124</v>
      </c>
    </row>
    <row r="597" spans="1:10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28"/>
        <v>31192Title</v>
      </c>
      <c r="H597" t="str">
        <f t="shared" si="29"/>
        <v>19.2</v>
      </c>
      <c r="I597" t="str">
        <f t="shared" si="27"/>
        <v>según tipo de servicio</v>
      </c>
      <c r="J597" t="s">
        <v>124</v>
      </c>
    </row>
    <row r="598" spans="1:10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28"/>
        <v>31192Date</v>
      </c>
      <c r="H598" t="str">
        <f t="shared" si="29"/>
        <v>19.2</v>
      </c>
      <c r="I598" t="str">
        <f t="shared" si="27"/>
        <v>2016</v>
      </c>
      <c r="J598" t="s">
        <v>123</v>
      </c>
    </row>
    <row r="599" spans="1:10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28"/>
        <v>31193Title</v>
      </c>
      <c r="H599" t="str">
        <f t="shared" si="29"/>
        <v>19.3</v>
      </c>
      <c r="I599" t="str">
        <f t="shared" si="27"/>
        <v>19.3Usuarios de energía eléctrica por municipio según tipo de servicio</v>
      </c>
      <c r="J599" t="s">
        <v>124</v>
      </c>
    </row>
    <row r="600" spans="1:10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28"/>
        <v>31193Date</v>
      </c>
      <c r="H600" t="str">
        <f t="shared" si="29"/>
        <v>19.3</v>
      </c>
      <c r="I600" t="str">
        <f t="shared" si="27"/>
        <v>Al 31 de diciembre de 2016</v>
      </c>
      <c r="J600" t="s">
        <v>123</v>
      </c>
    </row>
    <row r="601" spans="1:10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28"/>
        <v>31194Title</v>
      </c>
      <c r="H601" t="str">
        <f t="shared" si="29"/>
        <v>19.4</v>
      </c>
      <c r="I601" t="str">
        <f t="shared" si="27"/>
        <v>19.4Volumen de las ventas de energía eléctrica por municipio según tipo de servicio</v>
      </c>
      <c r="J601" t="s">
        <v>124</v>
      </c>
    </row>
    <row r="602" spans="1:10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28"/>
        <v>31194Date</v>
      </c>
      <c r="H602" t="str">
        <f t="shared" si="29"/>
        <v>19.4</v>
      </c>
      <c r="I602" t="str">
        <f t="shared" si="27"/>
        <v>2016</v>
      </c>
      <c r="J602" t="s">
        <v>123</v>
      </c>
    </row>
    <row r="603" spans="1:10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28"/>
        <v>31194Units</v>
      </c>
      <c r="H603" t="str">
        <f t="shared" si="29"/>
        <v>19.4</v>
      </c>
      <c r="I603" t="str">
        <f t="shared" si="27"/>
        <v>(Megawatts-hora)</v>
      </c>
      <c r="J603" t="s">
        <v>122</v>
      </c>
    </row>
    <row r="604" spans="1:10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28"/>
        <v>31195Title</v>
      </c>
      <c r="H604" t="str">
        <f t="shared" si="29"/>
        <v>19.5</v>
      </c>
      <c r="I604" t="str">
        <f t="shared" si="27"/>
        <v>19.5Valor de las ventas de energía eléctrica por municipio según tipo de servicio</v>
      </c>
      <c r="J604" t="s">
        <v>124</v>
      </c>
    </row>
    <row r="605" spans="1:10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28"/>
        <v>31195Date</v>
      </c>
      <c r="H605" t="str">
        <f t="shared" si="29"/>
        <v>19.5</v>
      </c>
      <c r="I605" t="str">
        <f t="shared" si="27"/>
        <v>2016</v>
      </c>
      <c r="J605" t="s">
        <v>123</v>
      </c>
    </row>
    <row r="606" spans="1:10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28"/>
        <v>31195Units</v>
      </c>
      <c r="H606" t="str">
        <f t="shared" si="29"/>
        <v>19.5</v>
      </c>
      <c r="I606" t="str">
        <f t="shared" si="27"/>
        <v>(Miles de pesos)</v>
      </c>
      <c r="J606" t="s">
        <v>122</v>
      </c>
    </row>
    <row r="607" spans="1:10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28"/>
        <v>31196Title</v>
      </c>
      <c r="H607" t="str">
        <f t="shared" si="29"/>
        <v>19.6</v>
      </c>
      <c r="I607" t="str">
        <f t="shared" si="27"/>
        <v>19.6Unidades y potencia del equipo de transmisión y distribución</v>
      </c>
      <c r="J607" t="s">
        <v>124</v>
      </c>
    </row>
    <row r="608" spans="1:10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28"/>
        <v>31196Title</v>
      </c>
      <c r="H608" t="str">
        <f t="shared" si="29"/>
        <v>19.6</v>
      </c>
      <c r="I608" t="str">
        <f t="shared" si="27"/>
        <v>de energía eléctrica por municipio</v>
      </c>
      <c r="J608" t="s">
        <v>124</v>
      </c>
    </row>
    <row r="609" spans="1:10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28"/>
        <v>31196Date</v>
      </c>
      <c r="H609" t="str">
        <f t="shared" si="29"/>
        <v>19.6</v>
      </c>
      <c r="I609" t="str">
        <f t="shared" si="27"/>
        <v>Al 31 de diciembre de 2016</v>
      </c>
      <c r="J609" t="s">
        <v>123</v>
      </c>
    </row>
    <row r="610" spans="1:10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28"/>
        <v>31197Title</v>
      </c>
      <c r="H610" t="str">
        <f t="shared" si="29"/>
        <v>19.7</v>
      </c>
      <c r="I610" t="str">
        <f t="shared" si="27"/>
        <v xml:space="preserve">19.7Personal ocupado y sus remuneraciones en la Comisión Federal de Electricidad </v>
      </c>
      <c r="J610" t="s">
        <v>124</v>
      </c>
    </row>
    <row r="611" spans="1:10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28"/>
        <v>31197Title</v>
      </c>
      <c r="H611" t="str">
        <f t="shared" si="29"/>
        <v>19.7</v>
      </c>
      <c r="I611" t="str">
        <f t="shared" si="27"/>
        <v>según tipo de actividad</v>
      </c>
      <c r="J611" t="s">
        <v>124</v>
      </c>
    </row>
    <row r="612" spans="1:10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28"/>
        <v>31197Date</v>
      </c>
      <c r="H612" t="str">
        <f t="shared" si="29"/>
        <v>19.7</v>
      </c>
      <c r="I612" t="str">
        <f t="shared" si="27"/>
        <v>2016</v>
      </c>
      <c r="J612" t="s">
        <v>123</v>
      </c>
    </row>
    <row r="613" spans="1:10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28"/>
        <v>32191Title</v>
      </c>
      <c r="H613" t="str">
        <f t="shared" si="29"/>
        <v>19.1</v>
      </c>
      <c r="I613" t="str">
        <f t="shared" si="27"/>
        <v xml:space="preserve">19.1Usuarios, volumen y valor de las ventas de energía eléctrica </v>
      </c>
      <c r="J613" t="s">
        <v>124</v>
      </c>
    </row>
    <row r="614" spans="1:10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28"/>
        <v>32191Title</v>
      </c>
      <c r="H614" t="str">
        <f t="shared" si="29"/>
        <v>19.1</v>
      </c>
      <c r="I614" t="str">
        <f t="shared" si="27"/>
        <v>según tipo de servicio</v>
      </c>
      <c r="J614" t="s">
        <v>124</v>
      </c>
    </row>
    <row r="615" spans="1:10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28"/>
        <v>32191Date</v>
      </c>
      <c r="H615" t="str">
        <f t="shared" si="29"/>
        <v>19.1</v>
      </c>
      <c r="I615" t="str">
        <f t="shared" si="27"/>
        <v>2016</v>
      </c>
      <c r="J615" t="s">
        <v>123</v>
      </c>
    </row>
    <row r="616" spans="1:10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28"/>
        <v>32192Title</v>
      </c>
      <c r="H616" t="str">
        <f t="shared" si="29"/>
        <v>19.2</v>
      </c>
      <c r="I616" t="str">
        <f t="shared" si="27"/>
        <v>19.2Usuarios de energía eléctrica por municipio según tipo de servicio</v>
      </c>
      <c r="J616" t="s">
        <v>124</v>
      </c>
    </row>
    <row r="617" spans="1:10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28"/>
        <v>32192Date</v>
      </c>
      <c r="H617" t="str">
        <f t="shared" si="29"/>
        <v>19.2</v>
      </c>
      <c r="I617" t="str">
        <f t="shared" si="27"/>
        <v>Al 31 de diciembre de 2016</v>
      </c>
      <c r="J617" t="s">
        <v>123</v>
      </c>
    </row>
    <row r="618" spans="1:10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28"/>
        <v>32193Title</v>
      </c>
      <c r="H618" t="str">
        <f t="shared" si="29"/>
        <v>19.3</v>
      </c>
      <c r="I618" t="str">
        <f t="shared" si="27"/>
        <v>19.3Volumen de las ventas de energía eléctrica por municipio según tipo de servicio</v>
      </c>
      <c r="J618" t="s">
        <v>124</v>
      </c>
    </row>
    <row r="619" spans="1:10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28"/>
        <v>32193Date</v>
      </c>
      <c r="H619" t="str">
        <f t="shared" si="29"/>
        <v>19.3</v>
      </c>
      <c r="I619" t="str">
        <f t="shared" si="27"/>
        <v>2016</v>
      </c>
      <c r="J619" t="s">
        <v>123</v>
      </c>
    </row>
    <row r="620" spans="1:10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28"/>
        <v>32193Units</v>
      </c>
      <c r="H620" t="str">
        <f t="shared" si="29"/>
        <v>19.3</v>
      </c>
      <c r="I620" t="str">
        <f t="shared" si="27"/>
        <v>(Megawatts-hora)</v>
      </c>
      <c r="J620" t="s">
        <v>122</v>
      </c>
    </row>
    <row r="621" spans="1:10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28"/>
        <v>32194Title</v>
      </c>
      <c r="H621" t="str">
        <f t="shared" si="29"/>
        <v>19.4</v>
      </c>
      <c r="I621" t="str">
        <f t="shared" si="27"/>
        <v>19.4Valor de las ventas de energía eléctrica por municipio según tipo de servicio</v>
      </c>
      <c r="J621" t="s">
        <v>124</v>
      </c>
    </row>
    <row r="622" spans="1:10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28"/>
        <v>32194Date</v>
      </c>
      <c r="H622" t="str">
        <f t="shared" si="29"/>
        <v>19.4</v>
      </c>
      <c r="I622" t="str">
        <f t="shared" si="27"/>
        <v>2016</v>
      </c>
      <c r="J622" t="s">
        <v>123</v>
      </c>
    </row>
    <row r="623" spans="1:10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28"/>
        <v>32194Units</v>
      </c>
      <c r="H623" t="str">
        <f t="shared" si="29"/>
        <v>19.4</v>
      </c>
      <c r="I623" t="str">
        <f t="shared" si="27"/>
        <v>(Miles de pesos)</v>
      </c>
      <c r="J623" t="s">
        <v>122</v>
      </c>
    </row>
    <row r="624" spans="1:10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28"/>
        <v>32195Title</v>
      </c>
      <c r="H624" t="str">
        <f t="shared" si="29"/>
        <v>19.5</v>
      </c>
      <c r="I624" t="str">
        <f t="shared" si="27"/>
        <v>19.5Unidades y potencia del equipo de transmisión y distribución</v>
      </c>
      <c r="J624" t="s">
        <v>124</v>
      </c>
    </row>
    <row r="625" spans="1:10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28"/>
        <v>32195Title</v>
      </c>
      <c r="H625" t="str">
        <f t="shared" si="29"/>
        <v>19.5</v>
      </c>
      <c r="I625" t="str">
        <f t="shared" si="27"/>
        <v>de energía eléctrica por municipio</v>
      </c>
      <c r="J625" t="s">
        <v>124</v>
      </c>
    </row>
    <row r="626" spans="1:10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28"/>
        <v>32195Date</v>
      </c>
      <c r="H626" t="str">
        <f t="shared" si="29"/>
        <v>19.5</v>
      </c>
      <c r="I626" t="str">
        <f t="shared" si="27"/>
        <v>Al 31 de diciembre de 2016</v>
      </c>
      <c r="J626" t="s">
        <v>123</v>
      </c>
    </row>
    <row r="627" spans="1:10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28"/>
        <v>32196Title</v>
      </c>
      <c r="H627" t="str">
        <f t="shared" si="29"/>
        <v>19.6</v>
      </c>
      <c r="I627" t="str">
        <f t="shared" si="27"/>
        <v xml:space="preserve">19.6Personal ocupado y sus remuneraciones en la Comisión Federal de Electricidad </v>
      </c>
      <c r="J627" t="s">
        <v>124</v>
      </c>
    </row>
    <row r="628" spans="1:10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28"/>
        <v>32196Title</v>
      </c>
      <c r="H628" t="str">
        <f t="shared" si="29"/>
        <v>19.6</v>
      </c>
      <c r="I628" t="str">
        <f t="shared" si="27"/>
        <v>según tipo de actividad</v>
      </c>
      <c r="J628" t="s">
        <v>124</v>
      </c>
    </row>
    <row r="629" spans="1:10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28"/>
        <v>32196Date</v>
      </c>
      <c r="H629" t="str">
        <f t="shared" si="29"/>
        <v>19.6</v>
      </c>
      <c r="I629" t="str">
        <f t="shared" si="27"/>
        <v>2016</v>
      </c>
      <c r="J629" t="s">
        <v>123</v>
      </c>
    </row>
  </sheetData>
  <autoFilter ref="A2:K6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workbookViewId="0">
      <selection activeCell="K3" sqref="K3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2" width="12.7109375" customWidth="1"/>
    <col min="13" max="13" width="8.85546875" bestFit="1" customWidth="1"/>
  </cols>
  <sheetData>
    <row r="1" spans="1:13" x14ac:dyDescent="0.25">
      <c r="A1" t="s">
        <v>130</v>
      </c>
    </row>
    <row r="2" spans="1:13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6" t="s">
        <v>131</v>
      </c>
      <c r="L2" s="6" t="s">
        <v>129</v>
      </c>
      <c r="M2" s="3" t="s">
        <v>121</v>
      </c>
    </row>
    <row r="3" spans="1:13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</row>
    <row r="4" spans="1:13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>+IF(K4="",L3,K4)</f>
        <v>Centrales generadoras, unidades de generación, capacidad efectiva y energía eléctrica producida y entregada por tipo de planta</v>
      </c>
    </row>
    <row r="5" spans="1:13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3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ref="L5:L68" si="4">+IF(K5="",L4,K5)</f>
        <v>Centrales generadoras, unidades de generación, capacidad efectiva y energía eléctrica producida y entregada por tipo de planta</v>
      </c>
    </row>
    <row r="6" spans="1:13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3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4"/>
        <v>Usuarios, volumen y valor de las ventas de energía eléctrica según tipo de servicio</v>
      </c>
    </row>
    <row r="7" spans="1:13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3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4"/>
        <v>Usuarios, volumen y valor de las ventas de energía eléctrica según tipo de servicio</v>
      </c>
    </row>
    <row r="8" spans="1:13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3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4"/>
        <v>Usuarios, volumen y valor de las ventas de energía eléctrica según tipo de servicio</v>
      </c>
    </row>
    <row r="9" spans="1:13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3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4"/>
        <v>Usuarios de energía eléctrica por delegación según tipo de servicio</v>
      </c>
    </row>
    <row r="10" spans="1:13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3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4"/>
        <v>Usuarios de energía eléctrica por delegación según tipo de servicio</v>
      </c>
    </row>
    <row r="11" spans="1:13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3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4"/>
        <v>Volumen de las ventas de energía eléctrica por delegaciónsegún tipo de servicio</v>
      </c>
    </row>
    <row r="12" spans="1:13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3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4"/>
        <v>Volumen de las ventas de energía eléctrica por delegaciónsegún tipo de servicio</v>
      </c>
    </row>
    <row r="13" spans="1:13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3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4"/>
        <v>Volumen de las ventas de energía eléctrica por delegaciónsegún tipo de servicio</v>
      </c>
    </row>
    <row r="14" spans="1:13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3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4"/>
        <v>Volumen de las ventas de energía eléctrica por delegaciónsegún tipo de servicio</v>
      </c>
    </row>
    <row r="15" spans="1:13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3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4"/>
        <v>Valor de las ventas de energía eléctrica por delegaciónsegún tipo de servicio</v>
      </c>
    </row>
    <row r="16" spans="1:13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3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4"/>
        <v>Valor de las ventas de energía eléctrica por delegaciónsegún tipo de servicio</v>
      </c>
    </row>
    <row r="17" spans="1:12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3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4"/>
        <v>Valor de las ventas de energía eléctrica por delegaciónsegún tipo de servicio</v>
      </c>
    </row>
    <row r="18" spans="1:12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3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4"/>
        <v>Valor de las ventas de energía eléctrica por delegaciónsegún tipo de servicio</v>
      </c>
    </row>
    <row r="19" spans="1:12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3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4"/>
        <v>Unidades y potencia del equipo de transmisión y distribuciónde energía eléctrica por delegación</v>
      </c>
    </row>
    <row r="20" spans="1:12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3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4"/>
        <v>Unidades y potencia del equipo de transmisión y distribuciónde energía eléctrica por delegación</v>
      </c>
    </row>
    <row r="21" spans="1:12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3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4"/>
        <v>Unidades y potencia del equipo de transmisión y distribuciónde energía eléctrica por delegación</v>
      </c>
    </row>
    <row r="22" spans="1:12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3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4"/>
        <v>Personal ocupado y sus remuneraciones en la Comisión Federal de Electricidad según tipo de actividad</v>
      </c>
    </row>
    <row r="23" spans="1:12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3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4"/>
        <v>Personal ocupado y sus remuneraciones en la Comisión Federal de Electricidad según tipo de actividad</v>
      </c>
    </row>
    <row r="24" spans="1:12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3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4"/>
        <v>Personal ocupado y sus remuneraciones en la Comisión Federal de Electricidad según tipo de actividad</v>
      </c>
    </row>
    <row r="25" spans="1:12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3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4"/>
        <v>Usuarios, volumen y valor de las ventas de energía eléctrica según tipo de servicio</v>
      </c>
    </row>
    <row r="26" spans="1:12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3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4"/>
        <v>Usuarios, volumen y valor de las ventas de energía eléctrica según tipo de servicio</v>
      </c>
    </row>
    <row r="27" spans="1:12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3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4"/>
        <v>Usuarios, volumen y valor de las ventas de energía eléctrica según tipo de servicio</v>
      </c>
    </row>
    <row r="28" spans="1:12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3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4"/>
        <v>Usuarios de energía eléctrica por municipio según tipo de servicio</v>
      </c>
    </row>
    <row r="29" spans="1:12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3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4"/>
        <v>Usuarios de energía eléctrica por municipio según tipo de servicio</v>
      </c>
    </row>
    <row r="30" spans="1:12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3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4"/>
        <v>Volumen de las ventas de energía eléctrica por municipio según tipo de servicio</v>
      </c>
    </row>
    <row r="31" spans="1:12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3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4"/>
        <v>Volumen de las ventas de energía eléctrica por municipio según tipo de servicio</v>
      </c>
    </row>
    <row r="32" spans="1:12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3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4"/>
        <v>Volumen de las ventas de energía eléctrica por municipio según tipo de servicio</v>
      </c>
    </row>
    <row r="33" spans="1:12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3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4"/>
        <v>Valor de las ventas de energía eléctrica por municipio según tipo de servicio</v>
      </c>
    </row>
    <row r="34" spans="1:12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3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4"/>
        <v>Valor de las ventas de energía eléctrica por municipio según tipo de servicio</v>
      </c>
    </row>
    <row r="35" spans="1:12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3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4"/>
        <v>Valor de las ventas de energía eléctrica por municipio según tipo de servicio</v>
      </c>
    </row>
    <row r="36" spans="1:12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3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4"/>
        <v>Unidades y potencia del equipo de transmisión y distribuciónde energía eléctrica por municipio</v>
      </c>
    </row>
    <row r="37" spans="1:12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3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4"/>
        <v>Unidades y potencia del equipo de transmisión y distribuciónde energía eléctrica por municipio</v>
      </c>
    </row>
    <row r="38" spans="1:12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3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4"/>
        <v>Unidades y potencia del equipo de transmisión y distribuciónde energía eléctrica por municipio</v>
      </c>
    </row>
    <row r="39" spans="1:12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3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4"/>
        <v>Personal ocupado y sus remuneraciones en la Comisión Federal de Electricidad según tipo de actividad</v>
      </c>
    </row>
    <row r="40" spans="1:12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3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4"/>
        <v>Personal ocupado y sus remuneraciones en la Comisión Federal de Electricidad según tipo de actividad</v>
      </c>
    </row>
    <row r="41" spans="1:12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3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4"/>
        <v>Personal ocupado y sus remuneraciones en la Comisión Federal de Electricidad según tipo de actividad</v>
      </c>
    </row>
    <row r="42" spans="1:12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3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4"/>
        <v>Centrales generadoras, unidades de generación, capacidad efectiva y energía eléctrica producida y entregada por tipo de planta</v>
      </c>
    </row>
    <row r="43" spans="1:12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3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4"/>
        <v>Centrales generadoras, unidades de generación, capacidad efectiva y energía eléctrica producida y entregada por tipo de planta</v>
      </c>
    </row>
    <row r="44" spans="1:12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3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4"/>
        <v>Centrales generadoras, unidades de generación, capacidad efectiva y energía eléctrica producida y entregada por tipo de planta</v>
      </c>
    </row>
    <row r="45" spans="1:12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3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4"/>
        <v>Usuarios, volumen y valor de las ventas de energía eléctrica según tipo de servicio</v>
      </c>
    </row>
    <row r="46" spans="1:12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3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4"/>
        <v>Usuarios, volumen y valor de las ventas de energía eléctrica según tipo de servicio</v>
      </c>
    </row>
    <row r="47" spans="1:12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3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4"/>
        <v>Usuarios, volumen y valor de las ventas de energía eléctrica según tipo de servicio</v>
      </c>
    </row>
    <row r="48" spans="1:12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3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4"/>
        <v>Usuarios de energía eléctrica por municipio según tipo de servicio</v>
      </c>
    </row>
    <row r="49" spans="1:12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3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4"/>
        <v>Usuarios de energía eléctrica por municipio según tipo de servicio</v>
      </c>
    </row>
    <row r="50" spans="1:12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3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4"/>
        <v>Volumen de las ventas de energía eléctrica por municipio según tipo de servicio</v>
      </c>
    </row>
    <row r="51" spans="1:12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3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4"/>
        <v>Volumen de las ventas de energía eléctrica por municipio según tipo de servicio</v>
      </c>
    </row>
    <row r="52" spans="1:12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3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4"/>
        <v>Volumen de las ventas de energía eléctrica por municipio según tipo de servicio</v>
      </c>
    </row>
    <row r="53" spans="1:12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3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4"/>
        <v>Valor de las ventas de energía eléctrica por municipio según tipo de servicio</v>
      </c>
    </row>
    <row r="54" spans="1:12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3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4"/>
        <v>Valor de las ventas de energía eléctrica por municipio según tipo de servicio</v>
      </c>
    </row>
    <row r="55" spans="1:12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3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4"/>
        <v>Valor de las ventas de energía eléctrica por municipio según tipo de servicio</v>
      </c>
    </row>
    <row r="56" spans="1:12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3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4"/>
        <v>Unidades y potencia del equipo de transmisión y distribuciónde energía eléctrica por municipio</v>
      </c>
    </row>
    <row r="57" spans="1:12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3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4"/>
        <v>Unidades y potencia del equipo de transmisión y distribuciónde energía eléctrica por municipio</v>
      </c>
    </row>
    <row r="58" spans="1:12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3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4"/>
        <v>Unidades y potencia del equipo de transmisión y distribuciónde energía eléctrica por municipio</v>
      </c>
    </row>
    <row r="59" spans="1:12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3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4"/>
        <v>Personal ocupado y sus remuneraciones en la Comisión Federal de Electricidad según tipo de actividad</v>
      </c>
    </row>
    <row r="60" spans="1:12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3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4"/>
        <v>Personal ocupado y sus remuneraciones en la Comisión Federal de Electricidad según tipo de actividad</v>
      </c>
    </row>
    <row r="61" spans="1:12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3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4"/>
        <v>Personal ocupado y sus remuneraciones en la Comisión Federal de Electricidad según tipo de actividad</v>
      </c>
    </row>
    <row r="62" spans="1:12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3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4"/>
        <v>Centrales generadoras, unidades de generación, capacidad efectiva y energía eléctrica producida y entregada por tipo de planta</v>
      </c>
    </row>
    <row r="63" spans="1:12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3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4"/>
        <v>Centrales generadoras, unidades de generación, capacidad efectiva y energía eléctrica producida y entregada por tipo de planta</v>
      </c>
    </row>
    <row r="64" spans="1:12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3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4"/>
        <v>Centrales generadoras, unidades de generación, capacidad efectiva y energía eléctrica producida y entregada por tipo de planta</v>
      </c>
    </row>
    <row r="65" spans="1:12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3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4"/>
        <v>Usuarios, volumen y valor de las ventas de energía eléctrica según tipo de servicio</v>
      </c>
    </row>
    <row r="66" spans="1:12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3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4"/>
        <v>Usuarios, volumen y valor de las ventas de energía eléctrica según tipo de servicio</v>
      </c>
    </row>
    <row r="67" spans="1:12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3"/>
        <v>19.2</v>
      </c>
      <c r="I67" t="str">
        <f t="shared" ref="I67:I130" si="5">+_xlfn.TEXTJOIN("",TRUE,B67:C67)</f>
        <v>2016</v>
      </c>
      <c r="J67" t="s">
        <v>123</v>
      </c>
      <c r="K67" t="str">
        <f t="shared" si="2"/>
        <v/>
      </c>
      <c r="L67" t="str">
        <f t="shared" si="4"/>
        <v>Usuarios, volumen y valor de las ventas de energía eléctrica según tipo de servicio</v>
      </c>
    </row>
    <row r="68" spans="1:12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6">+_xlfn.CONCAT(F68,SUBSTITUTE(H68,".",""),J68)</f>
        <v>03193Title</v>
      </c>
      <c r="H68" t="str">
        <f t="shared" si="3"/>
        <v>19.3</v>
      </c>
      <c r="I68" t="str">
        <f t="shared" si="5"/>
        <v>19.3Usuarios de energía eléctrica por municipio según tipo de servicio</v>
      </c>
      <c r="J68" t="s">
        <v>124</v>
      </c>
      <c r="K68" t="str">
        <f t="shared" ref="K68:K131" si="7">+IF(AND(G68=G69,J68="Title"),_xlfn.CONCAT(C68,C69),IF(AND(J68="Title",J69&lt;&gt;"Title",J67&lt;&gt;"Title"),C68,""))</f>
        <v>Usuarios de energía eléctrica por municipio según tipo de servicio</v>
      </c>
      <c r="L68" t="str">
        <f t="shared" si="4"/>
        <v>Usuarios de energía eléctrica por municipio según tipo de servicio</v>
      </c>
    </row>
    <row r="69" spans="1:12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6"/>
        <v>03193Date</v>
      </c>
      <c r="H69" t="str">
        <f t="shared" ref="H69:H132" si="8">+IF(B69=0,H68,B69)</f>
        <v>19.3</v>
      </c>
      <c r="I69" t="str">
        <f t="shared" si="5"/>
        <v>Al 31 de diciembre de 2016</v>
      </c>
      <c r="J69" t="s">
        <v>123</v>
      </c>
      <c r="K69" t="str">
        <f t="shared" si="7"/>
        <v/>
      </c>
      <c r="L69" t="str">
        <f t="shared" ref="L69:L132" si="9">+IF(K69="",L68,K69)</f>
        <v>Usuarios de energía eléctrica por municipio según tipo de servicio</v>
      </c>
    </row>
    <row r="70" spans="1:12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6"/>
        <v>03194Title</v>
      </c>
      <c r="H70" t="str">
        <f t="shared" si="8"/>
        <v>19.4</v>
      </c>
      <c r="I70" t="str">
        <f t="shared" si="5"/>
        <v>19.4Volumen de las ventas de energía eléctrica por municipio según tipo de servicio</v>
      </c>
      <c r="J70" t="s">
        <v>124</v>
      </c>
      <c r="K70" t="str">
        <f t="shared" si="7"/>
        <v>Volumen de las ventas de energía eléctrica por municipio según tipo de servicio</v>
      </c>
      <c r="L70" t="str">
        <f t="shared" si="9"/>
        <v>Volumen de las ventas de energía eléctrica por municipio según tipo de servicio</v>
      </c>
    </row>
    <row r="71" spans="1:12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6"/>
        <v>03194Date</v>
      </c>
      <c r="H71" t="str">
        <f t="shared" si="8"/>
        <v>19.4</v>
      </c>
      <c r="I71" t="str">
        <f t="shared" si="5"/>
        <v>2016</v>
      </c>
      <c r="J71" t="s">
        <v>123</v>
      </c>
      <c r="K71" t="str">
        <f t="shared" si="7"/>
        <v/>
      </c>
      <c r="L71" t="str">
        <f t="shared" si="9"/>
        <v>Volumen de las ventas de energía eléctrica por municipio según tipo de servicio</v>
      </c>
    </row>
    <row r="72" spans="1:12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6"/>
        <v>03194Units</v>
      </c>
      <c r="H72" t="str">
        <f t="shared" si="8"/>
        <v>19.4</v>
      </c>
      <c r="I72" t="str">
        <f t="shared" si="5"/>
        <v>(Megawatts-hora)</v>
      </c>
      <c r="J72" t="s">
        <v>122</v>
      </c>
      <c r="K72" t="str">
        <f t="shared" si="7"/>
        <v/>
      </c>
      <c r="L72" t="str">
        <f t="shared" si="9"/>
        <v>Volumen de las ventas de energía eléctrica por municipio según tipo de servicio</v>
      </c>
    </row>
    <row r="73" spans="1:12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6"/>
        <v>03195Title</v>
      </c>
      <c r="H73" t="str">
        <f t="shared" si="8"/>
        <v>19.5</v>
      </c>
      <c r="I73" t="str">
        <f t="shared" si="5"/>
        <v>19.5Valor de las ventas de energía eléctrica por municipio según tipo de servicio</v>
      </c>
      <c r="J73" t="s">
        <v>124</v>
      </c>
      <c r="K73" t="str">
        <f t="shared" si="7"/>
        <v>Valor de las ventas de energía eléctrica por municipio según tipo de servicio</v>
      </c>
      <c r="L73" t="str">
        <f t="shared" si="9"/>
        <v>Valor de las ventas de energía eléctrica por municipio según tipo de servicio</v>
      </c>
    </row>
    <row r="74" spans="1:12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6"/>
        <v>03195Date</v>
      </c>
      <c r="H74" t="str">
        <f t="shared" si="8"/>
        <v>19.5</v>
      </c>
      <c r="I74" t="str">
        <f t="shared" si="5"/>
        <v>2016</v>
      </c>
      <c r="J74" t="s">
        <v>123</v>
      </c>
      <c r="K74" t="str">
        <f t="shared" si="7"/>
        <v/>
      </c>
      <c r="L74" t="str">
        <f t="shared" si="9"/>
        <v>Valor de las ventas de energía eléctrica por municipio según tipo de servicio</v>
      </c>
    </row>
    <row r="75" spans="1:12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6"/>
        <v>03195Units</v>
      </c>
      <c r="H75" t="str">
        <f t="shared" si="8"/>
        <v>19.5</v>
      </c>
      <c r="I75" t="str">
        <f t="shared" si="5"/>
        <v>(Miles de pesos)</v>
      </c>
      <c r="J75" t="s">
        <v>122</v>
      </c>
      <c r="K75" t="str">
        <f t="shared" si="7"/>
        <v/>
      </c>
      <c r="L75" t="str">
        <f t="shared" si="9"/>
        <v>Valor de las ventas de energía eléctrica por municipio según tipo de servicio</v>
      </c>
    </row>
    <row r="76" spans="1:12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6"/>
        <v>03196Title</v>
      </c>
      <c r="H76" t="str">
        <f t="shared" si="8"/>
        <v>19.6</v>
      </c>
      <c r="I76" t="str">
        <f t="shared" si="5"/>
        <v>19.6Unidades y potencia del equipo de transmisión y distribución</v>
      </c>
      <c r="J76" t="s">
        <v>124</v>
      </c>
      <c r="K76" t="str">
        <f t="shared" si="7"/>
        <v>Unidades y potencia del equipo de transmisión y distribuciónde energía eléctrica por municipio</v>
      </c>
      <c r="L76" t="str">
        <f t="shared" si="9"/>
        <v>Unidades y potencia del equipo de transmisión y distribuciónde energía eléctrica por municipio</v>
      </c>
    </row>
    <row r="77" spans="1:12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6"/>
        <v>03196Title</v>
      </c>
      <c r="H77" t="str">
        <f t="shared" si="8"/>
        <v>19.6</v>
      </c>
      <c r="I77" t="str">
        <f t="shared" si="5"/>
        <v>de energía eléctrica por municipio</v>
      </c>
      <c r="J77" t="s">
        <v>124</v>
      </c>
      <c r="K77" t="str">
        <f t="shared" si="7"/>
        <v/>
      </c>
      <c r="L77" t="str">
        <f t="shared" si="9"/>
        <v>Unidades y potencia del equipo de transmisión y distribuciónde energía eléctrica por municipio</v>
      </c>
    </row>
    <row r="78" spans="1:12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6"/>
        <v>03196Date</v>
      </c>
      <c r="H78" t="str">
        <f t="shared" si="8"/>
        <v>19.6</v>
      </c>
      <c r="I78" t="str">
        <f t="shared" si="5"/>
        <v>Al 31 de diciembre de 2016</v>
      </c>
      <c r="J78" t="s">
        <v>123</v>
      </c>
      <c r="K78" t="str">
        <f t="shared" si="7"/>
        <v/>
      </c>
      <c r="L78" t="str">
        <f t="shared" si="9"/>
        <v>Unidades y potencia del equipo de transmisión y distribuciónde energía eléctrica por municipio</v>
      </c>
    </row>
    <row r="79" spans="1:12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6"/>
        <v>03197Title</v>
      </c>
      <c r="H79" t="str">
        <f t="shared" si="8"/>
        <v>19.7</v>
      </c>
      <c r="I79" t="str">
        <f t="shared" si="5"/>
        <v xml:space="preserve">19.7Personal ocupado y sus remuneraciones en la Comisión Federal de Electricidad </v>
      </c>
      <c r="J79" t="s">
        <v>124</v>
      </c>
      <c r="K79" t="str">
        <f t="shared" si="7"/>
        <v>Personal ocupado y sus remuneraciones en la Comisión Federal de Electricidad según tipo de actividad</v>
      </c>
      <c r="L79" t="str">
        <f t="shared" si="9"/>
        <v>Personal ocupado y sus remuneraciones en la Comisión Federal de Electricidad según tipo de actividad</v>
      </c>
    </row>
    <row r="80" spans="1:12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6"/>
        <v>03197Title</v>
      </c>
      <c r="H80" t="str">
        <f t="shared" si="8"/>
        <v>19.7</v>
      </c>
      <c r="I80" t="str">
        <f t="shared" si="5"/>
        <v>según tipo de actividad</v>
      </c>
      <c r="J80" t="s">
        <v>124</v>
      </c>
      <c r="K80" t="str">
        <f t="shared" si="7"/>
        <v/>
      </c>
      <c r="L80" t="str">
        <f t="shared" si="9"/>
        <v>Personal ocupado y sus remuneraciones en la Comisión Federal de Electricidad según tipo de actividad</v>
      </c>
    </row>
    <row r="81" spans="1:12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6"/>
        <v>03197Date</v>
      </c>
      <c r="H81" t="str">
        <f t="shared" si="8"/>
        <v>19.7</v>
      </c>
      <c r="I81" t="str">
        <f t="shared" si="5"/>
        <v>2016</v>
      </c>
      <c r="J81" t="s">
        <v>123</v>
      </c>
      <c r="K81" t="str">
        <f t="shared" si="7"/>
        <v/>
      </c>
      <c r="L81" t="str">
        <f t="shared" si="9"/>
        <v>Personal ocupado y sus remuneraciones en la Comisión Federal de Electricidad según tipo de actividad</v>
      </c>
    </row>
    <row r="82" spans="1:12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6"/>
        <v>04191Title</v>
      </c>
      <c r="H82" t="str">
        <f t="shared" si="8"/>
        <v>19.1</v>
      </c>
      <c r="I82" t="str">
        <f t="shared" si="5"/>
        <v xml:space="preserve">19.1Centrales generadoras, unidades de generación, capacidad efectiva </v>
      </c>
      <c r="J82" t="s">
        <v>124</v>
      </c>
      <c r="K82" t="str">
        <f t="shared" si="7"/>
        <v>Centrales generadoras, unidades de generación, capacidad efectiva y energía eléctrica producida y entregada por tipo de planta</v>
      </c>
      <c r="L82" t="str">
        <f t="shared" si="9"/>
        <v>Centrales generadoras, unidades de generación, capacidad efectiva y energía eléctrica producida y entregada por tipo de planta</v>
      </c>
    </row>
    <row r="83" spans="1:12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6"/>
        <v>04191Title</v>
      </c>
      <c r="H83" t="str">
        <f t="shared" si="8"/>
        <v>19.1</v>
      </c>
      <c r="I83" t="str">
        <f t="shared" si="5"/>
        <v>y energía eléctrica producida y entregada por tipo de planta</v>
      </c>
      <c r="J83" t="s">
        <v>124</v>
      </c>
      <c r="K83" t="str">
        <f t="shared" si="7"/>
        <v/>
      </c>
      <c r="L83" t="str">
        <f t="shared" si="9"/>
        <v>Centrales generadoras, unidades de generación, capacidad efectiva y energía eléctrica producida y entregada por tipo de planta</v>
      </c>
    </row>
    <row r="84" spans="1:12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6"/>
        <v>04191Date</v>
      </c>
      <c r="H84" t="str">
        <f t="shared" si="8"/>
        <v>19.1</v>
      </c>
      <c r="I84" t="str">
        <f t="shared" si="5"/>
        <v>2016</v>
      </c>
      <c r="J84" t="s">
        <v>123</v>
      </c>
      <c r="K84" t="str">
        <f t="shared" si="7"/>
        <v/>
      </c>
      <c r="L84" t="str">
        <f t="shared" si="9"/>
        <v>Centrales generadoras, unidades de generación, capacidad efectiva y energía eléctrica producida y entregada por tipo de planta</v>
      </c>
    </row>
    <row r="85" spans="1:12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6"/>
        <v>04192Title</v>
      </c>
      <c r="H85" t="str">
        <f t="shared" si="8"/>
        <v>19.2</v>
      </c>
      <c r="I85" t="str">
        <f t="shared" si="5"/>
        <v xml:space="preserve">19.2Usuarios, volumen y valor de las ventas de energía eléctrica </v>
      </c>
      <c r="J85" t="s">
        <v>124</v>
      </c>
      <c r="K85" t="str">
        <f t="shared" si="7"/>
        <v>Usuarios, volumen y valor de las ventas de energía eléctrica según tipo de servicio</v>
      </c>
      <c r="L85" t="str">
        <f t="shared" si="9"/>
        <v>Usuarios, volumen y valor de las ventas de energía eléctrica según tipo de servicio</v>
      </c>
    </row>
    <row r="86" spans="1:12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6"/>
        <v>04192Title</v>
      </c>
      <c r="H86" t="str">
        <f t="shared" si="8"/>
        <v>19.2</v>
      </c>
      <c r="I86" t="str">
        <f t="shared" si="5"/>
        <v>según tipo de servicio</v>
      </c>
      <c r="J86" t="s">
        <v>124</v>
      </c>
      <c r="K86" t="str">
        <f t="shared" si="7"/>
        <v/>
      </c>
      <c r="L86" t="str">
        <f t="shared" si="9"/>
        <v>Usuarios, volumen y valor de las ventas de energía eléctrica según tipo de servicio</v>
      </c>
    </row>
    <row r="87" spans="1:12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6"/>
        <v>04192Date</v>
      </c>
      <c r="H87" t="str">
        <f t="shared" si="8"/>
        <v>19.2</v>
      </c>
      <c r="I87" t="str">
        <f t="shared" si="5"/>
        <v>2016</v>
      </c>
      <c r="J87" t="s">
        <v>123</v>
      </c>
      <c r="K87" t="str">
        <f t="shared" si="7"/>
        <v/>
      </c>
      <c r="L87" t="str">
        <f t="shared" si="9"/>
        <v>Usuarios, volumen y valor de las ventas de energía eléctrica según tipo de servicio</v>
      </c>
    </row>
    <row r="88" spans="1:12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6"/>
        <v>04193Title</v>
      </c>
      <c r="H88" t="str">
        <f t="shared" si="8"/>
        <v>19.3</v>
      </c>
      <c r="I88" t="str">
        <f t="shared" si="5"/>
        <v>19.3Usuarios de energía eléctrica por municipio según tipo de servicio</v>
      </c>
      <c r="J88" t="s">
        <v>124</v>
      </c>
      <c r="K88" t="str">
        <f t="shared" si="7"/>
        <v>Usuarios de energía eléctrica por municipio según tipo de servicio</v>
      </c>
      <c r="L88" t="str">
        <f t="shared" si="9"/>
        <v>Usuarios de energía eléctrica por municipio según tipo de servicio</v>
      </c>
    </row>
    <row r="89" spans="1:12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6"/>
        <v>04193Date</v>
      </c>
      <c r="H89" t="str">
        <f t="shared" si="8"/>
        <v>19.3</v>
      </c>
      <c r="I89" t="str">
        <f t="shared" si="5"/>
        <v>Al 31 de diciembre de 2016</v>
      </c>
      <c r="J89" t="s">
        <v>123</v>
      </c>
      <c r="K89" t="str">
        <f t="shared" si="7"/>
        <v/>
      </c>
      <c r="L89" t="str">
        <f t="shared" si="9"/>
        <v>Usuarios de energía eléctrica por municipio según tipo de servicio</v>
      </c>
    </row>
    <row r="90" spans="1:12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6"/>
        <v>04194Title</v>
      </c>
      <c r="H90" t="str">
        <f t="shared" si="8"/>
        <v>19.4</v>
      </c>
      <c r="I90" t="str">
        <f t="shared" si="5"/>
        <v>19.4Volumen de las ventas de energía eléctrica por municipio según tipo de servicio</v>
      </c>
      <c r="J90" t="s">
        <v>124</v>
      </c>
      <c r="K90" t="str">
        <f t="shared" si="7"/>
        <v>Volumen de las ventas de energía eléctrica por municipio según tipo de servicio</v>
      </c>
      <c r="L90" t="str">
        <f t="shared" si="9"/>
        <v>Volumen de las ventas de energía eléctrica por municipio según tipo de servicio</v>
      </c>
    </row>
    <row r="91" spans="1:12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6"/>
        <v>04194Date</v>
      </c>
      <c r="H91" t="str">
        <f t="shared" si="8"/>
        <v>19.4</v>
      </c>
      <c r="I91" t="str">
        <f t="shared" si="5"/>
        <v>2016</v>
      </c>
      <c r="J91" t="s">
        <v>123</v>
      </c>
      <c r="K91" t="str">
        <f t="shared" si="7"/>
        <v/>
      </c>
      <c r="L91" t="str">
        <f t="shared" si="9"/>
        <v>Volumen de las ventas de energía eléctrica por municipio según tipo de servicio</v>
      </c>
    </row>
    <row r="92" spans="1:12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6"/>
        <v>04194Units</v>
      </c>
      <c r="H92" t="str">
        <f t="shared" si="8"/>
        <v>19.4</v>
      </c>
      <c r="I92" t="str">
        <f t="shared" si="5"/>
        <v>(Megawatts-hora)</v>
      </c>
      <c r="J92" t="s">
        <v>122</v>
      </c>
      <c r="K92" t="str">
        <f t="shared" si="7"/>
        <v/>
      </c>
      <c r="L92" t="str">
        <f t="shared" si="9"/>
        <v>Volumen de las ventas de energía eléctrica por municipio según tipo de servicio</v>
      </c>
    </row>
    <row r="93" spans="1:12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6"/>
        <v>04195Title</v>
      </c>
      <c r="H93" t="str">
        <f t="shared" si="8"/>
        <v>19.5</v>
      </c>
      <c r="I93" t="str">
        <f t="shared" si="5"/>
        <v>19.5Valor de las ventas de energía eléctrica por municipio según tipo de servicio</v>
      </c>
      <c r="J93" t="s">
        <v>124</v>
      </c>
      <c r="K93" t="str">
        <f t="shared" si="7"/>
        <v>Valor de las ventas de energía eléctrica por municipio según tipo de servicio</v>
      </c>
      <c r="L93" t="str">
        <f t="shared" si="9"/>
        <v>Valor de las ventas de energía eléctrica por municipio según tipo de servicio</v>
      </c>
    </row>
    <row r="94" spans="1:12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6"/>
        <v>04195Date</v>
      </c>
      <c r="H94" t="str">
        <f t="shared" si="8"/>
        <v>19.5</v>
      </c>
      <c r="I94" t="str">
        <f t="shared" si="5"/>
        <v>2016</v>
      </c>
      <c r="J94" t="s">
        <v>123</v>
      </c>
      <c r="K94" t="str">
        <f t="shared" si="7"/>
        <v/>
      </c>
      <c r="L94" t="str">
        <f t="shared" si="9"/>
        <v>Valor de las ventas de energía eléctrica por municipio según tipo de servicio</v>
      </c>
    </row>
    <row r="95" spans="1:12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6"/>
        <v>04195Units</v>
      </c>
      <c r="H95" t="str">
        <f t="shared" si="8"/>
        <v>19.5</v>
      </c>
      <c r="I95" t="str">
        <f t="shared" si="5"/>
        <v>(Miles de pesos)</v>
      </c>
      <c r="J95" t="s">
        <v>122</v>
      </c>
      <c r="K95" t="str">
        <f t="shared" si="7"/>
        <v/>
      </c>
      <c r="L95" t="str">
        <f t="shared" si="9"/>
        <v>Valor de las ventas de energía eléctrica por municipio según tipo de servicio</v>
      </c>
    </row>
    <row r="96" spans="1:12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6"/>
        <v>04196Title</v>
      </c>
      <c r="H96" t="str">
        <f t="shared" si="8"/>
        <v>19.6</v>
      </c>
      <c r="I96" t="str">
        <f t="shared" si="5"/>
        <v>19.6Unidades y potencia del equipo de transmisión y distribución</v>
      </c>
      <c r="J96" t="s">
        <v>124</v>
      </c>
      <c r="K96" t="str">
        <f t="shared" si="7"/>
        <v>Unidades y potencia del equipo de transmisión y distribuciónde energía eléctrica por municipio</v>
      </c>
      <c r="L96" t="str">
        <f t="shared" si="9"/>
        <v>Unidades y potencia del equipo de transmisión y distribuciónde energía eléctrica por municipio</v>
      </c>
    </row>
    <row r="97" spans="1:12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6"/>
        <v>04196Title</v>
      </c>
      <c r="H97" t="str">
        <f t="shared" si="8"/>
        <v>19.6</v>
      </c>
      <c r="I97" t="str">
        <f t="shared" si="5"/>
        <v>de energía eléctrica por municipio</v>
      </c>
      <c r="J97" t="s">
        <v>124</v>
      </c>
      <c r="K97" t="str">
        <f t="shared" si="7"/>
        <v/>
      </c>
      <c r="L97" t="str">
        <f t="shared" si="9"/>
        <v>Unidades y potencia del equipo de transmisión y distribuciónde energía eléctrica por municipio</v>
      </c>
    </row>
    <row r="98" spans="1:12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6"/>
        <v>04196Date</v>
      </c>
      <c r="H98" t="str">
        <f t="shared" si="8"/>
        <v>19.6</v>
      </c>
      <c r="I98" t="str">
        <f t="shared" si="5"/>
        <v>Al 31 de diciembre de 2016</v>
      </c>
      <c r="J98" t="s">
        <v>123</v>
      </c>
      <c r="K98" t="str">
        <f t="shared" si="7"/>
        <v/>
      </c>
      <c r="L98" t="str">
        <f t="shared" si="9"/>
        <v>Unidades y potencia del equipo de transmisión y distribuciónde energía eléctrica por municipio</v>
      </c>
    </row>
    <row r="99" spans="1:12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6"/>
        <v>04197Title</v>
      </c>
      <c r="H99" t="str">
        <f t="shared" si="8"/>
        <v>19.7</v>
      </c>
      <c r="I99" t="str">
        <f t="shared" si="5"/>
        <v xml:space="preserve">19.7Personal ocupado y sus remuneraciones en la Comisión Federal de Electricidad </v>
      </c>
      <c r="J99" t="s">
        <v>124</v>
      </c>
      <c r="K99" t="str">
        <f t="shared" si="7"/>
        <v>Personal ocupado y sus remuneraciones en la Comisión Federal de Electricidad según tipo de actividad</v>
      </c>
      <c r="L99" t="str">
        <f t="shared" si="9"/>
        <v>Personal ocupado y sus remuneraciones en la Comisión Federal de Electricidad según tipo de actividad</v>
      </c>
    </row>
    <row r="100" spans="1:12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6"/>
        <v>04197Title</v>
      </c>
      <c r="H100" t="str">
        <f t="shared" si="8"/>
        <v>19.7</v>
      </c>
      <c r="I100" t="str">
        <f t="shared" si="5"/>
        <v>según tipo de actividad</v>
      </c>
      <c r="J100" t="s">
        <v>124</v>
      </c>
      <c r="K100" t="str">
        <f t="shared" si="7"/>
        <v/>
      </c>
      <c r="L100" t="str">
        <f t="shared" si="9"/>
        <v>Personal ocupado y sus remuneraciones en la Comisión Federal de Electricidad según tipo de actividad</v>
      </c>
    </row>
    <row r="101" spans="1:12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6"/>
        <v>04197Date</v>
      </c>
      <c r="H101" t="str">
        <f t="shared" si="8"/>
        <v>19.7</v>
      </c>
      <c r="I101" t="str">
        <f t="shared" si="5"/>
        <v>2016</v>
      </c>
      <c r="J101" t="s">
        <v>123</v>
      </c>
      <c r="K101" t="str">
        <f t="shared" si="7"/>
        <v/>
      </c>
      <c r="L101" t="str">
        <f t="shared" si="9"/>
        <v>Personal ocupado y sus remuneraciones en la Comisión Federal de Electricidad según tipo de actividad</v>
      </c>
    </row>
    <row r="102" spans="1:12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6"/>
        <v>05191Title</v>
      </c>
      <c r="H102" t="str">
        <f t="shared" si="8"/>
        <v>19.1</v>
      </c>
      <c r="I102" t="str">
        <f t="shared" si="5"/>
        <v>19.1Centrales generadoras, unidades de generación, capacidad efectiva</v>
      </c>
      <c r="J102" t="s">
        <v>124</v>
      </c>
      <c r="K102" t="str">
        <f t="shared" si="7"/>
        <v>Centrales generadoras, unidades de generación, capacidad efectivay energía eléctrica producida y entregada por tipo de planta</v>
      </c>
      <c r="L102" t="str">
        <f t="shared" si="9"/>
        <v>Centrales generadoras, unidades de generación, capacidad efectivay energía eléctrica producida y entregada por tipo de planta</v>
      </c>
    </row>
    <row r="103" spans="1:12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6"/>
        <v>05191Title</v>
      </c>
      <c r="H103" t="str">
        <f t="shared" si="8"/>
        <v>19.1</v>
      </c>
      <c r="I103" t="str">
        <f t="shared" si="5"/>
        <v>y energía eléctrica producida y entregada por tipo de planta</v>
      </c>
      <c r="J103" t="s">
        <v>124</v>
      </c>
      <c r="K103" t="str">
        <f t="shared" si="7"/>
        <v/>
      </c>
      <c r="L103" t="str">
        <f t="shared" si="9"/>
        <v>Centrales generadoras, unidades de generación, capacidad efectivay energía eléctrica producida y entregada por tipo de planta</v>
      </c>
    </row>
    <row r="104" spans="1:12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6"/>
        <v>05191Date</v>
      </c>
      <c r="H104" t="str">
        <f t="shared" si="8"/>
        <v>19.1</v>
      </c>
      <c r="I104" t="str">
        <f t="shared" si="5"/>
        <v>2015</v>
      </c>
      <c r="J104" t="s">
        <v>123</v>
      </c>
      <c r="K104" t="str">
        <f t="shared" si="7"/>
        <v/>
      </c>
      <c r="L104" t="str">
        <f t="shared" si="9"/>
        <v>Centrales generadoras, unidades de generación, capacidad efectivay energía eléctrica producida y entregada por tipo de planta</v>
      </c>
    </row>
    <row r="105" spans="1:12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6"/>
        <v>05192Title</v>
      </c>
      <c r="H105" t="str">
        <f t="shared" si="8"/>
        <v>19.2</v>
      </c>
      <c r="I105" t="str">
        <f t="shared" si="5"/>
        <v xml:space="preserve">19.2Usuarios, volumen y valor de las ventas de energía eléctrica </v>
      </c>
      <c r="J105" t="s">
        <v>124</v>
      </c>
      <c r="K105" t="str">
        <f t="shared" si="7"/>
        <v>Usuarios, volumen y valor de las ventas de energía eléctrica según tipo de servicio</v>
      </c>
      <c r="L105" t="str">
        <f t="shared" si="9"/>
        <v>Usuarios, volumen y valor de las ventas de energía eléctrica según tipo de servicio</v>
      </c>
    </row>
    <row r="106" spans="1:12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6"/>
        <v>05192Title</v>
      </c>
      <c r="H106" t="str">
        <f t="shared" si="8"/>
        <v>19.2</v>
      </c>
      <c r="I106" t="str">
        <f t="shared" si="5"/>
        <v>según tipo de servicio</v>
      </c>
      <c r="J106" t="s">
        <v>124</v>
      </c>
      <c r="K106" t="str">
        <f t="shared" si="7"/>
        <v/>
      </c>
      <c r="L106" t="str">
        <f t="shared" si="9"/>
        <v>Usuarios, volumen y valor de las ventas de energía eléctrica según tipo de servicio</v>
      </c>
    </row>
    <row r="107" spans="1:12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6"/>
        <v>05192Date</v>
      </c>
      <c r="H107" t="str">
        <f t="shared" si="8"/>
        <v>19.2</v>
      </c>
      <c r="I107" t="str">
        <f t="shared" si="5"/>
        <v>2015</v>
      </c>
      <c r="J107" t="s">
        <v>123</v>
      </c>
      <c r="K107" t="str">
        <f t="shared" si="7"/>
        <v/>
      </c>
      <c r="L107" t="str">
        <f t="shared" si="9"/>
        <v>Usuarios, volumen y valor de las ventas de energía eléctrica según tipo de servicio</v>
      </c>
    </row>
    <row r="108" spans="1:12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6"/>
        <v>05193Title</v>
      </c>
      <c r="H108" t="str">
        <f t="shared" si="8"/>
        <v>19.3</v>
      </c>
      <c r="I108" t="str">
        <f t="shared" si="5"/>
        <v>19.3Usuarios de energía eléctrica por agencia según tipo de servicio</v>
      </c>
      <c r="J108" t="s">
        <v>124</v>
      </c>
      <c r="K108" t="str">
        <f t="shared" si="7"/>
        <v>Usuarios de energía eléctrica por agencia según tipo de servicio</v>
      </c>
      <c r="L108" t="str">
        <f t="shared" si="9"/>
        <v>Usuarios de energía eléctrica por agencia según tipo de servicio</v>
      </c>
    </row>
    <row r="109" spans="1:12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6"/>
        <v>05193Date</v>
      </c>
      <c r="H109" t="str">
        <f t="shared" si="8"/>
        <v>19.3</v>
      </c>
      <c r="I109" t="str">
        <f t="shared" si="5"/>
        <v>Al 31 de diciembre de 2015</v>
      </c>
      <c r="J109" t="s">
        <v>123</v>
      </c>
      <c r="K109" t="str">
        <f t="shared" si="7"/>
        <v/>
      </c>
      <c r="L109" t="str">
        <f t="shared" si="9"/>
        <v>Usuarios de energía eléctrica por agencia según tipo de servicio</v>
      </c>
    </row>
    <row r="110" spans="1:12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6"/>
        <v>05194Title</v>
      </c>
      <c r="H110" t="str">
        <f t="shared" si="8"/>
        <v>19.4</v>
      </c>
      <c r="I110" t="str">
        <f t="shared" si="5"/>
        <v>19.4Volumen de las ventas de energía eléctrica por agencia según tipo de servicio</v>
      </c>
      <c r="J110" t="s">
        <v>124</v>
      </c>
      <c r="K110" t="str">
        <f t="shared" si="7"/>
        <v>Volumen de las ventas de energía eléctrica por agencia según tipo de servicio</v>
      </c>
      <c r="L110" t="str">
        <f t="shared" si="9"/>
        <v>Volumen de las ventas de energía eléctrica por agencia según tipo de servicio</v>
      </c>
    </row>
    <row r="111" spans="1:12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6"/>
        <v>05194Date</v>
      </c>
      <c r="H111" t="str">
        <f t="shared" si="8"/>
        <v>19.4</v>
      </c>
      <c r="I111" t="str">
        <f t="shared" si="5"/>
        <v>2015</v>
      </c>
      <c r="J111" t="s">
        <v>123</v>
      </c>
      <c r="K111" t="str">
        <f t="shared" si="7"/>
        <v/>
      </c>
      <c r="L111" t="str">
        <f t="shared" si="9"/>
        <v>Volumen de las ventas de energía eléctrica por agencia según tipo de servicio</v>
      </c>
    </row>
    <row r="112" spans="1:12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6"/>
        <v>05194Units</v>
      </c>
      <c r="H112" t="str">
        <f t="shared" si="8"/>
        <v>19.4</v>
      </c>
      <c r="I112" t="str">
        <f t="shared" si="5"/>
        <v>(Megawatts-hora)</v>
      </c>
      <c r="J112" t="s">
        <v>122</v>
      </c>
      <c r="K112" t="str">
        <f t="shared" si="7"/>
        <v/>
      </c>
      <c r="L112" t="str">
        <f t="shared" si="9"/>
        <v>Volumen de las ventas de energía eléctrica por agencia según tipo de servicio</v>
      </c>
    </row>
    <row r="113" spans="1:12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6"/>
        <v>05195Title</v>
      </c>
      <c r="H113" t="str">
        <f t="shared" si="8"/>
        <v>19.5</v>
      </c>
      <c r="I113" t="str">
        <f t="shared" si="5"/>
        <v>19.5Valor de las ventas de energía eléctrica por agencia según tipo de servicio</v>
      </c>
      <c r="J113" t="s">
        <v>124</v>
      </c>
      <c r="K113" t="str">
        <f t="shared" si="7"/>
        <v>Valor de las ventas de energía eléctrica por agencia según tipo de servicio</v>
      </c>
      <c r="L113" t="str">
        <f t="shared" si="9"/>
        <v>Valor de las ventas de energía eléctrica por agencia según tipo de servicio</v>
      </c>
    </row>
    <row r="114" spans="1:12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6"/>
        <v>05195Date</v>
      </c>
      <c r="H114" t="str">
        <f t="shared" si="8"/>
        <v>19.5</v>
      </c>
      <c r="I114" t="str">
        <f t="shared" si="5"/>
        <v>2015</v>
      </c>
      <c r="J114" t="s">
        <v>123</v>
      </c>
      <c r="K114" t="str">
        <f t="shared" si="7"/>
        <v/>
      </c>
      <c r="L114" t="str">
        <f t="shared" si="9"/>
        <v>Valor de las ventas de energía eléctrica por agencia según tipo de servicio</v>
      </c>
    </row>
    <row r="115" spans="1:12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6"/>
        <v>05195Units</v>
      </c>
      <c r="H115" t="str">
        <f t="shared" si="8"/>
        <v>19.5</v>
      </c>
      <c r="I115" t="str">
        <f t="shared" si="5"/>
        <v>(Miles de pesos)</v>
      </c>
      <c r="J115" t="s">
        <v>122</v>
      </c>
      <c r="K115" t="str">
        <f t="shared" si="7"/>
        <v/>
      </c>
      <c r="L115" t="str">
        <f t="shared" si="9"/>
        <v>Valor de las ventas de energía eléctrica por agencia según tipo de servicio</v>
      </c>
    </row>
    <row r="116" spans="1:12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6"/>
        <v>05196Title</v>
      </c>
      <c r="H116" t="str">
        <f t="shared" si="8"/>
        <v>19.6</v>
      </c>
      <c r="I116" t="str">
        <f t="shared" si="5"/>
        <v>19.6Unidades y potencia del equipo de transmisión y distribución</v>
      </c>
      <c r="J116" t="s">
        <v>124</v>
      </c>
      <c r="K116" t="str">
        <f t="shared" si="7"/>
        <v>Unidades y potencia del equipo de transmisión y distribuciónde energía eléctrica por zona</v>
      </c>
      <c r="L116" t="str">
        <f t="shared" si="9"/>
        <v>Unidades y potencia del equipo de transmisión y distribuciónde energía eléctrica por zona</v>
      </c>
    </row>
    <row r="117" spans="1:12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6"/>
        <v>05196Title</v>
      </c>
      <c r="H117" t="str">
        <f t="shared" si="8"/>
        <v>19.6</v>
      </c>
      <c r="I117" t="str">
        <f t="shared" si="5"/>
        <v>de energía eléctrica por zona</v>
      </c>
      <c r="J117" t="s">
        <v>124</v>
      </c>
      <c r="K117" t="str">
        <f t="shared" si="7"/>
        <v/>
      </c>
      <c r="L117" t="str">
        <f t="shared" si="9"/>
        <v>Unidades y potencia del equipo de transmisión y distribuciónde energía eléctrica por zona</v>
      </c>
    </row>
    <row r="118" spans="1:12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6"/>
        <v>05196Date</v>
      </c>
      <c r="H118" t="str">
        <f t="shared" si="8"/>
        <v>19.6</v>
      </c>
      <c r="I118" t="str">
        <f t="shared" si="5"/>
        <v>Al 31 de diciembre de 2015</v>
      </c>
      <c r="J118" t="s">
        <v>123</v>
      </c>
      <c r="K118" t="str">
        <f t="shared" si="7"/>
        <v/>
      </c>
      <c r="L118" t="str">
        <f t="shared" si="9"/>
        <v>Unidades y potencia del equipo de transmisión y distribuciónde energía eléctrica por zona</v>
      </c>
    </row>
    <row r="119" spans="1:12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6"/>
        <v>05197Title</v>
      </c>
      <c r="H119" t="str">
        <f t="shared" si="8"/>
        <v>19.7</v>
      </c>
      <c r="I119" t="str">
        <f t="shared" si="5"/>
        <v>19.7Personal ocupado y sus remuneraciones en la Comisión Federal de Electricidad</v>
      </c>
      <c r="J119" t="s">
        <v>124</v>
      </c>
      <c r="K119" t="str">
        <f t="shared" si="7"/>
        <v>Personal ocupado y sus remuneraciones en la Comisión Federal de Electricidadsegún tipo de actividad</v>
      </c>
      <c r="L119" t="str">
        <f t="shared" si="9"/>
        <v>Personal ocupado y sus remuneraciones en la Comisión Federal de Electricidadsegún tipo de actividad</v>
      </c>
    </row>
    <row r="120" spans="1:12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6"/>
        <v>05197Title</v>
      </c>
      <c r="H120" t="str">
        <f t="shared" si="8"/>
        <v>19.7</v>
      </c>
      <c r="I120" t="str">
        <f t="shared" si="5"/>
        <v>según tipo de actividad</v>
      </c>
      <c r="J120" t="s">
        <v>124</v>
      </c>
      <c r="K120" t="str">
        <f t="shared" si="7"/>
        <v/>
      </c>
      <c r="L120" t="str">
        <f t="shared" si="9"/>
        <v>Personal ocupado y sus remuneraciones en la Comisión Federal de Electricidadsegún tipo de actividad</v>
      </c>
    </row>
    <row r="121" spans="1:12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6"/>
        <v>05197Date</v>
      </c>
      <c r="H121" t="str">
        <f t="shared" si="8"/>
        <v>19.7</v>
      </c>
      <c r="I121" t="str">
        <f t="shared" si="5"/>
        <v>2015</v>
      </c>
      <c r="J121" t="s">
        <v>123</v>
      </c>
      <c r="K121" t="str">
        <f t="shared" si="7"/>
        <v/>
      </c>
      <c r="L121" t="str">
        <f t="shared" si="9"/>
        <v>Personal ocupado y sus remuneraciones en la Comisión Federal de Electricidadsegún tipo de actividad</v>
      </c>
    </row>
    <row r="122" spans="1:12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6"/>
        <v>06191Title</v>
      </c>
      <c r="H122" t="str">
        <f t="shared" si="8"/>
        <v>19.1</v>
      </c>
      <c r="I122" t="str">
        <f t="shared" si="5"/>
        <v xml:space="preserve">19.1Centrales generadoras, unidades de generación, capacidad efectiva </v>
      </c>
      <c r="J122" t="s">
        <v>124</v>
      </c>
      <c r="K122" t="str">
        <f t="shared" si="7"/>
        <v>Centrales generadoras, unidades de generación, capacidad efectiva y energía eléctrica producida y entregada por tipo de planta</v>
      </c>
      <c r="L122" t="str">
        <f t="shared" si="9"/>
        <v>Centrales generadoras, unidades de generación, capacidad efectiva y energía eléctrica producida y entregada por tipo de planta</v>
      </c>
    </row>
    <row r="123" spans="1:12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6"/>
        <v>06191Title</v>
      </c>
      <c r="H123" t="str">
        <f t="shared" si="8"/>
        <v>19.1</v>
      </c>
      <c r="I123" t="str">
        <f t="shared" si="5"/>
        <v>y energía eléctrica producida y entregada por tipo de planta</v>
      </c>
      <c r="J123" t="s">
        <v>124</v>
      </c>
      <c r="K123" t="str">
        <f t="shared" si="7"/>
        <v/>
      </c>
      <c r="L123" t="str">
        <f t="shared" si="9"/>
        <v>Centrales generadoras, unidades de generación, capacidad efectiva y energía eléctrica producida y entregada por tipo de planta</v>
      </c>
    </row>
    <row r="124" spans="1:12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6"/>
        <v>06191Date</v>
      </c>
      <c r="H124" t="str">
        <f t="shared" si="8"/>
        <v>19.1</v>
      </c>
      <c r="I124" t="str">
        <f t="shared" si="5"/>
        <v>2016</v>
      </c>
      <c r="J124" t="s">
        <v>123</v>
      </c>
      <c r="K124" t="str">
        <f t="shared" si="7"/>
        <v/>
      </c>
      <c r="L124" t="str">
        <f t="shared" si="9"/>
        <v>Centrales generadoras, unidades de generación, capacidad efectiva y energía eléctrica producida y entregada por tipo de planta</v>
      </c>
    </row>
    <row r="125" spans="1:12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6"/>
        <v>06192Title</v>
      </c>
      <c r="H125" t="str">
        <f t="shared" si="8"/>
        <v>19.2</v>
      </c>
      <c r="I125" t="str">
        <f t="shared" si="5"/>
        <v xml:space="preserve">19.2Usuarios, volumen y valor de las ventas de energía eléctrica </v>
      </c>
      <c r="J125" t="s">
        <v>124</v>
      </c>
      <c r="K125" t="str">
        <f t="shared" si="7"/>
        <v>Usuarios, volumen y valor de las ventas de energía eléctrica según tipo de servicio</v>
      </c>
      <c r="L125" t="str">
        <f t="shared" si="9"/>
        <v>Usuarios, volumen y valor de las ventas de energía eléctrica según tipo de servicio</v>
      </c>
    </row>
    <row r="126" spans="1:12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6"/>
        <v>06192Title</v>
      </c>
      <c r="H126" t="str">
        <f t="shared" si="8"/>
        <v>19.2</v>
      </c>
      <c r="I126" t="str">
        <f t="shared" si="5"/>
        <v>según tipo de servicio</v>
      </c>
      <c r="J126" t="s">
        <v>124</v>
      </c>
      <c r="K126" t="str">
        <f t="shared" si="7"/>
        <v/>
      </c>
      <c r="L126" t="str">
        <f t="shared" si="9"/>
        <v>Usuarios, volumen y valor de las ventas de energía eléctrica según tipo de servicio</v>
      </c>
    </row>
    <row r="127" spans="1:12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6"/>
        <v>06192Date</v>
      </c>
      <c r="H127" t="str">
        <f t="shared" si="8"/>
        <v>19.2</v>
      </c>
      <c r="I127" t="str">
        <f t="shared" si="5"/>
        <v>2016</v>
      </c>
      <c r="J127" t="s">
        <v>123</v>
      </c>
      <c r="K127" t="str">
        <f t="shared" si="7"/>
        <v/>
      </c>
      <c r="L127" t="str">
        <f t="shared" si="9"/>
        <v>Usuarios, volumen y valor de las ventas de energía eléctrica según tipo de servicio</v>
      </c>
    </row>
    <row r="128" spans="1:12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6"/>
        <v>06193Title</v>
      </c>
      <c r="H128" t="str">
        <f t="shared" si="8"/>
        <v>19.3</v>
      </c>
      <c r="I128" t="str">
        <f t="shared" si="5"/>
        <v>19.3Usuarios de energía eléctrica por municipio según tipo de servicio</v>
      </c>
      <c r="J128" t="s">
        <v>124</v>
      </c>
      <c r="K128" t="str">
        <f t="shared" si="7"/>
        <v>Usuarios de energía eléctrica por municipio según tipo de servicio</v>
      </c>
      <c r="L128" t="str">
        <f t="shared" si="9"/>
        <v>Usuarios de energía eléctrica por municipio según tipo de servicio</v>
      </c>
    </row>
    <row r="129" spans="1:12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6"/>
        <v>06193Date</v>
      </c>
      <c r="H129" t="str">
        <f t="shared" si="8"/>
        <v>19.3</v>
      </c>
      <c r="I129" t="str">
        <f t="shared" si="5"/>
        <v>Al 31 de diciembre de 2016</v>
      </c>
      <c r="J129" t="s">
        <v>123</v>
      </c>
      <c r="K129" t="str">
        <f t="shared" si="7"/>
        <v/>
      </c>
      <c r="L129" t="str">
        <f t="shared" si="9"/>
        <v>Usuarios de energía eléctrica por municipio según tipo de servicio</v>
      </c>
    </row>
    <row r="130" spans="1:12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6"/>
        <v>06194Title</v>
      </c>
      <c r="H130" t="str">
        <f t="shared" si="8"/>
        <v>19.4</v>
      </c>
      <c r="I130" t="str">
        <f t="shared" si="5"/>
        <v>19.4Volumen de las ventas de energía eléctrica por municipio según tipo de servicio</v>
      </c>
      <c r="J130" t="s">
        <v>124</v>
      </c>
      <c r="K130" t="str">
        <f t="shared" si="7"/>
        <v>Volumen de las ventas de energía eléctrica por municipio según tipo de servicio</v>
      </c>
      <c r="L130" t="str">
        <f t="shared" si="9"/>
        <v>Volumen de las ventas de energía eléctrica por municipio según tipo de servicio</v>
      </c>
    </row>
    <row r="131" spans="1:12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6"/>
        <v>06194Date</v>
      </c>
      <c r="H131" t="str">
        <f t="shared" si="8"/>
        <v>19.4</v>
      </c>
      <c r="I131" t="str">
        <f t="shared" ref="I131:I194" si="10">+_xlfn.TEXTJOIN("",TRUE,B131:C131)</f>
        <v>2015 y 2016</v>
      </c>
      <c r="J131" t="s">
        <v>123</v>
      </c>
      <c r="K131" t="str">
        <f t="shared" si="7"/>
        <v/>
      </c>
      <c r="L131" t="str">
        <f t="shared" si="9"/>
        <v>Volumen de las ventas de energía eléctrica por municipio según tipo de servicio</v>
      </c>
    </row>
    <row r="132" spans="1:12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1">+_xlfn.CONCAT(F132,SUBSTITUTE(H132,".",""),J132)</f>
        <v>06194Units</v>
      </c>
      <c r="H132" t="str">
        <f t="shared" si="8"/>
        <v>19.4</v>
      </c>
      <c r="I132" t="str">
        <f t="shared" si="10"/>
        <v>(Megawatts-hora)</v>
      </c>
      <c r="J132" t="s">
        <v>122</v>
      </c>
      <c r="K132" t="str">
        <f t="shared" ref="K132:K195" si="12">+IF(AND(G132=G133,J132="Title"),_xlfn.CONCAT(C132,C133),IF(AND(J132="Title",J133&lt;&gt;"Title",J131&lt;&gt;"Title"),C132,""))</f>
        <v/>
      </c>
      <c r="L132" t="str">
        <f t="shared" si="9"/>
        <v>Volumen de las ventas de energía eléctrica por municipio según tipo de servicio</v>
      </c>
    </row>
    <row r="133" spans="1:12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1"/>
        <v>06195Title</v>
      </c>
      <c r="H133" t="str">
        <f t="shared" ref="H133:H196" si="13">+IF(B133=0,H132,B133)</f>
        <v>19.5</v>
      </c>
      <c r="I133" t="str">
        <f t="shared" si="10"/>
        <v>19.5Valor de las ventas de energía eléctrica por municipio según tipo de servicio</v>
      </c>
      <c r="J133" t="s">
        <v>124</v>
      </c>
      <c r="K133" t="str">
        <f t="shared" si="12"/>
        <v>Valor de las ventas de energía eléctrica por municipio según tipo de servicio</v>
      </c>
      <c r="L133" t="str">
        <f t="shared" ref="L133:L196" si="14">+IF(K133="",L132,K133)</f>
        <v>Valor de las ventas de energía eléctrica por municipio según tipo de servicio</v>
      </c>
    </row>
    <row r="134" spans="1:12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1"/>
        <v>06195Date</v>
      </c>
      <c r="H134" t="str">
        <f t="shared" si="13"/>
        <v>19.5</v>
      </c>
      <c r="I134" t="str">
        <f t="shared" si="10"/>
        <v>2015 y 2016</v>
      </c>
      <c r="J134" t="s">
        <v>123</v>
      </c>
      <c r="K134" t="str">
        <f t="shared" si="12"/>
        <v/>
      </c>
      <c r="L134" t="str">
        <f t="shared" si="14"/>
        <v>Valor de las ventas de energía eléctrica por municipio según tipo de servicio</v>
      </c>
    </row>
    <row r="135" spans="1:12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1"/>
        <v>06195Units</v>
      </c>
      <c r="H135" t="str">
        <f t="shared" si="13"/>
        <v>19.5</v>
      </c>
      <c r="I135" t="str">
        <f t="shared" si="10"/>
        <v>(Miles de pesos)</v>
      </c>
      <c r="J135" t="s">
        <v>122</v>
      </c>
      <c r="K135" t="str">
        <f t="shared" si="12"/>
        <v/>
      </c>
      <c r="L135" t="str">
        <f t="shared" si="14"/>
        <v>Valor de las ventas de energía eléctrica por municipio según tipo de servicio</v>
      </c>
    </row>
    <row r="136" spans="1:12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1"/>
        <v>06196Title</v>
      </c>
      <c r="H136" t="str">
        <f t="shared" si="13"/>
        <v>19.6</v>
      </c>
      <c r="I136" t="str">
        <f t="shared" si="10"/>
        <v>19.6Unidades y potencia del equipo de transmisión y distribución</v>
      </c>
      <c r="J136" t="s">
        <v>124</v>
      </c>
      <c r="K136" t="str">
        <f t="shared" si="12"/>
        <v>Unidades y potencia del equipo de transmisión y distribuciónde energía eléctrica por municipio</v>
      </c>
      <c r="L136" t="str">
        <f t="shared" si="14"/>
        <v>Unidades y potencia del equipo de transmisión y distribuciónde energía eléctrica por municipio</v>
      </c>
    </row>
    <row r="137" spans="1:12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1"/>
        <v>06196Title</v>
      </c>
      <c r="H137" t="str">
        <f t="shared" si="13"/>
        <v>19.6</v>
      </c>
      <c r="I137" t="str">
        <f t="shared" si="10"/>
        <v>de energía eléctrica por municipio</v>
      </c>
      <c r="J137" t="s">
        <v>124</v>
      </c>
      <c r="K137" t="str">
        <f t="shared" si="12"/>
        <v/>
      </c>
      <c r="L137" t="str">
        <f t="shared" si="14"/>
        <v>Unidades y potencia del equipo de transmisión y distribuciónde energía eléctrica por municipio</v>
      </c>
    </row>
    <row r="138" spans="1:12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1"/>
        <v>06196Date</v>
      </c>
      <c r="H138" t="str">
        <f t="shared" si="13"/>
        <v>19.6</v>
      </c>
      <c r="I138" t="str">
        <f t="shared" si="10"/>
        <v>Al 31 de diciembre de 2016</v>
      </c>
      <c r="J138" t="s">
        <v>123</v>
      </c>
      <c r="K138" t="str">
        <f t="shared" si="12"/>
        <v/>
      </c>
      <c r="L138" t="str">
        <f t="shared" si="14"/>
        <v>Unidades y potencia del equipo de transmisión y distribuciónde energía eléctrica por municipio</v>
      </c>
    </row>
    <row r="139" spans="1:12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1"/>
        <v>06197Title</v>
      </c>
      <c r="H139" t="str">
        <f t="shared" si="13"/>
        <v>19.7</v>
      </c>
      <c r="I139" t="str">
        <f t="shared" si="10"/>
        <v xml:space="preserve">19.7Personal ocupado y sus remuneraciones en la Comisión Federal de Electricidad </v>
      </c>
      <c r="J139" t="s">
        <v>124</v>
      </c>
      <c r="K139" t="str">
        <f t="shared" si="12"/>
        <v>Personal ocupado y sus remuneraciones en la Comisión Federal de Electricidad según tipo de actividad</v>
      </c>
      <c r="L139" t="str">
        <f t="shared" si="14"/>
        <v>Personal ocupado y sus remuneraciones en la Comisión Federal de Electricidad según tipo de actividad</v>
      </c>
    </row>
    <row r="140" spans="1:12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1"/>
        <v>06197Title</v>
      </c>
      <c r="H140" t="str">
        <f t="shared" si="13"/>
        <v>19.7</v>
      </c>
      <c r="I140" t="str">
        <f t="shared" si="10"/>
        <v>según tipo de actividad</v>
      </c>
      <c r="J140" t="s">
        <v>124</v>
      </c>
      <c r="K140" t="str">
        <f t="shared" si="12"/>
        <v/>
      </c>
      <c r="L140" t="str">
        <f t="shared" si="14"/>
        <v>Personal ocupado y sus remuneraciones en la Comisión Federal de Electricidad según tipo de actividad</v>
      </c>
    </row>
    <row r="141" spans="1:12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1"/>
        <v>06197Date</v>
      </c>
      <c r="H141" t="str">
        <f t="shared" si="13"/>
        <v>19.7</v>
      </c>
      <c r="I141" t="str">
        <f t="shared" si="10"/>
        <v>2016</v>
      </c>
      <c r="J141" t="s">
        <v>123</v>
      </c>
      <c r="K141" t="str">
        <f t="shared" si="12"/>
        <v/>
      </c>
      <c r="L141" t="str">
        <f t="shared" si="14"/>
        <v>Personal ocupado y sus remuneraciones en la Comisión Federal de Electricidad según tipo de actividad</v>
      </c>
    </row>
    <row r="142" spans="1:12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1"/>
        <v>07191Title</v>
      </c>
      <c r="H142" t="str">
        <f t="shared" si="13"/>
        <v>19.1</v>
      </c>
      <c r="I142" t="str">
        <f t="shared" si="10"/>
        <v xml:space="preserve">19.1Centrales generadoras, unidades de generación, capacidad efectiva </v>
      </c>
      <c r="J142" t="s">
        <v>124</v>
      </c>
      <c r="K142" t="str">
        <f t="shared" si="12"/>
        <v>Centrales generadoras, unidades de generación, capacidad efectiva y energía eléctrica producida y entregada por tipo de planta</v>
      </c>
      <c r="L142" t="str">
        <f t="shared" si="14"/>
        <v>Centrales generadoras, unidades de generación, capacidad efectiva y energía eléctrica producida y entregada por tipo de planta</v>
      </c>
    </row>
    <row r="143" spans="1:12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1"/>
        <v>07191Title</v>
      </c>
      <c r="H143" t="str">
        <f t="shared" si="13"/>
        <v>19.1</v>
      </c>
      <c r="I143" t="str">
        <f t="shared" si="10"/>
        <v>y energía eléctrica producida y entregada por tipo de planta</v>
      </c>
      <c r="J143" t="s">
        <v>124</v>
      </c>
      <c r="K143" t="str">
        <f t="shared" si="12"/>
        <v/>
      </c>
      <c r="L143" t="str">
        <f t="shared" si="14"/>
        <v>Centrales generadoras, unidades de generación, capacidad efectiva y energía eléctrica producida y entregada por tipo de planta</v>
      </c>
    </row>
    <row r="144" spans="1:12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1"/>
        <v>07191Date</v>
      </c>
      <c r="H144" t="str">
        <f t="shared" si="13"/>
        <v>19.1</v>
      </c>
      <c r="I144" t="str">
        <f t="shared" si="10"/>
        <v>2016</v>
      </c>
      <c r="J144" t="s">
        <v>123</v>
      </c>
      <c r="K144" t="str">
        <f t="shared" si="12"/>
        <v/>
      </c>
      <c r="L144" t="str">
        <f t="shared" si="14"/>
        <v>Centrales generadoras, unidades de generación, capacidad efectiva y energía eléctrica producida y entregada por tipo de planta</v>
      </c>
    </row>
    <row r="145" spans="1:12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1"/>
        <v>07192Title</v>
      </c>
      <c r="H145" t="str">
        <f t="shared" si="13"/>
        <v>19.2</v>
      </c>
      <c r="I145" t="str">
        <f t="shared" si="10"/>
        <v xml:space="preserve">19.2Usuarios, volumen y valor de las ventas de energía eléctrica </v>
      </c>
      <c r="J145" t="s">
        <v>124</v>
      </c>
      <c r="K145" t="str">
        <f t="shared" si="12"/>
        <v>Usuarios, volumen y valor de las ventas de energía eléctrica según tipo de servicio</v>
      </c>
      <c r="L145" t="str">
        <f t="shared" si="14"/>
        <v>Usuarios, volumen y valor de las ventas de energía eléctrica según tipo de servicio</v>
      </c>
    </row>
    <row r="146" spans="1:12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1"/>
        <v>07192Title</v>
      </c>
      <c r="H146" t="str">
        <f t="shared" si="13"/>
        <v>19.2</v>
      </c>
      <c r="I146" t="str">
        <f t="shared" si="10"/>
        <v>según tipo de servicio</v>
      </c>
      <c r="J146" t="s">
        <v>124</v>
      </c>
      <c r="K146" t="str">
        <f t="shared" si="12"/>
        <v/>
      </c>
      <c r="L146" t="str">
        <f t="shared" si="14"/>
        <v>Usuarios, volumen y valor de las ventas de energía eléctrica según tipo de servicio</v>
      </c>
    </row>
    <row r="147" spans="1:12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1"/>
        <v>07192Date</v>
      </c>
      <c r="H147" t="str">
        <f t="shared" si="13"/>
        <v>19.2</v>
      </c>
      <c r="I147" t="str">
        <f t="shared" si="10"/>
        <v>2016</v>
      </c>
      <c r="J147" t="s">
        <v>123</v>
      </c>
      <c r="K147" t="str">
        <f t="shared" si="12"/>
        <v/>
      </c>
      <c r="L147" t="str">
        <f t="shared" si="14"/>
        <v>Usuarios, volumen y valor de las ventas de energía eléctrica según tipo de servicio</v>
      </c>
    </row>
    <row r="148" spans="1:12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1"/>
        <v>07193Title</v>
      </c>
      <c r="H148" t="str">
        <f t="shared" si="13"/>
        <v>19.3</v>
      </c>
      <c r="I148" t="str">
        <f t="shared" si="10"/>
        <v>19.3Usuarios de energía eléctrica por municipio según tipo de servicio</v>
      </c>
      <c r="J148" t="s">
        <v>124</v>
      </c>
      <c r="K148" t="str">
        <f t="shared" si="12"/>
        <v>Usuarios de energía eléctrica por municipio según tipo de servicio</v>
      </c>
      <c r="L148" t="str">
        <f t="shared" si="14"/>
        <v>Usuarios de energía eléctrica por municipio según tipo de servicio</v>
      </c>
    </row>
    <row r="149" spans="1:12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1"/>
        <v>07193Date</v>
      </c>
      <c r="H149" t="str">
        <f t="shared" si="13"/>
        <v>19.3</v>
      </c>
      <c r="I149" t="str">
        <f t="shared" si="10"/>
        <v>Al 31 de diciembre de 2016</v>
      </c>
      <c r="J149" t="s">
        <v>123</v>
      </c>
      <c r="K149" t="str">
        <f t="shared" si="12"/>
        <v/>
      </c>
      <c r="L149" t="str">
        <f t="shared" si="14"/>
        <v>Usuarios de energía eléctrica por municipio según tipo de servicio</v>
      </c>
    </row>
    <row r="150" spans="1:12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1"/>
        <v>07194Title</v>
      </c>
      <c r="H150" t="str">
        <f t="shared" si="13"/>
        <v>19.4</v>
      </c>
      <c r="I150" t="str">
        <f t="shared" si="10"/>
        <v>19.4Volumen de las ventas de energía eléctrica por municipio según tipo de servicio</v>
      </c>
      <c r="J150" t="s">
        <v>124</v>
      </c>
      <c r="K150" t="str">
        <f t="shared" si="12"/>
        <v>Volumen de las ventas de energía eléctrica por municipio según tipo de servicio</v>
      </c>
      <c r="L150" t="str">
        <f t="shared" si="14"/>
        <v>Volumen de las ventas de energía eléctrica por municipio según tipo de servicio</v>
      </c>
    </row>
    <row r="151" spans="1:12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1"/>
        <v>07194Date</v>
      </c>
      <c r="H151" t="str">
        <f t="shared" si="13"/>
        <v>19.4</v>
      </c>
      <c r="I151" t="str">
        <f t="shared" si="10"/>
        <v>2016</v>
      </c>
      <c r="J151" t="s">
        <v>123</v>
      </c>
      <c r="K151" t="str">
        <f t="shared" si="12"/>
        <v/>
      </c>
      <c r="L151" t="str">
        <f t="shared" si="14"/>
        <v>Volumen de las ventas de energía eléctrica por municipio según tipo de servicio</v>
      </c>
    </row>
    <row r="152" spans="1:12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1"/>
        <v>07194Units</v>
      </c>
      <c r="H152" t="str">
        <f t="shared" si="13"/>
        <v>19.4</v>
      </c>
      <c r="I152" t="str">
        <f t="shared" si="10"/>
        <v>(Megawatts-hora)</v>
      </c>
      <c r="J152" t="s">
        <v>122</v>
      </c>
      <c r="K152" t="str">
        <f t="shared" si="12"/>
        <v/>
      </c>
      <c r="L152" t="str">
        <f t="shared" si="14"/>
        <v>Volumen de las ventas de energía eléctrica por municipio según tipo de servicio</v>
      </c>
    </row>
    <row r="153" spans="1:12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1"/>
        <v>07195Title</v>
      </c>
      <c r="H153" t="str">
        <f t="shared" si="13"/>
        <v>19.5</v>
      </c>
      <c r="I153" t="str">
        <f t="shared" si="10"/>
        <v>19.5Valor de las ventas de energía eléctrica por municipio según tipo de servicio</v>
      </c>
      <c r="J153" t="s">
        <v>124</v>
      </c>
      <c r="K153" t="str">
        <f t="shared" si="12"/>
        <v>Valor de las ventas de energía eléctrica por municipio según tipo de servicio</v>
      </c>
      <c r="L153" t="str">
        <f t="shared" si="14"/>
        <v>Valor de las ventas de energía eléctrica por municipio según tipo de servicio</v>
      </c>
    </row>
    <row r="154" spans="1:12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1"/>
        <v>07195Date</v>
      </c>
      <c r="H154" t="str">
        <f t="shared" si="13"/>
        <v>19.5</v>
      </c>
      <c r="I154" t="str">
        <f t="shared" si="10"/>
        <v>2016</v>
      </c>
      <c r="J154" t="s">
        <v>123</v>
      </c>
      <c r="K154" t="str">
        <f t="shared" si="12"/>
        <v/>
      </c>
      <c r="L154" t="str">
        <f t="shared" si="14"/>
        <v>Valor de las ventas de energía eléctrica por municipio según tipo de servicio</v>
      </c>
    </row>
    <row r="155" spans="1:12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1"/>
        <v>07195Units</v>
      </c>
      <c r="H155" t="str">
        <f t="shared" si="13"/>
        <v>19.5</v>
      </c>
      <c r="I155" t="str">
        <f t="shared" si="10"/>
        <v>(Miles de pesos)</v>
      </c>
      <c r="J155" t="s">
        <v>122</v>
      </c>
      <c r="K155" t="str">
        <f t="shared" si="12"/>
        <v/>
      </c>
      <c r="L155" t="str">
        <f t="shared" si="14"/>
        <v>Valor de las ventas de energía eléctrica por municipio según tipo de servicio</v>
      </c>
    </row>
    <row r="156" spans="1:12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1"/>
        <v>07196Title</v>
      </c>
      <c r="H156" t="str">
        <f t="shared" si="13"/>
        <v>19.6</v>
      </c>
      <c r="I156" t="str">
        <f t="shared" si="10"/>
        <v>19.6Unidades y potencia del equipo de transmisión y distribución</v>
      </c>
      <c r="J156" t="s">
        <v>124</v>
      </c>
      <c r="K156" t="str">
        <f t="shared" si="12"/>
        <v>Unidades y potencia del equipo de transmisión y distribuciónde energía eléctrica por zona</v>
      </c>
      <c r="L156" t="str">
        <f t="shared" si="14"/>
        <v>Unidades y potencia del equipo de transmisión y distribuciónde energía eléctrica por zona</v>
      </c>
    </row>
    <row r="157" spans="1:12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1"/>
        <v>07196Title</v>
      </c>
      <c r="H157" t="str">
        <f t="shared" si="13"/>
        <v>19.6</v>
      </c>
      <c r="I157" t="str">
        <f t="shared" si="10"/>
        <v>de energía eléctrica por zona</v>
      </c>
      <c r="J157" t="s">
        <v>124</v>
      </c>
      <c r="K157" t="str">
        <f t="shared" si="12"/>
        <v/>
      </c>
      <c r="L157" t="str">
        <f t="shared" si="14"/>
        <v>Unidades y potencia del equipo de transmisión y distribuciónde energía eléctrica por zona</v>
      </c>
    </row>
    <row r="158" spans="1:12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1"/>
        <v>07196Date</v>
      </c>
      <c r="H158" t="str">
        <f t="shared" si="13"/>
        <v>19.6</v>
      </c>
      <c r="I158" t="str">
        <f t="shared" si="10"/>
        <v>Al 31 de diciembre de 2016</v>
      </c>
      <c r="J158" t="s">
        <v>123</v>
      </c>
      <c r="K158" t="str">
        <f t="shared" si="12"/>
        <v/>
      </c>
      <c r="L158" t="str">
        <f t="shared" si="14"/>
        <v>Unidades y potencia del equipo de transmisión y distribuciónde energía eléctrica por zona</v>
      </c>
    </row>
    <row r="159" spans="1:12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1"/>
        <v>07197Title</v>
      </c>
      <c r="H159" t="str">
        <f t="shared" si="13"/>
        <v>19.7</v>
      </c>
      <c r="I159" t="str">
        <f t="shared" si="10"/>
        <v xml:space="preserve">19.7Personal ocupado y sus remuneraciones en la Comisión Federal de Electricidad </v>
      </c>
      <c r="J159" t="s">
        <v>124</v>
      </c>
      <c r="K159" t="str">
        <f t="shared" si="12"/>
        <v>Personal ocupado y sus remuneraciones en la Comisión Federal de Electricidad según tipo de actividad</v>
      </c>
      <c r="L159" t="str">
        <f t="shared" si="14"/>
        <v>Personal ocupado y sus remuneraciones en la Comisión Federal de Electricidad según tipo de actividad</v>
      </c>
    </row>
    <row r="160" spans="1:12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1"/>
        <v>07197Title</v>
      </c>
      <c r="H160" t="str">
        <f t="shared" si="13"/>
        <v>19.7</v>
      </c>
      <c r="I160" t="str">
        <f t="shared" si="10"/>
        <v>según tipo de actividad</v>
      </c>
      <c r="J160" t="s">
        <v>124</v>
      </c>
      <c r="K160" t="str">
        <f t="shared" si="12"/>
        <v/>
      </c>
      <c r="L160" t="str">
        <f t="shared" si="14"/>
        <v>Personal ocupado y sus remuneraciones en la Comisión Federal de Electricidad según tipo de actividad</v>
      </c>
    </row>
    <row r="161" spans="1:12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1"/>
        <v>07197Date</v>
      </c>
      <c r="H161" t="str">
        <f t="shared" si="13"/>
        <v>19.7</v>
      </c>
      <c r="I161" t="str">
        <f t="shared" si="10"/>
        <v>2016</v>
      </c>
      <c r="J161" t="s">
        <v>123</v>
      </c>
      <c r="K161" t="str">
        <f t="shared" si="12"/>
        <v/>
      </c>
      <c r="L161" t="str">
        <f t="shared" si="14"/>
        <v>Personal ocupado y sus remuneraciones en la Comisión Federal de Electricidad según tipo de actividad</v>
      </c>
    </row>
    <row r="162" spans="1:12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1"/>
        <v>08191Title</v>
      </c>
      <c r="H162" t="str">
        <f t="shared" si="13"/>
        <v>19.1</v>
      </c>
      <c r="I162" t="str">
        <f t="shared" si="10"/>
        <v xml:space="preserve">19.1Centrales generadoras, unidades de generación, capacidad efectiva </v>
      </c>
      <c r="J162" t="s">
        <v>124</v>
      </c>
      <c r="K162" t="str">
        <f t="shared" si="12"/>
        <v>Centrales generadoras, unidades de generación, capacidad efectiva y energía eléctrica producida y entregada por tipo de planta</v>
      </c>
      <c r="L162" t="str">
        <f t="shared" si="14"/>
        <v>Centrales generadoras, unidades de generación, capacidad efectiva y energía eléctrica producida y entregada por tipo de planta</v>
      </c>
    </row>
    <row r="163" spans="1:12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1"/>
        <v>08191Title</v>
      </c>
      <c r="H163" t="str">
        <f t="shared" si="13"/>
        <v>19.1</v>
      </c>
      <c r="I163" t="str">
        <f t="shared" si="10"/>
        <v>y energía eléctrica producida y entregada por tipo de planta</v>
      </c>
      <c r="J163" t="s">
        <v>124</v>
      </c>
      <c r="K163" t="str">
        <f t="shared" si="12"/>
        <v/>
      </c>
      <c r="L163" t="str">
        <f t="shared" si="14"/>
        <v>Centrales generadoras, unidades de generación, capacidad efectiva y energía eléctrica producida y entregada por tipo de planta</v>
      </c>
    </row>
    <row r="164" spans="1:12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1"/>
        <v>08191Date</v>
      </c>
      <c r="H164" t="str">
        <f t="shared" si="13"/>
        <v>19.1</v>
      </c>
      <c r="I164" t="str">
        <f t="shared" si="10"/>
        <v>2016</v>
      </c>
      <c r="J164" t="s">
        <v>123</v>
      </c>
      <c r="K164" t="str">
        <f t="shared" si="12"/>
        <v/>
      </c>
      <c r="L164" t="str">
        <f t="shared" si="14"/>
        <v>Centrales generadoras, unidades de generación, capacidad efectiva y energía eléctrica producida y entregada por tipo de planta</v>
      </c>
    </row>
    <row r="165" spans="1:12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1"/>
        <v>08192Title</v>
      </c>
      <c r="H165" t="str">
        <f t="shared" si="13"/>
        <v>19.2</v>
      </c>
      <c r="I165" t="str">
        <f t="shared" si="10"/>
        <v xml:space="preserve">19.2Usuarios, volumen y valor de las ventas de energía eléctrica </v>
      </c>
      <c r="J165" t="s">
        <v>124</v>
      </c>
      <c r="K165" t="str">
        <f t="shared" si="12"/>
        <v>Usuarios, volumen y valor de las ventas de energía eléctrica según tipo de servicio</v>
      </c>
      <c r="L165" t="str">
        <f t="shared" si="14"/>
        <v>Usuarios, volumen y valor de las ventas de energía eléctrica según tipo de servicio</v>
      </c>
    </row>
    <row r="166" spans="1:12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1"/>
        <v>08192Title</v>
      </c>
      <c r="H166" t="str">
        <f t="shared" si="13"/>
        <v>19.2</v>
      </c>
      <c r="I166" t="str">
        <f t="shared" si="10"/>
        <v>según tipo de servicio</v>
      </c>
      <c r="J166" t="s">
        <v>124</v>
      </c>
      <c r="K166" t="str">
        <f t="shared" si="12"/>
        <v/>
      </c>
      <c r="L166" t="str">
        <f t="shared" si="14"/>
        <v>Usuarios, volumen y valor de las ventas de energía eléctrica según tipo de servicio</v>
      </c>
    </row>
    <row r="167" spans="1:12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1"/>
        <v>08192Date</v>
      </c>
      <c r="H167" t="str">
        <f t="shared" si="13"/>
        <v>19.2</v>
      </c>
      <c r="I167" t="str">
        <f t="shared" si="10"/>
        <v>2016</v>
      </c>
      <c r="J167" t="s">
        <v>123</v>
      </c>
      <c r="K167" t="str">
        <f t="shared" si="12"/>
        <v/>
      </c>
      <c r="L167" t="str">
        <f t="shared" si="14"/>
        <v>Usuarios, volumen y valor de las ventas de energía eléctrica según tipo de servicio</v>
      </c>
    </row>
    <row r="168" spans="1:12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1"/>
        <v>08193Title</v>
      </c>
      <c r="H168" t="str">
        <f t="shared" si="13"/>
        <v>19.3</v>
      </c>
      <c r="I168" t="str">
        <f t="shared" si="10"/>
        <v>19.3Usuarios de energía eléctrica por municipio según tipo de servicio</v>
      </c>
      <c r="J168" t="s">
        <v>124</v>
      </c>
      <c r="K168" t="str">
        <f t="shared" si="12"/>
        <v>Usuarios de energía eléctrica por municipio según tipo de servicio</v>
      </c>
      <c r="L168" t="str">
        <f t="shared" si="14"/>
        <v>Usuarios de energía eléctrica por municipio según tipo de servicio</v>
      </c>
    </row>
    <row r="169" spans="1:12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1"/>
        <v>08193Date</v>
      </c>
      <c r="H169" t="str">
        <f t="shared" si="13"/>
        <v>19.3</v>
      </c>
      <c r="I169" t="str">
        <f t="shared" si="10"/>
        <v>Al 31 de diciembre de 2016</v>
      </c>
      <c r="J169" t="s">
        <v>123</v>
      </c>
      <c r="K169" t="str">
        <f t="shared" si="12"/>
        <v/>
      </c>
      <c r="L169" t="str">
        <f t="shared" si="14"/>
        <v>Usuarios de energía eléctrica por municipio según tipo de servicio</v>
      </c>
    </row>
    <row r="170" spans="1:12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1"/>
        <v>08194Title</v>
      </c>
      <c r="H170" t="str">
        <f t="shared" si="13"/>
        <v>19.4</v>
      </c>
      <c r="I170" t="str">
        <f t="shared" si="10"/>
        <v>19.4Volumen de las ventas de energía eléctrica por municipio según tipo de servicio</v>
      </c>
      <c r="J170" t="s">
        <v>124</v>
      </c>
      <c r="K170" t="str">
        <f t="shared" si="12"/>
        <v>Volumen de las ventas de energía eléctrica por municipio según tipo de servicio</v>
      </c>
      <c r="L170" t="str">
        <f t="shared" si="14"/>
        <v>Volumen de las ventas de energía eléctrica por municipio según tipo de servicio</v>
      </c>
    </row>
    <row r="171" spans="1:12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1"/>
        <v>08194Date</v>
      </c>
      <c r="H171" t="str">
        <f t="shared" si="13"/>
        <v>19.4</v>
      </c>
      <c r="I171" t="str">
        <f t="shared" si="10"/>
        <v>2016</v>
      </c>
      <c r="J171" t="s">
        <v>123</v>
      </c>
      <c r="K171" t="str">
        <f t="shared" si="12"/>
        <v/>
      </c>
      <c r="L171" t="str">
        <f t="shared" si="14"/>
        <v>Volumen de las ventas de energía eléctrica por municipio según tipo de servicio</v>
      </c>
    </row>
    <row r="172" spans="1:12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1"/>
        <v>08194Units</v>
      </c>
      <c r="H172" t="str">
        <f t="shared" si="13"/>
        <v>19.4</v>
      </c>
      <c r="I172" t="str">
        <f t="shared" si="10"/>
        <v>(Megawatts-hora)</v>
      </c>
      <c r="J172" t="s">
        <v>122</v>
      </c>
      <c r="K172" t="str">
        <f t="shared" si="12"/>
        <v/>
      </c>
      <c r="L172" t="str">
        <f t="shared" si="14"/>
        <v>Volumen de las ventas de energía eléctrica por municipio según tipo de servicio</v>
      </c>
    </row>
    <row r="173" spans="1:12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1"/>
        <v>08195Title</v>
      </c>
      <c r="H173" t="str">
        <f t="shared" si="13"/>
        <v>19.5</v>
      </c>
      <c r="I173" t="str">
        <f t="shared" si="10"/>
        <v>19.5Valor de las ventas de energía eléctrica por municipio según tipo de servicio</v>
      </c>
      <c r="J173" t="s">
        <v>124</v>
      </c>
      <c r="K173" t="str">
        <f t="shared" si="12"/>
        <v>Valor de las ventas de energía eléctrica por municipio según tipo de servicio</v>
      </c>
      <c r="L173" t="str">
        <f t="shared" si="14"/>
        <v>Valor de las ventas de energía eléctrica por municipio según tipo de servicio</v>
      </c>
    </row>
    <row r="174" spans="1:12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1"/>
        <v>08195Date</v>
      </c>
      <c r="H174" t="str">
        <f t="shared" si="13"/>
        <v>19.5</v>
      </c>
      <c r="I174" t="str">
        <f t="shared" si="10"/>
        <v>2016</v>
      </c>
      <c r="J174" t="s">
        <v>123</v>
      </c>
      <c r="K174" t="str">
        <f t="shared" si="12"/>
        <v/>
      </c>
      <c r="L174" t="str">
        <f t="shared" si="14"/>
        <v>Valor de las ventas de energía eléctrica por municipio según tipo de servicio</v>
      </c>
    </row>
    <row r="175" spans="1:12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1"/>
        <v>08195Units</v>
      </c>
      <c r="H175" t="str">
        <f t="shared" si="13"/>
        <v>19.5</v>
      </c>
      <c r="I175" t="str">
        <f t="shared" si="10"/>
        <v>(Miles de pesos)</v>
      </c>
      <c r="J175" t="s">
        <v>122</v>
      </c>
      <c r="K175" t="str">
        <f t="shared" si="12"/>
        <v/>
      </c>
      <c r="L175" t="str">
        <f t="shared" si="14"/>
        <v>Valor de las ventas de energía eléctrica por municipio según tipo de servicio</v>
      </c>
    </row>
    <row r="176" spans="1:12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1"/>
        <v>08196Title</v>
      </c>
      <c r="H176" t="str">
        <f t="shared" si="13"/>
        <v>19.6</v>
      </c>
      <c r="I176" t="str">
        <f t="shared" si="10"/>
        <v>19.6Unidades y potencia del equipo de transmisión y distribución</v>
      </c>
      <c r="J176" t="s">
        <v>124</v>
      </c>
      <c r="K176" t="str">
        <f t="shared" si="12"/>
        <v>Unidades y potencia del equipo de transmisión y distribuciónde energía eléctrica por municipio</v>
      </c>
      <c r="L176" t="str">
        <f t="shared" si="14"/>
        <v>Unidades y potencia del equipo de transmisión y distribuciónde energía eléctrica por municipio</v>
      </c>
    </row>
    <row r="177" spans="1:12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1"/>
        <v>08196Title</v>
      </c>
      <c r="H177" t="str">
        <f t="shared" si="13"/>
        <v>19.6</v>
      </c>
      <c r="I177" t="str">
        <f t="shared" si="10"/>
        <v>de energía eléctrica por municipio</v>
      </c>
      <c r="J177" t="s">
        <v>124</v>
      </c>
      <c r="K177" t="str">
        <f t="shared" si="12"/>
        <v/>
      </c>
      <c r="L177" t="str">
        <f t="shared" si="14"/>
        <v>Unidades y potencia del equipo de transmisión y distribuciónde energía eléctrica por municipio</v>
      </c>
    </row>
    <row r="178" spans="1:12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1"/>
        <v>08196Date</v>
      </c>
      <c r="H178" t="str">
        <f t="shared" si="13"/>
        <v>19.6</v>
      </c>
      <c r="I178" t="str">
        <f t="shared" si="10"/>
        <v>Al 31 de diciembre de 2016</v>
      </c>
      <c r="J178" t="s">
        <v>123</v>
      </c>
      <c r="K178" t="str">
        <f t="shared" si="12"/>
        <v/>
      </c>
      <c r="L178" t="str">
        <f t="shared" si="14"/>
        <v>Unidades y potencia del equipo de transmisión y distribuciónde energía eléctrica por municipio</v>
      </c>
    </row>
    <row r="179" spans="1:12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1"/>
        <v>08197Title</v>
      </c>
      <c r="H179" t="str">
        <f t="shared" si="13"/>
        <v>19.7</v>
      </c>
      <c r="I179" t="str">
        <f t="shared" si="10"/>
        <v xml:space="preserve">19.7Personal ocupado y sus remuneraciones en la Comisión Federal de Electricidad </v>
      </c>
      <c r="J179" t="s">
        <v>124</v>
      </c>
      <c r="K179" t="str">
        <f t="shared" si="12"/>
        <v>Personal ocupado y sus remuneraciones en la Comisión Federal de Electricidad según tipo de actividad</v>
      </c>
      <c r="L179" t="str">
        <f t="shared" si="14"/>
        <v>Personal ocupado y sus remuneraciones en la Comisión Federal de Electricidad según tipo de actividad</v>
      </c>
    </row>
    <row r="180" spans="1:12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1"/>
        <v>08197Title</v>
      </c>
      <c r="H180" t="str">
        <f t="shared" si="13"/>
        <v>19.7</v>
      </c>
      <c r="I180" t="str">
        <f t="shared" si="10"/>
        <v>según tipo de actividad</v>
      </c>
      <c r="J180" t="s">
        <v>124</v>
      </c>
      <c r="K180" t="str">
        <f t="shared" si="12"/>
        <v/>
      </c>
      <c r="L180" t="str">
        <f t="shared" si="14"/>
        <v>Personal ocupado y sus remuneraciones en la Comisión Federal de Electricidad según tipo de actividad</v>
      </c>
    </row>
    <row r="181" spans="1:12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1"/>
        <v>08197Date</v>
      </c>
      <c r="H181" t="str">
        <f t="shared" si="13"/>
        <v>19.7</v>
      </c>
      <c r="I181" t="str">
        <f t="shared" si="10"/>
        <v>2016</v>
      </c>
      <c r="J181" t="s">
        <v>123</v>
      </c>
      <c r="K181" t="str">
        <f t="shared" si="12"/>
        <v/>
      </c>
      <c r="L181" t="str">
        <f t="shared" si="14"/>
        <v>Personal ocupado y sus remuneraciones en la Comisión Federal de Electricidad según tipo de actividad</v>
      </c>
    </row>
    <row r="182" spans="1:12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1"/>
        <v>10191Title</v>
      </c>
      <c r="H182" t="str">
        <f t="shared" si="13"/>
        <v>19.1</v>
      </c>
      <c r="I182" t="str">
        <f t="shared" si="10"/>
        <v xml:space="preserve">19.1Centrales generadoras, unidades de generación, capacidad efectiva </v>
      </c>
      <c r="J182" t="s">
        <v>124</v>
      </c>
      <c r="K182" t="str">
        <f t="shared" si="12"/>
        <v>Centrales generadoras, unidades de generación, capacidad efectiva y energía eléctrica producida y entregada por tipo de planta</v>
      </c>
      <c r="L182" t="str">
        <f t="shared" si="14"/>
        <v>Centrales generadoras, unidades de generación, capacidad efectiva y energía eléctrica producida y entregada por tipo de planta</v>
      </c>
    </row>
    <row r="183" spans="1:12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1"/>
        <v>10191Title</v>
      </c>
      <c r="H183" t="str">
        <f t="shared" si="13"/>
        <v>19.1</v>
      </c>
      <c r="I183" t="str">
        <f t="shared" si="10"/>
        <v>y energía eléctrica producida y entregada por tipo de planta</v>
      </c>
      <c r="J183" t="s">
        <v>124</v>
      </c>
      <c r="K183" t="str">
        <f t="shared" si="12"/>
        <v/>
      </c>
      <c r="L183" t="str">
        <f t="shared" si="14"/>
        <v>Centrales generadoras, unidades de generación, capacidad efectiva y energía eléctrica producida y entregada por tipo de planta</v>
      </c>
    </row>
    <row r="184" spans="1:12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1"/>
        <v>10191Date</v>
      </c>
      <c r="H184" t="str">
        <f t="shared" si="13"/>
        <v>19.1</v>
      </c>
      <c r="I184" t="str">
        <f t="shared" si="10"/>
        <v>2016</v>
      </c>
      <c r="J184" t="s">
        <v>123</v>
      </c>
      <c r="K184" t="str">
        <f t="shared" si="12"/>
        <v/>
      </c>
      <c r="L184" t="str">
        <f t="shared" si="14"/>
        <v>Centrales generadoras, unidades de generación, capacidad efectiva y energía eléctrica producida y entregada por tipo de planta</v>
      </c>
    </row>
    <row r="185" spans="1:12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1"/>
        <v>10192Title</v>
      </c>
      <c r="H185" t="str">
        <f t="shared" si="13"/>
        <v>19.2</v>
      </c>
      <c r="I185" t="str">
        <f t="shared" si="10"/>
        <v xml:space="preserve">19.2Usuarios, volumen y valor de las ventas de energía eléctrica </v>
      </c>
      <c r="J185" t="s">
        <v>124</v>
      </c>
      <c r="K185" t="str">
        <f t="shared" si="12"/>
        <v>Usuarios, volumen y valor de las ventas de energía eléctrica según tipo de servicio</v>
      </c>
      <c r="L185" t="str">
        <f t="shared" si="14"/>
        <v>Usuarios, volumen y valor de las ventas de energía eléctrica según tipo de servicio</v>
      </c>
    </row>
    <row r="186" spans="1:12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1"/>
        <v>10192Title</v>
      </c>
      <c r="H186" t="str">
        <f t="shared" si="13"/>
        <v>19.2</v>
      </c>
      <c r="I186" t="str">
        <f t="shared" si="10"/>
        <v>según tipo de servicio</v>
      </c>
      <c r="J186" t="s">
        <v>124</v>
      </c>
      <c r="K186" t="str">
        <f t="shared" si="12"/>
        <v/>
      </c>
      <c r="L186" t="str">
        <f t="shared" si="14"/>
        <v>Usuarios, volumen y valor de las ventas de energía eléctrica según tipo de servicio</v>
      </c>
    </row>
    <row r="187" spans="1:12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1"/>
        <v>10192Date</v>
      </c>
      <c r="H187" t="str">
        <f t="shared" si="13"/>
        <v>19.2</v>
      </c>
      <c r="I187" t="str">
        <f t="shared" si="10"/>
        <v>2016</v>
      </c>
      <c r="J187" t="s">
        <v>123</v>
      </c>
      <c r="K187" t="str">
        <f t="shared" si="12"/>
        <v/>
      </c>
      <c r="L187" t="str">
        <f t="shared" si="14"/>
        <v>Usuarios, volumen y valor de las ventas de energía eléctrica según tipo de servicio</v>
      </c>
    </row>
    <row r="188" spans="1:12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1"/>
        <v>10193Title</v>
      </c>
      <c r="H188" t="str">
        <f t="shared" si="13"/>
        <v>19.3</v>
      </c>
      <c r="I188" t="str">
        <f t="shared" si="10"/>
        <v>19.3Usuarios de energía eléctrica por municipio según tipo de servicio</v>
      </c>
      <c r="J188" t="s">
        <v>124</v>
      </c>
      <c r="K188" t="str">
        <f t="shared" si="12"/>
        <v>Usuarios de energía eléctrica por municipio según tipo de servicio</v>
      </c>
      <c r="L188" t="str">
        <f t="shared" si="14"/>
        <v>Usuarios de energía eléctrica por municipio según tipo de servicio</v>
      </c>
    </row>
    <row r="189" spans="1:12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1"/>
        <v>10193Date</v>
      </c>
      <c r="H189" t="str">
        <f t="shared" si="13"/>
        <v>19.3</v>
      </c>
      <c r="I189" t="str">
        <f t="shared" si="10"/>
        <v>Al 31 de diciembre de 2016</v>
      </c>
      <c r="J189" t="s">
        <v>123</v>
      </c>
      <c r="K189" t="str">
        <f t="shared" si="12"/>
        <v/>
      </c>
      <c r="L189" t="str">
        <f t="shared" si="14"/>
        <v>Usuarios de energía eléctrica por municipio según tipo de servicio</v>
      </c>
    </row>
    <row r="190" spans="1:12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1"/>
        <v>10194Title</v>
      </c>
      <c r="H190" t="str">
        <f t="shared" si="13"/>
        <v>19.4</v>
      </c>
      <c r="I190" t="str">
        <f t="shared" si="10"/>
        <v>19.4Volumen de las ventas de energía eléctrica por municipio según tipo de servicio</v>
      </c>
      <c r="J190" t="s">
        <v>124</v>
      </c>
      <c r="K190" t="str">
        <f t="shared" si="12"/>
        <v>Volumen de las ventas de energía eléctrica por municipio según tipo de servicio</v>
      </c>
      <c r="L190" t="str">
        <f t="shared" si="14"/>
        <v>Volumen de las ventas de energía eléctrica por municipio según tipo de servicio</v>
      </c>
    </row>
    <row r="191" spans="1:12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1"/>
        <v>10194Date</v>
      </c>
      <c r="H191" t="str">
        <f t="shared" si="13"/>
        <v>19.4</v>
      </c>
      <c r="I191" t="str">
        <f t="shared" si="10"/>
        <v>2016</v>
      </c>
      <c r="J191" t="s">
        <v>123</v>
      </c>
      <c r="K191" t="str">
        <f t="shared" si="12"/>
        <v/>
      </c>
      <c r="L191" t="str">
        <f t="shared" si="14"/>
        <v>Volumen de las ventas de energía eléctrica por municipio según tipo de servicio</v>
      </c>
    </row>
    <row r="192" spans="1:12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1"/>
        <v>10194Units</v>
      </c>
      <c r="H192" t="str">
        <f t="shared" si="13"/>
        <v>19.4</v>
      </c>
      <c r="I192" t="str">
        <f t="shared" si="10"/>
        <v>(Megawatts-hora)</v>
      </c>
      <c r="J192" t="s">
        <v>122</v>
      </c>
      <c r="K192" t="str">
        <f t="shared" si="12"/>
        <v/>
      </c>
      <c r="L192" t="str">
        <f t="shared" si="14"/>
        <v>Volumen de las ventas de energía eléctrica por municipio según tipo de servicio</v>
      </c>
    </row>
    <row r="193" spans="1:12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1"/>
        <v>10195Title</v>
      </c>
      <c r="H193" t="str">
        <f t="shared" si="13"/>
        <v>19.5</v>
      </c>
      <c r="I193" t="str">
        <f t="shared" si="10"/>
        <v>19.5Valor de las ventas de energía eléctrica por municipio según tipo de servicio</v>
      </c>
      <c r="J193" t="s">
        <v>124</v>
      </c>
      <c r="K193" t="str">
        <f t="shared" si="12"/>
        <v>Valor de las ventas de energía eléctrica por municipio según tipo de servicio</v>
      </c>
      <c r="L193" t="str">
        <f t="shared" si="14"/>
        <v>Valor de las ventas de energía eléctrica por municipio según tipo de servicio</v>
      </c>
    </row>
    <row r="194" spans="1:12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1"/>
        <v>10195Date</v>
      </c>
      <c r="H194" t="str">
        <f t="shared" si="13"/>
        <v>19.5</v>
      </c>
      <c r="I194" t="str">
        <f t="shared" si="10"/>
        <v>2016</v>
      </c>
      <c r="J194" t="s">
        <v>123</v>
      </c>
      <c r="K194" t="str">
        <f t="shared" si="12"/>
        <v/>
      </c>
      <c r="L194" t="str">
        <f t="shared" si="14"/>
        <v>Valor de las ventas de energía eléctrica por municipio según tipo de servicio</v>
      </c>
    </row>
    <row r="195" spans="1:12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1"/>
        <v>10195Units</v>
      </c>
      <c r="H195" t="str">
        <f t="shared" si="13"/>
        <v>19.5</v>
      </c>
      <c r="I195" t="str">
        <f t="shared" ref="I195:I258" si="15">+_xlfn.TEXTJOIN("",TRUE,B195:C195)</f>
        <v>(Miles de pesos)</v>
      </c>
      <c r="J195" t="s">
        <v>122</v>
      </c>
      <c r="K195" t="str">
        <f t="shared" si="12"/>
        <v/>
      </c>
      <c r="L195" t="str">
        <f t="shared" si="14"/>
        <v>Valor de las ventas de energía eléctrica por municipio según tipo de servicio</v>
      </c>
    </row>
    <row r="196" spans="1:12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6">+_xlfn.CONCAT(F196,SUBSTITUTE(H196,".",""),J196)</f>
        <v>10196Title</v>
      </c>
      <c r="H196" t="str">
        <f t="shared" si="13"/>
        <v>19.6</v>
      </c>
      <c r="I196" t="str">
        <f t="shared" si="15"/>
        <v>19.6Unidades y potencia del equipo de transmisión y distribución</v>
      </c>
      <c r="J196" t="s">
        <v>124</v>
      </c>
      <c r="K196" t="str">
        <f t="shared" ref="K196:K259" si="17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si="14"/>
        <v>Unidades y potencia del equipo de transmisión y distribuciónde energía eléctrica por municipio</v>
      </c>
    </row>
    <row r="197" spans="1:12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6"/>
        <v>10196Title</v>
      </c>
      <c r="H197" t="str">
        <f t="shared" ref="H197:H260" si="18">+IF(B197=0,H196,B197)</f>
        <v>19.6</v>
      </c>
      <c r="I197" t="str">
        <f t="shared" si="15"/>
        <v>de energía eléctrica por municipio</v>
      </c>
      <c r="J197" t="s">
        <v>124</v>
      </c>
      <c r="K197" t="str">
        <f t="shared" si="17"/>
        <v/>
      </c>
      <c r="L197" t="str">
        <f t="shared" ref="L197:L260" si="19">+IF(K197="",L196,K197)</f>
        <v>Unidades y potencia del equipo de transmisión y distribuciónde energía eléctrica por municipio</v>
      </c>
    </row>
    <row r="198" spans="1:12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6"/>
        <v>10196Date</v>
      </c>
      <c r="H198" t="str">
        <f t="shared" si="18"/>
        <v>19.6</v>
      </c>
      <c r="I198" t="str">
        <f t="shared" si="15"/>
        <v>Al 31 de diciembre de 2016</v>
      </c>
      <c r="J198" t="s">
        <v>123</v>
      </c>
      <c r="K198" t="str">
        <f t="shared" si="17"/>
        <v/>
      </c>
      <c r="L198" t="str">
        <f t="shared" si="19"/>
        <v>Unidades y potencia del equipo de transmisión y distribuciónde energía eléctrica por municipio</v>
      </c>
    </row>
    <row r="199" spans="1:12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6"/>
        <v>10197Title</v>
      </c>
      <c r="H199" t="str">
        <f t="shared" si="18"/>
        <v>19.7</v>
      </c>
      <c r="I199" t="str">
        <f t="shared" si="15"/>
        <v xml:space="preserve">19.7Personal ocupado y sus remuneraciones en la Comisión Federal de Electricidad </v>
      </c>
      <c r="J199" t="s">
        <v>124</v>
      </c>
      <c r="K199" t="str">
        <f t="shared" si="17"/>
        <v>Personal ocupado y sus remuneraciones en la Comisión Federal de Electricidad según tipo de actividad</v>
      </c>
      <c r="L199" t="str">
        <f t="shared" si="19"/>
        <v>Personal ocupado y sus remuneraciones en la Comisión Federal de Electricidad según tipo de actividad</v>
      </c>
    </row>
    <row r="200" spans="1:12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6"/>
        <v>10197Title</v>
      </c>
      <c r="H200" t="str">
        <f t="shared" si="18"/>
        <v>19.7</v>
      </c>
      <c r="I200" t="str">
        <f t="shared" si="15"/>
        <v>según tipo de actividad</v>
      </c>
      <c r="J200" t="s">
        <v>124</v>
      </c>
      <c r="K200" t="str">
        <f t="shared" si="17"/>
        <v/>
      </c>
      <c r="L200" t="str">
        <f t="shared" si="19"/>
        <v>Personal ocupado y sus remuneraciones en la Comisión Federal de Electricidad según tipo de actividad</v>
      </c>
    </row>
    <row r="201" spans="1:12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6"/>
        <v>10197Date</v>
      </c>
      <c r="H201" t="str">
        <f t="shared" si="18"/>
        <v>19.7</v>
      </c>
      <c r="I201" t="str">
        <f t="shared" si="15"/>
        <v>2016</v>
      </c>
      <c r="J201" t="s">
        <v>123</v>
      </c>
      <c r="K201" t="str">
        <f t="shared" si="17"/>
        <v/>
      </c>
      <c r="L201" t="str">
        <f t="shared" si="19"/>
        <v>Personal ocupado y sus remuneraciones en la Comisión Federal de Electricidad según tipo de actividad</v>
      </c>
    </row>
    <row r="202" spans="1:12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6"/>
        <v>11191Title</v>
      </c>
      <c r="H202" t="str">
        <f t="shared" si="18"/>
        <v>19.1</v>
      </c>
      <c r="I202" t="str">
        <f t="shared" si="15"/>
        <v xml:space="preserve">19.1Centrales generadoras, unidades de generación, capacidad efectiva </v>
      </c>
      <c r="J202" t="s">
        <v>124</v>
      </c>
      <c r="K202" t="str">
        <f t="shared" si="17"/>
        <v>Centrales generadoras, unidades de generación, capacidad efectiva y energía eléctrica producida y entregada por tipo de planta</v>
      </c>
      <c r="L202" t="str">
        <f t="shared" si="19"/>
        <v>Centrales generadoras, unidades de generación, capacidad efectiva y energía eléctrica producida y entregada por tipo de planta</v>
      </c>
    </row>
    <row r="203" spans="1:12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6"/>
        <v>11191Title</v>
      </c>
      <c r="H203" t="str">
        <f t="shared" si="18"/>
        <v>19.1</v>
      </c>
      <c r="I203" t="str">
        <f t="shared" si="15"/>
        <v>y energía eléctrica producida y entregada por tipo de planta</v>
      </c>
      <c r="J203" t="s">
        <v>124</v>
      </c>
      <c r="K203" t="str">
        <f t="shared" si="17"/>
        <v/>
      </c>
      <c r="L203" t="str">
        <f t="shared" si="19"/>
        <v>Centrales generadoras, unidades de generación, capacidad efectiva y energía eléctrica producida y entregada por tipo de planta</v>
      </c>
    </row>
    <row r="204" spans="1:12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6"/>
        <v>11191Date</v>
      </c>
      <c r="H204" t="str">
        <f t="shared" si="18"/>
        <v>19.1</v>
      </c>
      <c r="I204" t="str">
        <f t="shared" si="15"/>
        <v>2016</v>
      </c>
      <c r="J204" t="s">
        <v>123</v>
      </c>
      <c r="K204" t="str">
        <f t="shared" si="17"/>
        <v/>
      </c>
      <c r="L204" t="str">
        <f t="shared" si="19"/>
        <v>Centrales generadoras, unidades de generación, capacidad efectiva y energía eléctrica producida y entregada por tipo de planta</v>
      </c>
    </row>
    <row r="205" spans="1:12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6"/>
        <v>11192Title</v>
      </c>
      <c r="H205" t="str">
        <f t="shared" si="18"/>
        <v>19.2</v>
      </c>
      <c r="I205" t="str">
        <f t="shared" si="15"/>
        <v xml:space="preserve">19.2Usuarios, volumen y valor de las ventas de energía eléctrica </v>
      </c>
      <c r="J205" t="s">
        <v>124</v>
      </c>
      <c r="K205" t="str">
        <f t="shared" si="17"/>
        <v>Usuarios, volumen y valor de las ventas de energía eléctrica según tipo de servicio</v>
      </c>
      <c r="L205" t="str">
        <f t="shared" si="19"/>
        <v>Usuarios, volumen y valor de las ventas de energía eléctrica según tipo de servicio</v>
      </c>
    </row>
    <row r="206" spans="1:12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6"/>
        <v>11192Title</v>
      </c>
      <c r="H206" t="str">
        <f t="shared" si="18"/>
        <v>19.2</v>
      </c>
      <c r="I206" t="str">
        <f t="shared" si="15"/>
        <v>según tipo de servicio</v>
      </c>
      <c r="J206" t="s">
        <v>124</v>
      </c>
      <c r="K206" t="str">
        <f t="shared" si="17"/>
        <v/>
      </c>
      <c r="L206" t="str">
        <f t="shared" si="19"/>
        <v>Usuarios, volumen y valor de las ventas de energía eléctrica según tipo de servicio</v>
      </c>
    </row>
    <row r="207" spans="1:12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6"/>
        <v>11192Date</v>
      </c>
      <c r="H207" t="str">
        <f t="shared" si="18"/>
        <v>19.2</v>
      </c>
      <c r="I207" t="str">
        <f t="shared" si="15"/>
        <v>2016</v>
      </c>
      <c r="J207" t="s">
        <v>123</v>
      </c>
      <c r="K207" t="str">
        <f t="shared" si="17"/>
        <v/>
      </c>
      <c r="L207" t="str">
        <f t="shared" si="19"/>
        <v>Usuarios, volumen y valor de las ventas de energía eléctrica según tipo de servicio</v>
      </c>
    </row>
    <row r="208" spans="1:12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6"/>
        <v>11193Title</v>
      </c>
      <c r="H208" t="str">
        <f t="shared" si="18"/>
        <v>19.3</v>
      </c>
      <c r="I208" t="str">
        <f t="shared" si="15"/>
        <v>19.3Usuarios de energía eléctrica por municipio según tipo de servicio</v>
      </c>
      <c r="J208" t="s">
        <v>124</v>
      </c>
      <c r="K208" t="str">
        <f t="shared" si="17"/>
        <v>Usuarios de energía eléctrica por municipio según tipo de servicio</v>
      </c>
      <c r="L208" t="str">
        <f t="shared" si="19"/>
        <v>Usuarios de energía eléctrica por municipio según tipo de servicio</v>
      </c>
    </row>
    <row r="209" spans="1:12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6"/>
        <v>11193Date</v>
      </c>
      <c r="H209" t="str">
        <f t="shared" si="18"/>
        <v>19.3</v>
      </c>
      <c r="I209" t="str">
        <f t="shared" si="15"/>
        <v>Al 31 de diciembre de 2016</v>
      </c>
      <c r="J209" t="s">
        <v>123</v>
      </c>
      <c r="K209" t="str">
        <f t="shared" si="17"/>
        <v/>
      </c>
      <c r="L209" t="str">
        <f t="shared" si="19"/>
        <v>Usuarios de energía eléctrica por municipio según tipo de servicio</v>
      </c>
    </row>
    <row r="210" spans="1:12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6"/>
        <v>11194Title</v>
      </c>
      <c r="H210" t="str">
        <f t="shared" si="18"/>
        <v>19.4</v>
      </c>
      <c r="I210" t="str">
        <f t="shared" si="15"/>
        <v>19.4Volumen de las ventas de energía eléctrica por municipio según tipo de servicio</v>
      </c>
      <c r="J210" t="s">
        <v>124</v>
      </c>
      <c r="K210" t="str">
        <f t="shared" si="17"/>
        <v>Volumen de las ventas de energía eléctrica por municipio según tipo de servicio</v>
      </c>
      <c r="L210" t="str">
        <f t="shared" si="19"/>
        <v>Volumen de las ventas de energía eléctrica por municipio según tipo de servicio</v>
      </c>
    </row>
    <row r="211" spans="1:12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6"/>
        <v>11194Date</v>
      </c>
      <c r="H211" t="str">
        <f t="shared" si="18"/>
        <v>19.4</v>
      </c>
      <c r="I211" t="str">
        <f t="shared" si="15"/>
        <v>2016</v>
      </c>
      <c r="J211" t="s">
        <v>123</v>
      </c>
      <c r="K211" t="str">
        <f t="shared" si="17"/>
        <v/>
      </c>
      <c r="L211" t="str">
        <f t="shared" si="19"/>
        <v>Volumen de las ventas de energía eléctrica por municipio según tipo de servicio</v>
      </c>
    </row>
    <row r="212" spans="1:12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6"/>
        <v>11194Units</v>
      </c>
      <c r="H212" t="str">
        <f t="shared" si="18"/>
        <v>19.4</v>
      </c>
      <c r="I212" t="str">
        <f t="shared" si="15"/>
        <v>(Megawatts-hora)</v>
      </c>
      <c r="J212" t="s">
        <v>122</v>
      </c>
      <c r="K212" t="str">
        <f t="shared" si="17"/>
        <v/>
      </c>
      <c r="L212" t="str">
        <f t="shared" si="19"/>
        <v>Volumen de las ventas de energía eléctrica por municipio según tipo de servicio</v>
      </c>
    </row>
    <row r="213" spans="1:12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6"/>
        <v>11195Title</v>
      </c>
      <c r="H213" t="str">
        <f t="shared" si="18"/>
        <v>19.5</v>
      </c>
      <c r="I213" t="str">
        <f t="shared" si="15"/>
        <v>19.5Valor de las ventas de energía eléctrica por municipio según tipo de servicio</v>
      </c>
      <c r="J213" t="s">
        <v>124</v>
      </c>
      <c r="K213" t="str">
        <f t="shared" si="17"/>
        <v>Valor de las ventas de energía eléctrica por municipio según tipo de servicio</v>
      </c>
      <c r="L213" t="str">
        <f t="shared" si="19"/>
        <v>Valor de las ventas de energía eléctrica por municipio según tipo de servicio</v>
      </c>
    </row>
    <row r="214" spans="1:12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6"/>
        <v>11195Date</v>
      </c>
      <c r="H214" t="str">
        <f t="shared" si="18"/>
        <v>19.5</v>
      </c>
      <c r="I214" t="str">
        <f t="shared" si="15"/>
        <v>2016</v>
      </c>
      <c r="J214" t="s">
        <v>123</v>
      </c>
      <c r="K214" t="str">
        <f t="shared" si="17"/>
        <v/>
      </c>
      <c r="L214" t="str">
        <f t="shared" si="19"/>
        <v>Valor de las ventas de energía eléctrica por municipio según tipo de servicio</v>
      </c>
    </row>
    <row r="215" spans="1:12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6"/>
        <v>11195Units</v>
      </c>
      <c r="H215" t="str">
        <f t="shared" si="18"/>
        <v>19.5</v>
      </c>
      <c r="I215" t="str">
        <f t="shared" si="15"/>
        <v>(Miles de pesos)</v>
      </c>
      <c r="J215" t="s">
        <v>122</v>
      </c>
      <c r="K215" t="str">
        <f t="shared" si="17"/>
        <v/>
      </c>
      <c r="L215" t="str">
        <f t="shared" si="19"/>
        <v>Valor de las ventas de energía eléctrica por municipio según tipo de servicio</v>
      </c>
    </row>
    <row r="216" spans="1:12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6"/>
        <v>11196Title</v>
      </c>
      <c r="H216" t="str">
        <f t="shared" si="18"/>
        <v>19.6</v>
      </c>
      <c r="I216" t="str">
        <f t="shared" si="15"/>
        <v>19.6Unidades y potencia del equipo de transmisión y distribución</v>
      </c>
      <c r="J216" t="s">
        <v>124</v>
      </c>
      <c r="K216" t="str">
        <f t="shared" si="17"/>
        <v>Unidades y potencia del equipo de transmisión y distribuciónde energía eléctrica por municipio</v>
      </c>
      <c r="L216" t="str">
        <f t="shared" si="19"/>
        <v>Unidades y potencia del equipo de transmisión y distribuciónde energía eléctrica por municipio</v>
      </c>
    </row>
    <row r="217" spans="1:12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6"/>
        <v>11196Title</v>
      </c>
      <c r="H217" t="str">
        <f t="shared" si="18"/>
        <v>19.6</v>
      </c>
      <c r="I217" t="str">
        <f t="shared" si="15"/>
        <v>de energía eléctrica por municipio</v>
      </c>
      <c r="J217" t="s">
        <v>124</v>
      </c>
      <c r="K217" t="str">
        <f t="shared" si="17"/>
        <v/>
      </c>
      <c r="L217" t="str">
        <f t="shared" si="19"/>
        <v>Unidades y potencia del equipo de transmisión y distribuciónde energía eléctrica por municipio</v>
      </c>
    </row>
    <row r="218" spans="1:12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6"/>
        <v>11196Date</v>
      </c>
      <c r="H218" t="str">
        <f t="shared" si="18"/>
        <v>19.6</v>
      </c>
      <c r="I218" t="str">
        <f t="shared" si="15"/>
        <v>Al 31 de diciembre de 2016</v>
      </c>
      <c r="J218" t="s">
        <v>123</v>
      </c>
      <c r="K218" t="str">
        <f t="shared" si="17"/>
        <v/>
      </c>
      <c r="L218" t="str">
        <f t="shared" si="19"/>
        <v>Unidades y potencia del equipo de transmisión y distribuciónde energía eléctrica por municipio</v>
      </c>
    </row>
    <row r="219" spans="1:12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6"/>
        <v>11197Title</v>
      </c>
      <c r="H219" t="str">
        <f t="shared" si="18"/>
        <v>19.7</v>
      </c>
      <c r="I219" t="str">
        <f t="shared" si="15"/>
        <v xml:space="preserve">19.7Personal ocupado y sus remuneraciones en la Comisión Federal de Electricidad </v>
      </c>
      <c r="J219" t="s">
        <v>124</v>
      </c>
      <c r="K219" t="str">
        <f t="shared" si="17"/>
        <v>Personal ocupado y sus remuneraciones en la Comisión Federal de Electricidad según tipo de actividad</v>
      </c>
      <c r="L219" t="str">
        <f t="shared" si="19"/>
        <v>Personal ocupado y sus remuneraciones en la Comisión Federal de Electricidad según tipo de actividad</v>
      </c>
    </row>
    <row r="220" spans="1:12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6"/>
        <v>11197Title</v>
      </c>
      <c r="H220" t="str">
        <f t="shared" si="18"/>
        <v>19.7</v>
      </c>
      <c r="I220" t="str">
        <f t="shared" si="15"/>
        <v>según tipo de actividad</v>
      </c>
      <c r="J220" t="s">
        <v>124</v>
      </c>
      <c r="K220" t="str">
        <f t="shared" si="17"/>
        <v/>
      </c>
      <c r="L220" t="str">
        <f t="shared" si="19"/>
        <v>Personal ocupado y sus remuneraciones en la Comisión Federal de Electricidad según tipo de actividad</v>
      </c>
    </row>
    <row r="221" spans="1:12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6"/>
        <v>11197Date</v>
      </c>
      <c r="H221" t="str">
        <f t="shared" si="18"/>
        <v>19.7</v>
      </c>
      <c r="I221" t="str">
        <f t="shared" si="15"/>
        <v>2016</v>
      </c>
      <c r="J221" t="s">
        <v>123</v>
      </c>
      <c r="K221" t="str">
        <f t="shared" si="17"/>
        <v/>
      </c>
      <c r="L221" t="str">
        <f t="shared" si="19"/>
        <v>Personal ocupado y sus remuneraciones en la Comisión Federal de Electricidad según tipo de actividad</v>
      </c>
    </row>
    <row r="222" spans="1:12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6"/>
        <v>12191Title</v>
      </c>
      <c r="H222" t="str">
        <f t="shared" si="18"/>
        <v>19.1</v>
      </c>
      <c r="I222" t="str">
        <f t="shared" si="15"/>
        <v xml:space="preserve">19.1Centrales generadoras, unidades de generación, capacidad efectiva </v>
      </c>
      <c r="J222" t="s">
        <v>124</v>
      </c>
      <c r="K222" t="str">
        <f t="shared" si="17"/>
        <v>Centrales generadoras, unidades de generación, capacidad efectiva y energía eléctrica producida y entregada por tipo de planta</v>
      </c>
      <c r="L222" t="str">
        <f t="shared" si="19"/>
        <v>Centrales generadoras, unidades de generación, capacidad efectiva y energía eléctrica producida y entregada por tipo de planta</v>
      </c>
    </row>
    <row r="223" spans="1:12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6"/>
        <v>12191Title</v>
      </c>
      <c r="H223" t="str">
        <f t="shared" si="18"/>
        <v>19.1</v>
      </c>
      <c r="I223" t="str">
        <f t="shared" si="15"/>
        <v>y energía eléctrica producida y entregada por tipo de planta</v>
      </c>
      <c r="J223" t="s">
        <v>124</v>
      </c>
      <c r="K223" t="str">
        <f t="shared" si="17"/>
        <v/>
      </c>
      <c r="L223" t="str">
        <f t="shared" si="19"/>
        <v>Centrales generadoras, unidades de generación, capacidad efectiva y energía eléctrica producida y entregada por tipo de planta</v>
      </c>
    </row>
    <row r="224" spans="1:12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6"/>
        <v>12191Date</v>
      </c>
      <c r="H224" t="str">
        <f t="shared" si="18"/>
        <v>19.1</v>
      </c>
      <c r="I224" t="str">
        <f t="shared" si="15"/>
        <v>2016</v>
      </c>
      <c r="J224" t="s">
        <v>123</v>
      </c>
      <c r="K224" t="str">
        <f t="shared" si="17"/>
        <v/>
      </c>
      <c r="L224" t="str">
        <f t="shared" si="19"/>
        <v>Centrales generadoras, unidades de generación, capacidad efectiva y energía eléctrica producida y entregada por tipo de planta</v>
      </c>
    </row>
    <row r="225" spans="1:12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6"/>
        <v>12192Title</v>
      </c>
      <c r="H225" t="str">
        <f t="shared" si="18"/>
        <v>19.2</v>
      </c>
      <c r="I225" t="str">
        <f t="shared" si="15"/>
        <v xml:space="preserve">19.2Usuarios, volumen y valor de las ventas de energía eléctrica </v>
      </c>
      <c r="J225" t="s">
        <v>124</v>
      </c>
      <c r="K225" t="str">
        <f t="shared" si="17"/>
        <v>Usuarios, volumen y valor de las ventas de energía eléctrica según tipo de servicio</v>
      </c>
      <c r="L225" t="str">
        <f t="shared" si="19"/>
        <v>Usuarios, volumen y valor de las ventas de energía eléctrica según tipo de servicio</v>
      </c>
    </row>
    <row r="226" spans="1:12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6"/>
        <v>12192Title</v>
      </c>
      <c r="H226" t="str">
        <f t="shared" si="18"/>
        <v>19.2</v>
      </c>
      <c r="I226" t="str">
        <f t="shared" si="15"/>
        <v>según tipo de servicio</v>
      </c>
      <c r="J226" t="s">
        <v>124</v>
      </c>
      <c r="K226" t="str">
        <f t="shared" si="17"/>
        <v/>
      </c>
      <c r="L226" t="str">
        <f t="shared" si="19"/>
        <v>Usuarios, volumen y valor de las ventas de energía eléctrica según tipo de servicio</v>
      </c>
    </row>
    <row r="227" spans="1:12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6"/>
        <v>12192Date</v>
      </c>
      <c r="H227" t="str">
        <f t="shared" si="18"/>
        <v>19.2</v>
      </c>
      <c r="I227" t="str">
        <f t="shared" si="15"/>
        <v>2016</v>
      </c>
      <c r="J227" t="s">
        <v>123</v>
      </c>
      <c r="K227" t="str">
        <f t="shared" si="17"/>
        <v/>
      </c>
      <c r="L227" t="str">
        <f t="shared" si="19"/>
        <v>Usuarios, volumen y valor de las ventas de energía eléctrica según tipo de servicio</v>
      </c>
    </row>
    <row r="228" spans="1:12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6"/>
        <v>12193Title</v>
      </c>
      <c r="H228" t="str">
        <f t="shared" si="18"/>
        <v>19.3</v>
      </c>
      <c r="I228" t="str">
        <f t="shared" si="15"/>
        <v>19.3Usuarios de energía eléctrica por municipio según tipo de servicio</v>
      </c>
      <c r="J228" t="s">
        <v>124</v>
      </c>
      <c r="K228" t="str">
        <f t="shared" si="17"/>
        <v>Usuarios de energía eléctrica por municipio según tipo de servicio</v>
      </c>
      <c r="L228" t="str">
        <f t="shared" si="19"/>
        <v>Usuarios de energía eléctrica por municipio según tipo de servicio</v>
      </c>
    </row>
    <row r="229" spans="1:12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6"/>
        <v>12193Date</v>
      </c>
      <c r="H229" t="str">
        <f t="shared" si="18"/>
        <v>19.3</v>
      </c>
      <c r="I229" t="str">
        <f t="shared" si="15"/>
        <v>Al 31 de diciembre de 2016</v>
      </c>
      <c r="J229" t="s">
        <v>123</v>
      </c>
      <c r="K229" t="str">
        <f t="shared" si="17"/>
        <v/>
      </c>
      <c r="L229" t="str">
        <f t="shared" si="19"/>
        <v>Usuarios de energía eléctrica por municipio según tipo de servicio</v>
      </c>
    </row>
    <row r="230" spans="1:12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6"/>
        <v>12194Title</v>
      </c>
      <c r="H230" t="str">
        <f t="shared" si="18"/>
        <v>19.4</v>
      </c>
      <c r="I230" t="str">
        <f t="shared" si="15"/>
        <v>19.4Volumen de las ventas de energía eléctrica por municipio según tipo de servicio</v>
      </c>
      <c r="J230" t="s">
        <v>124</v>
      </c>
      <c r="K230" t="str">
        <f t="shared" si="17"/>
        <v>Volumen de las ventas de energía eléctrica por municipio según tipo de servicio</v>
      </c>
      <c r="L230" t="str">
        <f t="shared" si="19"/>
        <v>Volumen de las ventas de energía eléctrica por municipio según tipo de servicio</v>
      </c>
    </row>
    <row r="231" spans="1:12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6"/>
        <v>12194Date</v>
      </c>
      <c r="H231" t="str">
        <f t="shared" si="18"/>
        <v>19.4</v>
      </c>
      <c r="I231" t="str">
        <f t="shared" si="15"/>
        <v>2016</v>
      </c>
      <c r="J231" t="s">
        <v>123</v>
      </c>
      <c r="K231" t="str">
        <f t="shared" si="17"/>
        <v/>
      </c>
      <c r="L231" t="str">
        <f t="shared" si="19"/>
        <v>Volumen de las ventas de energía eléctrica por municipio según tipo de servicio</v>
      </c>
    </row>
    <row r="232" spans="1:12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6"/>
        <v>12194Units</v>
      </c>
      <c r="H232" t="str">
        <f t="shared" si="18"/>
        <v>19.4</v>
      </c>
      <c r="I232" t="str">
        <f t="shared" si="15"/>
        <v>(Megawatts-hora)</v>
      </c>
      <c r="J232" t="s">
        <v>122</v>
      </c>
      <c r="K232" t="str">
        <f t="shared" si="17"/>
        <v/>
      </c>
      <c r="L232" t="str">
        <f t="shared" si="19"/>
        <v>Volumen de las ventas de energía eléctrica por municipio según tipo de servicio</v>
      </c>
    </row>
    <row r="233" spans="1:12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6"/>
        <v>12195Title</v>
      </c>
      <c r="H233" t="str">
        <f t="shared" si="18"/>
        <v>19.5</v>
      </c>
      <c r="I233" t="str">
        <f t="shared" si="15"/>
        <v>19.5Valor de las ventas de energía eléctrica por municipio según tipo de servicio</v>
      </c>
      <c r="J233" t="s">
        <v>124</v>
      </c>
      <c r="K233" t="str">
        <f t="shared" si="17"/>
        <v>Valor de las ventas de energía eléctrica por municipio según tipo de servicio</v>
      </c>
      <c r="L233" t="str">
        <f t="shared" si="19"/>
        <v>Valor de las ventas de energía eléctrica por municipio según tipo de servicio</v>
      </c>
    </row>
    <row r="234" spans="1:12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6"/>
        <v>12195Date</v>
      </c>
      <c r="H234" t="str">
        <f t="shared" si="18"/>
        <v>19.5</v>
      </c>
      <c r="I234" t="str">
        <f t="shared" si="15"/>
        <v>2016</v>
      </c>
      <c r="J234" t="s">
        <v>123</v>
      </c>
      <c r="K234" t="str">
        <f t="shared" si="17"/>
        <v/>
      </c>
      <c r="L234" t="str">
        <f t="shared" si="19"/>
        <v>Valor de las ventas de energía eléctrica por municipio según tipo de servicio</v>
      </c>
    </row>
    <row r="235" spans="1:12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6"/>
        <v>12195Units</v>
      </c>
      <c r="H235" t="str">
        <f t="shared" si="18"/>
        <v>19.5</v>
      </c>
      <c r="I235" t="str">
        <f t="shared" si="15"/>
        <v>(Miles de pesos)</v>
      </c>
      <c r="J235" t="s">
        <v>122</v>
      </c>
      <c r="K235" t="str">
        <f t="shared" si="17"/>
        <v/>
      </c>
      <c r="L235" t="str">
        <f t="shared" si="19"/>
        <v>Valor de las ventas de energía eléctrica por municipio según tipo de servicio</v>
      </c>
    </row>
    <row r="236" spans="1:12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6"/>
        <v>12196Title</v>
      </c>
      <c r="H236" t="str">
        <f t="shared" si="18"/>
        <v>19.6</v>
      </c>
      <c r="I236" t="str">
        <f t="shared" si="15"/>
        <v>19.6Unidades y potencia del equipo de transmisión y distribución</v>
      </c>
      <c r="J236" t="s">
        <v>124</v>
      </c>
      <c r="K236" t="str">
        <f t="shared" si="17"/>
        <v>Unidades y potencia del equipo de transmisión y distribuciónde energía eléctrica por municipio</v>
      </c>
      <c r="L236" t="str">
        <f t="shared" si="19"/>
        <v>Unidades y potencia del equipo de transmisión y distribuciónde energía eléctrica por municipio</v>
      </c>
    </row>
    <row r="237" spans="1:12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6"/>
        <v>12196Title</v>
      </c>
      <c r="H237" t="str">
        <f t="shared" si="18"/>
        <v>19.6</v>
      </c>
      <c r="I237" t="str">
        <f t="shared" si="15"/>
        <v>de energía eléctrica por municipio</v>
      </c>
      <c r="J237" t="s">
        <v>124</v>
      </c>
      <c r="K237" t="str">
        <f t="shared" si="17"/>
        <v/>
      </c>
      <c r="L237" t="str">
        <f t="shared" si="19"/>
        <v>Unidades y potencia del equipo de transmisión y distribuciónde energía eléctrica por municipio</v>
      </c>
    </row>
    <row r="238" spans="1:12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6"/>
        <v>12196Date</v>
      </c>
      <c r="H238" t="str">
        <f t="shared" si="18"/>
        <v>19.6</v>
      </c>
      <c r="I238" t="str">
        <f t="shared" si="15"/>
        <v>Al 31 de diciembre de 2016</v>
      </c>
      <c r="J238" t="s">
        <v>123</v>
      </c>
      <c r="K238" t="str">
        <f t="shared" si="17"/>
        <v/>
      </c>
      <c r="L238" t="str">
        <f t="shared" si="19"/>
        <v>Unidades y potencia del equipo de transmisión y distribuciónde energía eléctrica por municipio</v>
      </c>
    </row>
    <row r="239" spans="1:12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6"/>
        <v>12197Title</v>
      </c>
      <c r="H239" t="str">
        <f t="shared" si="18"/>
        <v>19.7</v>
      </c>
      <c r="I239" t="str">
        <f t="shared" si="15"/>
        <v xml:space="preserve">19.7Personal ocupado y sus remuneraciones en la Comisión Federal de Electricidad </v>
      </c>
      <c r="J239" t="s">
        <v>124</v>
      </c>
      <c r="K239" t="str">
        <f t="shared" si="17"/>
        <v>Personal ocupado y sus remuneraciones en la Comisión Federal de Electricidad según tipo de actividad</v>
      </c>
      <c r="L239" t="str">
        <f t="shared" si="19"/>
        <v>Personal ocupado y sus remuneraciones en la Comisión Federal de Electricidad según tipo de actividad</v>
      </c>
    </row>
    <row r="240" spans="1:12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6"/>
        <v>12197Title</v>
      </c>
      <c r="H240" t="str">
        <f t="shared" si="18"/>
        <v>19.7</v>
      </c>
      <c r="I240" t="str">
        <f t="shared" si="15"/>
        <v>según tipo de actividad</v>
      </c>
      <c r="J240" t="s">
        <v>124</v>
      </c>
      <c r="K240" t="str">
        <f t="shared" si="17"/>
        <v/>
      </c>
      <c r="L240" t="str">
        <f t="shared" si="19"/>
        <v>Personal ocupado y sus remuneraciones en la Comisión Federal de Electricidad según tipo de actividad</v>
      </c>
    </row>
    <row r="241" spans="1:12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6"/>
        <v>12197Date</v>
      </c>
      <c r="H241" t="str">
        <f t="shared" si="18"/>
        <v>19.7</v>
      </c>
      <c r="I241" t="str">
        <f t="shared" si="15"/>
        <v>2015 y 2016</v>
      </c>
      <c r="J241" t="s">
        <v>123</v>
      </c>
      <c r="K241" t="str">
        <f t="shared" si="17"/>
        <v/>
      </c>
      <c r="L241" t="str">
        <f t="shared" si="19"/>
        <v>Personal ocupado y sus remuneraciones en la Comisión Federal de Electricidad según tipo de actividad</v>
      </c>
    </row>
    <row r="242" spans="1:12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6"/>
        <v>13191Title</v>
      </c>
      <c r="H242" t="str">
        <f t="shared" si="18"/>
        <v>19.1</v>
      </c>
      <c r="I242" t="str">
        <f t="shared" si="15"/>
        <v xml:space="preserve">19.1Centrales generadoras, unidades de generación, capacidad efectiva </v>
      </c>
      <c r="J242" t="s">
        <v>124</v>
      </c>
      <c r="K242" t="str">
        <f t="shared" si="17"/>
        <v>Centrales generadoras, unidades de generación, capacidad efectiva y energía eléctrica producida y entregada por tipo de planta</v>
      </c>
      <c r="L242" t="str">
        <f t="shared" si="19"/>
        <v>Centrales generadoras, unidades de generación, capacidad efectiva y energía eléctrica producida y entregada por tipo de planta</v>
      </c>
    </row>
    <row r="243" spans="1:12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6"/>
        <v>13191Title</v>
      </c>
      <c r="H243" t="str">
        <f t="shared" si="18"/>
        <v>19.1</v>
      </c>
      <c r="I243" t="str">
        <f t="shared" si="15"/>
        <v>y energía eléctrica producida y entregada por tipo de planta</v>
      </c>
      <c r="J243" t="s">
        <v>124</v>
      </c>
      <c r="K243" t="str">
        <f t="shared" si="17"/>
        <v/>
      </c>
      <c r="L243" t="str">
        <f t="shared" si="19"/>
        <v>Centrales generadoras, unidades de generación, capacidad efectiva y energía eléctrica producida y entregada por tipo de planta</v>
      </c>
    </row>
    <row r="244" spans="1:12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6"/>
        <v>13191Date</v>
      </c>
      <c r="H244" t="str">
        <f t="shared" si="18"/>
        <v>19.1</v>
      </c>
      <c r="I244" t="str">
        <f t="shared" si="15"/>
        <v>2016</v>
      </c>
      <c r="J244" t="s">
        <v>123</v>
      </c>
      <c r="K244" t="str">
        <f t="shared" si="17"/>
        <v/>
      </c>
      <c r="L244" t="str">
        <f t="shared" si="19"/>
        <v>Centrales generadoras, unidades de generación, capacidad efectiva y energía eléctrica producida y entregada por tipo de planta</v>
      </c>
    </row>
    <row r="245" spans="1:12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6"/>
        <v>13192Title</v>
      </c>
      <c r="H245" t="str">
        <f t="shared" si="18"/>
        <v>19.2</v>
      </c>
      <c r="I245" t="str">
        <f t="shared" si="15"/>
        <v xml:space="preserve">19.2Usuarios, volumen y valor de las ventas de energía eléctrica </v>
      </c>
      <c r="J245" t="s">
        <v>124</v>
      </c>
      <c r="K245" t="str">
        <f t="shared" si="17"/>
        <v>Usuarios, volumen y valor de las ventas de energía eléctrica según tipo de servicio</v>
      </c>
      <c r="L245" t="str">
        <f t="shared" si="19"/>
        <v>Usuarios, volumen y valor de las ventas de energía eléctrica según tipo de servicio</v>
      </c>
    </row>
    <row r="246" spans="1:12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6"/>
        <v>13192Title</v>
      </c>
      <c r="H246" t="str">
        <f t="shared" si="18"/>
        <v>19.2</v>
      </c>
      <c r="I246" t="str">
        <f t="shared" si="15"/>
        <v>según tipo de servicio</v>
      </c>
      <c r="J246" t="s">
        <v>124</v>
      </c>
      <c r="K246" t="str">
        <f t="shared" si="17"/>
        <v/>
      </c>
      <c r="L246" t="str">
        <f t="shared" si="19"/>
        <v>Usuarios, volumen y valor de las ventas de energía eléctrica según tipo de servicio</v>
      </c>
    </row>
    <row r="247" spans="1:12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6"/>
        <v>13192Date</v>
      </c>
      <c r="H247" t="str">
        <f t="shared" si="18"/>
        <v>19.2</v>
      </c>
      <c r="I247" t="str">
        <f t="shared" si="15"/>
        <v>2015 y 2016</v>
      </c>
      <c r="J247" t="s">
        <v>123</v>
      </c>
      <c r="K247" t="str">
        <f t="shared" si="17"/>
        <v/>
      </c>
      <c r="L247" t="str">
        <f t="shared" si="19"/>
        <v>Usuarios, volumen y valor de las ventas de energía eléctrica según tipo de servicio</v>
      </c>
    </row>
    <row r="248" spans="1:12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6"/>
        <v>13193Title</v>
      </c>
      <c r="H248" t="str">
        <f t="shared" si="18"/>
        <v>19.3</v>
      </c>
      <c r="I248" t="str">
        <f t="shared" si="15"/>
        <v>19.3Usuarios de energía eléctrica por municipio según tipo de servicio</v>
      </c>
      <c r="J248" t="s">
        <v>124</v>
      </c>
      <c r="K248" t="str">
        <f t="shared" si="17"/>
        <v>Usuarios de energía eléctrica por municipio según tipo de servicio</v>
      </c>
      <c r="L248" t="str">
        <f t="shared" si="19"/>
        <v>Usuarios de energía eléctrica por municipio según tipo de servicio</v>
      </c>
    </row>
    <row r="249" spans="1:12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6"/>
        <v>13193Date</v>
      </c>
      <c r="H249" t="str">
        <f t="shared" si="18"/>
        <v>19.3</v>
      </c>
      <c r="I249" t="str">
        <f t="shared" si="15"/>
        <v>2015 y 2016</v>
      </c>
      <c r="J249" t="s">
        <v>123</v>
      </c>
      <c r="K249" t="str">
        <f t="shared" si="17"/>
        <v/>
      </c>
      <c r="L249" t="str">
        <f t="shared" si="19"/>
        <v>Usuarios de energía eléctrica por municipio según tipo de servicio</v>
      </c>
    </row>
    <row r="250" spans="1:12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6"/>
        <v>13194Title</v>
      </c>
      <c r="H250" t="str">
        <f t="shared" si="18"/>
        <v>19.4</v>
      </c>
      <c r="I250" t="str">
        <f t="shared" si="15"/>
        <v>19.4Volumen de las ventas de energía eléctrica por municipio según tipo de servicio</v>
      </c>
      <c r="J250" t="s">
        <v>124</v>
      </c>
      <c r="K250" t="str">
        <f t="shared" si="17"/>
        <v>Volumen de las ventas de energía eléctrica por municipio según tipo de servicio</v>
      </c>
      <c r="L250" t="str">
        <f t="shared" si="19"/>
        <v>Volumen de las ventas de energía eléctrica por municipio según tipo de servicio</v>
      </c>
    </row>
    <row r="251" spans="1:12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6"/>
        <v>13194Date</v>
      </c>
      <c r="H251" t="str">
        <f t="shared" si="18"/>
        <v>19.4</v>
      </c>
      <c r="I251" t="str">
        <f t="shared" si="15"/>
        <v>2015 y 2016</v>
      </c>
      <c r="J251" t="s">
        <v>123</v>
      </c>
      <c r="K251" t="str">
        <f t="shared" si="17"/>
        <v/>
      </c>
      <c r="L251" t="str">
        <f t="shared" si="19"/>
        <v>Volumen de las ventas de energía eléctrica por municipio según tipo de servicio</v>
      </c>
    </row>
    <row r="252" spans="1:12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6"/>
        <v>13194Units</v>
      </c>
      <c r="H252" t="str">
        <f t="shared" si="18"/>
        <v>19.4</v>
      </c>
      <c r="I252" t="str">
        <f t="shared" si="15"/>
        <v>(Megawatts-hora)</v>
      </c>
      <c r="J252" t="s">
        <v>122</v>
      </c>
      <c r="K252" t="str">
        <f t="shared" si="17"/>
        <v/>
      </c>
      <c r="L252" t="str">
        <f t="shared" si="19"/>
        <v>Volumen de las ventas de energía eléctrica por municipio según tipo de servicio</v>
      </c>
    </row>
    <row r="253" spans="1:12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6"/>
        <v>13195Title</v>
      </c>
      <c r="H253" t="str">
        <f t="shared" si="18"/>
        <v>19.5</v>
      </c>
      <c r="I253" t="str">
        <f t="shared" si="15"/>
        <v>19.5Valor de las ventas de energía eléctrica por municipio según tipo de servicio</v>
      </c>
      <c r="J253" t="s">
        <v>124</v>
      </c>
      <c r="K253" t="str">
        <f t="shared" si="17"/>
        <v>Valor de las ventas de energía eléctrica por municipio según tipo de servicio</v>
      </c>
      <c r="L253" t="str">
        <f t="shared" si="19"/>
        <v>Valor de las ventas de energía eléctrica por municipio según tipo de servicio</v>
      </c>
    </row>
    <row r="254" spans="1:12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6"/>
        <v>13195Date</v>
      </c>
      <c r="H254" t="str">
        <f t="shared" si="18"/>
        <v>19.5</v>
      </c>
      <c r="I254" t="str">
        <f t="shared" si="15"/>
        <v>2015 y 2016</v>
      </c>
      <c r="J254" t="s">
        <v>123</v>
      </c>
      <c r="K254" t="str">
        <f t="shared" si="17"/>
        <v/>
      </c>
      <c r="L254" t="str">
        <f t="shared" si="19"/>
        <v>Valor de las ventas de energía eléctrica por municipio según tipo de servicio</v>
      </c>
    </row>
    <row r="255" spans="1:12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6"/>
        <v>13195Units</v>
      </c>
      <c r="H255" t="str">
        <f t="shared" si="18"/>
        <v>19.5</v>
      </c>
      <c r="I255" t="str">
        <f t="shared" si="15"/>
        <v>(Miles de pesos)</v>
      </c>
      <c r="J255" t="s">
        <v>122</v>
      </c>
      <c r="K255" t="str">
        <f t="shared" si="17"/>
        <v/>
      </c>
      <c r="L255" t="str">
        <f t="shared" si="19"/>
        <v>Valor de las ventas de energía eléctrica por municipio según tipo de servicio</v>
      </c>
    </row>
    <row r="256" spans="1:12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6"/>
        <v>13196Title</v>
      </c>
      <c r="H256" t="str">
        <f t="shared" si="18"/>
        <v>19.6</v>
      </c>
      <c r="I256" t="str">
        <f t="shared" si="15"/>
        <v>19.6Unidades y potencia del equipo de transmisión y distribución</v>
      </c>
      <c r="J256" t="s">
        <v>124</v>
      </c>
      <c r="K256" t="str">
        <f t="shared" si="17"/>
        <v>Unidades y potencia del equipo de transmisión y distribuciónde energía eléctrica por municipio</v>
      </c>
      <c r="L256" t="str">
        <f t="shared" si="19"/>
        <v>Unidades y potencia del equipo de transmisión y distribuciónde energía eléctrica por municipio</v>
      </c>
    </row>
    <row r="257" spans="1:12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6"/>
        <v>13196Title</v>
      </c>
      <c r="H257" t="str">
        <f t="shared" si="18"/>
        <v>19.6</v>
      </c>
      <c r="I257" t="str">
        <f t="shared" si="15"/>
        <v>de energía eléctrica por municipio</v>
      </c>
      <c r="J257" t="s">
        <v>124</v>
      </c>
      <c r="K257" t="str">
        <f t="shared" si="17"/>
        <v/>
      </c>
      <c r="L257" t="str">
        <f t="shared" si="19"/>
        <v>Unidades y potencia del equipo de transmisión y distribuciónde energía eléctrica por municipio</v>
      </c>
    </row>
    <row r="258" spans="1:12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6"/>
        <v>13196Date</v>
      </c>
      <c r="H258" t="str">
        <f t="shared" si="18"/>
        <v>19.6</v>
      </c>
      <c r="I258" t="str">
        <f t="shared" si="15"/>
        <v>Al 31 de diciembre de 2016</v>
      </c>
      <c r="J258" t="s">
        <v>123</v>
      </c>
      <c r="K258" t="str">
        <f t="shared" si="17"/>
        <v/>
      </c>
      <c r="L258" t="str">
        <f t="shared" si="19"/>
        <v>Unidades y potencia del equipo de transmisión y distribuciónde energía eléctrica por municipio</v>
      </c>
    </row>
    <row r="259" spans="1:12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6"/>
        <v>13197Title</v>
      </c>
      <c r="H259" t="str">
        <f t="shared" si="18"/>
        <v>19.7</v>
      </c>
      <c r="I259" t="str">
        <f t="shared" ref="I259:I322" si="20">+_xlfn.TEXTJOIN("",TRUE,B259:C259)</f>
        <v xml:space="preserve">19.7Personal ocupado y sus remuneraciones en la Comisión Federal de Electricidad </v>
      </c>
      <c r="J259" t="s">
        <v>124</v>
      </c>
      <c r="K259" t="str">
        <f t="shared" si="17"/>
        <v>Personal ocupado y sus remuneraciones en la Comisión Federal de Electricidad según tipo de actividad</v>
      </c>
      <c r="L259" t="str">
        <f t="shared" si="19"/>
        <v>Personal ocupado y sus remuneraciones en la Comisión Federal de Electricidad según tipo de actividad</v>
      </c>
    </row>
    <row r="260" spans="1:12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1">+_xlfn.CONCAT(F260,SUBSTITUTE(H260,".",""),J260)</f>
        <v>13197Title</v>
      </c>
      <c r="H260" t="str">
        <f t="shared" si="18"/>
        <v>19.7</v>
      </c>
      <c r="I260" t="str">
        <f t="shared" si="20"/>
        <v>según tipo de actividad</v>
      </c>
      <c r="J260" t="s">
        <v>124</v>
      </c>
      <c r="K260" t="str">
        <f t="shared" ref="K260:K323" si="22">+IF(AND(G260=G261,J260="Title"),_xlfn.CONCAT(C260,C261),IF(AND(J260="Title",J261&lt;&gt;"Title",J259&lt;&gt;"Title"),C260,""))</f>
        <v/>
      </c>
      <c r="L260" t="str">
        <f t="shared" si="19"/>
        <v>Personal ocupado y sus remuneraciones en la Comisión Federal de Electricidad según tipo de actividad</v>
      </c>
    </row>
    <row r="261" spans="1:12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1"/>
        <v>13197Date</v>
      </c>
      <c r="H261" t="str">
        <f t="shared" ref="H261:H324" si="23">+IF(B261=0,H260,B261)</f>
        <v>19.7</v>
      </c>
      <c r="I261" t="str">
        <f t="shared" si="20"/>
        <v>2016</v>
      </c>
      <c r="J261" t="s">
        <v>123</v>
      </c>
      <c r="K261" t="str">
        <f t="shared" si="22"/>
        <v/>
      </c>
      <c r="L261" t="str">
        <f t="shared" ref="L261:L324" si="24">+IF(K261="",L260,K261)</f>
        <v>Personal ocupado y sus remuneraciones en la Comisión Federal de Electricidad según tipo de actividad</v>
      </c>
    </row>
    <row r="262" spans="1:12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1"/>
        <v>14191Title</v>
      </c>
      <c r="H262" t="str">
        <f t="shared" si="23"/>
        <v>19.1</v>
      </c>
      <c r="I262" t="str">
        <f t="shared" si="20"/>
        <v xml:space="preserve">19.1Centrales generadoras, unidades de generación, capacidad efectiva </v>
      </c>
      <c r="J262" t="s">
        <v>124</v>
      </c>
      <c r="K262" t="str">
        <f t="shared" si="22"/>
        <v>Centrales generadoras, unidades de generación, capacidad efectiva y energía eléctrica producida y entregada por tipo de planta</v>
      </c>
      <c r="L262" t="str">
        <f t="shared" si="24"/>
        <v>Centrales generadoras, unidades de generación, capacidad efectiva y energía eléctrica producida y entregada por tipo de planta</v>
      </c>
    </row>
    <row r="263" spans="1:12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1"/>
        <v>14191Title</v>
      </c>
      <c r="H263" t="str">
        <f t="shared" si="23"/>
        <v>19.1</v>
      </c>
      <c r="I263" t="str">
        <f t="shared" si="20"/>
        <v>y energía eléctrica producida y entregada por tipo de planta</v>
      </c>
      <c r="J263" t="s">
        <v>124</v>
      </c>
      <c r="K263" t="str">
        <f t="shared" si="22"/>
        <v/>
      </c>
      <c r="L263" t="str">
        <f t="shared" si="24"/>
        <v>Centrales generadoras, unidades de generación, capacidad efectiva y energía eléctrica producida y entregada por tipo de planta</v>
      </c>
    </row>
    <row r="264" spans="1:12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1"/>
        <v>14191Date</v>
      </c>
      <c r="H264" t="str">
        <f t="shared" si="23"/>
        <v>19.1</v>
      </c>
      <c r="I264" t="str">
        <f t="shared" si="20"/>
        <v>2016</v>
      </c>
      <c r="J264" t="s">
        <v>123</v>
      </c>
      <c r="K264" t="str">
        <f t="shared" si="22"/>
        <v/>
      </c>
      <c r="L264" t="str">
        <f t="shared" si="24"/>
        <v>Centrales generadoras, unidades de generación, capacidad efectiva y energía eléctrica producida y entregada por tipo de planta</v>
      </c>
    </row>
    <row r="265" spans="1:12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1"/>
        <v>14192Title</v>
      </c>
      <c r="H265" t="str">
        <f t="shared" si="23"/>
        <v>19.2</v>
      </c>
      <c r="I265" t="str">
        <f t="shared" si="20"/>
        <v xml:space="preserve">19.2Usuarios, volumen y valor de las ventas de energía eléctrica </v>
      </c>
      <c r="J265" t="s">
        <v>124</v>
      </c>
      <c r="K265" t="str">
        <f t="shared" si="22"/>
        <v>Usuarios, volumen y valor de las ventas de energía eléctrica según tipo de servicio</v>
      </c>
      <c r="L265" t="str">
        <f t="shared" si="24"/>
        <v>Usuarios, volumen y valor de las ventas de energía eléctrica según tipo de servicio</v>
      </c>
    </row>
    <row r="266" spans="1:12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1"/>
        <v>14192Title</v>
      </c>
      <c r="H266" t="str">
        <f t="shared" si="23"/>
        <v>19.2</v>
      </c>
      <c r="I266" t="str">
        <f t="shared" si="20"/>
        <v>según tipo de servicio</v>
      </c>
      <c r="J266" t="s">
        <v>124</v>
      </c>
      <c r="K266" t="str">
        <f t="shared" si="22"/>
        <v/>
      </c>
      <c r="L266" t="str">
        <f t="shared" si="24"/>
        <v>Usuarios, volumen y valor de las ventas de energía eléctrica según tipo de servicio</v>
      </c>
    </row>
    <row r="267" spans="1:12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1"/>
        <v>14192Date</v>
      </c>
      <c r="H267" t="str">
        <f t="shared" si="23"/>
        <v>19.2</v>
      </c>
      <c r="I267" t="str">
        <f t="shared" si="20"/>
        <v>2016</v>
      </c>
      <c r="J267" t="s">
        <v>123</v>
      </c>
      <c r="K267" t="str">
        <f t="shared" si="22"/>
        <v/>
      </c>
      <c r="L267" t="str">
        <f t="shared" si="24"/>
        <v>Usuarios, volumen y valor de las ventas de energía eléctrica según tipo de servicio</v>
      </c>
    </row>
    <row r="268" spans="1:12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1"/>
        <v>14193Title</v>
      </c>
      <c r="H268" t="str">
        <f t="shared" si="23"/>
        <v>19.3</v>
      </c>
      <c r="I268" t="str">
        <f t="shared" si="20"/>
        <v>19.3Usuarios de energía eléctrica por municipio según tipo de servicio</v>
      </c>
      <c r="J268" t="s">
        <v>124</v>
      </c>
      <c r="K268" t="str">
        <f t="shared" si="22"/>
        <v>Usuarios de energía eléctrica por municipio según tipo de servicio</v>
      </c>
      <c r="L268" t="str">
        <f t="shared" si="24"/>
        <v>Usuarios de energía eléctrica por municipio según tipo de servicio</v>
      </c>
    </row>
    <row r="269" spans="1:12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1"/>
        <v>14193Date</v>
      </c>
      <c r="H269" t="str">
        <f t="shared" si="23"/>
        <v>19.3</v>
      </c>
      <c r="I269" t="str">
        <f t="shared" si="20"/>
        <v>Al 31 de diciembre de 2016</v>
      </c>
      <c r="J269" t="s">
        <v>123</v>
      </c>
      <c r="K269" t="str">
        <f t="shared" si="22"/>
        <v/>
      </c>
      <c r="L269" t="str">
        <f t="shared" si="24"/>
        <v>Usuarios de energía eléctrica por municipio según tipo de servicio</v>
      </c>
    </row>
    <row r="270" spans="1:12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1"/>
        <v>14194Title</v>
      </c>
      <c r="H270" t="str">
        <f t="shared" si="23"/>
        <v>19.4</v>
      </c>
      <c r="I270" t="str">
        <f t="shared" si="20"/>
        <v>19.4Volumen de las ventas de energía eléctrica por municipio según tipo de servicio</v>
      </c>
      <c r="J270" t="s">
        <v>124</v>
      </c>
      <c r="K270" t="str">
        <f t="shared" si="22"/>
        <v>Volumen de las ventas de energía eléctrica por municipio según tipo de servicio</v>
      </c>
      <c r="L270" t="str">
        <f t="shared" si="24"/>
        <v>Volumen de las ventas de energía eléctrica por municipio según tipo de servicio</v>
      </c>
    </row>
    <row r="271" spans="1:12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1"/>
        <v>14194Date</v>
      </c>
      <c r="H271" t="str">
        <f t="shared" si="23"/>
        <v>19.4</v>
      </c>
      <c r="I271" t="str">
        <f t="shared" si="20"/>
        <v>2016</v>
      </c>
      <c r="J271" t="s">
        <v>123</v>
      </c>
      <c r="K271" t="str">
        <f t="shared" si="22"/>
        <v/>
      </c>
      <c r="L271" t="str">
        <f t="shared" si="24"/>
        <v>Volumen de las ventas de energía eléctrica por municipio según tipo de servicio</v>
      </c>
    </row>
    <row r="272" spans="1:12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1"/>
        <v>14194Units</v>
      </c>
      <c r="H272" t="str">
        <f t="shared" si="23"/>
        <v>19.4</v>
      </c>
      <c r="I272" t="str">
        <f t="shared" si="20"/>
        <v>(Megawatts-hora)</v>
      </c>
      <c r="J272" t="s">
        <v>122</v>
      </c>
      <c r="K272" t="str">
        <f t="shared" si="22"/>
        <v/>
      </c>
      <c r="L272" t="str">
        <f t="shared" si="24"/>
        <v>Volumen de las ventas de energía eléctrica por municipio según tipo de servicio</v>
      </c>
    </row>
    <row r="273" spans="1:12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1"/>
        <v>14195Title</v>
      </c>
      <c r="H273" t="str">
        <f t="shared" si="23"/>
        <v>19.5</v>
      </c>
      <c r="I273" t="str">
        <f t="shared" si="20"/>
        <v>19.5Valor de las ventas de energía eléctrica por municipio según tipo de servicio</v>
      </c>
      <c r="J273" t="s">
        <v>124</v>
      </c>
      <c r="K273" t="str">
        <f t="shared" si="22"/>
        <v>Valor de las ventas de energía eléctrica por municipio según tipo de servicio</v>
      </c>
      <c r="L273" t="str">
        <f t="shared" si="24"/>
        <v>Valor de las ventas de energía eléctrica por municipio según tipo de servicio</v>
      </c>
    </row>
    <row r="274" spans="1:12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1"/>
        <v>14195Date</v>
      </c>
      <c r="H274" t="str">
        <f t="shared" si="23"/>
        <v>19.5</v>
      </c>
      <c r="I274" t="str">
        <f t="shared" si="20"/>
        <v>2016</v>
      </c>
      <c r="J274" t="s">
        <v>123</v>
      </c>
      <c r="K274" t="str">
        <f t="shared" si="22"/>
        <v/>
      </c>
      <c r="L274" t="str">
        <f t="shared" si="24"/>
        <v>Valor de las ventas de energía eléctrica por municipio según tipo de servicio</v>
      </c>
    </row>
    <row r="275" spans="1:12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1"/>
        <v>14195Units</v>
      </c>
      <c r="H275" t="str">
        <f t="shared" si="23"/>
        <v>19.5</v>
      </c>
      <c r="I275" t="str">
        <f t="shared" si="20"/>
        <v>(Miles de pesos)</v>
      </c>
      <c r="J275" t="s">
        <v>122</v>
      </c>
      <c r="K275" t="str">
        <f t="shared" si="22"/>
        <v/>
      </c>
      <c r="L275" t="str">
        <f t="shared" si="24"/>
        <v>Valor de las ventas de energía eléctrica por municipio según tipo de servicio</v>
      </c>
    </row>
    <row r="276" spans="1:12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1"/>
        <v>14196Title</v>
      </c>
      <c r="H276" t="str">
        <f t="shared" si="23"/>
        <v>19.6</v>
      </c>
      <c r="I276" t="str">
        <f t="shared" si="20"/>
        <v>19.6Unidades y potencia del equipo de transmisión y distribución</v>
      </c>
      <c r="J276" t="s">
        <v>124</v>
      </c>
      <c r="K276" t="str">
        <f t="shared" si="22"/>
        <v>Unidades y potencia del equipo de transmisión y distribuciónde energía eléctrica por municipio</v>
      </c>
      <c r="L276" t="str">
        <f t="shared" si="24"/>
        <v>Unidades y potencia del equipo de transmisión y distribuciónde energía eléctrica por municipio</v>
      </c>
    </row>
    <row r="277" spans="1:12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1"/>
        <v>14196Title</v>
      </c>
      <c r="H277" t="str">
        <f t="shared" si="23"/>
        <v>19.6</v>
      </c>
      <c r="I277" t="str">
        <f t="shared" si="20"/>
        <v>de energía eléctrica por municipio</v>
      </c>
      <c r="J277" t="s">
        <v>124</v>
      </c>
      <c r="K277" t="str">
        <f t="shared" si="22"/>
        <v/>
      </c>
      <c r="L277" t="str">
        <f t="shared" si="24"/>
        <v>Unidades y potencia del equipo de transmisión y distribuciónde energía eléctrica por municipio</v>
      </c>
    </row>
    <row r="278" spans="1:12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1"/>
        <v>14196Date</v>
      </c>
      <c r="H278" t="str">
        <f t="shared" si="23"/>
        <v>19.6</v>
      </c>
      <c r="I278" t="str">
        <f t="shared" si="20"/>
        <v>Al 31 de diciembre de 2016</v>
      </c>
      <c r="J278" t="s">
        <v>123</v>
      </c>
      <c r="K278" t="str">
        <f t="shared" si="22"/>
        <v/>
      </c>
      <c r="L278" t="str">
        <f t="shared" si="24"/>
        <v>Unidades y potencia del equipo de transmisión y distribuciónde energía eléctrica por municipio</v>
      </c>
    </row>
    <row r="279" spans="1:12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1"/>
        <v>14197Title</v>
      </c>
      <c r="H279" t="str">
        <f t="shared" si="23"/>
        <v>19.7</v>
      </c>
      <c r="I279" t="str">
        <f t="shared" si="20"/>
        <v xml:space="preserve">19.7Personal ocupado y sus remuneraciones en la Comisión Federal de Electricidad </v>
      </c>
      <c r="J279" t="s">
        <v>124</v>
      </c>
      <c r="K279" t="str">
        <f t="shared" si="22"/>
        <v>Personal ocupado y sus remuneraciones en la Comisión Federal de Electricidad según tipo de actividad</v>
      </c>
      <c r="L279" t="str">
        <f t="shared" si="24"/>
        <v>Personal ocupado y sus remuneraciones en la Comisión Federal de Electricidad según tipo de actividad</v>
      </c>
    </row>
    <row r="280" spans="1:12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1"/>
        <v>14197Title</v>
      </c>
      <c r="H280" t="str">
        <f t="shared" si="23"/>
        <v>19.7</v>
      </c>
      <c r="I280" t="str">
        <f t="shared" si="20"/>
        <v>según tipo de actividad</v>
      </c>
      <c r="J280" t="s">
        <v>124</v>
      </c>
      <c r="K280" t="str">
        <f t="shared" si="22"/>
        <v/>
      </c>
      <c r="L280" t="str">
        <f t="shared" si="24"/>
        <v>Personal ocupado y sus remuneraciones en la Comisión Federal de Electricidad según tipo de actividad</v>
      </c>
    </row>
    <row r="281" spans="1:12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1"/>
        <v>14197Date</v>
      </c>
      <c r="H281" t="str">
        <f t="shared" si="23"/>
        <v>19.7</v>
      </c>
      <c r="I281" t="str">
        <f t="shared" si="20"/>
        <v>2016</v>
      </c>
      <c r="J281" t="s">
        <v>123</v>
      </c>
      <c r="K281" t="str">
        <f t="shared" si="22"/>
        <v/>
      </c>
      <c r="L281" t="str">
        <f t="shared" si="24"/>
        <v>Personal ocupado y sus remuneraciones en la Comisión Federal de Electricidad según tipo de actividad</v>
      </c>
    </row>
    <row r="282" spans="1:12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1"/>
        <v>15191Title</v>
      </c>
      <c r="H282" t="str">
        <f t="shared" si="23"/>
        <v>19.1</v>
      </c>
      <c r="I282" t="str">
        <f t="shared" si="20"/>
        <v xml:space="preserve">19.1Centrales generadoras, unidades de generación, capacidad efectiva </v>
      </c>
      <c r="J282" t="s">
        <v>124</v>
      </c>
      <c r="K282" t="str">
        <f t="shared" si="22"/>
        <v>Centrales generadoras, unidades de generación, capacidad efectiva y energía eléctrica producida y entregada por tipo de planta</v>
      </c>
      <c r="L282" t="str">
        <f t="shared" si="24"/>
        <v>Centrales generadoras, unidades de generación, capacidad efectiva y energía eléctrica producida y entregada por tipo de planta</v>
      </c>
    </row>
    <row r="283" spans="1:12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1"/>
        <v>15191Title</v>
      </c>
      <c r="H283" t="str">
        <f t="shared" si="23"/>
        <v>19.1</v>
      </c>
      <c r="I283" t="str">
        <f t="shared" si="20"/>
        <v>y energía eléctrica producida y entregada por tipo de planta</v>
      </c>
      <c r="J283" t="s">
        <v>124</v>
      </c>
      <c r="K283" t="str">
        <f t="shared" si="22"/>
        <v/>
      </c>
      <c r="L283" t="str">
        <f t="shared" si="24"/>
        <v>Centrales generadoras, unidades de generación, capacidad efectiva y energía eléctrica producida y entregada por tipo de planta</v>
      </c>
    </row>
    <row r="284" spans="1:12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1"/>
        <v>15191Date</v>
      </c>
      <c r="H284" t="str">
        <f t="shared" si="23"/>
        <v>19.1</v>
      </c>
      <c r="I284" t="str">
        <f t="shared" si="20"/>
        <v>2016</v>
      </c>
      <c r="J284" t="s">
        <v>123</v>
      </c>
      <c r="K284" t="str">
        <f t="shared" si="22"/>
        <v/>
      </c>
      <c r="L284" t="str">
        <f t="shared" si="24"/>
        <v>Centrales generadoras, unidades de generación, capacidad efectiva y energía eléctrica producida y entregada por tipo de planta</v>
      </c>
    </row>
    <row r="285" spans="1:12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1"/>
        <v>15192Title</v>
      </c>
      <c r="H285" t="str">
        <f t="shared" si="23"/>
        <v>19.2</v>
      </c>
      <c r="I285" t="str">
        <f t="shared" si="20"/>
        <v xml:space="preserve">19.2Usuarios, volumen y valor de las ventas de energía eléctrica </v>
      </c>
      <c r="J285" t="s">
        <v>124</v>
      </c>
      <c r="K285" t="str">
        <f t="shared" si="22"/>
        <v>Usuarios, volumen y valor de las ventas de energía eléctrica según tipo de servicio</v>
      </c>
      <c r="L285" t="str">
        <f t="shared" si="24"/>
        <v>Usuarios, volumen y valor de las ventas de energía eléctrica según tipo de servicio</v>
      </c>
    </row>
    <row r="286" spans="1:12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1"/>
        <v>15192Title</v>
      </c>
      <c r="H286" t="str">
        <f t="shared" si="23"/>
        <v>19.2</v>
      </c>
      <c r="I286" t="str">
        <f t="shared" si="20"/>
        <v>según tipo de servicio</v>
      </c>
      <c r="J286" t="s">
        <v>124</v>
      </c>
      <c r="K286" t="str">
        <f t="shared" si="22"/>
        <v/>
      </c>
      <c r="L286" t="str">
        <f t="shared" si="24"/>
        <v>Usuarios, volumen y valor de las ventas de energía eléctrica según tipo de servicio</v>
      </c>
    </row>
    <row r="287" spans="1:12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1"/>
        <v>15192Date</v>
      </c>
      <c r="H287" t="str">
        <f t="shared" si="23"/>
        <v>19.2</v>
      </c>
      <c r="I287" t="str">
        <f t="shared" si="20"/>
        <v>2016</v>
      </c>
      <c r="J287" t="s">
        <v>123</v>
      </c>
      <c r="K287" t="str">
        <f t="shared" si="22"/>
        <v/>
      </c>
      <c r="L287" t="str">
        <f t="shared" si="24"/>
        <v>Usuarios, volumen y valor de las ventas de energía eléctrica según tipo de servicio</v>
      </c>
    </row>
    <row r="288" spans="1:12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1"/>
        <v>15193Title</v>
      </c>
      <c r="H288" t="str">
        <f t="shared" si="23"/>
        <v>19.3</v>
      </c>
      <c r="I288" t="str">
        <f t="shared" si="20"/>
        <v>19.3Usuarios de energía eléctrica por municipio según tipo de servicio</v>
      </c>
      <c r="J288" t="s">
        <v>124</v>
      </c>
      <c r="K288" t="str">
        <f t="shared" si="22"/>
        <v>Usuarios de energía eléctrica por municipio según tipo de servicio</v>
      </c>
      <c r="L288" t="str">
        <f t="shared" si="24"/>
        <v>Usuarios de energía eléctrica por municipio según tipo de servicio</v>
      </c>
    </row>
    <row r="289" spans="1:12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1"/>
        <v>15193Date</v>
      </c>
      <c r="H289" t="str">
        <f t="shared" si="23"/>
        <v>19.3</v>
      </c>
      <c r="I289" t="str">
        <f t="shared" si="20"/>
        <v>Al 31 de diciembre de 2016</v>
      </c>
      <c r="J289" t="s">
        <v>123</v>
      </c>
      <c r="K289" t="str">
        <f t="shared" si="22"/>
        <v/>
      </c>
      <c r="L289" t="str">
        <f t="shared" si="24"/>
        <v>Usuarios de energía eléctrica por municipio según tipo de servicio</v>
      </c>
    </row>
    <row r="290" spans="1:12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1"/>
        <v>15194Title</v>
      </c>
      <c r="H290" t="str">
        <f t="shared" si="23"/>
        <v>19.4</v>
      </c>
      <c r="I290" t="str">
        <f t="shared" si="20"/>
        <v>19.4Volumen de las ventas de energía eléctrica por municipio según tipo de servicio</v>
      </c>
      <c r="J290" t="s">
        <v>124</v>
      </c>
      <c r="K290" t="str">
        <f t="shared" si="22"/>
        <v>Volumen de las ventas de energía eléctrica por municipio según tipo de servicio</v>
      </c>
      <c r="L290" t="str">
        <f t="shared" si="24"/>
        <v>Volumen de las ventas de energía eléctrica por municipio según tipo de servicio</v>
      </c>
    </row>
    <row r="291" spans="1:12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1"/>
        <v>15194Date</v>
      </c>
      <c r="H291" t="str">
        <f t="shared" si="23"/>
        <v>19.4</v>
      </c>
      <c r="I291" t="str">
        <f t="shared" si="20"/>
        <v>2016</v>
      </c>
      <c r="J291" t="s">
        <v>123</v>
      </c>
      <c r="K291" t="str">
        <f t="shared" si="22"/>
        <v/>
      </c>
      <c r="L291" t="str">
        <f t="shared" si="24"/>
        <v>Volumen de las ventas de energía eléctrica por municipio según tipo de servicio</v>
      </c>
    </row>
    <row r="292" spans="1:12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1"/>
        <v>15194Units</v>
      </c>
      <c r="H292" t="str">
        <f t="shared" si="23"/>
        <v>19.4</v>
      </c>
      <c r="I292" t="str">
        <f t="shared" si="20"/>
        <v>(Megawatts-hora)</v>
      </c>
      <c r="J292" t="s">
        <v>122</v>
      </c>
      <c r="K292" t="str">
        <f t="shared" si="22"/>
        <v/>
      </c>
      <c r="L292" t="str">
        <f t="shared" si="24"/>
        <v>Volumen de las ventas de energía eléctrica por municipio según tipo de servicio</v>
      </c>
    </row>
    <row r="293" spans="1:12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1"/>
        <v>15195Title</v>
      </c>
      <c r="H293" t="str">
        <f t="shared" si="23"/>
        <v>19.5</v>
      </c>
      <c r="I293" t="str">
        <f t="shared" si="20"/>
        <v>19.5Valor de las ventas de energía eléctrica por municipio según tipo de servicio</v>
      </c>
      <c r="J293" t="s">
        <v>124</v>
      </c>
      <c r="K293" t="str">
        <f t="shared" si="22"/>
        <v>Valor de las ventas de energía eléctrica por municipio según tipo de servicio</v>
      </c>
      <c r="L293" t="str">
        <f t="shared" si="24"/>
        <v>Valor de las ventas de energía eléctrica por municipio según tipo de servicio</v>
      </c>
    </row>
    <row r="294" spans="1:12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1"/>
        <v>15195Date</v>
      </c>
      <c r="H294" t="str">
        <f t="shared" si="23"/>
        <v>19.5</v>
      </c>
      <c r="I294" t="str">
        <f t="shared" si="20"/>
        <v>2016</v>
      </c>
      <c r="J294" t="s">
        <v>123</v>
      </c>
      <c r="K294" t="str">
        <f t="shared" si="22"/>
        <v/>
      </c>
      <c r="L294" t="str">
        <f t="shared" si="24"/>
        <v>Valor de las ventas de energía eléctrica por municipio según tipo de servicio</v>
      </c>
    </row>
    <row r="295" spans="1:12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1"/>
        <v>15195Units</v>
      </c>
      <c r="H295" t="str">
        <f t="shared" si="23"/>
        <v>19.5</v>
      </c>
      <c r="I295" t="str">
        <f t="shared" si="20"/>
        <v>(Miles de pesos)</v>
      </c>
      <c r="J295" t="s">
        <v>122</v>
      </c>
      <c r="K295" t="str">
        <f t="shared" si="22"/>
        <v/>
      </c>
      <c r="L295" t="str">
        <f t="shared" si="24"/>
        <v>Valor de las ventas de energía eléctrica por municipio según tipo de servicio</v>
      </c>
    </row>
    <row r="296" spans="1:12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1"/>
        <v>15196Title</v>
      </c>
      <c r="H296" t="str">
        <f t="shared" si="23"/>
        <v>19.6</v>
      </c>
      <c r="I296" t="str">
        <f t="shared" si="20"/>
        <v>19.6Unidades y potencia del equipo de transmisión y distribución</v>
      </c>
      <c r="J296" t="s">
        <v>124</v>
      </c>
      <c r="K296" t="str">
        <f t="shared" si="22"/>
        <v>Unidades y potencia del equipo de transmisión y distribuciónde energía eléctrica por municipio</v>
      </c>
      <c r="L296" t="str">
        <f t="shared" si="24"/>
        <v>Unidades y potencia del equipo de transmisión y distribuciónde energía eléctrica por municipio</v>
      </c>
    </row>
    <row r="297" spans="1:12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1"/>
        <v>15196Title</v>
      </c>
      <c r="H297" t="str">
        <f t="shared" si="23"/>
        <v>19.6</v>
      </c>
      <c r="I297" t="str">
        <f t="shared" si="20"/>
        <v>de energía eléctrica por municipio</v>
      </c>
      <c r="J297" t="s">
        <v>124</v>
      </c>
      <c r="K297" t="str">
        <f t="shared" si="22"/>
        <v/>
      </c>
      <c r="L297" t="str">
        <f t="shared" si="24"/>
        <v>Unidades y potencia del equipo de transmisión y distribuciónde energía eléctrica por municipio</v>
      </c>
    </row>
    <row r="298" spans="1:12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1"/>
        <v>15196Date</v>
      </c>
      <c r="H298" t="str">
        <f t="shared" si="23"/>
        <v>19.6</v>
      </c>
      <c r="I298" t="str">
        <f t="shared" si="20"/>
        <v>Al 31 de diciembre de 2016</v>
      </c>
      <c r="J298" t="s">
        <v>123</v>
      </c>
      <c r="K298" t="str">
        <f t="shared" si="22"/>
        <v/>
      </c>
      <c r="L298" t="str">
        <f t="shared" si="24"/>
        <v>Unidades y potencia del equipo de transmisión y distribuciónde energía eléctrica por municipio</v>
      </c>
    </row>
    <row r="299" spans="1:12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1"/>
        <v>15197Title</v>
      </c>
      <c r="H299" t="str">
        <f t="shared" si="23"/>
        <v>19.7</v>
      </c>
      <c r="I299" t="str">
        <f t="shared" si="20"/>
        <v xml:space="preserve">19.7Personal ocupado y sus remuneraciones en la Comisión Federal de Electricidad </v>
      </c>
      <c r="J299" t="s">
        <v>124</v>
      </c>
      <c r="K299" t="str">
        <f t="shared" si="22"/>
        <v>Personal ocupado y sus remuneraciones en la Comisión Federal de Electricidad según tipo de actividad</v>
      </c>
      <c r="L299" t="str">
        <f t="shared" si="24"/>
        <v>Personal ocupado y sus remuneraciones en la Comisión Federal de Electricidad según tipo de actividad</v>
      </c>
    </row>
    <row r="300" spans="1:12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1"/>
        <v>15197Title</v>
      </c>
      <c r="H300" t="str">
        <f t="shared" si="23"/>
        <v>19.7</v>
      </c>
      <c r="I300" t="str">
        <f t="shared" si="20"/>
        <v>según tipo de actividad</v>
      </c>
      <c r="J300" t="s">
        <v>124</v>
      </c>
      <c r="K300" t="str">
        <f t="shared" si="22"/>
        <v/>
      </c>
      <c r="L300" t="str">
        <f t="shared" si="24"/>
        <v>Personal ocupado y sus remuneraciones en la Comisión Federal de Electricidad según tipo de actividad</v>
      </c>
    </row>
    <row r="301" spans="1:12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1"/>
        <v>15197Date</v>
      </c>
      <c r="H301" t="str">
        <f t="shared" si="23"/>
        <v>19.7</v>
      </c>
      <c r="I301" t="str">
        <f t="shared" si="20"/>
        <v>2016</v>
      </c>
      <c r="J301" t="s">
        <v>123</v>
      </c>
      <c r="K301" t="str">
        <f t="shared" si="22"/>
        <v/>
      </c>
      <c r="L301" t="str">
        <f t="shared" si="24"/>
        <v>Personal ocupado y sus remuneraciones en la Comisión Federal de Electricidad según tipo de actividad</v>
      </c>
    </row>
    <row r="302" spans="1:12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1"/>
        <v>16191Title</v>
      </c>
      <c r="H302" t="str">
        <f t="shared" si="23"/>
        <v>19.1</v>
      </c>
      <c r="I302" t="str">
        <f t="shared" si="20"/>
        <v xml:space="preserve">19.1Centrales generadoras, unidades de generación, capacidad efectiva </v>
      </c>
      <c r="J302" t="s">
        <v>124</v>
      </c>
      <c r="K302" t="str">
        <f t="shared" si="22"/>
        <v>Centrales generadoras, unidades de generación, capacidad efectiva y energía eléctrica producida y entregada por tipo de planta</v>
      </c>
      <c r="L302" t="str">
        <f t="shared" si="24"/>
        <v>Centrales generadoras, unidades de generación, capacidad efectiva y energía eléctrica producida y entregada por tipo de planta</v>
      </c>
    </row>
    <row r="303" spans="1:12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1"/>
        <v>16191Title</v>
      </c>
      <c r="H303" t="str">
        <f t="shared" si="23"/>
        <v>19.1</v>
      </c>
      <c r="I303" t="str">
        <f t="shared" si="20"/>
        <v>y energía eléctrica producida y entregada por tipo de planta</v>
      </c>
      <c r="J303" t="s">
        <v>124</v>
      </c>
      <c r="K303" t="str">
        <f t="shared" si="22"/>
        <v/>
      </c>
      <c r="L303" t="str">
        <f t="shared" si="24"/>
        <v>Centrales generadoras, unidades de generación, capacidad efectiva y energía eléctrica producida y entregada por tipo de planta</v>
      </c>
    </row>
    <row r="304" spans="1:12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1"/>
        <v>16191Date</v>
      </c>
      <c r="H304" t="str">
        <f t="shared" si="23"/>
        <v>19.1</v>
      </c>
      <c r="I304" t="str">
        <f t="shared" si="20"/>
        <v>2016</v>
      </c>
      <c r="J304" t="s">
        <v>123</v>
      </c>
      <c r="K304" t="str">
        <f t="shared" si="22"/>
        <v/>
      </c>
      <c r="L304" t="str">
        <f t="shared" si="24"/>
        <v>Centrales generadoras, unidades de generación, capacidad efectiva y energía eléctrica producida y entregada por tipo de planta</v>
      </c>
    </row>
    <row r="305" spans="1:12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1"/>
        <v>16192Title</v>
      </c>
      <c r="H305" t="str">
        <f t="shared" si="23"/>
        <v>19.2</v>
      </c>
      <c r="I305" t="str">
        <f t="shared" si="20"/>
        <v xml:space="preserve">19.2Usuarios, volumen y valor de las ventas de energía eléctrica </v>
      </c>
      <c r="J305" t="s">
        <v>124</v>
      </c>
      <c r="K305" t="str">
        <f t="shared" si="22"/>
        <v>Usuarios, volumen y valor de las ventas de energía eléctrica según tipo de servicio</v>
      </c>
      <c r="L305" t="str">
        <f t="shared" si="24"/>
        <v>Usuarios, volumen y valor de las ventas de energía eléctrica según tipo de servicio</v>
      </c>
    </row>
    <row r="306" spans="1:12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1"/>
        <v>16192Title</v>
      </c>
      <c r="H306" t="str">
        <f t="shared" si="23"/>
        <v>19.2</v>
      </c>
      <c r="I306" t="str">
        <f t="shared" si="20"/>
        <v>según tipo de servicio</v>
      </c>
      <c r="J306" t="s">
        <v>124</v>
      </c>
      <c r="K306" t="str">
        <f t="shared" si="22"/>
        <v/>
      </c>
      <c r="L306" t="str">
        <f t="shared" si="24"/>
        <v>Usuarios, volumen y valor de las ventas de energía eléctrica según tipo de servicio</v>
      </c>
    </row>
    <row r="307" spans="1:12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1"/>
        <v>16192Date</v>
      </c>
      <c r="H307" t="str">
        <f t="shared" si="23"/>
        <v>19.2</v>
      </c>
      <c r="I307" t="str">
        <f t="shared" si="20"/>
        <v>2016</v>
      </c>
      <c r="J307" t="s">
        <v>123</v>
      </c>
      <c r="K307" t="str">
        <f t="shared" si="22"/>
        <v/>
      </c>
      <c r="L307" t="str">
        <f t="shared" si="24"/>
        <v>Usuarios, volumen y valor de las ventas de energía eléctrica según tipo de servicio</v>
      </c>
    </row>
    <row r="308" spans="1:12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1"/>
        <v>16193Title</v>
      </c>
      <c r="H308" t="str">
        <f t="shared" si="23"/>
        <v>19.3</v>
      </c>
      <c r="I308" t="str">
        <f t="shared" si="20"/>
        <v>19.3Usuarios de energía eléctrica por municipio según tipo de servicio</v>
      </c>
      <c r="J308" t="s">
        <v>124</v>
      </c>
      <c r="K308" t="str">
        <f t="shared" si="22"/>
        <v>Usuarios de energía eléctrica por municipio según tipo de servicio</v>
      </c>
      <c r="L308" t="str">
        <f t="shared" si="24"/>
        <v>Usuarios de energía eléctrica por municipio según tipo de servicio</v>
      </c>
    </row>
    <row r="309" spans="1:12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1"/>
        <v>16193Date</v>
      </c>
      <c r="H309" t="str">
        <f t="shared" si="23"/>
        <v>19.3</v>
      </c>
      <c r="I309" t="str">
        <f t="shared" si="20"/>
        <v>Al 31 de diciembre de 2016</v>
      </c>
      <c r="J309" t="s">
        <v>123</v>
      </c>
      <c r="K309" t="str">
        <f t="shared" si="22"/>
        <v/>
      </c>
      <c r="L309" t="str">
        <f t="shared" si="24"/>
        <v>Usuarios de energía eléctrica por municipio según tipo de servicio</v>
      </c>
    </row>
    <row r="310" spans="1:12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1"/>
        <v>16194Title</v>
      </c>
      <c r="H310" t="str">
        <f t="shared" si="23"/>
        <v>19.4</v>
      </c>
      <c r="I310" t="str">
        <f t="shared" si="20"/>
        <v>19.4Volumen de las ventas de energía eléctrica por municipio según tipo de servicio</v>
      </c>
      <c r="J310" t="s">
        <v>124</v>
      </c>
      <c r="K310" t="str">
        <f t="shared" si="22"/>
        <v>Volumen de las ventas de energía eléctrica por municipio según tipo de servicio</v>
      </c>
      <c r="L310" t="str">
        <f t="shared" si="24"/>
        <v>Volumen de las ventas de energía eléctrica por municipio según tipo de servicio</v>
      </c>
    </row>
    <row r="311" spans="1:12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1"/>
        <v>16194Date</v>
      </c>
      <c r="H311" t="str">
        <f t="shared" si="23"/>
        <v>19.4</v>
      </c>
      <c r="I311" t="str">
        <f t="shared" si="20"/>
        <v>2016</v>
      </c>
      <c r="J311" t="s">
        <v>123</v>
      </c>
      <c r="K311" t="str">
        <f t="shared" si="22"/>
        <v/>
      </c>
      <c r="L311" t="str">
        <f t="shared" si="24"/>
        <v>Volumen de las ventas de energía eléctrica por municipio según tipo de servicio</v>
      </c>
    </row>
    <row r="312" spans="1:12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1"/>
        <v>16194Units</v>
      </c>
      <c r="H312" t="str">
        <f t="shared" si="23"/>
        <v>19.4</v>
      </c>
      <c r="I312" t="str">
        <f t="shared" si="20"/>
        <v>(Megawatts-hora)</v>
      </c>
      <c r="J312" t="s">
        <v>122</v>
      </c>
      <c r="K312" t="str">
        <f t="shared" si="22"/>
        <v/>
      </c>
      <c r="L312" t="str">
        <f t="shared" si="24"/>
        <v>Volumen de las ventas de energía eléctrica por municipio según tipo de servicio</v>
      </c>
    </row>
    <row r="313" spans="1:12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1"/>
        <v>16195Title</v>
      </c>
      <c r="H313" t="str">
        <f t="shared" si="23"/>
        <v>19.5</v>
      </c>
      <c r="I313" t="str">
        <f t="shared" si="20"/>
        <v>19.5Valor de las ventas de energía eléctrica por municipio según tipo de servicio</v>
      </c>
      <c r="J313" t="s">
        <v>124</v>
      </c>
      <c r="K313" t="str">
        <f t="shared" si="22"/>
        <v>Valor de las ventas de energía eléctrica por municipio según tipo de servicio</v>
      </c>
      <c r="L313" t="str">
        <f t="shared" si="24"/>
        <v>Valor de las ventas de energía eléctrica por municipio según tipo de servicio</v>
      </c>
    </row>
    <row r="314" spans="1:12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1"/>
        <v>16195Date</v>
      </c>
      <c r="H314" t="str">
        <f t="shared" si="23"/>
        <v>19.5</v>
      </c>
      <c r="I314" t="str">
        <f t="shared" si="20"/>
        <v>2016</v>
      </c>
      <c r="J314" t="s">
        <v>123</v>
      </c>
      <c r="K314" t="str">
        <f t="shared" si="22"/>
        <v/>
      </c>
      <c r="L314" t="str">
        <f t="shared" si="24"/>
        <v>Valor de las ventas de energía eléctrica por municipio según tipo de servicio</v>
      </c>
    </row>
    <row r="315" spans="1:12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1"/>
        <v>16195Units</v>
      </c>
      <c r="H315" t="str">
        <f t="shared" si="23"/>
        <v>19.5</v>
      </c>
      <c r="I315" t="str">
        <f t="shared" si="20"/>
        <v>(Miles de pesos)</v>
      </c>
      <c r="J315" t="s">
        <v>122</v>
      </c>
      <c r="K315" t="str">
        <f t="shared" si="22"/>
        <v/>
      </c>
      <c r="L315" t="str">
        <f t="shared" si="24"/>
        <v>Valor de las ventas de energía eléctrica por municipio según tipo de servicio</v>
      </c>
    </row>
    <row r="316" spans="1:12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1"/>
        <v>16196Title</v>
      </c>
      <c r="H316" t="str">
        <f t="shared" si="23"/>
        <v>19.6</v>
      </c>
      <c r="I316" t="str">
        <f t="shared" si="20"/>
        <v>19.6Unidades y potencia del equipo de transmisión y distribución</v>
      </c>
      <c r="J316" t="s">
        <v>124</v>
      </c>
      <c r="K316" t="str">
        <f t="shared" si="22"/>
        <v>Unidades y potencia del equipo de transmisión y distribuciónde energía eléctrica por municipio</v>
      </c>
      <c r="L316" t="str">
        <f t="shared" si="24"/>
        <v>Unidades y potencia del equipo de transmisión y distribuciónde energía eléctrica por municipio</v>
      </c>
    </row>
    <row r="317" spans="1:12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1"/>
        <v>16196Title</v>
      </c>
      <c r="H317" t="str">
        <f t="shared" si="23"/>
        <v>19.6</v>
      </c>
      <c r="I317" t="str">
        <f t="shared" si="20"/>
        <v>de energía eléctrica por municipio</v>
      </c>
      <c r="J317" t="s">
        <v>124</v>
      </c>
      <c r="K317" t="str">
        <f t="shared" si="22"/>
        <v/>
      </c>
      <c r="L317" t="str">
        <f t="shared" si="24"/>
        <v>Unidades y potencia del equipo de transmisión y distribuciónde energía eléctrica por municipio</v>
      </c>
    </row>
    <row r="318" spans="1:12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1"/>
        <v>16196Date</v>
      </c>
      <c r="H318" t="str">
        <f t="shared" si="23"/>
        <v>19.6</v>
      </c>
      <c r="I318" t="str">
        <f t="shared" si="20"/>
        <v>Al 31 de diciembre de 2016</v>
      </c>
      <c r="J318" t="s">
        <v>123</v>
      </c>
      <c r="K318" t="str">
        <f t="shared" si="22"/>
        <v/>
      </c>
      <c r="L318" t="str">
        <f t="shared" si="24"/>
        <v>Unidades y potencia del equipo de transmisión y distribuciónde energía eléctrica por municipio</v>
      </c>
    </row>
    <row r="319" spans="1:12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1"/>
        <v>16197Title</v>
      </c>
      <c r="H319" t="str">
        <f t="shared" si="23"/>
        <v>19.7</v>
      </c>
      <c r="I319" t="str">
        <f t="shared" si="20"/>
        <v xml:space="preserve">19.7Personal ocupado y sus remuneraciones en la Comisión Federal de Electricidad </v>
      </c>
      <c r="J319" t="s">
        <v>124</v>
      </c>
      <c r="K319" t="str">
        <f t="shared" si="22"/>
        <v>Personal ocupado y sus remuneraciones en la Comisión Federal de Electricidad según tipo de actividad</v>
      </c>
      <c r="L319" t="str">
        <f t="shared" si="24"/>
        <v>Personal ocupado y sus remuneraciones en la Comisión Federal de Electricidad según tipo de actividad</v>
      </c>
    </row>
    <row r="320" spans="1:12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1"/>
        <v>16197Title</v>
      </c>
      <c r="H320" t="str">
        <f t="shared" si="23"/>
        <v>19.7</v>
      </c>
      <c r="I320" t="str">
        <f t="shared" si="20"/>
        <v>según tipo de actividad</v>
      </c>
      <c r="J320" t="s">
        <v>124</v>
      </c>
      <c r="K320" t="str">
        <f t="shared" si="22"/>
        <v/>
      </c>
      <c r="L320" t="str">
        <f t="shared" si="24"/>
        <v>Personal ocupado y sus remuneraciones en la Comisión Federal de Electricidad según tipo de actividad</v>
      </c>
    </row>
    <row r="321" spans="1:12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1"/>
        <v>16197Date</v>
      </c>
      <c r="H321" t="str">
        <f t="shared" si="23"/>
        <v>19.7</v>
      </c>
      <c r="I321" t="str">
        <f t="shared" si="20"/>
        <v>2016</v>
      </c>
      <c r="J321" t="s">
        <v>123</v>
      </c>
      <c r="K321" t="str">
        <f t="shared" si="22"/>
        <v/>
      </c>
      <c r="L321" t="str">
        <f t="shared" si="24"/>
        <v>Personal ocupado y sus remuneraciones en la Comisión Federal de Electricidad según tipo de actividad</v>
      </c>
    </row>
    <row r="322" spans="1:12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1"/>
        <v>17191Title</v>
      </c>
      <c r="H322" t="str">
        <f t="shared" si="23"/>
        <v>19.1</v>
      </c>
      <c r="I322" t="str">
        <f t="shared" si="20"/>
        <v xml:space="preserve">19.1Usuarios, volumen y valor de las ventas de energía eléctrica </v>
      </c>
      <c r="J322" t="s">
        <v>124</v>
      </c>
      <c r="K322" t="str">
        <f t="shared" si="22"/>
        <v>Usuarios, volumen y valor de las ventas de energía eléctrica según tipo de servicio</v>
      </c>
      <c r="L322" t="str">
        <f t="shared" si="24"/>
        <v>Usuarios, volumen y valor de las ventas de energía eléctrica según tipo de servicio</v>
      </c>
    </row>
    <row r="323" spans="1:12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1"/>
        <v>17191Title</v>
      </c>
      <c r="H323" t="str">
        <f t="shared" si="23"/>
        <v>19.1</v>
      </c>
      <c r="I323" t="str">
        <f t="shared" ref="I323:I386" si="25">+_xlfn.TEXTJOIN("",TRUE,B323:C323)</f>
        <v>según tipo de servicio</v>
      </c>
      <c r="J323" t="s">
        <v>124</v>
      </c>
      <c r="K323" t="str">
        <f t="shared" si="22"/>
        <v/>
      </c>
      <c r="L323" t="str">
        <f t="shared" si="24"/>
        <v>Usuarios, volumen y valor de las ventas de energía eléctrica según tipo de servicio</v>
      </c>
    </row>
    <row r="324" spans="1:12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26">+_xlfn.CONCAT(F324,SUBSTITUTE(H324,".",""),J324)</f>
        <v>17191Date</v>
      </c>
      <c r="H324" t="str">
        <f t="shared" si="23"/>
        <v>19.1</v>
      </c>
      <c r="I324" t="str">
        <f t="shared" si="25"/>
        <v>2016</v>
      </c>
      <c r="J324" t="s">
        <v>123</v>
      </c>
      <c r="K324" t="str">
        <f t="shared" ref="K324:K387" si="27">+IF(AND(G324=G325,J324="Title"),_xlfn.CONCAT(C324,C325),IF(AND(J324="Title",J325&lt;&gt;"Title",J323&lt;&gt;"Title"),C324,""))</f>
        <v/>
      </c>
      <c r="L324" t="str">
        <f t="shared" si="24"/>
        <v>Usuarios, volumen y valor de las ventas de energía eléctrica según tipo de servicio</v>
      </c>
    </row>
    <row r="325" spans="1:12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26"/>
        <v>17192Title</v>
      </c>
      <c r="H325" t="str">
        <f t="shared" ref="H325:H388" si="28">+IF(B325=0,H324,B325)</f>
        <v>19.2</v>
      </c>
      <c r="I325" t="str">
        <f t="shared" si="25"/>
        <v>19.2Usuarios de energía eléctrica por municipio según tipo de servicio</v>
      </c>
      <c r="J325" t="s">
        <v>124</v>
      </c>
      <c r="K325" t="str">
        <f t="shared" si="27"/>
        <v>Usuarios de energía eléctrica por municipio según tipo de servicio</v>
      </c>
      <c r="L325" t="str">
        <f t="shared" ref="L325:L388" si="29">+IF(K325="",L324,K325)</f>
        <v>Usuarios de energía eléctrica por municipio según tipo de servicio</v>
      </c>
    </row>
    <row r="326" spans="1:12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26"/>
        <v>17192Date</v>
      </c>
      <c r="H326" t="str">
        <f t="shared" si="28"/>
        <v>19.2</v>
      </c>
      <c r="I326" t="str">
        <f t="shared" si="25"/>
        <v>Al 31 de diciembre de 2016</v>
      </c>
      <c r="J326" t="s">
        <v>123</v>
      </c>
      <c r="K326" t="str">
        <f t="shared" si="27"/>
        <v/>
      </c>
      <c r="L326" t="str">
        <f t="shared" si="29"/>
        <v>Usuarios de energía eléctrica por municipio según tipo de servicio</v>
      </c>
    </row>
    <row r="327" spans="1:12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26"/>
        <v>17193Title</v>
      </c>
      <c r="H327" t="str">
        <f t="shared" si="28"/>
        <v>19.3</v>
      </c>
      <c r="I327" t="str">
        <f t="shared" si="25"/>
        <v>19.3Volumen de las ventas de energía eléctrica por municipio según tipo de servicio</v>
      </c>
      <c r="J327" t="s">
        <v>124</v>
      </c>
      <c r="K327" t="str">
        <f t="shared" si="27"/>
        <v>Volumen de las ventas de energía eléctrica por municipio según tipo de servicio</v>
      </c>
      <c r="L327" t="str">
        <f t="shared" si="29"/>
        <v>Volumen de las ventas de energía eléctrica por municipio según tipo de servicio</v>
      </c>
    </row>
    <row r="328" spans="1:12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26"/>
        <v>17193Date</v>
      </c>
      <c r="H328" t="str">
        <f t="shared" si="28"/>
        <v>19.3</v>
      </c>
      <c r="I328" t="str">
        <f t="shared" si="25"/>
        <v>2016</v>
      </c>
      <c r="J328" t="s">
        <v>123</v>
      </c>
      <c r="K328" t="str">
        <f t="shared" si="27"/>
        <v/>
      </c>
      <c r="L328" t="str">
        <f t="shared" si="29"/>
        <v>Volumen de las ventas de energía eléctrica por municipio según tipo de servicio</v>
      </c>
    </row>
    <row r="329" spans="1:12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26"/>
        <v>17193Units</v>
      </c>
      <c r="H329" t="str">
        <f t="shared" si="28"/>
        <v>19.3</v>
      </c>
      <c r="I329" t="str">
        <f t="shared" si="25"/>
        <v>(Megawatts-hora)</v>
      </c>
      <c r="J329" t="s">
        <v>122</v>
      </c>
      <c r="K329" t="str">
        <f t="shared" si="27"/>
        <v/>
      </c>
      <c r="L329" t="str">
        <f t="shared" si="29"/>
        <v>Volumen de las ventas de energía eléctrica por municipio según tipo de servicio</v>
      </c>
    </row>
    <row r="330" spans="1:12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26"/>
        <v>17194Title</v>
      </c>
      <c r="H330" t="str">
        <f t="shared" si="28"/>
        <v>19.4</v>
      </c>
      <c r="I330" t="str">
        <f t="shared" si="25"/>
        <v>19.4Valor de las ventas de energía eléctrica por municipio según tipo de servicio</v>
      </c>
      <c r="J330" t="s">
        <v>124</v>
      </c>
      <c r="K330" t="str">
        <f t="shared" si="27"/>
        <v>Valor de las ventas de energía eléctrica por municipio según tipo de servicio</v>
      </c>
      <c r="L330" t="str">
        <f t="shared" si="29"/>
        <v>Valor de las ventas de energía eléctrica por municipio según tipo de servicio</v>
      </c>
    </row>
    <row r="331" spans="1:12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26"/>
        <v>17194Date</v>
      </c>
      <c r="H331" t="str">
        <f t="shared" si="28"/>
        <v>19.4</v>
      </c>
      <c r="I331" t="str">
        <f t="shared" si="25"/>
        <v>2016</v>
      </c>
      <c r="J331" t="s">
        <v>123</v>
      </c>
      <c r="K331" t="str">
        <f t="shared" si="27"/>
        <v/>
      </c>
      <c r="L331" t="str">
        <f t="shared" si="29"/>
        <v>Valor de las ventas de energía eléctrica por municipio según tipo de servicio</v>
      </c>
    </row>
    <row r="332" spans="1:12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26"/>
        <v>17194Units</v>
      </c>
      <c r="H332" t="str">
        <f t="shared" si="28"/>
        <v>19.4</v>
      </c>
      <c r="I332" t="str">
        <f t="shared" si="25"/>
        <v>(Miles de pesos)</v>
      </c>
      <c r="J332" t="s">
        <v>122</v>
      </c>
      <c r="K332" t="str">
        <f t="shared" si="27"/>
        <v/>
      </c>
      <c r="L332" t="str">
        <f t="shared" si="29"/>
        <v>Valor de las ventas de energía eléctrica por municipio según tipo de servicio</v>
      </c>
    </row>
    <row r="333" spans="1:12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26"/>
        <v>17195Title</v>
      </c>
      <c r="H333" t="str">
        <f t="shared" si="28"/>
        <v>19.5</v>
      </c>
      <c r="I333" t="str">
        <f t="shared" si="25"/>
        <v>19.5Unidades y potencia del equipo de transmisión y distribución</v>
      </c>
      <c r="J333" t="s">
        <v>124</v>
      </c>
      <c r="K333" t="str">
        <f t="shared" si="27"/>
        <v>Unidades y potencia del equipo de transmisión y distribuciónde energía eléctrica por municipio</v>
      </c>
      <c r="L333" t="str">
        <f t="shared" si="29"/>
        <v>Unidades y potencia del equipo de transmisión y distribuciónde energía eléctrica por municipio</v>
      </c>
    </row>
    <row r="334" spans="1:12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26"/>
        <v>17195Title</v>
      </c>
      <c r="H334" t="str">
        <f t="shared" si="28"/>
        <v>19.5</v>
      </c>
      <c r="I334" t="str">
        <f t="shared" si="25"/>
        <v>de energía eléctrica por municipio</v>
      </c>
      <c r="J334" t="s">
        <v>124</v>
      </c>
      <c r="K334" t="str">
        <f t="shared" si="27"/>
        <v/>
      </c>
      <c r="L334" t="str">
        <f t="shared" si="29"/>
        <v>Unidades y potencia del equipo de transmisión y distribuciónde energía eléctrica por municipio</v>
      </c>
    </row>
    <row r="335" spans="1:12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26"/>
        <v>17195Date</v>
      </c>
      <c r="H335" t="str">
        <f t="shared" si="28"/>
        <v>19.5</v>
      </c>
      <c r="I335" t="str">
        <f t="shared" si="25"/>
        <v>Al 31 de diciembre de 2016</v>
      </c>
      <c r="J335" t="s">
        <v>123</v>
      </c>
      <c r="K335" t="str">
        <f t="shared" si="27"/>
        <v/>
      </c>
      <c r="L335" t="str">
        <f t="shared" si="29"/>
        <v>Unidades y potencia del equipo de transmisión y distribuciónde energía eléctrica por municipio</v>
      </c>
    </row>
    <row r="336" spans="1:12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26"/>
        <v>17196Title</v>
      </c>
      <c r="H336" t="str">
        <f t="shared" si="28"/>
        <v>19.6</v>
      </c>
      <c r="I336" t="str">
        <f t="shared" si="25"/>
        <v xml:space="preserve">19.6Personal ocupado y sus remuneraciones en la Comisión Federal de Electricidad </v>
      </c>
      <c r="J336" t="s">
        <v>124</v>
      </c>
      <c r="K336" t="str">
        <f t="shared" si="27"/>
        <v>Personal ocupado y sus remuneraciones en la Comisión Federal de Electricidad según tipo de actividad</v>
      </c>
      <c r="L336" t="str">
        <f t="shared" si="29"/>
        <v>Personal ocupado y sus remuneraciones en la Comisión Federal de Electricidad según tipo de actividad</v>
      </c>
    </row>
    <row r="337" spans="1:12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26"/>
        <v>17196Title</v>
      </c>
      <c r="H337" t="str">
        <f t="shared" si="28"/>
        <v>19.6</v>
      </c>
      <c r="I337" t="str">
        <f t="shared" si="25"/>
        <v>según tipo de actividad</v>
      </c>
      <c r="J337" t="s">
        <v>124</v>
      </c>
      <c r="K337" t="str">
        <f t="shared" si="27"/>
        <v/>
      </c>
      <c r="L337" t="str">
        <f t="shared" si="29"/>
        <v>Personal ocupado y sus remuneraciones en la Comisión Federal de Electricidad según tipo de actividad</v>
      </c>
    </row>
    <row r="338" spans="1:12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26"/>
        <v>17196Date</v>
      </c>
      <c r="H338" t="str">
        <f t="shared" si="28"/>
        <v>19.6</v>
      </c>
      <c r="I338" t="str">
        <f t="shared" si="25"/>
        <v>2015 y 2016</v>
      </c>
      <c r="J338" t="s">
        <v>123</v>
      </c>
      <c r="K338" t="str">
        <f t="shared" si="27"/>
        <v/>
      </c>
      <c r="L338" t="str">
        <f t="shared" si="29"/>
        <v>Personal ocupado y sus remuneraciones en la Comisión Federal de Electricidad según tipo de actividad</v>
      </c>
    </row>
    <row r="339" spans="1:12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26"/>
        <v>18191Title</v>
      </c>
      <c r="H339" t="str">
        <f t="shared" si="28"/>
        <v>19.1</v>
      </c>
      <c r="I339" t="str">
        <f t="shared" si="25"/>
        <v xml:space="preserve">19.1Centrales generadoras, unidades de generación, capacidad efectiva </v>
      </c>
      <c r="J339" t="s">
        <v>124</v>
      </c>
      <c r="K339" t="str">
        <f t="shared" si="27"/>
        <v>Centrales generadoras, unidades de generación, capacidad efectiva y energía eléctrica producida y entregada por tipo de planta</v>
      </c>
      <c r="L339" t="str">
        <f t="shared" si="29"/>
        <v>Centrales generadoras, unidades de generación, capacidad efectiva y energía eléctrica producida y entregada por tipo de planta</v>
      </c>
    </row>
    <row r="340" spans="1:12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26"/>
        <v>18191Title</v>
      </c>
      <c r="H340" t="str">
        <f t="shared" si="28"/>
        <v>19.1</v>
      </c>
      <c r="I340" t="str">
        <f t="shared" si="25"/>
        <v>y energía eléctrica producida y entregada por tipo de planta</v>
      </c>
      <c r="J340" t="s">
        <v>124</v>
      </c>
      <c r="K340" t="str">
        <f t="shared" si="27"/>
        <v/>
      </c>
      <c r="L340" t="str">
        <f t="shared" si="29"/>
        <v>Centrales generadoras, unidades de generación, capacidad efectiva y energía eléctrica producida y entregada por tipo de planta</v>
      </c>
    </row>
    <row r="341" spans="1:12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26"/>
        <v>18191Date</v>
      </c>
      <c r="H341" t="str">
        <f t="shared" si="28"/>
        <v>19.1</v>
      </c>
      <c r="I341" t="str">
        <f t="shared" si="25"/>
        <v>2016</v>
      </c>
      <c r="J341" t="s">
        <v>123</v>
      </c>
      <c r="K341" t="str">
        <f t="shared" si="27"/>
        <v/>
      </c>
      <c r="L341" t="str">
        <f t="shared" si="29"/>
        <v>Centrales generadoras, unidades de generación, capacidad efectiva y energía eléctrica producida y entregada por tipo de planta</v>
      </c>
    </row>
    <row r="342" spans="1:12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26"/>
        <v>18192Title</v>
      </c>
      <c r="H342" t="str">
        <f t="shared" si="28"/>
        <v>19.2</v>
      </c>
      <c r="I342" t="str">
        <f t="shared" si="25"/>
        <v xml:space="preserve">19.2Usuarios, volumen y valor de las ventas de energía eléctrica </v>
      </c>
      <c r="J342" t="s">
        <v>124</v>
      </c>
      <c r="K342" t="str">
        <f t="shared" si="27"/>
        <v>Usuarios, volumen y valor de las ventas de energía eléctrica según tipo de servicio</v>
      </c>
      <c r="L342" t="str">
        <f t="shared" si="29"/>
        <v>Usuarios, volumen y valor de las ventas de energía eléctrica según tipo de servicio</v>
      </c>
    </row>
    <row r="343" spans="1:12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26"/>
        <v>18192Title</v>
      </c>
      <c r="H343" t="str">
        <f t="shared" si="28"/>
        <v>19.2</v>
      </c>
      <c r="I343" t="str">
        <f t="shared" si="25"/>
        <v>según tipo de servicio</v>
      </c>
      <c r="J343" t="s">
        <v>124</v>
      </c>
      <c r="K343" t="str">
        <f t="shared" si="27"/>
        <v/>
      </c>
      <c r="L343" t="str">
        <f t="shared" si="29"/>
        <v>Usuarios, volumen y valor de las ventas de energía eléctrica según tipo de servicio</v>
      </c>
    </row>
    <row r="344" spans="1:12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26"/>
        <v>18192Date</v>
      </c>
      <c r="H344" t="str">
        <f t="shared" si="28"/>
        <v>19.2</v>
      </c>
      <c r="I344" t="str">
        <f t="shared" si="25"/>
        <v>2016</v>
      </c>
      <c r="J344" t="s">
        <v>123</v>
      </c>
      <c r="K344" t="str">
        <f t="shared" si="27"/>
        <v/>
      </c>
      <c r="L344" t="str">
        <f t="shared" si="29"/>
        <v>Usuarios, volumen y valor de las ventas de energía eléctrica según tipo de servicio</v>
      </c>
    </row>
    <row r="345" spans="1:12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26"/>
        <v>18193Title</v>
      </c>
      <c r="H345" t="str">
        <f t="shared" si="28"/>
        <v>19.3</v>
      </c>
      <c r="I345" t="str">
        <f t="shared" si="25"/>
        <v>19.3Usuarios de energía eléctrica por municipio según tipo de servicio</v>
      </c>
      <c r="J345" t="s">
        <v>124</v>
      </c>
      <c r="K345" t="str">
        <f t="shared" si="27"/>
        <v>Usuarios de energía eléctrica por municipio según tipo de servicio</v>
      </c>
      <c r="L345" t="str">
        <f t="shared" si="29"/>
        <v>Usuarios de energía eléctrica por municipio según tipo de servicio</v>
      </c>
    </row>
    <row r="346" spans="1:12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26"/>
        <v>18193Date</v>
      </c>
      <c r="H346" t="str">
        <f t="shared" si="28"/>
        <v>19.3</v>
      </c>
      <c r="I346" t="str">
        <f t="shared" si="25"/>
        <v>Al 31 de diciembre de 2016</v>
      </c>
      <c r="J346" t="s">
        <v>123</v>
      </c>
      <c r="K346" t="str">
        <f t="shared" si="27"/>
        <v/>
      </c>
      <c r="L346" t="str">
        <f t="shared" si="29"/>
        <v>Usuarios de energía eléctrica por municipio según tipo de servicio</v>
      </c>
    </row>
    <row r="347" spans="1:12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26"/>
        <v>18194Title</v>
      </c>
      <c r="H347" t="str">
        <f t="shared" si="28"/>
        <v>19.4</v>
      </c>
      <c r="I347" t="str">
        <f t="shared" si="25"/>
        <v>19.4Volumen de las ventas de energía eléctrica por municipio según tipo de servicio</v>
      </c>
      <c r="J347" t="s">
        <v>124</v>
      </c>
      <c r="K347" t="str">
        <f t="shared" si="27"/>
        <v>Volumen de las ventas de energía eléctrica por municipio según tipo de servicio</v>
      </c>
      <c r="L347" t="str">
        <f t="shared" si="29"/>
        <v>Volumen de las ventas de energía eléctrica por municipio según tipo de servicio</v>
      </c>
    </row>
    <row r="348" spans="1:12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26"/>
        <v>18194Date</v>
      </c>
      <c r="H348" t="str">
        <f t="shared" si="28"/>
        <v>19.4</v>
      </c>
      <c r="I348" t="str">
        <f t="shared" si="25"/>
        <v>2016</v>
      </c>
      <c r="J348" t="s">
        <v>123</v>
      </c>
      <c r="K348" t="str">
        <f t="shared" si="27"/>
        <v/>
      </c>
      <c r="L348" t="str">
        <f t="shared" si="29"/>
        <v>Volumen de las ventas de energía eléctrica por municipio según tipo de servicio</v>
      </c>
    </row>
    <row r="349" spans="1:12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26"/>
        <v>18194Units</v>
      </c>
      <c r="H349" t="str">
        <f t="shared" si="28"/>
        <v>19.4</v>
      </c>
      <c r="I349" t="str">
        <f t="shared" si="25"/>
        <v>(Megawatts-hora)</v>
      </c>
      <c r="J349" t="s">
        <v>122</v>
      </c>
      <c r="K349" t="str">
        <f t="shared" si="27"/>
        <v/>
      </c>
      <c r="L349" t="str">
        <f t="shared" si="29"/>
        <v>Volumen de las ventas de energía eléctrica por municipio según tipo de servicio</v>
      </c>
    </row>
    <row r="350" spans="1:12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26"/>
        <v>18195Title</v>
      </c>
      <c r="H350" t="str">
        <f t="shared" si="28"/>
        <v>19.5</v>
      </c>
      <c r="I350" t="str">
        <f t="shared" si="25"/>
        <v>19.5Valor de las ventas de energía eléctrica por municipio según tipo de servicio</v>
      </c>
      <c r="J350" t="s">
        <v>124</v>
      </c>
      <c r="K350" t="str">
        <f t="shared" si="27"/>
        <v>Valor de las ventas de energía eléctrica por municipio según tipo de servicio</v>
      </c>
      <c r="L350" t="str">
        <f t="shared" si="29"/>
        <v>Valor de las ventas de energía eléctrica por municipio según tipo de servicio</v>
      </c>
    </row>
    <row r="351" spans="1:12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26"/>
        <v>18195Date</v>
      </c>
      <c r="H351" t="str">
        <f t="shared" si="28"/>
        <v>19.5</v>
      </c>
      <c r="I351" t="str">
        <f t="shared" si="25"/>
        <v>2016</v>
      </c>
      <c r="J351" t="s">
        <v>123</v>
      </c>
      <c r="K351" t="str">
        <f t="shared" si="27"/>
        <v/>
      </c>
      <c r="L351" t="str">
        <f t="shared" si="29"/>
        <v>Valor de las ventas de energía eléctrica por municipio según tipo de servicio</v>
      </c>
    </row>
    <row r="352" spans="1:12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26"/>
        <v>18195Units</v>
      </c>
      <c r="H352" t="str">
        <f t="shared" si="28"/>
        <v>19.5</v>
      </c>
      <c r="I352" t="str">
        <f t="shared" si="25"/>
        <v>(Miles de pesos)</v>
      </c>
      <c r="J352" t="s">
        <v>122</v>
      </c>
      <c r="K352" t="str">
        <f t="shared" si="27"/>
        <v/>
      </c>
      <c r="L352" t="str">
        <f t="shared" si="29"/>
        <v>Valor de las ventas de energía eléctrica por municipio según tipo de servicio</v>
      </c>
    </row>
    <row r="353" spans="1:12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26"/>
        <v>18196Title</v>
      </c>
      <c r="H353" t="str">
        <f t="shared" si="28"/>
        <v>19.6</v>
      </c>
      <c r="I353" t="str">
        <f t="shared" si="25"/>
        <v>19.6Unidades y potencia del equipo de transmisión y distribución</v>
      </c>
      <c r="J353" t="s">
        <v>124</v>
      </c>
      <c r="K353" t="str">
        <f t="shared" si="27"/>
        <v>Unidades y potencia del equipo de transmisión y distribuciónde energía eléctrica por municipio</v>
      </c>
      <c r="L353" t="str">
        <f t="shared" si="29"/>
        <v>Unidades y potencia del equipo de transmisión y distribuciónde energía eléctrica por municipio</v>
      </c>
    </row>
    <row r="354" spans="1:12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26"/>
        <v>18196Title</v>
      </c>
      <c r="H354" t="str">
        <f t="shared" si="28"/>
        <v>19.6</v>
      </c>
      <c r="I354" t="str">
        <f t="shared" si="25"/>
        <v>de energía eléctrica por municipio</v>
      </c>
      <c r="J354" t="s">
        <v>124</v>
      </c>
      <c r="K354" t="str">
        <f t="shared" si="27"/>
        <v/>
      </c>
      <c r="L354" t="str">
        <f t="shared" si="29"/>
        <v>Unidades y potencia del equipo de transmisión y distribuciónde energía eléctrica por municipio</v>
      </c>
    </row>
    <row r="355" spans="1:12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26"/>
        <v>18196Date</v>
      </c>
      <c r="H355" t="str">
        <f t="shared" si="28"/>
        <v>19.6</v>
      </c>
      <c r="I355" t="str">
        <f t="shared" si="25"/>
        <v>Al 31 de diciembre de 2016</v>
      </c>
      <c r="J355" t="s">
        <v>123</v>
      </c>
      <c r="K355" t="str">
        <f t="shared" si="27"/>
        <v/>
      </c>
      <c r="L355" t="str">
        <f t="shared" si="29"/>
        <v>Unidades y potencia del equipo de transmisión y distribuciónde energía eléctrica por municipio</v>
      </c>
    </row>
    <row r="356" spans="1:12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26"/>
        <v>18197Title</v>
      </c>
      <c r="H356" t="str">
        <f t="shared" si="28"/>
        <v>19.7</v>
      </c>
      <c r="I356" t="str">
        <f t="shared" si="25"/>
        <v>19.7Personal ocupado y sus remuneraciones en la Comisión Federal</v>
      </c>
      <c r="J356" t="s">
        <v>124</v>
      </c>
      <c r="K356" t="str">
        <f t="shared" si="27"/>
        <v>Personal ocupado y sus remuneraciones en la Comisión Federalde Electricidad según tipo de actividad</v>
      </c>
      <c r="L356" t="str">
        <f t="shared" si="29"/>
        <v>Personal ocupado y sus remuneraciones en la Comisión Federalde Electricidad según tipo de actividad</v>
      </c>
    </row>
    <row r="357" spans="1:12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26"/>
        <v>18197Title</v>
      </c>
      <c r="H357" t="str">
        <f t="shared" si="28"/>
        <v>19.7</v>
      </c>
      <c r="I357" t="str">
        <f t="shared" si="25"/>
        <v>de Electricidad según tipo de actividad</v>
      </c>
      <c r="J357" t="s">
        <v>124</v>
      </c>
      <c r="K357" t="str">
        <f t="shared" si="27"/>
        <v/>
      </c>
      <c r="L357" t="str">
        <f t="shared" si="29"/>
        <v>Personal ocupado y sus remuneraciones en la Comisión Federalde Electricidad según tipo de actividad</v>
      </c>
    </row>
    <row r="358" spans="1:12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26"/>
        <v>18197Date</v>
      </c>
      <c r="H358" t="str">
        <f t="shared" si="28"/>
        <v>19.7</v>
      </c>
      <c r="I358" t="str">
        <f t="shared" si="25"/>
        <v>2016</v>
      </c>
      <c r="J358" t="s">
        <v>123</v>
      </c>
      <c r="K358" t="str">
        <f t="shared" si="27"/>
        <v/>
      </c>
      <c r="L358" t="str">
        <f t="shared" si="29"/>
        <v>Personal ocupado y sus remuneraciones en la Comisión Federalde Electricidad según tipo de actividad</v>
      </c>
    </row>
    <row r="359" spans="1:12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26"/>
        <v>19191Title</v>
      </c>
      <c r="H359" t="str">
        <f t="shared" si="28"/>
        <v>19.1</v>
      </c>
      <c r="I359" t="str">
        <f t="shared" si="25"/>
        <v xml:space="preserve">19.1Centrales generadoras, unidades de generación, capacidad efectiva </v>
      </c>
      <c r="J359" t="s">
        <v>124</v>
      </c>
      <c r="K359" t="str">
        <f t="shared" si="27"/>
        <v>Centrales generadoras, unidades de generación, capacidad efectiva y energía eléctrica producida y entregada por tipo de planta</v>
      </c>
      <c r="L359" t="str">
        <f t="shared" si="29"/>
        <v>Centrales generadoras, unidades de generación, capacidad efectiva y energía eléctrica producida y entregada por tipo de planta</v>
      </c>
    </row>
    <row r="360" spans="1:12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26"/>
        <v>19191Title</v>
      </c>
      <c r="H360" t="str">
        <f t="shared" si="28"/>
        <v>19.1</v>
      </c>
      <c r="I360" t="str">
        <f t="shared" si="25"/>
        <v>y energía eléctrica producida y entregada por tipo de planta</v>
      </c>
      <c r="J360" t="s">
        <v>124</v>
      </c>
      <c r="K360" t="str">
        <f t="shared" si="27"/>
        <v/>
      </c>
      <c r="L360" t="str">
        <f t="shared" si="29"/>
        <v>Centrales generadoras, unidades de generación, capacidad efectiva y energía eléctrica producida y entregada por tipo de planta</v>
      </c>
    </row>
    <row r="361" spans="1:12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26"/>
        <v>19191Date</v>
      </c>
      <c r="H361" t="str">
        <f t="shared" si="28"/>
        <v>19.1</v>
      </c>
      <c r="I361" t="str">
        <f t="shared" si="25"/>
        <v>2016</v>
      </c>
      <c r="J361" t="s">
        <v>123</v>
      </c>
      <c r="K361" t="str">
        <f t="shared" si="27"/>
        <v/>
      </c>
      <c r="L361" t="str">
        <f t="shared" si="29"/>
        <v>Centrales generadoras, unidades de generación, capacidad efectiva y energía eléctrica producida y entregada por tipo de planta</v>
      </c>
    </row>
    <row r="362" spans="1:12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26"/>
        <v>19192Title</v>
      </c>
      <c r="H362" t="str">
        <f t="shared" si="28"/>
        <v>19.2</v>
      </c>
      <c r="I362" t="str">
        <f t="shared" si="25"/>
        <v xml:space="preserve">19.2Usuarios, volumen y valor de las ventas de energía eléctrica </v>
      </c>
      <c r="J362" t="s">
        <v>124</v>
      </c>
      <c r="K362" t="str">
        <f t="shared" si="27"/>
        <v>Usuarios, volumen y valor de las ventas de energía eléctrica según tipo de servicio</v>
      </c>
      <c r="L362" t="str">
        <f t="shared" si="29"/>
        <v>Usuarios, volumen y valor de las ventas de energía eléctrica según tipo de servicio</v>
      </c>
    </row>
    <row r="363" spans="1:12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26"/>
        <v>19192Title</v>
      </c>
      <c r="H363" t="str">
        <f t="shared" si="28"/>
        <v>19.2</v>
      </c>
      <c r="I363" t="str">
        <f t="shared" si="25"/>
        <v>según tipo de servicio</v>
      </c>
      <c r="J363" t="s">
        <v>124</v>
      </c>
      <c r="K363" t="str">
        <f t="shared" si="27"/>
        <v/>
      </c>
      <c r="L363" t="str">
        <f t="shared" si="29"/>
        <v>Usuarios, volumen y valor de las ventas de energía eléctrica según tipo de servicio</v>
      </c>
    </row>
    <row r="364" spans="1:12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26"/>
        <v>19192Date</v>
      </c>
      <c r="H364" t="str">
        <f t="shared" si="28"/>
        <v>19.2</v>
      </c>
      <c r="I364" t="str">
        <f t="shared" si="25"/>
        <v>2016</v>
      </c>
      <c r="J364" t="s">
        <v>123</v>
      </c>
      <c r="K364" t="str">
        <f t="shared" si="27"/>
        <v/>
      </c>
      <c r="L364" t="str">
        <f t="shared" si="29"/>
        <v>Usuarios, volumen y valor de las ventas de energía eléctrica según tipo de servicio</v>
      </c>
    </row>
    <row r="365" spans="1:12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26"/>
        <v>19193Title</v>
      </c>
      <c r="H365" t="str">
        <f t="shared" si="28"/>
        <v>19.3</v>
      </c>
      <c r="I365" t="str">
        <f t="shared" si="25"/>
        <v>19.3Usuarios de energía eléctrica por municipio según tipo de servicio</v>
      </c>
      <c r="J365" t="s">
        <v>124</v>
      </c>
      <c r="K365" t="str">
        <f t="shared" si="27"/>
        <v>Usuarios de energía eléctrica por municipio según tipo de servicio</v>
      </c>
      <c r="L365" t="str">
        <f t="shared" si="29"/>
        <v>Usuarios de energía eléctrica por municipio según tipo de servicio</v>
      </c>
    </row>
    <row r="366" spans="1:12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26"/>
        <v>19193Date</v>
      </c>
      <c r="H366" t="str">
        <f t="shared" si="28"/>
        <v>19.3</v>
      </c>
      <c r="I366" t="str">
        <f t="shared" si="25"/>
        <v>Al 31 de diciembre de 2016</v>
      </c>
      <c r="J366" t="s">
        <v>123</v>
      </c>
      <c r="K366" t="str">
        <f t="shared" si="27"/>
        <v/>
      </c>
      <c r="L366" t="str">
        <f t="shared" si="29"/>
        <v>Usuarios de energía eléctrica por municipio según tipo de servicio</v>
      </c>
    </row>
    <row r="367" spans="1:12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26"/>
        <v>19194Title</v>
      </c>
      <c r="H367" t="str">
        <f t="shared" si="28"/>
        <v>19.4</v>
      </c>
      <c r="I367" t="str">
        <f t="shared" si="25"/>
        <v>19.4Volumen de las ventas de energía eléctrica por municipio según tipo de servicio</v>
      </c>
      <c r="J367" t="s">
        <v>124</v>
      </c>
      <c r="K367" t="str">
        <f t="shared" si="27"/>
        <v>Volumen de las ventas de energía eléctrica por municipio según tipo de servicio</v>
      </c>
      <c r="L367" t="str">
        <f t="shared" si="29"/>
        <v>Volumen de las ventas de energía eléctrica por municipio según tipo de servicio</v>
      </c>
    </row>
    <row r="368" spans="1:12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26"/>
        <v>19194Date</v>
      </c>
      <c r="H368" t="str">
        <f t="shared" si="28"/>
        <v>19.4</v>
      </c>
      <c r="I368" t="str">
        <f t="shared" si="25"/>
        <v>2016</v>
      </c>
      <c r="J368" t="s">
        <v>123</v>
      </c>
      <c r="K368" t="str">
        <f t="shared" si="27"/>
        <v/>
      </c>
      <c r="L368" t="str">
        <f t="shared" si="29"/>
        <v>Volumen de las ventas de energía eléctrica por municipio según tipo de servicio</v>
      </c>
    </row>
    <row r="369" spans="1:12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26"/>
        <v>19194Units</v>
      </c>
      <c r="H369" t="str">
        <f t="shared" si="28"/>
        <v>19.4</v>
      </c>
      <c r="I369" t="str">
        <f t="shared" si="25"/>
        <v>(Megawatts-hora)</v>
      </c>
      <c r="J369" t="s">
        <v>122</v>
      </c>
      <c r="K369" t="str">
        <f t="shared" si="27"/>
        <v/>
      </c>
      <c r="L369" t="str">
        <f t="shared" si="29"/>
        <v>Volumen de las ventas de energía eléctrica por municipio según tipo de servicio</v>
      </c>
    </row>
    <row r="370" spans="1:12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26"/>
        <v>19195Title</v>
      </c>
      <c r="H370" t="str">
        <f t="shared" si="28"/>
        <v>19.5</v>
      </c>
      <c r="I370" t="str">
        <f t="shared" si="25"/>
        <v>19.5Valor de las ventas de energía eléctrica por municipio según tipo de servicio</v>
      </c>
      <c r="J370" t="s">
        <v>124</v>
      </c>
      <c r="K370" t="str">
        <f t="shared" si="27"/>
        <v>Valor de las ventas de energía eléctrica por municipio según tipo de servicio</v>
      </c>
      <c r="L370" t="str">
        <f t="shared" si="29"/>
        <v>Valor de las ventas de energía eléctrica por municipio según tipo de servicio</v>
      </c>
    </row>
    <row r="371" spans="1:12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26"/>
        <v>19195Date</v>
      </c>
      <c r="H371" t="str">
        <f t="shared" si="28"/>
        <v>19.5</v>
      </c>
      <c r="I371" t="str">
        <f t="shared" si="25"/>
        <v>2016</v>
      </c>
      <c r="J371" t="s">
        <v>123</v>
      </c>
      <c r="K371" t="str">
        <f t="shared" si="27"/>
        <v/>
      </c>
      <c r="L371" t="str">
        <f t="shared" si="29"/>
        <v>Valor de las ventas de energía eléctrica por municipio según tipo de servicio</v>
      </c>
    </row>
    <row r="372" spans="1:12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26"/>
        <v>19195Units</v>
      </c>
      <c r="H372" t="str">
        <f t="shared" si="28"/>
        <v>19.5</v>
      </c>
      <c r="I372" t="str">
        <f t="shared" si="25"/>
        <v>(Miles de pesos)</v>
      </c>
      <c r="J372" t="s">
        <v>122</v>
      </c>
      <c r="K372" t="str">
        <f t="shared" si="27"/>
        <v/>
      </c>
      <c r="L372" t="str">
        <f t="shared" si="29"/>
        <v>Valor de las ventas de energía eléctrica por municipio según tipo de servicio</v>
      </c>
    </row>
    <row r="373" spans="1:12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26"/>
        <v>19196Title</v>
      </c>
      <c r="H373" t="str">
        <f t="shared" si="28"/>
        <v>19.6</v>
      </c>
      <c r="I373" t="str">
        <f t="shared" si="25"/>
        <v>19.6Unidades y potencia del equipo de transmisión y distribución</v>
      </c>
      <c r="J373" t="s">
        <v>124</v>
      </c>
      <c r="K373" t="str">
        <f t="shared" si="27"/>
        <v>Unidades y potencia del equipo de transmisión y distribuciónde energía eléctrica por zona</v>
      </c>
      <c r="L373" t="str">
        <f t="shared" si="29"/>
        <v>Unidades y potencia del equipo de transmisión y distribuciónde energía eléctrica por zona</v>
      </c>
    </row>
    <row r="374" spans="1:12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26"/>
        <v>19196Title</v>
      </c>
      <c r="H374" t="str">
        <f t="shared" si="28"/>
        <v>19.6</v>
      </c>
      <c r="I374" t="str">
        <f t="shared" si="25"/>
        <v>de energía eléctrica por zona</v>
      </c>
      <c r="J374" t="s">
        <v>124</v>
      </c>
      <c r="K374" t="str">
        <f t="shared" si="27"/>
        <v/>
      </c>
      <c r="L374" t="str">
        <f t="shared" si="29"/>
        <v>Unidades y potencia del equipo de transmisión y distribuciónde energía eléctrica por zona</v>
      </c>
    </row>
    <row r="375" spans="1:12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26"/>
        <v>19196Date</v>
      </c>
      <c r="H375" t="str">
        <f t="shared" si="28"/>
        <v>19.6</v>
      </c>
      <c r="I375" t="str">
        <f t="shared" si="25"/>
        <v>Al 31 de diciembre de 2016</v>
      </c>
      <c r="J375" t="s">
        <v>123</v>
      </c>
      <c r="K375" t="str">
        <f t="shared" si="27"/>
        <v/>
      </c>
      <c r="L375" t="str">
        <f t="shared" si="29"/>
        <v>Unidades y potencia del equipo de transmisión y distribuciónde energía eléctrica por zona</v>
      </c>
    </row>
    <row r="376" spans="1:12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26"/>
        <v>19197Title</v>
      </c>
      <c r="H376" t="str">
        <f t="shared" si="28"/>
        <v>19.7</v>
      </c>
      <c r="I376" t="str">
        <f t="shared" si="25"/>
        <v xml:space="preserve">19.7Personal ocupado y sus remuneraciones en la Comisión Federal de Electricidad </v>
      </c>
      <c r="J376" t="s">
        <v>124</v>
      </c>
      <c r="K376" t="str">
        <f t="shared" si="27"/>
        <v>Personal ocupado y sus remuneraciones en la Comisión Federal de Electricidad según tipo de actividad</v>
      </c>
      <c r="L376" t="str">
        <f t="shared" si="29"/>
        <v>Personal ocupado y sus remuneraciones en la Comisión Federal de Electricidad según tipo de actividad</v>
      </c>
    </row>
    <row r="377" spans="1:12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26"/>
        <v>19197Title</v>
      </c>
      <c r="H377" t="str">
        <f t="shared" si="28"/>
        <v>19.7</v>
      </c>
      <c r="I377" t="str">
        <f t="shared" si="25"/>
        <v>según tipo de actividad</v>
      </c>
      <c r="J377" t="s">
        <v>124</v>
      </c>
      <c r="K377" t="str">
        <f t="shared" si="27"/>
        <v/>
      </c>
      <c r="L377" t="str">
        <f t="shared" si="29"/>
        <v>Personal ocupado y sus remuneraciones en la Comisión Federal de Electricidad según tipo de actividad</v>
      </c>
    </row>
    <row r="378" spans="1:12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26"/>
        <v>19197Date</v>
      </c>
      <c r="H378" t="str">
        <f t="shared" si="28"/>
        <v>19.7</v>
      </c>
      <c r="I378" t="str">
        <f t="shared" si="25"/>
        <v>2016</v>
      </c>
      <c r="J378" t="s">
        <v>123</v>
      </c>
      <c r="K378" t="str">
        <f t="shared" si="27"/>
        <v/>
      </c>
      <c r="L378" t="str">
        <f t="shared" si="29"/>
        <v>Personal ocupado y sus remuneraciones en la Comisión Federal de Electricidad según tipo de actividad</v>
      </c>
    </row>
    <row r="379" spans="1:12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26"/>
        <v>20191Title</v>
      </c>
      <c r="H379" t="str">
        <f t="shared" si="28"/>
        <v>19.1</v>
      </c>
      <c r="I379" t="str">
        <f t="shared" si="25"/>
        <v xml:space="preserve">19.1Centrales generadoras, unidades de generación, capacidad efectiva </v>
      </c>
      <c r="J379" t="s">
        <v>124</v>
      </c>
      <c r="K379" t="str">
        <f t="shared" si="27"/>
        <v>Centrales generadoras, unidades de generación, capacidad efectiva y energía eléctrica producida y entregada por tipo de planta</v>
      </c>
      <c r="L379" t="str">
        <f t="shared" si="29"/>
        <v>Centrales generadoras, unidades de generación, capacidad efectiva y energía eléctrica producida y entregada por tipo de planta</v>
      </c>
    </row>
    <row r="380" spans="1:12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26"/>
        <v>20191Title</v>
      </c>
      <c r="H380" t="str">
        <f t="shared" si="28"/>
        <v>19.1</v>
      </c>
      <c r="I380" t="str">
        <f t="shared" si="25"/>
        <v>y energía eléctrica producida y entregada por tipo de planta</v>
      </c>
      <c r="J380" t="s">
        <v>124</v>
      </c>
      <c r="K380" t="str">
        <f t="shared" si="27"/>
        <v/>
      </c>
      <c r="L380" t="str">
        <f t="shared" si="29"/>
        <v>Centrales generadoras, unidades de generación, capacidad efectiva y energía eléctrica producida y entregada por tipo de planta</v>
      </c>
    </row>
    <row r="381" spans="1:12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26"/>
        <v>20191Date</v>
      </c>
      <c r="H381" t="str">
        <f t="shared" si="28"/>
        <v>19.1</v>
      </c>
      <c r="I381" t="str">
        <f t="shared" si="25"/>
        <v>2016</v>
      </c>
      <c r="J381" t="s">
        <v>123</v>
      </c>
      <c r="K381" t="str">
        <f t="shared" si="27"/>
        <v/>
      </c>
      <c r="L381" t="str">
        <f t="shared" si="29"/>
        <v>Centrales generadoras, unidades de generación, capacidad efectiva y energía eléctrica producida y entregada por tipo de planta</v>
      </c>
    </row>
    <row r="382" spans="1:12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26"/>
        <v>20192Title</v>
      </c>
      <c r="H382" t="str">
        <f t="shared" si="28"/>
        <v>19.2</v>
      </c>
      <c r="I382" t="str">
        <f t="shared" si="25"/>
        <v xml:space="preserve">19.2Usuarios, volumen y valor de las ventas de energía eléctrica </v>
      </c>
      <c r="J382" t="s">
        <v>124</v>
      </c>
      <c r="K382" t="str">
        <f t="shared" si="27"/>
        <v>Usuarios, volumen y valor de las ventas de energía eléctrica según tipo de servicio</v>
      </c>
      <c r="L382" t="str">
        <f t="shared" si="29"/>
        <v>Usuarios, volumen y valor de las ventas de energía eléctrica según tipo de servicio</v>
      </c>
    </row>
    <row r="383" spans="1:12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26"/>
        <v>20192Title</v>
      </c>
      <c r="H383" t="str">
        <f t="shared" si="28"/>
        <v>19.2</v>
      </c>
      <c r="I383" t="str">
        <f t="shared" si="25"/>
        <v>según tipo de servicio</v>
      </c>
      <c r="J383" t="s">
        <v>124</v>
      </c>
      <c r="K383" t="str">
        <f t="shared" si="27"/>
        <v/>
      </c>
      <c r="L383" t="str">
        <f t="shared" si="29"/>
        <v>Usuarios, volumen y valor de las ventas de energía eléctrica según tipo de servicio</v>
      </c>
    </row>
    <row r="384" spans="1:12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26"/>
        <v>20192Date</v>
      </c>
      <c r="H384" t="str">
        <f t="shared" si="28"/>
        <v>19.2</v>
      </c>
      <c r="I384" t="str">
        <f t="shared" si="25"/>
        <v>2016</v>
      </c>
      <c r="J384" t="s">
        <v>123</v>
      </c>
      <c r="K384" t="str">
        <f t="shared" si="27"/>
        <v/>
      </c>
      <c r="L384" t="str">
        <f t="shared" si="29"/>
        <v>Usuarios, volumen y valor de las ventas de energía eléctrica según tipo de servicio</v>
      </c>
    </row>
    <row r="385" spans="1:12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26"/>
        <v>20193Title</v>
      </c>
      <c r="H385" t="str">
        <f t="shared" si="28"/>
        <v>19.3</v>
      </c>
      <c r="I385" t="str">
        <f t="shared" si="25"/>
        <v>19.3Usuarios de energía eléctrica por municipio según tipo de servicio</v>
      </c>
      <c r="J385" t="s">
        <v>124</v>
      </c>
      <c r="K385" t="str">
        <f t="shared" si="27"/>
        <v>Usuarios de energía eléctrica por municipio según tipo de servicio</v>
      </c>
      <c r="L385" t="str">
        <f t="shared" si="29"/>
        <v>Usuarios de energía eléctrica por municipio según tipo de servicio</v>
      </c>
    </row>
    <row r="386" spans="1:12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26"/>
        <v>20193Date</v>
      </c>
      <c r="H386" t="str">
        <f t="shared" si="28"/>
        <v>19.3</v>
      </c>
      <c r="I386" t="str">
        <f t="shared" si="25"/>
        <v>Al 31 de diciembre de 2016</v>
      </c>
      <c r="J386" t="s">
        <v>123</v>
      </c>
      <c r="K386" t="str">
        <f t="shared" si="27"/>
        <v/>
      </c>
      <c r="L386" t="str">
        <f t="shared" si="29"/>
        <v>Usuarios de energía eléctrica por municipio según tipo de servicio</v>
      </c>
    </row>
    <row r="387" spans="1:12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26"/>
        <v>20194Title</v>
      </c>
      <c r="H387" t="str">
        <f t="shared" si="28"/>
        <v>19.4</v>
      </c>
      <c r="I387" t="str">
        <f t="shared" ref="I387:I450" si="30">+_xlfn.TEXTJOIN("",TRUE,B387:C387)</f>
        <v>19.4Volumen de las ventas de energía eléctrica por municipio según tipo de servicio</v>
      </c>
      <c r="J387" t="s">
        <v>124</v>
      </c>
      <c r="K387" t="str">
        <f t="shared" si="27"/>
        <v>Volumen de las ventas de energía eléctrica por municipio según tipo de servicio</v>
      </c>
      <c r="L387" t="str">
        <f t="shared" si="29"/>
        <v>Volumen de las ventas de energía eléctrica por municipio según tipo de servicio</v>
      </c>
    </row>
    <row r="388" spans="1:12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31">+_xlfn.CONCAT(F388,SUBSTITUTE(H388,".",""),J388)</f>
        <v>20194Date</v>
      </c>
      <c r="H388" t="str">
        <f t="shared" si="28"/>
        <v>19.4</v>
      </c>
      <c r="I388" t="str">
        <f t="shared" si="30"/>
        <v>2016</v>
      </c>
      <c r="J388" t="s">
        <v>123</v>
      </c>
      <c r="K388" t="str">
        <f t="shared" ref="K388:K451" si="32">+IF(AND(G388=G389,J388="Title"),_xlfn.CONCAT(C388,C389),IF(AND(J388="Title",J389&lt;&gt;"Title",J387&lt;&gt;"Title"),C388,""))</f>
        <v/>
      </c>
      <c r="L388" t="str">
        <f t="shared" si="29"/>
        <v>Volumen de las ventas de energía eléctrica por municipio según tipo de servicio</v>
      </c>
    </row>
    <row r="389" spans="1:12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31"/>
        <v>20194Units</v>
      </c>
      <c r="H389" t="str">
        <f t="shared" ref="H389:H452" si="33">+IF(B389=0,H388,B389)</f>
        <v>19.4</v>
      </c>
      <c r="I389" t="str">
        <f t="shared" si="30"/>
        <v>(Megawatts-hora)</v>
      </c>
      <c r="J389" t="s">
        <v>122</v>
      </c>
      <c r="K389" t="str">
        <f t="shared" si="32"/>
        <v/>
      </c>
      <c r="L389" t="str">
        <f t="shared" ref="L389:L452" si="34">+IF(K389="",L388,K389)</f>
        <v>Volumen de las ventas de energía eléctrica por municipio según tipo de servicio</v>
      </c>
    </row>
    <row r="390" spans="1:12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31"/>
        <v>20195Title</v>
      </c>
      <c r="H390" t="str">
        <f t="shared" si="33"/>
        <v>19.5</v>
      </c>
      <c r="I390" t="str">
        <f t="shared" si="30"/>
        <v>19.5Valor de las ventas de energía eléctrica por municipio según tipo de servicio</v>
      </c>
      <c r="J390" t="s">
        <v>124</v>
      </c>
      <c r="K390" t="str">
        <f t="shared" si="32"/>
        <v>Valor de las ventas de energía eléctrica por municipio según tipo de servicio</v>
      </c>
      <c r="L390" t="str">
        <f t="shared" si="34"/>
        <v>Valor de las ventas de energía eléctrica por municipio según tipo de servicio</v>
      </c>
    </row>
    <row r="391" spans="1:12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31"/>
        <v>20195Date</v>
      </c>
      <c r="H391" t="str">
        <f t="shared" si="33"/>
        <v>19.5</v>
      </c>
      <c r="I391" t="str">
        <f t="shared" si="30"/>
        <v>2016</v>
      </c>
      <c r="J391" t="s">
        <v>123</v>
      </c>
      <c r="K391" t="str">
        <f t="shared" si="32"/>
        <v/>
      </c>
      <c r="L391" t="str">
        <f t="shared" si="34"/>
        <v>Valor de las ventas de energía eléctrica por municipio según tipo de servicio</v>
      </c>
    </row>
    <row r="392" spans="1:12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31"/>
        <v>20195Units</v>
      </c>
      <c r="H392" t="str">
        <f t="shared" si="33"/>
        <v>19.5</v>
      </c>
      <c r="I392" t="str">
        <f t="shared" si="30"/>
        <v>(Miles de pesos)</v>
      </c>
      <c r="J392" t="s">
        <v>122</v>
      </c>
      <c r="K392" t="str">
        <f t="shared" si="32"/>
        <v/>
      </c>
      <c r="L392" t="str">
        <f t="shared" si="34"/>
        <v>Valor de las ventas de energía eléctrica por municipio según tipo de servicio</v>
      </c>
    </row>
    <row r="393" spans="1:12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31"/>
        <v>20196Title</v>
      </c>
      <c r="H393" t="str">
        <f t="shared" si="33"/>
        <v>19.6</v>
      </c>
      <c r="I393" t="str">
        <f t="shared" si="30"/>
        <v>19.6Unidades y potencia del equipo de transmisión y distribución</v>
      </c>
      <c r="J393" t="s">
        <v>124</v>
      </c>
      <c r="K393" t="str">
        <f t="shared" si="32"/>
        <v>Unidades y potencia del equipo de transmisión y distribuciónde energía eléctrica por municipio</v>
      </c>
      <c r="L393" t="str">
        <f t="shared" si="34"/>
        <v>Unidades y potencia del equipo de transmisión y distribuciónde energía eléctrica por municipio</v>
      </c>
    </row>
    <row r="394" spans="1:12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31"/>
        <v>20196Title</v>
      </c>
      <c r="H394" t="str">
        <f t="shared" si="33"/>
        <v>19.6</v>
      </c>
      <c r="I394" t="str">
        <f t="shared" si="30"/>
        <v>de energía eléctrica por municipio</v>
      </c>
      <c r="J394" t="s">
        <v>124</v>
      </c>
      <c r="K394" t="str">
        <f t="shared" si="32"/>
        <v/>
      </c>
      <c r="L394" t="str">
        <f t="shared" si="34"/>
        <v>Unidades y potencia del equipo de transmisión y distribuciónde energía eléctrica por municipio</v>
      </c>
    </row>
    <row r="395" spans="1:12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31"/>
        <v>20196Date</v>
      </c>
      <c r="H395" t="str">
        <f t="shared" si="33"/>
        <v>19.6</v>
      </c>
      <c r="I395" t="str">
        <f t="shared" si="30"/>
        <v>Al 31 de diciembre de 2016</v>
      </c>
      <c r="J395" t="s">
        <v>123</v>
      </c>
      <c r="K395" t="str">
        <f t="shared" si="32"/>
        <v/>
      </c>
      <c r="L395" t="str">
        <f t="shared" si="34"/>
        <v>Unidades y potencia del equipo de transmisión y distribuciónde energía eléctrica por municipio</v>
      </c>
    </row>
    <row r="396" spans="1:12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31"/>
        <v>20197Title</v>
      </c>
      <c r="H396" t="str">
        <f t="shared" si="33"/>
        <v>19.7</v>
      </c>
      <c r="I396" t="str">
        <f t="shared" si="30"/>
        <v xml:space="preserve">19.7Personal ocupado y sus remuneraciones en la Comisión Federal </v>
      </c>
      <c r="J396" t="s">
        <v>124</v>
      </c>
      <c r="K396" t="str">
        <f t="shared" si="32"/>
        <v>Personal ocupado y sus remuneraciones en la Comisión Federal de Electricidad según tipo de actividad</v>
      </c>
      <c r="L396" t="str">
        <f t="shared" si="34"/>
        <v>Personal ocupado y sus remuneraciones en la Comisión Federal de Electricidad según tipo de actividad</v>
      </c>
    </row>
    <row r="397" spans="1:12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31"/>
        <v>20197Title</v>
      </c>
      <c r="H397" t="str">
        <f t="shared" si="33"/>
        <v>19.7</v>
      </c>
      <c r="I397" t="str">
        <f t="shared" si="30"/>
        <v>de Electricidad según tipo de actividad</v>
      </c>
      <c r="J397" t="s">
        <v>124</v>
      </c>
      <c r="K397" t="str">
        <f t="shared" si="32"/>
        <v/>
      </c>
      <c r="L397" t="str">
        <f t="shared" si="34"/>
        <v>Personal ocupado y sus remuneraciones en la Comisión Federal de Electricidad según tipo de actividad</v>
      </c>
    </row>
    <row r="398" spans="1:12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31"/>
        <v>20197Date</v>
      </c>
      <c r="H398" t="str">
        <f t="shared" si="33"/>
        <v>19.7</v>
      </c>
      <c r="I398" t="str">
        <f t="shared" si="30"/>
        <v>2016</v>
      </c>
      <c r="J398" t="s">
        <v>123</v>
      </c>
      <c r="K398" t="str">
        <f t="shared" si="32"/>
        <v/>
      </c>
      <c r="L398" t="str">
        <f t="shared" si="34"/>
        <v>Personal ocupado y sus remuneraciones en la Comisión Federal de Electricidad según tipo de actividad</v>
      </c>
    </row>
    <row r="399" spans="1:12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31"/>
        <v>21191Title</v>
      </c>
      <c r="H399" t="str">
        <f t="shared" si="33"/>
        <v>19.1</v>
      </c>
      <c r="I399" t="str">
        <f t="shared" si="30"/>
        <v xml:space="preserve">19.1Centrales generadoras, unidades de generación, capacidad efectiva </v>
      </c>
      <c r="J399" t="s">
        <v>124</v>
      </c>
      <c r="K399" t="str">
        <f t="shared" si="32"/>
        <v>Centrales generadoras, unidades de generación, capacidad efectiva y energía eléctrica producida y entregada por tipo de planta</v>
      </c>
      <c r="L399" t="str">
        <f t="shared" si="34"/>
        <v>Centrales generadoras, unidades de generación, capacidad efectiva y energía eléctrica producida y entregada por tipo de planta</v>
      </c>
    </row>
    <row r="400" spans="1:12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31"/>
        <v>21191Title</v>
      </c>
      <c r="H400" t="str">
        <f t="shared" si="33"/>
        <v>19.1</v>
      </c>
      <c r="I400" t="str">
        <f t="shared" si="30"/>
        <v>y energía eléctrica producida y entregada por tipo de planta</v>
      </c>
      <c r="J400" t="s">
        <v>124</v>
      </c>
      <c r="K400" t="str">
        <f t="shared" si="32"/>
        <v/>
      </c>
      <c r="L400" t="str">
        <f t="shared" si="34"/>
        <v>Centrales generadoras, unidades de generación, capacidad efectiva y energía eléctrica producida y entregada por tipo de planta</v>
      </c>
    </row>
    <row r="401" spans="1:12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31"/>
        <v>21191Date</v>
      </c>
      <c r="H401" t="str">
        <f t="shared" si="33"/>
        <v>19.1</v>
      </c>
      <c r="I401" t="str">
        <f t="shared" si="30"/>
        <v>2016</v>
      </c>
      <c r="J401" t="s">
        <v>123</v>
      </c>
      <c r="K401" t="str">
        <f t="shared" si="32"/>
        <v/>
      </c>
      <c r="L401" t="str">
        <f t="shared" si="34"/>
        <v>Centrales generadoras, unidades de generación, capacidad efectiva y energía eléctrica producida y entregada por tipo de planta</v>
      </c>
    </row>
    <row r="402" spans="1:12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31"/>
        <v>21192Title</v>
      </c>
      <c r="H402" t="str">
        <f t="shared" si="33"/>
        <v>19.2</v>
      </c>
      <c r="I402" t="str">
        <f t="shared" si="30"/>
        <v xml:space="preserve">19.2Usuarios, volumen y valor de las ventas de energía eléctrica </v>
      </c>
      <c r="J402" t="s">
        <v>124</v>
      </c>
      <c r="K402" t="str">
        <f t="shared" si="32"/>
        <v>Usuarios, volumen y valor de las ventas de energía eléctrica según tipo de servicio</v>
      </c>
      <c r="L402" t="str">
        <f t="shared" si="34"/>
        <v>Usuarios, volumen y valor de las ventas de energía eléctrica según tipo de servicio</v>
      </c>
    </row>
    <row r="403" spans="1:12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31"/>
        <v>21192Title</v>
      </c>
      <c r="H403" t="str">
        <f t="shared" si="33"/>
        <v>19.2</v>
      </c>
      <c r="I403" t="str">
        <f t="shared" si="30"/>
        <v>según tipo de servicio</v>
      </c>
      <c r="J403" t="s">
        <v>124</v>
      </c>
      <c r="K403" t="str">
        <f t="shared" si="32"/>
        <v/>
      </c>
      <c r="L403" t="str">
        <f t="shared" si="34"/>
        <v>Usuarios, volumen y valor de las ventas de energía eléctrica según tipo de servicio</v>
      </c>
    </row>
    <row r="404" spans="1:12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31"/>
        <v>21192Date</v>
      </c>
      <c r="H404" t="str">
        <f t="shared" si="33"/>
        <v>19.2</v>
      </c>
      <c r="I404" t="str">
        <f t="shared" si="30"/>
        <v>2016</v>
      </c>
      <c r="J404" t="s">
        <v>123</v>
      </c>
      <c r="K404" t="str">
        <f t="shared" si="32"/>
        <v/>
      </c>
      <c r="L404" t="str">
        <f t="shared" si="34"/>
        <v>Usuarios, volumen y valor de las ventas de energía eléctrica según tipo de servicio</v>
      </c>
    </row>
    <row r="405" spans="1:12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31"/>
        <v>21193Title</v>
      </c>
      <c r="H405" t="str">
        <f t="shared" si="33"/>
        <v>19.3</v>
      </c>
      <c r="I405" t="str">
        <f t="shared" si="30"/>
        <v>19.3Usuarios de energía eléctrica por municipio según tipo de servicio</v>
      </c>
      <c r="J405" t="s">
        <v>124</v>
      </c>
      <c r="K405" t="str">
        <f t="shared" si="32"/>
        <v>Usuarios de energía eléctrica por municipio según tipo de servicio</v>
      </c>
      <c r="L405" t="str">
        <f t="shared" si="34"/>
        <v>Usuarios de energía eléctrica por municipio según tipo de servicio</v>
      </c>
    </row>
    <row r="406" spans="1:12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31"/>
        <v>21193Date</v>
      </c>
      <c r="H406" t="str">
        <f t="shared" si="33"/>
        <v>19.3</v>
      </c>
      <c r="I406" t="str">
        <f t="shared" si="30"/>
        <v>Al 31 de diciembre de 2016</v>
      </c>
      <c r="J406" t="s">
        <v>123</v>
      </c>
      <c r="K406" t="str">
        <f t="shared" si="32"/>
        <v/>
      </c>
      <c r="L406" t="str">
        <f t="shared" si="34"/>
        <v>Usuarios de energía eléctrica por municipio según tipo de servicio</v>
      </c>
    </row>
    <row r="407" spans="1:12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31"/>
        <v>21194Title</v>
      </c>
      <c r="H407" t="str">
        <f t="shared" si="33"/>
        <v>19.4</v>
      </c>
      <c r="I407" t="str">
        <f t="shared" si="30"/>
        <v>19.4Volumen de las ventas de energía eléctrica por municipio según tipo de servicio</v>
      </c>
      <c r="J407" t="s">
        <v>124</v>
      </c>
      <c r="K407" t="str">
        <f t="shared" si="32"/>
        <v>Volumen de las ventas de energía eléctrica por municipio según tipo de servicio</v>
      </c>
      <c r="L407" t="str">
        <f t="shared" si="34"/>
        <v>Volumen de las ventas de energía eléctrica por municipio según tipo de servicio</v>
      </c>
    </row>
    <row r="408" spans="1:12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31"/>
        <v>21194Date</v>
      </c>
      <c r="H408" t="str">
        <f t="shared" si="33"/>
        <v>19.4</v>
      </c>
      <c r="I408" t="str">
        <f t="shared" si="30"/>
        <v>2016</v>
      </c>
      <c r="J408" t="s">
        <v>123</v>
      </c>
      <c r="K408" t="str">
        <f t="shared" si="32"/>
        <v/>
      </c>
      <c r="L408" t="str">
        <f t="shared" si="34"/>
        <v>Volumen de las ventas de energía eléctrica por municipio según tipo de servicio</v>
      </c>
    </row>
    <row r="409" spans="1:12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31"/>
        <v>21194Units</v>
      </c>
      <c r="H409" t="str">
        <f t="shared" si="33"/>
        <v>19.4</v>
      </c>
      <c r="I409" t="str">
        <f t="shared" si="30"/>
        <v>(Megawatts-hora)</v>
      </c>
      <c r="J409" t="s">
        <v>122</v>
      </c>
      <c r="K409" t="str">
        <f t="shared" si="32"/>
        <v/>
      </c>
      <c r="L409" t="str">
        <f t="shared" si="34"/>
        <v>Volumen de las ventas de energía eléctrica por municipio según tipo de servicio</v>
      </c>
    </row>
    <row r="410" spans="1:12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31"/>
        <v>21195Title</v>
      </c>
      <c r="H410" t="str">
        <f t="shared" si="33"/>
        <v>19.5</v>
      </c>
      <c r="I410" t="str">
        <f t="shared" si="30"/>
        <v>19.5Valor de las ventas de energía eléctrica por municipio según tipo de servicio</v>
      </c>
      <c r="J410" t="s">
        <v>124</v>
      </c>
      <c r="K410" t="str">
        <f t="shared" si="32"/>
        <v>Valor de las ventas de energía eléctrica por municipio según tipo de servicio</v>
      </c>
      <c r="L410" t="str">
        <f t="shared" si="34"/>
        <v>Valor de las ventas de energía eléctrica por municipio según tipo de servicio</v>
      </c>
    </row>
    <row r="411" spans="1:12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31"/>
        <v>21195Date</v>
      </c>
      <c r="H411" t="str">
        <f t="shared" si="33"/>
        <v>19.5</v>
      </c>
      <c r="I411" t="str">
        <f t="shared" si="30"/>
        <v>2016</v>
      </c>
      <c r="J411" t="s">
        <v>123</v>
      </c>
      <c r="K411" t="str">
        <f t="shared" si="32"/>
        <v/>
      </c>
      <c r="L411" t="str">
        <f t="shared" si="34"/>
        <v>Valor de las ventas de energía eléctrica por municipio según tipo de servicio</v>
      </c>
    </row>
    <row r="412" spans="1:12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31"/>
        <v>21195Units</v>
      </c>
      <c r="H412" t="str">
        <f t="shared" si="33"/>
        <v>19.5</v>
      </c>
      <c r="I412" t="str">
        <f t="shared" si="30"/>
        <v>(Miles de pesos)</v>
      </c>
      <c r="J412" t="s">
        <v>122</v>
      </c>
      <c r="K412" t="str">
        <f t="shared" si="32"/>
        <v/>
      </c>
      <c r="L412" t="str">
        <f t="shared" si="34"/>
        <v>Valor de las ventas de energía eléctrica por municipio según tipo de servicio</v>
      </c>
    </row>
    <row r="413" spans="1:12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31"/>
        <v>21196Title</v>
      </c>
      <c r="H413" t="str">
        <f t="shared" si="33"/>
        <v>19.6</v>
      </c>
      <c r="I413" t="str">
        <f t="shared" si="30"/>
        <v>19.6Unidades y potencia del equipo de transmisión y distribución</v>
      </c>
      <c r="J413" t="s">
        <v>124</v>
      </c>
      <c r="K413" t="str">
        <f t="shared" si="32"/>
        <v>Unidades y potencia del equipo de transmisión y distribuciónde energía eléctrica por municipio</v>
      </c>
      <c r="L413" t="str">
        <f t="shared" si="34"/>
        <v>Unidades y potencia del equipo de transmisión y distribuciónde energía eléctrica por municipio</v>
      </c>
    </row>
    <row r="414" spans="1:12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31"/>
        <v>21196Title</v>
      </c>
      <c r="H414" t="str">
        <f t="shared" si="33"/>
        <v>19.6</v>
      </c>
      <c r="I414" t="str">
        <f t="shared" si="30"/>
        <v>de energía eléctrica por municipio</v>
      </c>
      <c r="J414" t="s">
        <v>124</v>
      </c>
      <c r="K414" t="str">
        <f t="shared" si="32"/>
        <v/>
      </c>
      <c r="L414" t="str">
        <f t="shared" si="34"/>
        <v>Unidades y potencia del equipo de transmisión y distribuciónde energía eléctrica por municipio</v>
      </c>
    </row>
    <row r="415" spans="1:12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31"/>
        <v>21196Date</v>
      </c>
      <c r="H415" t="str">
        <f t="shared" si="33"/>
        <v>19.6</v>
      </c>
      <c r="I415" t="str">
        <f t="shared" si="30"/>
        <v>Al 31 de diciembre de 2016</v>
      </c>
      <c r="J415" t="s">
        <v>123</v>
      </c>
      <c r="K415" t="str">
        <f t="shared" si="32"/>
        <v/>
      </c>
      <c r="L415" t="str">
        <f t="shared" si="34"/>
        <v>Unidades y potencia del equipo de transmisión y distribuciónde energía eléctrica por municipio</v>
      </c>
    </row>
    <row r="416" spans="1:12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31"/>
        <v>21197Title</v>
      </c>
      <c r="H416" t="str">
        <f t="shared" si="33"/>
        <v>19.7</v>
      </c>
      <c r="I416" t="str">
        <f t="shared" si="30"/>
        <v xml:space="preserve">19.7Personal ocupado y sus remuneraciones en la Comisión Federal de Electricidad </v>
      </c>
      <c r="J416" t="s">
        <v>124</v>
      </c>
      <c r="K416" t="str">
        <f t="shared" si="32"/>
        <v>Personal ocupado y sus remuneraciones en la Comisión Federal de Electricidad según tipo de actividad</v>
      </c>
      <c r="L416" t="str">
        <f t="shared" si="34"/>
        <v>Personal ocupado y sus remuneraciones en la Comisión Federal de Electricidad según tipo de actividad</v>
      </c>
    </row>
    <row r="417" spans="1:12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31"/>
        <v>21197Title</v>
      </c>
      <c r="H417" t="str">
        <f t="shared" si="33"/>
        <v>19.7</v>
      </c>
      <c r="I417" t="str">
        <f t="shared" si="30"/>
        <v>según tipo de actividad</v>
      </c>
      <c r="J417" t="s">
        <v>124</v>
      </c>
      <c r="K417" t="str">
        <f t="shared" si="32"/>
        <v/>
      </c>
      <c r="L417" t="str">
        <f t="shared" si="34"/>
        <v>Personal ocupado y sus remuneraciones en la Comisión Federal de Electricidad según tipo de actividad</v>
      </c>
    </row>
    <row r="418" spans="1:12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31"/>
        <v>21197Date</v>
      </c>
      <c r="H418" t="str">
        <f t="shared" si="33"/>
        <v>19.7</v>
      </c>
      <c r="I418" t="str">
        <f t="shared" si="30"/>
        <v>2016</v>
      </c>
      <c r="J418" t="s">
        <v>123</v>
      </c>
      <c r="K418" t="str">
        <f t="shared" si="32"/>
        <v/>
      </c>
      <c r="L418" t="str">
        <f t="shared" si="34"/>
        <v>Personal ocupado y sus remuneraciones en la Comisión Federal de Electricidad según tipo de actividad</v>
      </c>
    </row>
    <row r="419" spans="1:12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31"/>
        <v>22191Title</v>
      </c>
      <c r="H419" t="str">
        <f t="shared" si="33"/>
        <v>19.1</v>
      </c>
      <c r="I419" t="str">
        <f t="shared" si="30"/>
        <v xml:space="preserve">19.1Centrales generadoras, unidades de generación, capacidad efectiva </v>
      </c>
      <c r="J419" t="s">
        <v>124</v>
      </c>
      <c r="K419" t="str">
        <f t="shared" si="32"/>
        <v>Centrales generadoras, unidades de generación, capacidad efectiva y energía eléctrica producida y entregada por tipo de planta</v>
      </c>
      <c r="L419" t="str">
        <f t="shared" si="34"/>
        <v>Centrales generadoras, unidades de generación, capacidad efectiva y energía eléctrica producida y entregada por tipo de planta</v>
      </c>
    </row>
    <row r="420" spans="1:12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31"/>
        <v>22191Title</v>
      </c>
      <c r="H420" t="str">
        <f t="shared" si="33"/>
        <v>19.1</v>
      </c>
      <c r="I420" t="str">
        <f t="shared" si="30"/>
        <v>y energía eléctrica producida y entregada por tipo de planta</v>
      </c>
      <c r="J420" t="s">
        <v>124</v>
      </c>
      <c r="K420" t="str">
        <f t="shared" si="32"/>
        <v/>
      </c>
      <c r="L420" t="str">
        <f t="shared" si="34"/>
        <v>Centrales generadoras, unidades de generación, capacidad efectiva y energía eléctrica producida y entregada por tipo de planta</v>
      </c>
    </row>
    <row r="421" spans="1:12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31"/>
        <v>22191Date</v>
      </c>
      <c r="H421" t="str">
        <f t="shared" si="33"/>
        <v>19.1</v>
      </c>
      <c r="I421" t="str">
        <f t="shared" si="30"/>
        <v>2016</v>
      </c>
      <c r="J421" t="s">
        <v>123</v>
      </c>
      <c r="K421" t="str">
        <f t="shared" si="32"/>
        <v/>
      </c>
      <c r="L421" t="str">
        <f t="shared" si="34"/>
        <v>Centrales generadoras, unidades de generación, capacidad efectiva y energía eléctrica producida y entregada por tipo de planta</v>
      </c>
    </row>
    <row r="422" spans="1:12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31"/>
        <v>22192Title</v>
      </c>
      <c r="H422" t="str">
        <f t="shared" si="33"/>
        <v>19.2</v>
      </c>
      <c r="I422" t="str">
        <f t="shared" si="30"/>
        <v xml:space="preserve">19.2Usuarios, volumen y valor de las ventas de energía eléctrica </v>
      </c>
      <c r="J422" t="s">
        <v>124</v>
      </c>
      <c r="K422" t="str">
        <f t="shared" si="32"/>
        <v>Usuarios, volumen y valor de las ventas de energía eléctrica según tipo de servicio</v>
      </c>
      <c r="L422" t="str">
        <f t="shared" si="34"/>
        <v>Usuarios, volumen y valor de las ventas de energía eléctrica según tipo de servicio</v>
      </c>
    </row>
    <row r="423" spans="1:12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31"/>
        <v>22192Title</v>
      </c>
      <c r="H423" t="str">
        <f t="shared" si="33"/>
        <v>19.2</v>
      </c>
      <c r="I423" t="str">
        <f t="shared" si="30"/>
        <v>según tipo de servicio</v>
      </c>
      <c r="J423" t="s">
        <v>124</v>
      </c>
      <c r="K423" t="str">
        <f t="shared" si="32"/>
        <v/>
      </c>
      <c r="L423" t="str">
        <f t="shared" si="34"/>
        <v>Usuarios, volumen y valor de las ventas de energía eléctrica según tipo de servicio</v>
      </c>
    </row>
    <row r="424" spans="1:12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31"/>
        <v>22192Date</v>
      </c>
      <c r="H424" t="str">
        <f t="shared" si="33"/>
        <v>19.2</v>
      </c>
      <c r="I424" t="str">
        <f t="shared" si="30"/>
        <v>2016</v>
      </c>
      <c r="J424" t="s">
        <v>123</v>
      </c>
      <c r="K424" t="str">
        <f t="shared" si="32"/>
        <v/>
      </c>
      <c r="L424" t="str">
        <f t="shared" si="34"/>
        <v>Usuarios, volumen y valor de las ventas de energía eléctrica según tipo de servicio</v>
      </c>
    </row>
    <row r="425" spans="1:12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31"/>
        <v>22193Title</v>
      </c>
      <c r="H425" t="str">
        <f t="shared" si="33"/>
        <v>19.3</v>
      </c>
      <c r="I425" t="str">
        <f t="shared" si="30"/>
        <v>19.3Usuarios de energía eléctrica por municipio según tipo de servicio</v>
      </c>
      <c r="J425" t="s">
        <v>124</v>
      </c>
      <c r="K425" t="str">
        <f t="shared" si="32"/>
        <v>Usuarios de energía eléctrica por municipio según tipo de servicio</v>
      </c>
      <c r="L425" t="str">
        <f t="shared" si="34"/>
        <v>Usuarios de energía eléctrica por municipio según tipo de servicio</v>
      </c>
    </row>
    <row r="426" spans="1:12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31"/>
        <v>22193Date</v>
      </c>
      <c r="H426" t="str">
        <f t="shared" si="33"/>
        <v>19.3</v>
      </c>
      <c r="I426" t="str">
        <f t="shared" si="30"/>
        <v>Al 31 de diciembre de 2016</v>
      </c>
      <c r="J426" t="s">
        <v>123</v>
      </c>
      <c r="K426" t="str">
        <f t="shared" si="32"/>
        <v/>
      </c>
      <c r="L426" t="str">
        <f t="shared" si="34"/>
        <v>Usuarios de energía eléctrica por municipio según tipo de servicio</v>
      </c>
    </row>
    <row r="427" spans="1:12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31"/>
        <v>22194Title</v>
      </c>
      <c r="H427" t="str">
        <f t="shared" si="33"/>
        <v>19.4</v>
      </c>
      <c r="I427" t="str">
        <f t="shared" si="30"/>
        <v>19.4Volumen de las ventas de energía eléctrica por municipio según tipo de servicio</v>
      </c>
      <c r="J427" t="s">
        <v>124</v>
      </c>
      <c r="K427" t="str">
        <f t="shared" si="32"/>
        <v>Volumen de las ventas de energía eléctrica por municipio según tipo de servicio</v>
      </c>
      <c r="L427" t="str">
        <f t="shared" si="34"/>
        <v>Volumen de las ventas de energía eléctrica por municipio según tipo de servicio</v>
      </c>
    </row>
    <row r="428" spans="1:12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31"/>
        <v>22194Date</v>
      </c>
      <c r="H428" t="str">
        <f t="shared" si="33"/>
        <v>19.4</v>
      </c>
      <c r="I428" t="str">
        <f t="shared" si="30"/>
        <v>2016</v>
      </c>
      <c r="J428" t="s">
        <v>123</v>
      </c>
      <c r="K428" t="str">
        <f t="shared" si="32"/>
        <v/>
      </c>
      <c r="L428" t="str">
        <f t="shared" si="34"/>
        <v>Volumen de las ventas de energía eléctrica por municipio según tipo de servicio</v>
      </c>
    </row>
    <row r="429" spans="1:12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31"/>
        <v>22194Units</v>
      </c>
      <c r="H429" t="str">
        <f t="shared" si="33"/>
        <v>19.4</v>
      </c>
      <c r="I429" t="str">
        <f t="shared" si="30"/>
        <v>(Megawatts-hora)</v>
      </c>
      <c r="J429" t="s">
        <v>122</v>
      </c>
      <c r="K429" t="str">
        <f t="shared" si="32"/>
        <v/>
      </c>
      <c r="L429" t="str">
        <f t="shared" si="34"/>
        <v>Volumen de las ventas de energía eléctrica por municipio según tipo de servicio</v>
      </c>
    </row>
    <row r="430" spans="1:12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31"/>
        <v>22195Title</v>
      </c>
      <c r="H430" t="str">
        <f t="shared" si="33"/>
        <v>19.5</v>
      </c>
      <c r="I430" t="str">
        <f t="shared" si="30"/>
        <v>19.5Valor de las ventas de energía eléctrica por municipio según tipo de servicio</v>
      </c>
      <c r="J430" t="s">
        <v>124</v>
      </c>
      <c r="K430" t="str">
        <f t="shared" si="32"/>
        <v>Valor de las ventas de energía eléctrica por municipio según tipo de servicio</v>
      </c>
      <c r="L430" t="str">
        <f t="shared" si="34"/>
        <v>Valor de las ventas de energía eléctrica por municipio según tipo de servicio</v>
      </c>
    </row>
    <row r="431" spans="1:12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31"/>
        <v>22195Date</v>
      </c>
      <c r="H431" t="str">
        <f t="shared" si="33"/>
        <v>19.5</v>
      </c>
      <c r="I431" t="str">
        <f t="shared" si="30"/>
        <v>2016</v>
      </c>
      <c r="J431" t="s">
        <v>123</v>
      </c>
      <c r="K431" t="str">
        <f t="shared" si="32"/>
        <v/>
      </c>
      <c r="L431" t="str">
        <f t="shared" si="34"/>
        <v>Valor de las ventas de energía eléctrica por municipio según tipo de servicio</v>
      </c>
    </row>
    <row r="432" spans="1:12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31"/>
        <v>22195Units</v>
      </c>
      <c r="H432" t="str">
        <f t="shared" si="33"/>
        <v>19.5</v>
      </c>
      <c r="I432" t="str">
        <f t="shared" si="30"/>
        <v>(Miles de pesos)</v>
      </c>
      <c r="J432" t="s">
        <v>122</v>
      </c>
      <c r="K432" t="str">
        <f t="shared" si="32"/>
        <v/>
      </c>
      <c r="L432" t="str">
        <f t="shared" si="34"/>
        <v>Valor de las ventas de energía eléctrica por municipio según tipo de servicio</v>
      </c>
    </row>
    <row r="433" spans="1:12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31"/>
        <v>22196Title</v>
      </c>
      <c r="H433" t="str">
        <f t="shared" si="33"/>
        <v>19.6</v>
      </c>
      <c r="I433" t="str">
        <f t="shared" si="30"/>
        <v>19.6Unidades y potencia del equipo de transmisión y distribución</v>
      </c>
      <c r="J433" t="s">
        <v>124</v>
      </c>
      <c r="K433" t="str">
        <f t="shared" si="32"/>
        <v>Unidades y potencia del equipo de transmisión y distribuciónde energía eléctrica por municipio</v>
      </c>
      <c r="L433" t="str">
        <f t="shared" si="34"/>
        <v>Unidades y potencia del equipo de transmisión y distribuciónde energía eléctrica por municipio</v>
      </c>
    </row>
    <row r="434" spans="1:12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31"/>
        <v>22196Title</v>
      </c>
      <c r="H434" t="str">
        <f t="shared" si="33"/>
        <v>19.6</v>
      </c>
      <c r="I434" t="str">
        <f t="shared" si="30"/>
        <v>de energía eléctrica por municipio</v>
      </c>
      <c r="J434" t="s">
        <v>124</v>
      </c>
      <c r="K434" t="str">
        <f t="shared" si="32"/>
        <v/>
      </c>
      <c r="L434" t="str">
        <f t="shared" si="34"/>
        <v>Unidades y potencia del equipo de transmisión y distribuciónde energía eléctrica por municipio</v>
      </c>
    </row>
    <row r="435" spans="1:12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31"/>
        <v>22196Date</v>
      </c>
      <c r="H435" t="str">
        <f t="shared" si="33"/>
        <v>19.6</v>
      </c>
      <c r="I435" t="str">
        <f t="shared" si="30"/>
        <v>Al 31 de diciembre de 2016</v>
      </c>
      <c r="J435" t="s">
        <v>123</v>
      </c>
      <c r="K435" t="str">
        <f t="shared" si="32"/>
        <v/>
      </c>
      <c r="L435" t="str">
        <f t="shared" si="34"/>
        <v>Unidades y potencia del equipo de transmisión y distribuciónde energía eléctrica por municipio</v>
      </c>
    </row>
    <row r="436" spans="1:12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31"/>
        <v>22197Title</v>
      </c>
      <c r="H436" t="str">
        <f t="shared" si="33"/>
        <v>19.7</v>
      </c>
      <c r="I436" t="str">
        <f t="shared" si="30"/>
        <v xml:space="preserve">19.7Personal ocupado y sus remuneraciones en la Comisión Federal de Electricidad </v>
      </c>
      <c r="J436" t="s">
        <v>124</v>
      </c>
      <c r="K436" t="str">
        <f t="shared" si="32"/>
        <v>Personal ocupado y sus remuneraciones en la Comisión Federal de Electricidad según tipo de actividad</v>
      </c>
      <c r="L436" t="str">
        <f t="shared" si="34"/>
        <v>Personal ocupado y sus remuneraciones en la Comisión Federal de Electricidad según tipo de actividad</v>
      </c>
    </row>
    <row r="437" spans="1:12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31"/>
        <v>22197Title</v>
      </c>
      <c r="H437" t="str">
        <f t="shared" si="33"/>
        <v>19.7</v>
      </c>
      <c r="I437" t="str">
        <f t="shared" si="30"/>
        <v>según tipo de actividad</v>
      </c>
      <c r="J437" t="s">
        <v>124</v>
      </c>
      <c r="K437" t="str">
        <f t="shared" si="32"/>
        <v/>
      </c>
      <c r="L437" t="str">
        <f t="shared" si="34"/>
        <v>Personal ocupado y sus remuneraciones en la Comisión Federal de Electricidad según tipo de actividad</v>
      </c>
    </row>
    <row r="438" spans="1:12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31"/>
        <v>22197Date</v>
      </c>
      <c r="H438" t="str">
        <f t="shared" si="33"/>
        <v>19.7</v>
      </c>
      <c r="I438" t="str">
        <f t="shared" si="30"/>
        <v>2016</v>
      </c>
      <c r="J438" t="s">
        <v>123</v>
      </c>
      <c r="K438" t="str">
        <f t="shared" si="32"/>
        <v/>
      </c>
      <c r="L438" t="str">
        <f t="shared" si="34"/>
        <v>Personal ocupado y sus remuneraciones en la Comisión Federal de Electricidad según tipo de actividad</v>
      </c>
    </row>
    <row r="439" spans="1:12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31"/>
        <v>23191Title</v>
      </c>
      <c r="H439" t="str">
        <f t="shared" si="33"/>
        <v>19.1</v>
      </c>
      <c r="I439" t="str">
        <f t="shared" si="30"/>
        <v xml:space="preserve">19.1Centrales generadoras, unidades de generación, capacidad efectiva </v>
      </c>
      <c r="J439" t="s">
        <v>124</v>
      </c>
      <c r="K439" t="str">
        <f t="shared" si="32"/>
        <v>Centrales generadoras, unidades de generación, capacidad efectiva y energía eléctrica producida y entregada por tipo de planta</v>
      </c>
      <c r="L439" t="str">
        <f t="shared" si="34"/>
        <v>Centrales generadoras, unidades de generación, capacidad efectiva y energía eléctrica producida y entregada por tipo de planta</v>
      </c>
    </row>
    <row r="440" spans="1:12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31"/>
        <v>23191Title</v>
      </c>
      <c r="H440" t="str">
        <f t="shared" si="33"/>
        <v>19.1</v>
      </c>
      <c r="I440" t="str">
        <f t="shared" si="30"/>
        <v>y energía eléctrica producida y entregada por tipo de planta</v>
      </c>
      <c r="J440" t="s">
        <v>124</v>
      </c>
      <c r="K440" t="str">
        <f t="shared" si="32"/>
        <v/>
      </c>
      <c r="L440" t="str">
        <f t="shared" si="34"/>
        <v>Centrales generadoras, unidades de generación, capacidad efectiva y energía eléctrica producida y entregada por tipo de planta</v>
      </c>
    </row>
    <row r="441" spans="1:12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31"/>
        <v>23191Date</v>
      </c>
      <c r="H441" t="str">
        <f t="shared" si="33"/>
        <v>19.1</v>
      </c>
      <c r="I441" t="str">
        <f t="shared" si="30"/>
        <v>2015 y 2016</v>
      </c>
      <c r="J441" t="s">
        <v>123</v>
      </c>
      <c r="K441" t="str">
        <f t="shared" si="32"/>
        <v/>
      </c>
      <c r="L441" t="str">
        <f t="shared" si="34"/>
        <v>Centrales generadoras, unidades de generación, capacidad efectiva y energía eléctrica producida y entregada por tipo de planta</v>
      </c>
    </row>
    <row r="442" spans="1:12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31"/>
        <v>23192Title</v>
      </c>
      <c r="H442" t="str">
        <f t="shared" si="33"/>
        <v>19.2</v>
      </c>
      <c r="I442" t="str">
        <f t="shared" si="30"/>
        <v xml:space="preserve">19.2Usuarios, volumen y valor de las ventas de energía eléctrica </v>
      </c>
      <c r="J442" t="s">
        <v>124</v>
      </c>
      <c r="K442" t="str">
        <f t="shared" si="32"/>
        <v>Usuarios, volumen y valor de las ventas de energía eléctrica según tipo de servicio</v>
      </c>
      <c r="L442" t="str">
        <f t="shared" si="34"/>
        <v>Usuarios, volumen y valor de las ventas de energía eléctrica según tipo de servicio</v>
      </c>
    </row>
    <row r="443" spans="1:12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31"/>
        <v>23192Title</v>
      </c>
      <c r="H443" t="str">
        <f t="shared" si="33"/>
        <v>19.2</v>
      </c>
      <c r="I443" t="str">
        <f t="shared" si="30"/>
        <v>según tipo de servicio</v>
      </c>
      <c r="J443" t="s">
        <v>124</v>
      </c>
      <c r="K443" t="str">
        <f t="shared" si="32"/>
        <v/>
      </c>
      <c r="L443" t="str">
        <f t="shared" si="34"/>
        <v>Usuarios, volumen y valor de las ventas de energía eléctrica según tipo de servicio</v>
      </c>
    </row>
    <row r="444" spans="1:12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31"/>
        <v>23192Date</v>
      </c>
      <c r="H444" t="str">
        <f t="shared" si="33"/>
        <v>19.2</v>
      </c>
      <c r="I444" t="str">
        <f t="shared" si="30"/>
        <v>2016</v>
      </c>
      <c r="J444" t="s">
        <v>123</v>
      </c>
      <c r="K444" t="str">
        <f t="shared" si="32"/>
        <v/>
      </c>
      <c r="L444" t="str">
        <f t="shared" si="34"/>
        <v>Usuarios, volumen y valor de las ventas de energía eléctrica según tipo de servicio</v>
      </c>
    </row>
    <row r="445" spans="1:12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31"/>
        <v>23193Title</v>
      </c>
      <c r="H445" t="str">
        <f t="shared" si="33"/>
        <v>19.3</v>
      </c>
      <c r="I445" t="str">
        <f t="shared" si="30"/>
        <v>19.3Usuarios de energía eléctrica por municipio según tipo de servicio</v>
      </c>
      <c r="J445" t="s">
        <v>124</v>
      </c>
      <c r="K445" t="str">
        <f t="shared" si="32"/>
        <v>Usuarios de energía eléctrica por municipio según tipo de servicio</v>
      </c>
      <c r="L445" t="str">
        <f t="shared" si="34"/>
        <v>Usuarios de energía eléctrica por municipio según tipo de servicio</v>
      </c>
    </row>
    <row r="446" spans="1:12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31"/>
        <v>23193Date</v>
      </c>
      <c r="H446" t="str">
        <f t="shared" si="33"/>
        <v>19.3</v>
      </c>
      <c r="I446" t="str">
        <f t="shared" si="30"/>
        <v>Al 31 de diciembre de 2016</v>
      </c>
      <c r="J446" t="s">
        <v>123</v>
      </c>
      <c r="K446" t="str">
        <f t="shared" si="32"/>
        <v/>
      </c>
      <c r="L446" t="str">
        <f t="shared" si="34"/>
        <v>Usuarios de energía eléctrica por municipio según tipo de servicio</v>
      </c>
    </row>
    <row r="447" spans="1:12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31"/>
        <v>23194Title</v>
      </c>
      <c r="H447" t="str">
        <f t="shared" si="33"/>
        <v>19.4</v>
      </c>
      <c r="I447" t="str">
        <f t="shared" si="30"/>
        <v>19.4Volumen de las ventas de energía eléctrica por municipio según tipo de servicio</v>
      </c>
      <c r="J447" t="s">
        <v>124</v>
      </c>
      <c r="K447" t="str">
        <f t="shared" si="32"/>
        <v>Volumen de las ventas de energía eléctrica por municipio según tipo de servicio</v>
      </c>
      <c r="L447" t="str">
        <f t="shared" si="34"/>
        <v>Volumen de las ventas de energía eléctrica por municipio según tipo de servicio</v>
      </c>
    </row>
    <row r="448" spans="1:12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31"/>
        <v>23194Date</v>
      </c>
      <c r="H448" t="str">
        <f t="shared" si="33"/>
        <v>19.4</v>
      </c>
      <c r="I448" t="str">
        <f t="shared" si="30"/>
        <v>2016</v>
      </c>
      <c r="J448" t="s">
        <v>123</v>
      </c>
      <c r="K448" t="str">
        <f t="shared" si="32"/>
        <v/>
      </c>
      <c r="L448" t="str">
        <f t="shared" si="34"/>
        <v>Volumen de las ventas de energía eléctrica por municipio según tipo de servicio</v>
      </c>
    </row>
    <row r="449" spans="1:12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31"/>
        <v>23194Units</v>
      </c>
      <c r="H449" t="str">
        <f t="shared" si="33"/>
        <v>19.4</v>
      </c>
      <c r="I449" t="str">
        <f t="shared" si="30"/>
        <v>(Megawatts-hora)</v>
      </c>
      <c r="J449" t="s">
        <v>122</v>
      </c>
      <c r="K449" t="str">
        <f t="shared" si="32"/>
        <v/>
      </c>
      <c r="L449" t="str">
        <f t="shared" si="34"/>
        <v>Volumen de las ventas de energía eléctrica por municipio según tipo de servicio</v>
      </c>
    </row>
    <row r="450" spans="1:12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31"/>
        <v>23195Title</v>
      </c>
      <c r="H450" t="str">
        <f t="shared" si="33"/>
        <v>19.5</v>
      </c>
      <c r="I450" t="str">
        <f t="shared" si="30"/>
        <v>19.5Valor de las ventas de energía eléctrica por municipio según tipo de servicio</v>
      </c>
      <c r="J450" t="s">
        <v>124</v>
      </c>
      <c r="K450" t="str">
        <f t="shared" si="32"/>
        <v>Valor de las ventas de energía eléctrica por municipio según tipo de servicio</v>
      </c>
      <c r="L450" t="str">
        <f t="shared" si="34"/>
        <v>Valor de las ventas de energía eléctrica por municipio según tipo de servicio</v>
      </c>
    </row>
    <row r="451" spans="1:12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31"/>
        <v>23195Date</v>
      </c>
      <c r="H451" t="str">
        <f t="shared" si="33"/>
        <v>19.5</v>
      </c>
      <c r="I451" t="str">
        <f t="shared" ref="I451:I514" si="35">+_xlfn.TEXTJOIN("",TRUE,B451:C451)</f>
        <v>2016</v>
      </c>
      <c r="J451" t="s">
        <v>123</v>
      </c>
      <c r="K451" t="str">
        <f t="shared" si="32"/>
        <v/>
      </c>
      <c r="L451" t="str">
        <f t="shared" si="34"/>
        <v>Valor de las ventas de energía eléctrica por municipio según tipo de servicio</v>
      </c>
    </row>
    <row r="452" spans="1:12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36">+_xlfn.CONCAT(F452,SUBSTITUTE(H452,".",""),J452)</f>
        <v>23195Units</v>
      </c>
      <c r="H452" t="str">
        <f t="shared" si="33"/>
        <v>19.5</v>
      </c>
      <c r="I452" t="str">
        <f t="shared" si="35"/>
        <v>(Miles de pesos)</v>
      </c>
      <c r="J452" t="s">
        <v>122</v>
      </c>
      <c r="K452" t="str">
        <f t="shared" ref="K452:K515" si="37">+IF(AND(G452=G453,J452="Title"),_xlfn.CONCAT(C452,C453),IF(AND(J452="Title",J453&lt;&gt;"Title",J451&lt;&gt;"Title"),C452,""))</f>
        <v/>
      </c>
      <c r="L452" t="str">
        <f t="shared" si="34"/>
        <v>Valor de las ventas de energía eléctrica por municipio según tipo de servicio</v>
      </c>
    </row>
    <row r="453" spans="1:12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36"/>
        <v>23196Title</v>
      </c>
      <c r="H453" t="str">
        <f t="shared" ref="H453:H516" si="38">+IF(B453=0,H452,B453)</f>
        <v>19.6</v>
      </c>
      <c r="I453" t="str">
        <f t="shared" si="35"/>
        <v>19.6Unidades y potencia del equipo de transmisión y distribución</v>
      </c>
      <c r="J453" t="s">
        <v>124</v>
      </c>
      <c r="K453" t="str">
        <f t="shared" si="37"/>
        <v>Unidades y potencia del equipo de transmisión y distribuciónde energía eléctrica por municipio</v>
      </c>
      <c r="L453" t="str">
        <f t="shared" ref="L453:L516" si="39">+IF(K453="",L452,K453)</f>
        <v>Unidades y potencia del equipo de transmisión y distribuciónde energía eléctrica por municipio</v>
      </c>
    </row>
    <row r="454" spans="1:12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36"/>
        <v>23196Title</v>
      </c>
      <c r="H454" t="str">
        <f t="shared" si="38"/>
        <v>19.6</v>
      </c>
      <c r="I454" t="str">
        <f t="shared" si="35"/>
        <v>de energía eléctrica por municipio</v>
      </c>
      <c r="J454" t="s">
        <v>124</v>
      </c>
      <c r="K454" t="str">
        <f t="shared" si="37"/>
        <v/>
      </c>
      <c r="L454" t="str">
        <f t="shared" si="39"/>
        <v>Unidades y potencia del equipo de transmisión y distribuciónde energía eléctrica por municipio</v>
      </c>
    </row>
    <row r="455" spans="1:12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36"/>
        <v>23196Date</v>
      </c>
      <c r="H455" t="str">
        <f t="shared" si="38"/>
        <v>19.6</v>
      </c>
      <c r="I455" t="str">
        <f t="shared" si="35"/>
        <v>Al 31 de diciembre de 2016</v>
      </c>
      <c r="J455" t="s">
        <v>123</v>
      </c>
      <c r="K455" t="str">
        <f t="shared" si="37"/>
        <v/>
      </c>
      <c r="L455" t="str">
        <f t="shared" si="39"/>
        <v>Unidades y potencia del equipo de transmisión y distribuciónde energía eléctrica por municipio</v>
      </c>
    </row>
    <row r="456" spans="1:12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36"/>
        <v>23197Title</v>
      </c>
      <c r="H456" t="str">
        <f t="shared" si="38"/>
        <v>19.7</v>
      </c>
      <c r="I456" t="str">
        <f t="shared" si="35"/>
        <v xml:space="preserve">19.7Personal ocupado y sus remuneraciones en la Comisión Federal de Electricidad </v>
      </c>
      <c r="J456" t="s">
        <v>124</v>
      </c>
      <c r="K456" t="str">
        <f t="shared" si="37"/>
        <v>Personal ocupado y sus remuneraciones en la Comisión Federal de Electricidad según tipo de actividad</v>
      </c>
      <c r="L456" t="str">
        <f t="shared" si="39"/>
        <v>Personal ocupado y sus remuneraciones en la Comisión Federal de Electricidad según tipo de actividad</v>
      </c>
    </row>
    <row r="457" spans="1:12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36"/>
        <v>23197Title</v>
      </c>
      <c r="H457" t="str">
        <f t="shared" si="38"/>
        <v>19.7</v>
      </c>
      <c r="I457" t="str">
        <f t="shared" si="35"/>
        <v>según tipo de actividad</v>
      </c>
      <c r="J457" t="s">
        <v>124</v>
      </c>
      <c r="K457" t="str">
        <f t="shared" si="37"/>
        <v/>
      </c>
      <c r="L457" t="str">
        <f t="shared" si="39"/>
        <v>Personal ocupado y sus remuneraciones en la Comisión Federal de Electricidad según tipo de actividad</v>
      </c>
    </row>
    <row r="458" spans="1:12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36"/>
        <v>23197Date</v>
      </c>
      <c r="H458" t="str">
        <f t="shared" si="38"/>
        <v>19.7</v>
      </c>
      <c r="I458" t="str">
        <f t="shared" si="35"/>
        <v>2015 y 2016</v>
      </c>
      <c r="J458" t="s">
        <v>123</v>
      </c>
      <c r="K458" t="str">
        <f t="shared" si="37"/>
        <v/>
      </c>
      <c r="L458" t="str">
        <f t="shared" si="39"/>
        <v>Personal ocupado y sus remuneraciones en la Comisión Federal de Electricidad según tipo de actividad</v>
      </c>
    </row>
    <row r="459" spans="1:12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36"/>
        <v>24191Title</v>
      </c>
      <c r="H459" t="str">
        <f t="shared" si="38"/>
        <v>19.1</v>
      </c>
      <c r="I459" t="str">
        <f t="shared" si="35"/>
        <v xml:space="preserve">19.1Centrales generadoras, unidades de generación, capacidad efectiva </v>
      </c>
      <c r="J459" t="s">
        <v>124</v>
      </c>
      <c r="K459" t="str">
        <f t="shared" si="37"/>
        <v>Centrales generadoras, unidades de generación, capacidad efectiva y energía eléctrica producida y entregada por tipo de planta</v>
      </c>
      <c r="L459" t="str">
        <f t="shared" si="39"/>
        <v>Centrales generadoras, unidades de generación, capacidad efectiva y energía eléctrica producida y entregada por tipo de planta</v>
      </c>
    </row>
    <row r="460" spans="1:12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36"/>
        <v>24191Title</v>
      </c>
      <c r="H460" t="str">
        <f t="shared" si="38"/>
        <v>19.1</v>
      </c>
      <c r="I460" t="str">
        <f t="shared" si="35"/>
        <v>y energía eléctrica producida y entregada por tipo de planta</v>
      </c>
      <c r="J460" t="s">
        <v>124</v>
      </c>
      <c r="K460" t="str">
        <f t="shared" si="37"/>
        <v/>
      </c>
      <c r="L460" t="str">
        <f t="shared" si="39"/>
        <v>Centrales generadoras, unidades de generación, capacidad efectiva y energía eléctrica producida y entregada por tipo de planta</v>
      </c>
    </row>
    <row r="461" spans="1:12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36"/>
        <v>24191Date</v>
      </c>
      <c r="H461" t="str">
        <f t="shared" si="38"/>
        <v>19.1</v>
      </c>
      <c r="I461" t="str">
        <f t="shared" si="35"/>
        <v>2016</v>
      </c>
      <c r="J461" t="s">
        <v>123</v>
      </c>
      <c r="K461" t="str">
        <f t="shared" si="37"/>
        <v/>
      </c>
      <c r="L461" t="str">
        <f t="shared" si="39"/>
        <v>Centrales generadoras, unidades de generación, capacidad efectiva y energía eléctrica producida y entregada por tipo de planta</v>
      </c>
    </row>
    <row r="462" spans="1:12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36"/>
        <v>24192Title</v>
      </c>
      <c r="H462" t="str">
        <f t="shared" si="38"/>
        <v>19.2</v>
      </c>
      <c r="I462" t="str">
        <f t="shared" si="35"/>
        <v xml:space="preserve">19.2Usuarios, volumen y valor de las ventas de energía eléctrica </v>
      </c>
      <c r="J462" t="s">
        <v>124</v>
      </c>
      <c r="K462" t="str">
        <f t="shared" si="37"/>
        <v>Usuarios, volumen y valor de las ventas de energía eléctrica según tipo de servicio</v>
      </c>
      <c r="L462" t="str">
        <f t="shared" si="39"/>
        <v>Usuarios, volumen y valor de las ventas de energía eléctrica según tipo de servicio</v>
      </c>
    </row>
    <row r="463" spans="1:12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36"/>
        <v>24192Title</v>
      </c>
      <c r="H463" t="str">
        <f t="shared" si="38"/>
        <v>19.2</v>
      </c>
      <c r="I463" t="str">
        <f t="shared" si="35"/>
        <v>según tipo de servicio</v>
      </c>
      <c r="J463" t="s">
        <v>124</v>
      </c>
      <c r="K463" t="str">
        <f t="shared" si="37"/>
        <v/>
      </c>
      <c r="L463" t="str">
        <f t="shared" si="39"/>
        <v>Usuarios, volumen y valor de las ventas de energía eléctrica según tipo de servicio</v>
      </c>
    </row>
    <row r="464" spans="1:12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36"/>
        <v>24192Date</v>
      </c>
      <c r="H464" t="str">
        <f t="shared" si="38"/>
        <v>19.2</v>
      </c>
      <c r="I464" t="str">
        <f t="shared" si="35"/>
        <v>2016</v>
      </c>
      <c r="J464" t="s">
        <v>123</v>
      </c>
      <c r="K464" t="str">
        <f t="shared" si="37"/>
        <v/>
      </c>
      <c r="L464" t="str">
        <f t="shared" si="39"/>
        <v>Usuarios, volumen y valor de las ventas de energía eléctrica según tipo de servicio</v>
      </c>
    </row>
    <row r="465" spans="1:12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36"/>
        <v>24193Title</v>
      </c>
      <c r="H465" t="str">
        <f t="shared" si="38"/>
        <v>19.3</v>
      </c>
      <c r="I465" t="str">
        <f t="shared" si="35"/>
        <v>19.3Usuarios de energía eléctrica por municipio según tipo de servicio</v>
      </c>
      <c r="J465" t="s">
        <v>124</v>
      </c>
      <c r="K465" t="str">
        <f t="shared" si="37"/>
        <v>Usuarios de energía eléctrica por municipio según tipo de servicio</v>
      </c>
      <c r="L465" t="str">
        <f t="shared" si="39"/>
        <v>Usuarios de energía eléctrica por municipio según tipo de servicio</v>
      </c>
    </row>
    <row r="466" spans="1:12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36"/>
        <v>24193Date</v>
      </c>
      <c r="H466" t="str">
        <f t="shared" si="38"/>
        <v>19.3</v>
      </c>
      <c r="I466" t="str">
        <f t="shared" si="35"/>
        <v>Al 31 de diciembre de 2016</v>
      </c>
      <c r="J466" t="s">
        <v>123</v>
      </c>
      <c r="K466" t="str">
        <f t="shared" si="37"/>
        <v/>
      </c>
      <c r="L466" t="str">
        <f t="shared" si="39"/>
        <v>Usuarios de energía eléctrica por municipio según tipo de servicio</v>
      </c>
    </row>
    <row r="467" spans="1:12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36"/>
        <v>24194Title</v>
      </c>
      <c r="H467" t="str">
        <f t="shared" si="38"/>
        <v>19.4</v>
      </c>
      <c r="I467" t="str">
        <f t="shared" si="35"/>
        <v>19.4Volumen de las ventas de energía eléctrica por municipio según tipo de servicio</v>
      </c>
      <c r="J467" t="s">
        <v>124</v>
      </c>
      <c r="K467" t="str">
        <f t="shared" si="37"/>
        <v>Volumen de las ventas de energía eléctrica por municipio según tipo de servicio</v>
      </c>
      <c r="L467" t="str">
        <f t="shared" si="39"/>
        <v>Volumen de las ventas de energía eléctrica por municipio según tipo de servicio</v>
      </c>
    </row>
    <row r="468" spans="1:12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36"/>
        <v>24194Date</v>
      </c>
      <c r="H468" t="str">
        <f t="shared" si="38"/>
        <v>19.4</v>
      </c>
      <c r="I468" t="str">
        <f t="shared" si="35"/>
        <v>2016</v>
      </c>
      <c r="J468" t="s">
        <v>123</v>
      </c>
      <c r="K468" t="str">
        <f t="shared" si="37"/>
        <v/>
      </c>
      <c r="L468" t="str">
        <f t="shared" si="39"/>
        <v>Volumen de las ventas de energía eléctrica por municipio según tipo de servicio</v>
      </c>
    </row>
    <row r="469" spans="1:12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36"/>
        <v>24194Units</v>
      </c>
      <c r="H469" t="str">
        <f t="shared" si="38"/>
        <v>19.4</v>
      </c>
      <c r="I469" t="str">
        <f t="shared" si="35"/>
        <v>(Megawatts-hora)</v>
      </c>
      <c r="J469" t="s">
        <v>122</v>
      </c>
      <c r="K469" t="str">
        <f t="shared" si="37"/>
        <v/>
      </c>
      <c r="L469" t="str">
        <f t="shared" si="39"/>
        <v>Volumen de las ventas de energía eléctrica por municipio según tipo de servicio</v>
      </c>
    </row>
    <row r="470" spans="1:12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36"/>
        <v>24195Title</v>
      </c>
      <c r="H470" t="str">
        <f t="shared" si="38"/>
        <v>19.5</v>
      </c>
      <c r="I470" t="str">
        <f t="shared" si="35"/>
        <v>19.5Valor de las ventas de energía eléctrica por municipio según tipo de servicio</v>
      </c>
      <c r="J470" t="s">
        <v>124</v>
      </c>
      <c r="K470" t="str">
        <f t="shared" si="37"/>
        <v>Valor de las ventas de energía eléctrica por municipio según tipo de servicio</v>
      </c>
      <c r="L470" t="str">
        <f t="shared" si="39"/>
        <v>Valor de las ventas de energía eléctrica por municipio según tipo de servicio</v>
      </c>
    </row>
    <row r="471" spans="1:12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36"/>
        <v>24195Date</v>
      </c>
      <c r="H471" t="str">
        <f t="shared" si="38"/>
        <v>19.5</v>
      </c>
      <c r="I471" t="str">
        <f t="shared" si="35"/>
        <v>2016</v>
      </c>
      <c r="J471" t="s">
        <v>123</v>
      </c>
      <c r="K471" t="str">
        <f t="shared" si="37"/>
        <v/>
      </c>
      <c r="L471" t="str">
        <f t="shared" si="39"/>
        <v>Valor de las ventas de energía eléctrica por municipio según tipo de servicio</v>
      </c>
    </row>
    <row r="472" spans="1:12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36"/>
        <v>24195Units</v>
      </c>
      <c r="H472" t="str">
        <f t="shared" si="38"/>
        <v>19.5</v>
      </c>
      <c r="I472" t="str">
        <f t="shared" si="35"/>
        <v>(Miles de pesos)</v>
      </c>
      <c r="J472" t="s">
        <v>122</v>
      </c>
      <c r="K472" t="str">
        <f t="shared" si="37"/>
        <v/>
      </c>
      <c r="L472" t="str">
        <f t="shared" si="39"/>
        <v>Valor de las ventas de energía eléctrica por municipio según tipo de servicio</v>
      </c>
    </row>
    <row r="473" spans="1:12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36"/>
        <v>24196Title</v>
      </c>
      <c r="H473" t="str">
        <f t="shared" si="38"/>
        <v>19.6</v>
      </c>
      <c r="I473" t="str">
        <f t="shared" si="35"/>
        <v>19.6Unidades y potencia del equipo de transmisión y distribución</v>
      </c>
      <c r="J473" t="s">
        <v>124</v>
      </c>
      <c r="K473" t="str">
        <f t="shared" si="37"/>
        <v>Unidades y potencia del equipo de transmisión y distribuciónde energía eléctrica por municipio</v>
      </c>
      <c r="L473" t="str">
        <f t="shared" si="39"/>
        <v>Unidades y potencia del equipo de transmisión y distribuciónde energía eléctrica por municipio</v>
      </c>
    </row>
    <row r="474" spans="1:12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36"/>
        <v>24196Title</v>
      </c>
      <c r="H474" t="str">
        <f t="shared" si="38"/>
        <v>19.6</v>
      </c>
      <c r="I474" t="str">
        <f t="shared" si="35"/>
        <v>de energía eléctrica por municipio</v>
      </c>
      <c r="J474" t="s">
        <v>124</v>
      </c>
      <c r="K474" t="str">
        <f t="shared" si="37"/>
        <v/>
      </c>
      <c r="L474" t="str">
        <f t="shared" si="39"/>
        <v>Unidades y potencia del equipo de transmisión y distribuciónde energía eléctrica por municipio</v>
      </c>
    </row>
    <row r="475" spans="1:12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36"/>
        <v>24196Date</v>
      </c>
      <c r="H475" t="str">
        <f t="shared" si="38"/>
        <v>19.6</v>
      </c>
      <c r="I475" t="str">
        <f t="shared" si="35"/>
        <v>Al 31 de diciembre de 2016</v>
      </c>
      <c r="J475" t="s">
        <v>123</v>
      </c>
      <c r="K475" t="str">
        <f t="shared" si="37"/>
        <v/>
      </c>
      <c r="L475" t="str">
        <f t="shared" si="39"/>
        <v>Unidades y potencia del equipo de transmisión y distribuciónde energía eléctrica por municipio</v>
      </c>
    </row>
    <row r="476" spans="1:12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36"/>
        <v>24197Title</v>
      </c>
      <c r="H476" t="str">
        <f t="shared" si="38"/>
        <v>19.7</v>
      </c>
      <c r="I476" t="str">
        <f t="shared" si="35"/>
        <v xml:space="preserve">19.7Personal ocupado y sus remuneraciones en la Comisión Federal de Electricidad </v>
      </c>
      <c r="J476" t="s">
        <v>124</v>
      </c>
      <c r="K476" t="str">
        <f t="shared" si="37"/>
        <v>Personal ocupado y sus remuneraciones en la Comisión Federal de Electricidad según tipo de actividad</v>
      </c>
      <c r="L476" t="str">
        <f t="shared" si="39"/>
        <v>Personal ocupado y sus remuneraciones en la Comisión Federal de Electricidad según tipo de actividad</v>
      </c>
    </row>
    <row r="477" spans="1:12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36"/>
        <v>24197Title</v>
      </c>
      <c r="H477" t="str">
        <f t="shared" si="38"/>
        <v>19.7</v>
      </c>
      <c r="I477" t="str">
        <f t="shared" si="35"/>
        <v>según tipo de actividad</v>
      </c>
      <c r="J477" t="s">
        <v>124</v>
      </c>
      <c r="K477" t="str">
        <f t="shared" si="37"/>
        <v/>
      </c>
      <c r="L477" t="str">
        <f t="shared" si="39"/>
        <v>Personal ocupado y sus remuneraciones en la Comisión Federal de Electricidad según tipo de actividad</v>
      </c>
    </row>
    <row r="478" spans="1:12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36"/>
        <v>24197Date</v>
      </c>
      <c r="H478" t="str">
        <f t="shared" si="38"/>
        <v>19.7</v>
      </c>
      <c r="I478" t="str">
        <f t="shared" si="35"/>
        <v>2016</v>
      </c>
      <c r="J478" t="s">
        <v>123</v>
      </c>
      <c r="K478" t="str">
        <f t="shared" si="37"/>
        <v/>
      </c>
      <c r="L478" t="str">
        <f t="shared" si="39"/>
        <v>Personal ocupado y sus remuneraciones en la Comisión Federal de Electricidad según tipo de actividad</v>
      </c>
    </row>
    <row r="479" spans="1:12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36"/>
        <v>25191Title</v>
      </c>
      <c r="H479" t="str">
        <f t="shared" si="38"/>
        <v>19.1</v>
      </c>
      <c r="I479" t="str">
        <f t="shared" si="35"/>
        <v xml:space="preserve">19.1Centrales generadoras, unidades de generación, capacidad efectiva </v>
      </c>
      <c r="J479" t="s">
        <v>124</v>
      </c>
      <c r="K479" t="str">
        <f t="shared" si="37"/>
        <v>Centrales generadoras, unidades de generación, capacidad efectiva y energía eléctrica producida y entregada por tipo de planta</v>
      </c>
      <c r="L479" t="str">
        <f t="shared" si="39"/>
        <v>Centrales generadoras, unidades de generación, capacidad efectiva y energía eléctrica producida y entregada por tipo de planta</v>
      </c>
    </row>
    <row r="480" spans="1:12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36"/>
        <v>25191Title</v>
      </c>
      <c r="H480" t="str">
        <f t="shared" si="38"/>
        <v>19.1</v>
      </c>
      <c r="I480" t="str">
        <f t="shared" si="35"/>
        <v>y energía eléctrica producida y entregada por tipo de planta</v>
      </c>
      <c r="J480" t="s">
        <v>124</v>
      </c>
      <c r="K480" t="str">
        <f t="shared" si="37"/>
        <v/>
      </c>
      <c r="L480" t="str">
        <f t="shared" si="39"/>
        <v>Centrales generadoras, unidades de generación, capacidad efectiva y energía eléctrica producida y entregada por tipo de planta</v>
      </c>
    </row>
    <row r="481" spans="1:12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36"/>
        <v>25191Date</v>
      </c>
      <c r="H481" t="str">
        <f t="shared" si="38"/>
        <v>19.1</v>
      </c>
      <c r="I481" t="str">
        <f t="shared" si="35"/>
        <v>2016</v>
      </c>
      <c r="J481" t="s">
        <v>123</v>
      </c>
      <c r="K481" t="str">
        <f t="shared" si="37"/>
        <v/>
      </c>
      <c r="L481" t="str">
        <f t="shared" si="39"/>
        <v>Centrales generadoras, unidades de generación, capacidad efectiva y energía eléctrica producida y entregada por tipo de planta</v>
      </c>
    </row>
    <row r="482" spans="1:12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36"/>
        <v>25192Title</v>
      </c>
      <c r="H482" t="str">
        <f t="shared" si="38"/>
        <v>19.2</v>
      </c>
      <c r="I482" t="str">
        <f t="shared" si="35"/>
        <v xml:space="preserve">19.2Usuarios, volumen y valor de las ventas de energía eléctrica </v>
      </c>
      <c r="J482" t="s">
        <v>124</v>
      </c>
      <c r="K482" t="str">
        <f t="shared" si="37"/>
        <v>Usuarios, volumen y valor de las ventas de energía eléctrica según tipo de servicio</v>
      </c>
      <c r="L482" t="str">
        <f t="shared" si="39"/>
        <v>Usuarios, volumen y valor de las ventas de energía eléctrica según tipo de servicio</v>
      </c>
    </row>
    <row r="483" spans="1:12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36"/>
        <v>25192Title</v>
      </c>
      <c r="H483" t="str">
        <f t="shared" si="38"/>
        <v>19.2</v>
      </c>
      <c r="I483" t="str">
        <f t="shared" si="35"/>
        <v>según tipo de servicio</v>
      </c>
      <c r="J483" t="s">
        <v>124</v>
      </c>
      <c r="K483" t="str">
        <f t="shared" si="37"/>
        <v/>
      </c>
      <c r="L483" t="str">
        <f t="shared" si="39"/>
        <v>Usuarios, volumen y valor de las ventas de energía eléctrica según tipo de servicio</v>
      </c>
    </row>
    <row r="484" spans="1:12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36"/>
        <v>25192Date</v>
      </c>
      <c r="H484" t="str">
        <f t="shared" si="38"/>
        <v>19.2</v>
      </c>
      <c r="I484" t="str">
        <f t="shared" si="35"/>
        <v>2016</v>
      </c>
      <c r="J484" t="s">
        <v>123</v>
      </c>
      <c r="K484" t="str">
        <f t="shared" si="37"/>
        <v/>
      </c>
      <c r="L484" t="str">
        <f t="shared" si="39"/>
        <v>Usuarios, volumen y valor de las ventas de energía eléctrica según tipo de servicio</v>
      </c>
    </row>
    <row r="485" spans="1:12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36"/>
        <v>25193Title</v>
      </c>
      <c r="H485" t="str">
        <f t="shared" si="38"/>
        <v>19.3</v>
      </c>
      <c r="I485" t="str">
        <f t="shared" si="35"/>
        <v>19.3Usuarios de energía eléctrica por municipio según tipo de servicio</v>
      </c>
      <c r="J485" t="s">
        <v>124</v>
      </c>
      <c r="K485" t="str">
        <f t="shared" si="37"/>
        <v>Usuarios de energía eléctrica por municipio según tipo de servicio</v>
      </c>
      <c r="L485" t="str">
        <f t="shared" si="39"/>
        <v>Usuarios de energía eléctrica por municipio según tipo de servicio</v>
      </c>
    </row>
    <row r="486" spans="1:12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36"/>
        <v>25193Date</v>
      </c>
      <c r="H486" t="str">
        <f t="shared" si="38"/>
        <v>19.3</v>
      </c>
      <c r="I486" t="str">
        <f t="shared" si="35"/>
        <v>Al 31 de diciembre de 2016</v>
      </c>
      <c r="J486" t="s">
        <v>123</v>
      </c>
      <c r="K486" t="str">
        <f t="shared" si="37"/>
        <v/>
      </c>
      <c r="L486" t="str">
        <f t="shared" si="39"/>
        <v>Usuarios de energía eléctrica por municipio según tipo de servicio</v>
      </c>
    </row>
    <row r="487" spans="1:12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36"/>
        <v>25194Title</v>
      </c>
      <c r="H487" t="str">
        <f t="shared" si="38"/>
        <v>19.4</v>
      </c>
      <c r="I487" t="str">
        <f t="shared" si="35"/>
        <v>19.4Volumen de las ventas de energía eléctrica por municipio según tipo de servicio</v>
      </c>
      <c r="J487" t="s">
        <v>124</v>
      </c>
      <c r="K487" t="str">
        <f t="shared" si="37"/>
        <v>Volumen de las ventas de energía eléctrica por municipio según tipo de servicio</v>
      </c>
      <c r="L487" t="str">
        <f t="shared" si="39"/>
        <v>Volumen de las ventas de energía eléctrica por municipio según tipo de servicio</v>
      </c>
    </row>
    <row r="488" spans="1:12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36"/>
        <v>25194Date</v>
      </c>
      <c r="H488" t="str">
        <f t="shared" si="38"/>
        <v>19.4</v>
      </c>
      <c r="I488" t="str">
        <f t="shared" si="35"/>
        <v>2016</v>
      </c>
      <c r="J488" t="s">
        <v>123</v>
      </c>
      <c r="K488" t="str">
        <f t="shared" si="37"/>
        <v/>
      </c>
      <c r="L488" t="str">
        <f t="shared" si="39"/>
        <v>Volumen de las ventas de energía eléctrica por municipio según tipo de servicio</v>
      </c>
    </row>
    <row r="489" spans="1:12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36"/>
        <v>25194Units</v>
      </c>
      <c r="H489" t="str">
        <f t="shared" si="38"/>
        <v>19.4</v>
      </c>
      <c r="I489" t="str">
        <f t="shared" si="35"/>
        <v>(Megawatts-hora)</v>
      </c>
      <c r="J489" t="s">
        <v>122</v>
      </c>
      <c r="K489" t="str">
        <f t="shared" si="37"/>
        <v/>
      </c>
      <c r="L489" t="str">
        <f t="shared" si="39"/>
        <v>Volumen de las ventas de energía eléctrica por municipio según tipo de servicio</v>
      </c>
    </row>
    <row r="490" spans="1:12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36"/>
        <v>25195Title</v>
      </c>
      <c r="H490" t="str">
        <f t="shared" si="38"/>
        <v>19.5</v>
      </c>
      <c r="I490" t="str">
        <f t="shared" si="35"/>
        <v>19.5Valor de las ventas de energía eléctrica por municipio según tipo de servicio</v>
      </c>
      <c r="J490" t="s">
        <v>124</v>
      </c>
      <c r="K490" t="str">
        <f t="shared" si="37"/>
        <v>Valor de las ventas de energía eléctrica por municipio según tipo de servicio</v>
      </c>
      <c r="L490" t="str">
        <f t="shared" si="39"/>
        <v>Valor de las ventas de energía eléctrica por municipio según tipo de servicio</v>
      </c>
    </row>
    <row r="491" spans="1:12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36"/>
        <v>25195Date</v>
      </c>
      <c r="H491" t="str">
        <f t="shared" si="38"/>
        <v>19.5</v>
      </c>
      <c r="I491" t="str">
        <f t="shared" si="35"/>
        <v>2016</v>
      </c>
      <c r="J491" t="s">
        <v>123</v>
      </c>
      <c r="K491" t="str">
        <f t="shared" si="37"/>
        <v/>
      </c>
      <c r="L491" t="str">
        <f t="shared" si="39"/>
        <v>Valor de las ventas de energía eléctrica por municipio según tipo de servicio</v>
      </c>
    </row>
    <row r="492" spans="1:12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36"/>
        <v>25195Units</v>
      </c>
      <c r="H492" t="str">
        <f t="shared" si="38"/>
        <v>19.5</v>
      </c>
      <c r="I492" t="str">
        <f t="shared" si="35"/>
        <v>(Miles de pesos)</v>
      </c>
      <c r="J492" t="s">
        <v>122</v>
      </c>
      <c r="K492" t="str">
        <f t="shared" si="37"/>
        <v/>
      </c>
      <c r="L492" t="str">
        <f t="shared" si="39"/>
        <v>Valor de las ventas de energía eléctrica por municipio según tipo de servicio</v>
      </c>
    </row>
    <row r="493" spans="1:12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36"/>
        <v>25196Title</v>
      </c>
      <c r="H493" t="str">
        <f t="shared" si="38"/>
        <v>19.6</v>
      </c>
      <c r="I493" t="str">
        <f t="shared" si="35"/>
        <v>19.6Unidades y potencia del equipo de transmisión y distribución</v>
      </c>
      <c r="J493" t="s">
        <v>124</v>
      </c>
      <c r="K493" t="str">
        <f t="shared" si="37"/>
        <v>Unidades y potencia del equipo de transmisión y distribuciónde energía eléctrica por municipio</v>
      </c>
      <c r="L493" t="str">
        <f t="shared" si="39"/>
        <v>Unidades y potencia del equipo de transmisión y distribuciónde energía eléctrica por municipio</v>
      </c>
    </row>
    <row r="494" spans="1:12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36"/>
        <v>25196Title</v>
      </c>
      <c r="H494" t="str">
        <f t="shared" si="38"/>
        <v>19.6</v>
      </c>
      <c r="I494" t="str">
        <f t="shared" si="35"/>
        <v>de energía eléctrica por municipio</v>
      </c>
      <c r="J494" t="s">
        <v>124</v>
      </c>
      <c r="K494" t="str">
        <f t="shared" si="37"/>
        <v/>
      </c>
      <c r="L494" t="str">
        <f t="shared" si="39"/>
        <v>Unidades y potencia del equipo de transmisión y distribuciónde energía eléctrica por municipio</v>
      </c>
    </row>
    <row r="495" spans="1:12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36"/>
        <v>25196Date</v>
      </c>
      <c r="H495" t="str">
        <f t="shared" si="38"/>
        <v>19.6</v>
      </c>
      <c r="I495" t="str">
        <f t="shared" si="35"/>
        <v>Al 31 de diciembre de 2016</v>
      </c>
      <c r="J495" t="s">
        <v>123</v>
      </c>
      <c r="K495" t="str">
        <f t="shared" si="37"/>
        <v/>
      </c>
      <c r="L495" t="str">
        <f t="shared" si="39"/>
        <v>Unidades y potencia del equipo de transmisión y distribuciónde energía eléctrica por municipio</v>
      </c>
    </row>
    <row r="496" spans="1:12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36"/>
        <v>25197Title</v>
      </c>
      <c r="H496" t="str">
        <f t="shared" si="38"/>
        <v>19.7</v>
      </c>
      <c r="I496" t="str">
        <f t="shared" si="35"/>
        <v xml:space="preserve">19.7Personal ocupado y sus remuneraciones en la Comisión Federal de Electricidad </v>
      </c>
      <c r="J496" t="s">
        <v>124</v>
      </c>
      <c r="K496" t="str">
        <f t="shared" si="37"/>
        <v>Personal ocupado y sus remuneraciones en la Comisión Federal de Electricidad según tipo de actividad</v>
      </c>
      <c r="L496" t="str">
        <f t="shared" si="39"/>
        <v>Personal ocupado y sus remuneraciones en la Comisión Federal de Electricidad según tipo de actividad</v>
      </c>
    </row>
    <row r="497" spans="1:12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36"/>
        <v>25197Title</v>
      </c>
      <c r="H497" t="str">
        <f t="shared" si="38"/>
        <v>19.7</v>
      </c>
      <c r="I497" t="str">
        <f t="shared" si="35"/>
        <v>según tipo de actividad</v>
      </c>
      <c r="J497" t="s">
        <v>124</v>
      </c>
      <c r="K497" t="str">
        <f t="shared" si="37"/>
        <v/>
      </c>
      <c r="L497" t="str">
        <f t="shared" si="39"/>
        <v>Personal ocupado y sus remuneraciones en la Comisión Federal de Electricidad según tipo de actividad</v>
      </c>
    </row>
    <row r="498" spans="1:12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36"/>
        <v>25197Date</v>
      </c>
      <c r="H498" t="str">
        <f t="shared" si="38"/>
        <v>19.7</v>
      </c>
      <c r="I498" t="str">
        <f t="shared" si="35"/>
        <v>2016</v>
      </c>
      <c r="J498" t="s">
        <v>123</v>
      </c>
      <c r="K498" t="str">
        <f t="shared" si="37"/>
        <v/>
      </c>
      <c r="L498" t="str">
        <f t="shared" si="39"/>
        <v>Personal ocupado y sus remuneraciones en la Comisión Federal de Electricidad según tipo de actividad</v>
      </c>
    </row>
    <row r="499" spans="1:12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36"/>
        <v>26191Title</v>
      </c>
      <c r="H499" t="str">
        <f t="shared" si="38"/>
        <v>19.1</v>
      </c>
      <c r="I499" t="str">
        <f t="shared" si="35"/>
        <v xml:space="preserve">19.1Centrales generadoras, unidades de generación, capacidad efectiva </v>
      </c>
      <c r="J499" t="s">
        <v>124</v>
      </c>
      <c r="K499" t="str">
        <f t="shared" si="37"/>
        <v>Centrales generadoras, unidades de generación, capacidad efectiva y energía eléctrica producida y entregada por tipo de planta</v>
      </c>
      <c r="L499" t="str">
        <f t="shared" si="39"/>
        <v>Centrales generadoras, unidades de generación, capacidad efectiva y energía eléctrica producida y entregada por tipo de planta</v>
      </c>
    </row>
    <row r="500" spans="1:12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36"/>
        <v>26191Title</v>
      </c>
      <c r="H500" t="str">
        <f t="shared" si="38"/>
        <v>19.1</v>
      </c>
      <c r="I500" t="str">
        <f t="shared" si="35"/>
        <v>y energía eléctrica producida y entregada por tipo de planta</v>
      </c>
      <c r="J500" t="s">
        <v>124</v>
      </c>
      <c r="K500" t="str">
        <f t="shared" si="37"/>
        <v/>
      </c>
      <c r="L500" t="str">
        <f t="shared" si="39"/>
        <v>Centrales generadoras, unidades de generación, capacidad efectiva y energía eléctrica producida y entregada por tipo de planta</v>
      </c>
    </row>
    <row r="501" spans="1:12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36"/>
        <v>26191Date</v>
      </c>
      <c r="H501" t="str">
        <f t="shared" si="38"/>
        <v>19.1</v>
      </c>
      <c r="I501" t="str">
        <f t="shared" si="35"/>
        <v>2016</v>
      </c>
      <c r="J501" t="s">
        <v>123</v>
      </c>
      <c r="K501" t="str">
        <f t="shared" si="37"/>
        <v/>
      </c>
      <c r="L501" t="str">
        <f t="shared" si="39"/>
        <v>Centrales generadoras, unidades de generación, capacidad efectiva y energía eléctrica producida y entregada por tipo de planta</v>
      </c>
    </row>
    <row r="502" spans="1:12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36"/>
        <v>26192Title</v>
      </c>
      <c r="H502" t="str">
        <f t="shared" si="38"/>
        <v>19.2</v>
      </c>
      <c r="I502" t="str">
        <f t="shared" si="35"/>
        <v xml:space="preserve">19.2Usuarios, volumen y valor de las ventas de energía eléctrica </v>
      </c>
      <c r="J502" t="s">
        <v>124</v>
      </c>
      <c r="K502" t="str">
        <f t="shared" si="37"/>
        <v>Usuarios, volumen y valor de las ventas de energía eléctrica según tipo de servicio</v>
      </c>
      <c r="L502" t="str">
        <f t="shared" si="39"/>
        <v>Usuarios, volumen y valor de las ventas de energía eléctrica según tipo de servicio</v>
      </c>
    </row>
    <row r="503" spans="1:12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36"/>
        <v>26192Title</v>
      </c>
      <c r="H503" t="str">
        <f t="shared" si="38"/>
        <v>19.2</v>
      </c>
      <c r="I503" t="str">
        <f t="shared" si="35"/>
        <v>según tipo de servicio</v>
      </c>
      <c r="J503" t="s">
        <v>124</v>
      </c>
      <c r="K503" t="str">
        <f t="shared" si="37"/>
        <v/>
      </c>
      <c r="L503" t="str">
        <f t="shared" si="39"/>
        <v>Usuarios, volumen y valor de las ventas de energía eléctrica según tipo de servicio</v>
      </c>
    </row>
    <row r="504" spans="1:12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36"/>
        <v>26192Date</v>
      </c>
      <c r="H504" t="str">
        <f t="shared" si="38"/>
        <v>19.2</v>
      </c>
      <c r="I504" t="str">
        <f t="shared" si="35"/>
        <v>2016</v>
      </c>
      <c r="J504" t="s">
        <v>123</v>
      </c>
      <c r="K504" t="str">
        <f t="shared" si="37"/>
        <v/>
      </c>
      <c r="L504" t="str">
        <f t="shared" si="39"/>
        <v>Usuarios, volumen y valor de las ventas de energía eléctrica según tipo de servicio</v>
      </c>
    </row>
    <row r="505" spans="1:12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36"/>
        <v>26193Title</v>
      </c>
      <c r="H505" t="str">
        <f t="shared" si="38"/>
        <v>19.3</v>
      </c>
      <c r="I505" t="str">
        <f t="shared" si="35"/>
        <v>19.3Usuarios de energía eléctrica por municipio según tipo de servicio</v>
      </c>
      <c r="J505" t="s">
        <v>124</v>
      </c>
      <c r="K505" t="str">
        <f t="shared" si="37"/>
        <v>Usuarios de energía eléctrica por municipio según tipo de servicio</v>
      </c>
      <c r="L505" t="str">
        <f t="shared" si="39"/>
        <v>Usuarios de energía eléctrica por municipio según tipo de servicio</v>
      </c>
    </row>
    <row r="506" spans="1:12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36"/>
        <v>26193Date</v>
      </c>
      <c r="H506" t="str">
        <f t="shared" si="38"/>
        <v>19.3</v>
      </c>
      <c r="I506" t="str">
        <f t="shared" si="35"/>
        <v>Al 31 de diciembre de 2016</v>
      </c>
      <c r="J506" t="s">
        <v>123</v>
      </c>
      <c r="K506" t="str">
        <f t="shared" si="37"/>
        <v/>
      </c>
      <c r="L506" t="str">
        <f t="shared" si="39"/>
        <v>Usuarios de energía eléctrica por municipio según tipo de servicio</v>
      </c>
    </row>
    <row r="507" spans="1:12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36"/>
        <v>26194Title</v>
      </c>
      <c r="H507" t="str">
        <f t="shared" si="38"/>
        <v>19.4</v>
      </c>
      <c r="I507" t="str">
        <f t="shared" si="35"/>
        <v>19.4Volumen de las ventas de energía eléctrica por municipio según tipo de servicio</v>
      </c>
      <c r="J507" t="s">
        <v>124</v>
      </c>
      <c r="K507" t="str">
        <f t="shared" si="37"/>
        <v>Volumen de las ventas de energía eléctrica por municipio según tipo de servicio</v>
      </c>
      <c r="L507" t="str">
        <f t="shared" si="39"/>
        <v>Volumen de las ventas de energía eléctrica por municipio según tipo de servicio</v>
      </c>
    </row>
    <row r="508" spans="1:12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36"/>
        <v>26194Date</v>
      </c>
      <c r="H508" t="str">
        <f t="shared" si="38"/>
        <v>19.4</v>
      </c>
      <c r="I508" t="str">
        <f t="shared" si="35"/>
        <v>2016</v>
      </c>
      <c r="J508" t="s">
        <v>123</v>
      </c>
      <c r="K508" t="str">
        <f t="shared" si="37"/>
        <v/>
      </c>
      <c r="L508" t="str">
        <f t="shared" si="39"/>
        <v>Volumen de las ventas de energía eléctrica por municipio según tipo de servicio</v>
      </c>
    </row>
    <row r="509" spans="1:12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36"/>
        <v>26194Units</v>
      </c>
      <c r="H509" t="str">
        <f t="shared" si="38"/>
        <v>19.4</v>
      </c>
      <c r="I509" t="str">
        <f t="shared" si="35"/>
        <v>(Megawatts-hora)</v>
      </c>
      <c r="J509" t="s">
        <v>122</v>
      </c>
      <c r="K509" t="str">
        <f t="shared" si="37"/>
        <v/>
      </c>
      <c r="L509" t="str">
        <f t="shared" si="39"/>
        <v>Volumen de las ventas de energía eléctrica por municipio según tipo de servicio</v>
      </c>
    </row>
    <row r="510" spans="1:12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36"/>
        <v>26195Title</v>
      </c>
      <c r="H510" t="str">
        <f t="shared" si="38"/>
        <v>19.5</v>
      </c>
      <c r="I510" t="str">
        <f t="shared" si="35"/>
        <v>19.5Valor de las ventas de energía eléctrica por municipio según tipo de servicio</v>
      </c>
      <c r="J510" t="s">
        <v>124</v>
      </c>
      <c r="K510" t="str">
        <f t="shared" si="37"/>
        <v>Valor de las ventas de energía eléctrica por municipio según tipo de servicio</v>
      </c>
      <c r="L510" t="str">
        <f t="shared" si="39"/>
        <v>Valor de las ventas de energía eléctrica por municipio según tipo de servicio</v>
      </c>
    </row>
    <row r="511" spans="1:12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36"/>
        <v>26195Date</v>
      </c>
      <c r="H511" t="str">
        <f t="shared" si="38"/>
        <v>19.5</v>
      </c>
      <c r="I511" t="str">
        <f t="shared" si="35"/>
        <v>2016</v>
      </c>
      <c r="J511" t="s">
        <v>123</v>
      </c>
      <c r="K511" t="str">
        <f t="shared" si="37"/>
        <v/>
      </c>
      <c r="L511" t="str">
        <f t="shared" si="39"/>
        <v>Valor de las ventas de energía eléctrica por municipio según tipo de servicio</v>
      </c>
    </row>
    <row r="512" spans="1:12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36"/>
        <v>26195Units</v>
      </c>
      <c r="H512" t="str">
        <f t="shared" si="38"/>
        <v>19.5</v>
      </c>
      <c r="I512" t="str">
        <f t="shared" si="35"/>
        <v>(Miles de pesos)</v>
      </c>
      <c r="J512" t="s">
        <v>122</v>
      </c>
      <c r="K512" t="str">
        <f t="shared" si="37"/>
        <v/>
      </c>
      <c r="L512" t="str">
        <f t="shared" si="39"/>
        <v>Valor de las ventas de energía eléctrica por municipio según tipo de servicio</v>
      </c>
    </row>
    <row r="513" spans="1:12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36"/>
        <v>26196Title</v>
      </c>
      <c r="H513" t="str">
        <f t="shared" si="38"/>
        <v>19.6</v>
      </c>
      <c r="I513" t="str">
        <f t="shared" si="35"/>
        <v>19.6Unidades y potencia del equipo de transmisión y distribución</v>
      </c>
      <c r="J513" t="s">
        <v>124</v>
      </c>
      <c r="K513" t="str">
        <f t="shared" si="37"/>
        <v>Unidades y potencia del equipo de transmisión y distribuciónde energía eléctrica por municipio</v>
      </c>
      <c r="L513" t="str">
        <f t="shared" si="39"/>
        <v>Unidades y potencia del equipo de transmisión y distribuciónde energía eléctrica por municipio</v>
      </c>
    </row>
    <row r="514" spans="1:12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36"/>
        <v>26196Title</v>
      </c>
      <c r="H514" t="str">
        <f t="shared" si="38"/>
        <v>19.6</v>
      </c>
      <c r="I514" t="str">
        <f t="shared" si="35"/>
        <v>de energía eléctrica por municipio</v>
      </c>
      <c r="J514" t="s">
        <v>124</v>
      </c>
      <c r="K514" t="str">
        <f t="shared" si="37"/>
        <v/>
      </c>
      <c r="L514" t="str">
        <f t="shared" si="39"/>
        <v>Unidades y potencia del equipo de transmisión y distribuciónde energía eléctrica por municipio</v>
      </c>
    </row>
    <row r="515" spans="1:12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36"/>
        <v>26196Date</v>
      </c>
      <c r="H515" t="str">
        <f t="shared" si="38"/>
        <v>19.6</v>
      </c>
      <c r="I515" t="str">
        <f t="shared" ref="I515:I578" si="40">+_xlfn.TEXTJOIN("",TRUE,B515:C515)</f>
        <v>Al 31 de diciembre de 2016</v>
      </c>
      <c r="J515" t="s">
        <v>123</v>
      </c>
      <c r="K515" t="str">
        <f t="shared" si="37"/>
        <v/>
      </c>
      <c r="L515" t="str">
        <f t="shared" si="39"/>
        <v>Unidades y potencia del equipo de transmisión y distribuciónde energía eléctrica por municipio</v>
      </c>
    </row>
    <row r="516" spans="1:12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41">+_xlfn.CONCAT(F516,SUBSTITUTE(H516,".",""),J516)</f>
        <v>26197Title</v>
      </c>
      <c r="H516" t="str">
        <f t="shared" si="38"/>
        <v>19.7</v>
      </c>
      <c r="I516" t="str">
        <f t="shared" si="40"/>
        <v xml:space="preserve">19.7Personal ocupado y sus remuneraciones en la Comisión Federal de Electricidad </v>
      </c>
      <c r="J516" t="s">
        <v>124</v>
      </c>
      <c r="K516" t="str">
        <f t="shared" ref="K516:K579" si="42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si="39"/>
        <v>Personal ocupado y sus remuneraciones en la Comisión Federal de Electricidad según tipo de actividad</v>
      </c>
    </row>
    <row r="517" spans="1:12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41"/>
        <v>26197Title</v>
      </c>
      <c r="H517" t="str">
        <f t="shared" ref="H517:H580" si="43">+IF(B517=0,H516,B517)</f>
        <v>19.7</v>
      </c>
      <c r="I517" t="str">
        <f t="shared" si="40"/>
        <v>según tipo de actividad</v>
      </c>
      <c r="J517" t="s">
        <v>124</v>
      </c>
      <c r="K517" t="str">
        <f t="shared" si="42"/>
        <v/>
      </c>
      <c r="L517" t="str">
        <f t="shared" ref="L517:L580" si="44">+IF(K517="",L516,K517)</f>
        <v>Personal ocupado y sus remuneraciones en la Comisión Federal de Electricidad según tipo de actividad</v>
      </c>
    </row>
    <row r="518" spans="1:12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41"/>
        <v>26197Date</v>
      </c>
      <c r="H518" t="str">
        <f t="shared" si="43"/>
        <v>19.7</v>
      </c>
      <c r="I518" t="str">
        <f t="shared" si="40"/>
        <v>2016</v>
      </c>
      <c r="J518" t="s">
        <v>123</v>
      </c>
      <c r="K518" t="str">
        <f t="shared" si="42"/>
        <v/>
      </c>
      <c r="L518" t="str">
        <f t="shared" si="44"/>
        <v>Personal ocupado y sus remuneraciones en la Comisión Federal de Electricidad según tipo de actividad</v>
      </c>
    </row>
    <row r="519" spans="1:12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41"/>
        <v>27191Title</v>
      </c>
      <c r="H519" t="str">
        <f t="shared" si="43"/>
        <v>19.1</v>
      </c>
      <c r="I519" t="str">
        <f t="shared" si="40"/>
        <v xml:space="preserve">19.1Usuarios, volumen y valor de las ventas de energía eléctrica </v>
      </c>
      <c r="J519" t="s">
        <v>124</v>
      </c>
      <c r="K519" t="str">
        <f t="shared" si="42"/>
        <v>Usuarios, volumen y valor de las ventas de energía eléctrica según tipo de servicio</v>
      </c>
      <c r="L519" t="str">
        <f t="shared" si="44"/>
        <v>Usuarios, volumen y valor de las ventas de energía eléctrica según tipo de servicio</v>
      </c>
    </row>
    <row r="520" spans="1:12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41"/>
        <v>27191Title</v>
      </c>
      <c r="H520" t="str">
        <f t="shared" si="43"/>
        <v>19.1</v>
      </c>
      <c r="I520" t="str">
        <f t="shared" si="40"/>
        <v>según tipo de servicio</v>
      </c>
      <c r="J520" t="s">
        <v>124</v>
      </c>
      <c r="K520" t="str">
        <f t="shared" si="42"/>
        <v/>
      </c>
      <c r="L520" t="str">
        <f t="shared" si="44"/>
        <v>Usuarios, volumen y valor de las ventas de energía eléctrica según tipo de servicio</v>
      </c>
    </row>
    <row r="521" spans="1:12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41"/>
        <v>27191Date</v>
      </c>
      <c r="H521" t="str">
        <f t="shared" si="43"/>
        <v>19.1</v>
      </c>
      <c r="I521" t="str">
        <f t="shared" si="40"/>
        <v>2016</v>
      </c>
      <c r="J521" t="s">
        <v>123</v>
      </c>
      <c r="K521" t="str">
        <f t="shared" si="42"/>
        <v/>
      </c>
      <c r="L521" t="str">
        <f t="shared" si="44"/>
        <v>Usuarios, volumen y valor de las ventas de energía eléctrica según tipo de servicio</v>
      </c>
    </row>
    <row r="522" spans="1:12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41"/>
        <v>27192Title</v>
      </c>
      <c r="H522" t="str">
        <f t="shared" si="43"/>
        <v>19.2</v>
      </c>
      <c r="I522" t="str">
        <f t="shared" si="40"/>
        <v>19.2Usuarios de energía eléctrica por municipio según tipo de servicio</v>
      </c>
      <c r="J522" t="s">
        <v>124</v>
      </c>
      <c r="K522" t="str">
        <f t="shared" si="42"/>
        <v>Usuarios de energía eléctrica por municipio según tipo de servicio</v>
      </c>
      <c r="L522" t="str">
        <f t="shared" si="44"/>
        <v>Usuarios de energía eléctrica por municipio según tipo de servicio</v>
      </c>
    </row>
    <row r="523" spans="1:12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41"/>
        <v>27192Date</v>
      </c>
      <c r="H523" t="str">
        <f t="shared" si="43"/>
        <v>19.2</v>
      </c>
      <c r="I523" t="str">
        <f t="shared" si="40"/>
        <v>Al 31 de diciembre de 2016</v>
      </c>
      <c r="J523" t="s">
        <v>123</v>
      </c>
      <c r="K523" t="str">
        <f t="shared" si="42"/>
        <v/>
      </c>
      <c r="L523" t="str">
        <f t="shared" si="44"/>
        <v>Usuarios de energía eléctrica por municipio según tipo de servicio</v>
      </c>
    </row>
    <row r="524" spans="1:12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41"/>
        <v>27193Title</v>
      </c>
      <c r="H524" t="str">
        <f t="shared" si="43"/>
        <v>19.3</v>
      </c>
      <c r="I524" t="str">
        <f t="shared" si="40"/>
        <v>19.3Volumen de las ventas de energía eléctrica por municipio según tipo de servicio</v>
      </c>
      <c r="J524" t="s">
        <v>124</v>
      </c>
      <c r="K524" t="str">
        <f t="shared" si="42"/>
        <v>Volumen de las ventas de energía eléctrica por municipio según tipo de servicio</v>
      </c>
      <c r="L524" t="str">
        <f t="shared" si="44"/>
        <v>Volumen de las ventas de energía eléctrica por municipio según tipo de servicio</v>
      </c>
    </row>
    <row r="525" spans="1:12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41"/>
        <v>27193Date</v>
      </c>
      <c r="H525" t="str">
        <f t="shared" si="43"/>
        <v>19.3</v>
      </c>
      <c r="I525" t="str">
        <f t="shared" si="40"/>
        <v>2016</v>
      </c>
      <c r="J525" t="s">
        <v>123</v>
      </c>
      <c r="K525" t="str">
        <f t="shared" si="42"/>
        <v/>
      </c>
      <c r="L525" t="str">
        <f t="shared" si="44"/>
        <v>Volumen de las ventas de energía eléctrica por municipio según tipo de servicio</v>
      </c>
    </row>
    <row r="526" spans="1:12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41"/>
        <v>27193Units</v>
      </c>
      <c r="H526" t="str">
        <f t="shared" si="43"/>
        <v>19.3</v>
      </c>
      <c r="I526" t="str">
        <f t="shared" si="40"/>
        <v>(Megawatts-hora)</v>
      </c>
      <c r="J526" t="s">
        <v>122</v>
      </c>
      <c r="K526" t="str">
        <f t="shared" si="42"/>
        <v/>
      </c>
      <c r="L526" t="str">
        <f t="shared" si="44"/>
        <v>Volumen de las ventas de energía eléctrica por municipio según tipo de servicio</v>
      </c>
    </row>
    <row r="527" spans="1:12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41"/>
        <v>27194Title</v>
      </c>
      <c r="H527" t="str">
        <f t="shared" si="43"/>
        <v>19.4</v>
      </c>
      <c r="I527" t="str">
        <f t="shared" si="40"/>
        <v>19.4Valor de las ventas de energía eléctrica por municipio según tipo de servicio</v>
      </c>
      <c r="J527" t="s">
        <v>124</v>
      </c>
      <c r="K527" t="str">
        <f t="shared" si="42"/>
        <v>Valor de las ventas de energía eléctrica por municipio según tipo de servicio</v>
      </c>
      <c r="L527" t="str">
        <f t="shared" si="44"/>
        <v>Valor de las ventas de energía eléctrica por municipio según tipo de servicio</v>
      </c>
    </row>
    <row r="528" spans="1:12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41"/>
        <v>27194Date</v>
      </c>
      <c r="H528" t="str">
        <f t="shared" si="43"/>
        <v>19.4</v>
      </c>
      <c r="I528" t="str">
        <f t="shared" si="40"/>
        <v>2016</v>
      </c>
      <c r="J528" t="s">
        <v>123</v>
      </c>
      <c r="K528" t="str">
        <f t="shared" si="42"/>
        <v/>
      </c>
      <c r="L528" t="str">
        <f t="shared" si="44"/>
        <v>Valor de las ventas de energía eléctrica por municipio según tipo de servicio</v>
      </c>
    </row>
    <row r="529" spans="1:12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41"/>
        <v>27194Units</v>
      </c>
      <c r="H529" t="str">
        <f t="shared" si="43"/>
        <v>19.4</v>
      </c>
      <c r="I529" t="str">
        <f t="shared" si="40"/>
        <v>(Miles de pesos)</v>
      </c>
      <c r="J529" t="s">
        <v>122</v>
      </c>
      <c r="K529" t="str">
        <f t="shared" si="42"/>
        <v/>
      </c>
      <c r="L529" t="str">
        <f t="shared" si="44"/>
        <v>Valor de las ventas de energía eléctrica por municipio según tipo de servicio</v>
      </c>
    </row>
    <row r="530" spans="1:12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41"/>
        <v>27195Title</v>
      </c>
      <c r="H530" t="str">
        <f t="shared" si="43"/>
        <v>19.5</v>
      </c>
      <c r="I530" t="str">
        <f t="shared" si="40"/>
        <v>19.5Unidades y potencia del equipo de transmisión y distribución</v>
      </c>
      <c r="J530" t="s">
        <v>124</v>
      </c>
      <c r="K530" t="str">
        <f t="shared" si="42"/>
        <v>Unidades y potencia del equipo de transmisión y distribuciónde energía eléctrica por municipio</v>
      </c>
      <c r="L530" t="str">
        <f t="shared" si="44"/>
        <v>Unidades y potencia del equipo de transmisión y distribuciónde energía eléctrica por municipio</v>
      </c>
    </row>
    <row r="531" spans="1:12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41"/>
        <v>27195Title</v>
      </c>
      <c r="H531" t="str">
        <f t="shared" si="43"/>
        <v>19.5</v>
      </c>
      <c r="I531" t="str">
        <f t="shared" si="40"/>
        <v>de energía eléctrica por municipio</v>
      </c>
      <c r="J531" t="s">
        <v>124</v>
      </c>
      <c r="K531" t="str">
        <f t="shared" si="42"/>
        <v/>
      </c>
      <c r="L531" t="str">
        <f t="shared" si="44"/>
        <v>Unidades y potencia del equipo de transmisión y distribuciónde energía eléctrica por municipio</v>
      </c>
    </row>
    <row r="532" spans="1:12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41"/>
        <v>27195Date</v>
      </c>
      <c r="H532" t="str">
        <f t="shared" si="43"/>
        <v>19.5</v>
      </c>
      <c r="I532" t="str">
        <f t="shared" si="40"/>
        <v>Al 31 de diciembre de 2016</v>
      </c>
      <c r="J532" t="s">
        <v>123</v>
      </c>
      <c r="K532" t="str">
        <f t="shared" si="42"/>
        <v/>
      </c>
      <c r="L532" t="str">
        <f t="shared" si="44"/>
        <v>Unidades y potencia del equipo de transmisión y distribuciónde energía eléctrica por municipio</v>
      </c>
    </row>
    <row r="533" spans="1:12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41"/>
        <v>27196Title</v>
      </c>
      <c r="H533" t="str">
        <f t="shared" si="43"/>
        <v>19.6</v>
      </c>
      <c r="I533" t="str">
        <f t="shared" si="40"/>
        <v xml:space="preserve">19.6Personal ocupado y sus remuneraciones en la Comisión Federal de Electricidad </v>
      </c>
      <c r="J533" t="s">
        <v>124</v>
      </c>
      <c r="K533" t="str">
        <f t="shared" si="42"/>
        <v>Personal ocupado y sus remuneraciones en la Comisión Federal de Electricidad según tipo de actividad</v>
      </c>
      <c r="L533" t="str">
        <f t="shared" si="44"/>
        <v>Personal ocupado y sus remuneraciones en la Comisión Federal de Electricidad según tipo de actividad</v>
      </c>
    </row>
    <row r="534" spans="1:12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41"/>
        <v>27196Title</v>
      </c>
      <c r="H534" t="str">
        <f t="shared" si="43"/>
        <v>19.6</v>
      </c>
      <c r="I534" t="str">
        <f t="shared" si="40"/>
        <v>según tipo de actividad</v>
      </c>
      <c r="J534" t="s">
        <v>124</v>
      </c>
      <c r="K534" t="str">
        <f t="shared" si="42"/>
        <v/>
      </c>
      <c r="L534" t="str">
        <f t="shared" si="44"/>
        <v>Personal ocupado y sus remuneraciones en la Comisión Federal de Electricidad según tipo de actividad</v>
      </c>
    </row>
    <row r="535" spans="1:12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41"/>
        <v>27196Date</v>
      </c>
      <c r="H535" t="str">
        <f t="shared" si="43"/>
        <v>19.6</v>
      </c>
      <c r="I535" t="str">
        <f t="shared" si="40"/>
        <v>2016</v>
      </c>
      <c r="J535" t="s">
        <v>123</v>
      </c>
      <c r="K535" t="str">
        <f t="shared" si="42"/>
        <v/>
      </c>
      <c r="L535" t="str">
        <f t="shared" si="44"/>
        <v>Personal ocupado y sus remuneraciones en la Comisión Federal de Electricidad según tipo de actividad</v>
      </c>
    </row>
    <row r="536" spans="1:12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41"/>
        <v>28191Title</v>
      </c>
      <c r="H536" t="str">
        <f t="shared" si="43"/>
        <v>19.1</v>
      </c>
      <c r="I536" t="str">
        <f t="shared" si="40"/>
        <v xml:space="preserve">19.1Centrales generadoras, unidades de generación, capacidad efectiva </v>
      </c>
      <c r="J536" t="s">
        <v>124</v>
      </c>
      <c r="K536" t="str">
        <f t="shared" si="42"/>
        <v>Centrales generadoras, unidades de generación, capacidad efectiva y energía eléctrica producida y entregada por tipo de planta</v>
      </c>
      <c r="L536" t="str">
        <f t="shared" si="44"/>
        <v>Centrales generadoras, unidades de generación, capacidad efectiva y energía eléctrica producida y entregada por tipo de planta</v>
      </c>
    </row>
    <row r="537" spans="1:12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41"/>
        <v>28191Title</v>
      </c>
      <c r="H537" t="str">
        <f t="shared" si="43"/>
        <v>19.1</v>
      </c>
      <c r="I537" t="str">
        <f t="shared" si="40"/>
        <v>y energía eléctrica producida y entregada por tipo de planta</v>
      </c>
      <c r="J537" t="s">
        <v>124</v>
      </c>
      <c r="K537" t="str">
        <f t="shared" si="42"/>
        <v/>
      </c>
      <c r="L537" t="str">
        <f t="shared" si="44"/>
        <v>Centrales generadoras, unidades de generación, capacidad efectiva y energía eléctrica producida y entregada por tipo de planta</v>
      </c>
    </row>
    <row r="538" spans="1:12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41"/>
        <v>28191Date</v>
      </c>
      <c r="H538" t="str">
        <f t="shared" si="43"/>
        <v>19.1</v>
      </c>
      <c r="I538" t="str">
        <f t="shared" si="40"/>
        <v>2016</v>
      </c>
      <c r="J538" t="s">
        <v>123</v>
      </c>
      <c r="K538" t="str">
        <f t="shared" si="42"/>
        <v/>
      </c>
      <c r="L538" t="str">
        <f t="shared" si="44"/>
        <v>Centrales generadoras, unidades de generación, capacidad efectiva y energía eléctrica producida y entregada por tipo de planta</v>
      </c>
    </row>
    <row r="539" spans="1:12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41"/>
        <v>28192Title</v>
      </c>
      <c r="H539" t="str">
        <f t="shared" si="43"/>
        <v>19.2</v>
      </c>
      <c r="I539" t="str">
        <f t="shared" si="40"/>
        <v xml:space="preserve">19.2Usuarios, volumen y valor de las ventas de energía eléctrica </v>
      </c>
      <c r="J539" t="s">
        <v>124</v>
      </c>
      <c r="K539" t="str">
        <f t="shared" si="42"/>
        <v>Usuarios, volumen y valor de las ventas de energía eléctrica según tipo de servicio</v>
      </c>
      <c r="L539" t="str">
        <f t="shared" si="44"/>
        <v>Usuarios, volumen y valor de las ventas de energía eléctrica según tipo de servicio</v>
      </c>
    </row>
    <row r="540" spans="1:12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41"/>
        <v>28192Title</v>
      </c>
      <c r="H540" t="str">
        <f t="shared" si="43"/>
        <v>19.2</v>
      </c>
      <c r="I540" t="str">
        <f t="shared" si="40"/>
        <v>según tipo de servicio</v>
      </c>
      <c r="J540" t="s">
        <v>124</v>
      </c>
      <c r="K540" t="str">
        <f t="shared" si="42"/>
        <v/>
      </c>
      <c r="L540" t="str">
        <f t="shared" si="44"/>
        <v>Usuarios, volumen y valor de las ventas de energía eléctrica según tipo de servicio</v>
      </c>
    </row>
    <row r="541" spans="1:12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41"/>
        <v>28192Date</v>
      </c>
      <c r="H541" t="str">
        <f t="shared" si="43"/>
        <v>19.2</v>
      </c>
      <c r="I541" t="str">
        <f t="shared" si="40"/>
        <v>2016</v>
      </c>
      <c r="J541" t="s">
        <v>123</v>
      </c>
      <c r="K541" t="str">
        <f t="shared" si="42"/>
        <v/>
      </c>
      <c r="L541" t="str">
        <f t="shared" si="44"/>
        <v>Usuarios, volumen y valor de las ventas de energía eléctrica según tipo de servicio</v>
      </c>
    </row>
    <row r="542" spans="1:12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41"/>
        <v>28193Title</v>
      </c>
      <c r="H542" t="str">
        <f t="shared" si="43"/>
        <v>19.3</v>
      </c>
      <c r="I542" t="str">
        <f t="shared" si="40"/>
        <v>19.3Usuarios de energía eléctrica por municipio según tipo de servicio</v>
      </c>
      <c r="J542" t="s">
        <v>124</v>
      </c>
      <c r="K542" t="str">
        <f t="shared" si="42"/>
        <v>Usuarios de energía eléctrica por municipio según tipo de servicio</v>
      </c>
      <c r="L542" t="str">
        <f t="shared" si="44"/>
        <v>Usuarios de energía eléctrica por municipio según tipo de servicio</v>
      </c>
    </row>
    <row r="543" spans="1:12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41"/>
        <v>28193Date</v>
      </c>
      <c r="H543" t="str">
        <f t="shared" si="43"/>
        <v>19.3</v>
      </c>
      <c r="I543" t="str">
        <f t="shared" si="40"/>
        <v>Al 31 de diciembre de 2016</v>
      </c>
      <c r="J543" t="s">
        <v>123</v>
      </c>
      <c r="K543" t="str">
        <f t="shared" si="42"/>
        <v/>
      </c>
      <c r="L543" t="str">
        <f t="shared" si="44"/>
        <v>Usuarios de energía eléctrica por municipio según tipo de servicio</v>
      </c>
    </row>
    <row r="544" spans="1:12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41"/>
        <v>28194Title</v>
      </c>
      <c r="H544" t="str">
        <f t="shared" si="43"/>
        <v>19.4</v>
      </c>
      <c r="I544" t="str">
        <f t="shared" si="40"/>
        <v>19.4Volumen de las ventas de energía eléctrica por municipio según tipo de servicio</v>
      </c>
      <c r="J544" t="s">
        <v>124</v>
      </c>
      <c r="K544" t="str">
        <f t="shared" si="42"/>
        <v>Volumen de las ventas de energía eléctrica por municipio según tipo de servicio</v>
      </c>
      <c r="L544" t="str">
        <f t="shared" si="44"/>
        <v>Volumen de las ventas de energía eléctrica por municipio según tipo de servicio</v>
      </c>
    </row>
    <row r="545" spans="1:12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41"/>
        <v>28194Date</v>
      </c>
      <c r="H545" t="str">
        <f t="shared" si="43"/>
        <v>19.4</v>
      </c>
      <c r="I545" t="str">
        <f t="shared" si="40"/>
        <v>2016</v>
      </c>
      <c r="J545" t="s">
        <v>123</v>
      </c>
      <c r="K545" t="str">
        <f t="shared" si="42"/>
        <v/>
      </c>
      <c r="L545" t="str">
        <f t="shared" si="44"/>
        <v>Volumen de las ventas de energía eléctrica por municipio según tipo de servicio</v>
      </c>
    </row>
    <row r="546" spans="1:12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41"/>
        <v>28194Units</v>
      </c>
      <c r="H546" t="str">
        <f t="shared" si="43"/>
        <v>19.4</v>
      </c>
      <c r="I546" t="str">
        <f t="shared" si="40"/>
        <v>(Megawatts-hora)</v>
      </c>
      <c r="J546" t="s">
        <v>122</v>
      </c>
      <c r="K546" t="str">
        <f t="shared" si="42"/>
        <v/>
      </c>
      <c r="L546" t="str">
        <f t="shared" si="44"/>
        <v>Volumen de las ventas de energía eléctrica por municipio según tipo de servicio</v>
      </c>
    </row>
    <row r="547" spans="1:12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41"/>
        <v>28195Title</v>
      </c>
      <c r="H547" t="str">
        <f t="shared" si="43"/>
        <v>19.5</v>
      </c>
      <c r="I547" t="str">
        <f t="shared" si="40"/>
        <v>19.5Valor de las ventas de energía eléctrica por municipio según tipo de servicio</v>
      </c>
      <c r="J547" t="s">
        <v>124</v>
      </c>
      <c r="K547" t="str">
        <f t="shared" si="42"/>
        <v>Valor de las ventas de energía eléctrica por municipio según tipo de servicio</v>
      </c>
      <c r="L547" t="str">
        <f t="shared" si="44"/>
        <v>Valor de las ventas de energía eléctrica por municipio según tipo de servicio</v>
      </c>
    </row>
    <row r="548" spans="1:12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41"/>
        <v>28195Date</v>
      </c>
      <c r="H548" t="str">
        <f t="shared" si="43"/>
        <v>19.5</v>
      </c>
      <c r="I548" t="str">
        <f t="shared" si="40"/>
        <v>2016</v>
      </c>
      <c r="J548" t="s">
        <v>123</v>
      </c>
      <c r="K548" t="str">
        <f t="shared" si="42"/>
        <v/>
      </c>
      <c r="L548" t="str">
        <f t="shared" si="44"/>
        <v>Valor de las ventas de energía eléctrica por municipio según tipo de servicio</v>
      </c>
    </row>
    <row r="549" spans="1:12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41"/>
        <v>28195Units</v>
      </c>
      <c r="H549" t="str">
        <f t="shared" si="43"/>
        <v>19.5</v>
      </c>
      <c r="I549" t="str">
        <f t="shared" si="40"/>
        <v>(Miles de pesos)</v>
      </c>
      <c r="J549" t="s">
        <v>122</v>
      </c>
      <c r="K549" t="str">
        <f t="shared" si="42"/>
        <v/>
      </c>
      <c r="L549" t="str">
        <f t="shared" si="44"/>
        <v>Valor de las ventas de energía eléctrica por municipio según tipo de servicio</v>
      </c>
    </row>
    <row r="550" spans="1:12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41"/>
        <v>28196Title</v>
      </c>
      <c r="H550" t="str">
        <f t="shared" si="43"/>
        <v>19.6</v>
      </c>
      <c r="I550" t="str">
        <f t="shared" si="40"/>
        <v>19.6Unidades y potencia del equipo de transmisión y distribución</v>
      </c>
      <c r="J550" t="s">
        <v>124</v>
      </c>
      <c r="K550" t="str">
        <f t="shared" si="42"/>
        <v>Unidades y potencia del equipo de transmisión y distribuciónde energía eléctrica por zona</v>
      </c>
      <c r="L550" t="str">
        <f t="shared" si="44"/>
        <v>Unidades y potencia del equipo de transmisión y distribuciónde energía eléctrica por zona</v>
      </c>
    </row>
    <row r="551" spans="1:12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41"/>
        <v>28196Title</v>
      </c>
      <c r="H551" t="str">
        <f t="shared" si="43"/>
        <v>19.6</v>
      </c>
      <c r="I551" t="str">
        <f t="shared" si="40"/>
        <v>de energía eléctrica por zona</v>
      </c>
      <c r="J551" t="s">
        <v>124</v>
      </c>
      <c r="K551" t="str">
        <f t="shared" si="42"/>
        <v/>
      </c>
      <c r="L551" t="str">
        <f t="shared" si="44"/>
        <v>Unidades y potencia del equipo de transmisión y distribuciónde energía eléctrica por zona</v>
      </c>
    </row>
    <row r="552" spans="1:12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41"/>
        <v>28196Date</v>
      </c>
      <c r="H552" t="str">
        <f t="shared" si="43"/>
        <v>19.6</v>
      </c>
      <c r="I552" t="str">
        <f t="shared" si="40"/>
        <v>Al 31 de diciembre de 2016</v>
      </c>
      <c r="J552" t="s">
        <v>123</v>
      </c>
      <c r="K552" t="str">
        <f t="shared" si="42"/>
        <v/>
      </c>
      <c r="L552" t="str">
        <f t="shared" si="44"/>
        <v>Unidades y potencia del equipo de transmisión y distribuciónde energía eléctrica por zona</v>
      </c>
    </row>
    <row r="553" spans="1:12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41"/>
        <v>28197Title</v>
      </c>
      <c r="H553" t="str">
        <f t="shared" si="43"/>
        <v>19.7</v>
      </c>
      <c r="I553" t="str">
        <f t="shared" si="40"/>
        <v xml:space="preserve">19.7Personal ocupado y sus remuneraciones en la Comisión Federal de Electricidad </v>
      </c>
      <c r="J553" t="s">
        <v>124</v>
      </c>
      <c r="K553" t="str">
        <f t="shared" si="42"/>
        <v>Personal ocupado y sus remuneraciones en la Comisión Federal de Electricidad según tipo de actividad</v>
      </c>
      <c r="L553" t="str">
        <f t="shared" si="44"/>
        <v>Personal ocupado y sus remuneraciones en la Comisión Federal de Electricidad según tipo de actividad</v>
      </c>
    </row>
    <row r="554" spans="1:12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41"/>
        <v>28197Title</v>
      </c>
      <c r="H554" t="str">
        <f t="shared" si="43"/>
        <v>19.7</v>
      </c>
      <c r="I554" t="str">
        <f t="shared" si="40"/>
        <v>según tipo de actividad</v>
      </c>
      <c r="J554" t="s">
        <v>124</v>
      </c>
      <c r="K554" t="str">
        <f t="shared" si="42"/>
        <v/>
      </c>
      <c r="L554" t="str">
        <f t="shared" si="44"/>
        <v>Personal ocupado y sus remuneraciones en la Comisión Federal de Electricidad según tipo de actividad</v>
      </c>
    </row>
    <row r="555" spans="1:12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41"/>
        <v>28197Date</v>
      </c>
      <c r="H555" t="str">
        <f t="shared" si="43"/>
        <v>19.7</v>
      </c>
      <c r="I555" t="str">
        <f t="shared" si="40"/>
        <v>2016</v>
      </c>
      <c r="J555" t="s">
        <v>123</v>
      </c>
      <c r="K555" t="str">
        <f t="shared" si="42"/>
        <v/>
      </c>
      <c r="L555" t="str">
        <f t="shared" si="44"/>
        <v>Personal ocupado y sus remuneraciones en la Comisión Federal de Electricidad según tipo de actividad</v>
      </c>
    </row>
    <row r="556" spans="1:12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41"/>
        <v>29191Title</v>
      </c>
      <c r="H556" t="str">
        <f t="shared" si="43"/>
        <v>19.1</v>
      </c>
      <c r="I556" t="str">
        <f t="shared" si="40"/>
        <v>19.1Usuarios, volumen y valor de las ventas de energía eléctrica</v>
      </c>
      <c r="J556" t="s">
        <v>124</v>
      </c>
      <c r="K556" t="str">
        <f t="shared" si="42"/>
        <v>Usuarios, volumen y valor de las ventas de energía eléctricasegún tipo de servicio</v>
      </c>
      <c r="L556" t="str">
        <f t="shared" si="44"/>
        <v>Usuarios, volumen y valor de las ventas de energía eléctricasegún tipo de servicio</v>
      </c>
    </row>
    <row r="557" spans="1:12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41"/>
        <v>29191Title</v>
      </c>
      <c r="H557" t="str">
        <f t="shared" si="43"/>
        <v>19.1</v>
      </c>
      <c r="I557" t="str">
        <f t="shared" si="40"/>
        <v>según tipo de servicio</v>
      </c>
      <c r="J557" t="s">
        <v>124</v>
      </c>
      <c r="K557" t="str">
        <f t="shared" si="42"/>
        <v/>
      </c>
      <c r="L557" t="str">
        <f t="shared" si="44"/>
        <v>Usuarios, volumen y valor de las ventas de energía eléctricasegún tipo de servicio</v>
      </c>
    </row>
    <row r="558" spans="1:12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41"/>
        <v>29191Date</v>
      </c>
      <c r="H558" t="str">
        <f t="shared" si="43"/>
        <v>19.1</v>
      </c>
      <c r="I558" t="str">
        <f t="shared" si="40"/>
        <v>2016</v>
      </c>
      <c r="J558" t="s">
        <v>123</v>
      </c>
      <c r="K558" t="str">
        <f t="shared" si="42"/>
        <v/>
      </c>
      <c r="L558" t="str">
        <f t="shared" si="44"/>
        <v>Usuarios, volumen y valor de las ventas de energía eléctricasegún tipo de servicio</v>
      </c>
    </row>
    <row r="559" spans="1:12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41"/>
        <v>29192Title</v>
      </c>
      <c r="H559" t="str">
        <f t="shared" si="43"/>
        <v>19.2</v>
      </c>
      <c r="I559" t="str">
        <f t="shared" si="40"/>
        <v>19.2Usuarios de energía eléctrica por municipio según tipo de servicio</v>
      </c>
      <c r="J559" t="s">
        <v>124</v>
      </c>
      <c r="K559" t="str">
        <f t="shared" si="42"/>
        <v>Usuarios de energía eléctrica por municipio según tipo de servicio</v>
      </c>
      <c r="L559" t="str">
        <f t="shared" si="44"/>
        <v>Usuarios de energía eléctrica por municipio según tipo de servicio</v>
      </c>
    </row>
    <row r="560" spans="1:12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41"/>
        <v>29192Date</v>
      </c>
      <c r="H560" t="str">
        <f t="shared" si="43"/>
        <v>19.2</v>
      </c>
      <c r="I560" t="str">
        <f t="shared" si="40"/>
        <v>Al 31 de diciembre de 2016</v>
      </c>
      <c r="J560" t="s">
        <v>123</v>
      </c>
      <c r="K560" t="str">
        <f t="shared" si="42"/>
        <v/>
      </c>
      <c r="L560" t="str">
        <f t="shared" si="44"/>
        <v>Usuarios de energía eléctrica por municipio según tipo de servicio</v>
      </c>
    </row>
    <row r="561" spans="1:12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41"/>
        <v>29193Title</v>
      </c>
      <c r="H561" t="str">
        <f t="shared" si="43"/>
        <v>19.3</v>
      </c>
      <c r="I561" t="str">
        <f t="shared" si="40"/>
        <v>19.3Volumen de las ventas de energía eléctrica por municipio según tipo de servicio</v>
      </c>
      <c r="J561" t="s">
        <v>124</v>
      </c>
      <c r="K561" t="str">
        <f t="shared" si="42"/>
        <v>Volumen de las ventas de energía eléctrica por municipio según tipo de servicio</v>
      </c>
      <c r="L561" t="str">
        <f t="shared" si="44"/>
        <v>Volumen de las ventas de energía eléctrica por municipio según tipo de servicio</v>
      </c>
    </row>
    <row r="562" spans="1:12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41"/>
        <v>29193Date</v>
      </c>
      <c r="H562" t="str">
        <f t="shared" si="43"/>
        <v>19.3</v>
      </c>
      <c r="I562" t="str">
        <f t="shared" si="40"/>
        <v>2016</v>
      </c>
      <c r="J562" t="s">
        <v>123</v>
      </c>
      <c r="K562" t="str">
        <f t="shared" si="42"/>
        <v/>
      </c>
      <c r="L562" t="str">
        <f t="shared" si="44"/>
        <v>Volumen de las ventas de energía eléctrica por municipio según tipo de servicio</v>
      </c>
    </row>
    <row r="563" spans="1:12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41"/>
        <v>29193Units</v>
      </c>
      <c r="H563" t="str">
        <f t="shared" si="43"/>
        <v>19.3</v>
      </c>
      <c r="I563" t="str">
        <f t="shared" si="40"/>
        <v>(Megawatts-hora)</v>
      </c>
      <c r="J563" t="s">
        <v>122</v>
      </c>
      <c r="K563" t="str">
        <f t="shared" si="42"/>
        <v/>
      </c>
      <c r="L563" t="str">
        <f t="shared" si="44"/>
        <v>Volumen de las ventas de energía eléctrica por municipio según tipo de servicio</v>
      </c>
    </row>
    <row r="564" spans="1:12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41"/>
        <v>29194Title</v>
      </c>
      <c r="H564" t="str">
        <f t="shared" si="43"/>
        <v>19.4</v>
      </c>
      <c r="I564" t="str">
        <f t="shared" si="40"/>
        <v>19.4Valor de las ventas de energía eléctrica por municipio según tipo de servicio</v>
      </c>
      <c r="J564" t="s">
        <v>124</v>
      </c>
      <c r="K564" t="str">
        <f t="shared" si="42"/>
        <v>Valor de las ventas de energía eléctrica por municipio según tipo de servicio</v>
      </c>
      <c r="L564" t="str">
        <f t="shared" si="44"/>
        <v>Valor de las ventas de energía eléctrica por municipio según tipo de servicio</v>
      </c>
    </row>
    <row r="565" spans="1:12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41"/>
        <v>29194Date</v>
      </c>
      <c r="H565" t="str">
        <f t="shared" si="43"/>
        <v>19.4</v>
      </c>
      <c r="I565" t="str">
        <f t="shared" si="40"/>
        <v>2016</v>
      </c>
      <c r="J565" t="s">
        <v>123</v>
      </c>
      <c r="K565" t="str">
        <f t="shared" si="42"/>
        <v/>
      </c>
      <c r="L565" t="str">
        <f t="shared" si="44"/>
        <v>Valor de las ventas de energía eléctrica por municipio según tipo de servicio</v>
      </c>
    </row>
    <row r="566" spans="1:12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41"/>
        <v>29194Units</v>
      </c>
      <c r="H566" t="str">
        <f t="shared" si="43"/>
        <v>19.4</v>
      </c>
      <c r="I566" t="str">
        <f t="shared" si="40"/>
        <v>(Miles de pesos)</v>
      </c>
      <c r="J566" t="s">
        <v>122</v>
      </c>
      <c r="K566" t="str">
        <f t="shared" si="42"/>
        <v/>
      </c>
      <c r="L566" t="str">
        <f t="shared" si="44"/>
        <v>Valor de las ventas de energía eléctrica por municipio según tipo de servicio</v>
      </c>
    </row>
    <row r="567" spans="1:12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41"/>
        <v>29195Title</v>
      </c>
      <c r="H567" t="str">
        <f t="shared" si="43"/>
        <v>19.5</v>
      </c>
      <c r="I567" t="str">
        <f t="shared" si="40"/>
        <v>19.5Unidades y potencia del equipo de transmisión y distribución</v>
      </c>
      <c r="J567" t="s">
        <v>124</v>
      </c>
      <c r="K567" t="str">
        <f t="shared" si="42"/>
        <v>Unidades y potencia del equipo de transmisión y distribuciónde energía eléctrica por municipio</v>
      </c>
      <c r="L567" t="str">
        <f t="shared" si="44"/>
        <v>Unidades y potencia del equipo de transmisión y distribuciónde energía eléctrica por municipio</v>
      </c>
    </row>
    <row r="568" spans="1:12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41"/>
        <v>29195Title</v>
      </c>
      <c r="H568" t="str">
        <f t="shared" si="43"/>
        <v>19.5</v>
      </c>
      <c r="I568" t="str">
        <f t="shared" si="40"/>
        <v>de energía eléctrica por municipio</v>
      </c>
      <c r="J568" t="s">
        <v>124</v>
      </c>
      <c r="K568" t="str">
        <f t="shared" si="42"/>
        <v/>
      </c>
      <c r="L568" t="str">
        <f t="shared" si="44"/>
        <v>Unidades y potencia del equipo de transmisión y distribuciónde energía eléctrica por municipio</v>
      </c>
    </row>
    <row r="569" spans="1:12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41"/>
        <v>29195Date</v>
      </c>
      <c r="H569" t="str">
        <f t="shared" si="43"/>
        <v>19.5</v>
      </c>
      <c r="I569" t="str">
        <f t="shared" si="40"/>
        <v>Al 31 de diciembre de 2016</v>
      </c>
      <c r="J569" t="s">
        <v>123</v>
      </c>
      <c r="K569" t="str">
        <f t="shared" si="42"/>
        <v/>
      </c>
      <c r="L569" t="str">
        <f t="shared" si="44"/>
        <v>Unidades y potencia del equipo de transmisión y distribuciónde energía eléctrica por municipio</v>
      </c>
    </row>
    <row r="570" spans="1:12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41"/>
        <v>29196Title</v>
      </c>
      <c r="H570" t="str">
        <f t="shared" si="43"/>
        <v>19.6</v>
      </c>
      <c r="I570" t="str">
        <f t="shared" si="40"/>
        <v>19.6Personal ocupado y sus remuneraciones en la Comisión Federal de Electricidad</v>
      </c>
      <c r="J570" t="s">
        <v>124</v>
      </c>
      <c r="K570" t="str">
        <f t="shared" si="42"/>
        <v>Personal ocupado y sus remuneraciones en la Comisión Federal de Electricidadsegún tipo de actividad</v>
      </c>
      <c r="L570" t="str">
        <f t="shared" si="44"/>
        <v>Personal ocupado y sus remuneraciones en la Comisión Federal de Electricidadsegún tipo de actividad</v>
      </c>
    </row>
    <row r="571" spans="1:12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41"/>
        <v>29196Title</v>
      </c>
      <c r="H571" t="str">
        <f t="shared" si="43"/>
        <v>19.6</v>
      </c>
      <c r="I571" t="str">
        <f t="shared" si="40"/>
        <v>según tipo de actividad</v>
      </c>
      <c r="J571" t="s">
        <v>124</v>
      </c>
      <c r="K571" t="str">
        <f t="shared" si="42"/>
        <v/>
      </c>
      <c r="L571" t="str">
        <f t="shared" si="44"/>
        <v>Personal ocupado y sus remuneraciones en la Comisión Federal de Electricidadsegún tipo de actividad</v>
      </c>
    </row>
    <row r="572" spans="1:12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41"/>
        <v>29196Date</v>
      </c>
      <c r="H572" t="str">
        <f t="shared" si="43"/>
        <v>19.6</v>
      </c>
      <c r="I572" t="str">
        <f t="shared" si="40"/>
        <v>2016</v>
      </c>
      <c r="J572" t="s">
        <v>123</v>
      </c>
      <c r="K572" t="str">
        <f t="shared" si="42"/>
        <v/>
      </c>
      <c r="L572" t="str">
        <f t="shared" si="44"/>
        <v>Personal ocupado y sus remuneraciones en la Comisión Federal de Electricidadsegún tipo de actividad</v>
      </c>
    </row>
    <row r="573" spans="1:12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41"/>
        <v>30191Title</v>
      </c>
      <c r="H573" t="str">
        <f t="shared" si="43"/>
        <v>19.1</v>
      </c>
      <c r="I573" t="str">
        <f t="shared" si="40"/>
        <v xml:space="preserve">19.1Centrales generadoras, unidades de generación, capacidad efectiva </v>
      </c>
      <c r="J573" t="s">
        <v>124</v>
      </c>
      <c r="K573" t="str">
        <f t="shared" si="42"/>
        <v>Centrales generadoras, unidades de generación, capacidad efectiva y energía eléctrica producida y entregada por tipo de planta</v>
      </c>
      <c r="L573" t="str">
        <f t="shared" si="44"/>
        <v>Centrales generadoras, unidades de generación, capacidad efectiva y energía eléctrica producida y entregada por tipo de planta</v>
      </c>
    </row>
    <row r="574" spans="1:12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41"/>
        <v>30191Title</v>
      </c>
      <c r="H574" t="str">
        <f t="shared" si="43"/>
        <v>19.1</v>
      </c>
      <c r="I574" t="str">
        <f t="shared" si="40"/>
        <v>y energía eléctrica producida y entregada por tipo de planta</v>
      </c>
      <c r="J574" t="s">
        <v>124</v>
      </c>
      <c r="K574" t="str">
        <f t="shared" si="42"/>
        <v/>
      </c>
      <c r="L574" t="str">
        <f t="shared" si="44"/>
        <v>Centrales generadoras, unidades de generación, capacidad efectiva y energía eléctrica producida y entregada por tipo de planta</v>
      </c>
    </row>
    <row r="575" spans="1:12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41"/>
        <v>30191Date</v>
      </c>
      <c r="H575" t="str">
        <f t="shared" si="43"/>
        <v>19.1</v>
      </c>
      <c r="I575" t="str">
        <f t="shared" si="40"/>
        <v>2016</v>
      </c>
      <c r="J575" t="s">
        <v>123</v>
      </c>
      <c r="K575" t="str">
        <f t="shared" si="42"/>
        <v/>
      </c>
      <c r="L575" t="str">
        <f t="shared" si="44"/>
        <v>Centrales generadoras, unidades de generación, capacidad efectiva y energía eléctrica producida y entregada por tipo de planta</v>
      </c>
    </row>
    <row r="576" spans="1:12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41"/>
        <v>30192Title</v>
      </c>
      <c r="H576" t="str">
        <f t="shared" si="43"/>
        <v>19.2</v>
      </c>
      <c r="I576" t="str">
        <f t="shared" si="40"/>
        <v xml:space="preserve">19.2Usuarios, volumen y valor de las ventas de energía eléctrica </v>
      </c>
      <c r="J576" t="s">
        <v>124</v>
      </c>
      <c r="K576" t="str">
        <f t="shared" si="42"/>
        <v>Usuarios, volumen y valor de las ventas de energía eléctrica según tipo de servicio</v>
      </c>
      <c r="L576" t="str">
        <f t="shared" si="44"/>
        <v>Usuarios, volumen y valor de las ventas de energía eléctrica según tipo de servicio</v>
      </c>
    </row>
    <row r="577" spans="1:12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41"/>
        <v>30192Title</v>
      </c>
      <c r="H577" t="str">
        <f t="shared" si="43"/>
        <v>19.2</v>
      </c>
      <c r="I577" t="str">
        <f t="shared" si="40"/>
        <v>según tipo de servicio</v>
      </c>
      <c r="J577" t="s">
        <v>124</v>
      </c>
      <c r="K577" t="str">
        <f t="shared" si="42"/>
        <v/>
      </c>
      <c r="L577" t="str">
        <f t="shared" si="44"/>
        <v>Usuarios, volumen y valor de las ventas de energía eléctrica según tipo de servicio</v>
      </c>
    </row>
    <row r="578" spans="1:12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41"/>
        <v>30192Date</v>
      </c>
      <c r="H578" t="str">
        <f t="shared" si="43"/>
        <v>19.2</v>
      </c>
      <c r="I578" t="str">
        <f t="shared" si="40"/>
        <v>2016</v>
      </c>
      <c r="J578" t="s">
        <v>123</v>
      </c>
      <c r="K578" t="str">
        <f t="shared" si="42"/>
        <v/>
      </c>
      <c r="L578" t="str">
        <f t="shared" si="44"/>
        <v>Usuarios, volumen y valor de las ventas de energía eléctrica según tipo de servicio</v>
      </c>
    </row>
    <row r="579" spans="1:12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41"/>
        <v>30193Title</v>
      </c>
      <c r="H579" t="str">
        <f t="shared" si="43"/>
        <v>19.3</v>
      </c>
      <c r="I579" t="str">
        <f t="shared" ref="I579:I629" si="45">+_xlfn.TEXTJOIN("",TRUE,B579:C579)</f>
        <v>19.3Usuarios de energía eléctrica por municipio según tipo de servicio</v>
      </c>
      <c r="J579" t="s">
        <v>124</v>
      </c>
      <c r="K579" t="str">
        <f t="shared" si="42"/>
        <v>Usuarios de energía eléctrica por municipio según tipo de servicio</v>
      </c>
      <c r="L579" t="str">
        <f t="shared" si="44"/>
        <v>Usuarios de energía eléctrica por municipio según tipo de servicio</v>
      </c>
    </row>
    <row r="580" spans="1:12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46">+_xlfn.CONCAT(F580,SUBSTITUTE(H580,".",""),J580)</f>
        <v>30193Date</v>
      </c>
      <c r="H580" t="str">
        <f t="shared" si="43"/>
        <v>19.3</v>
      </c>
      <c r="I580" t="str">
        <f t="shared" si="45"/>
        <v>Al 31 de diciembre de 2016</v>
      </c>
      <c r="J580" t="s">
        <v>123</v>
      </c>
      <c r="K580" t="str">
        <f t="shared" ref="K580:K629" si="47">+IF(AND(G580=G581,J580="Title"),_xlfn.CONCAT(C580,C581),IF(AND(J580="Title",J581&lt;&gt;"Title",J579&lt;&gt;"Title"),C580,""))</f>
        <v/>
      </c>
      <c r="L580" t="str">
        <f t="shared" si="44"/>
        <v>Usuarios de energía eléctrica por municipio según tipo de servicio</v>
      </c>
    </row>
    <row r="581" spans="1:12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46"/>
        <v>30194Title</v>
      </c>
      <c r="H581" t="str">
        <f t="shared" ref="H581:H629" si="48">+IF(B581=0,H580,B581)</f>
        <v>19.4</v>
      </c>
      <c r="I581" t="str">
        <f t="shared" si="45"/>
        <v>19.4Volumen de las ventas de energía eléctrica por municipio según tipo de servicio</v>
      </c>
      <c r="J581" t="s">
        <v>124</v>
      </c>
      <c r="K581" t="str">
        <f t="shared" si="47"/>
        <v>Volumen de las ventas de energía eléctrica por municipio según tipo de servicio</v>
      </c>
      <c r="L581" t="str">
        <f t="shared" ref="L581:L629" si="49">+IF(K581="",L580,K581)</f>
        <v>Volumen de las ventas de energía eléctrica por municipio según tipo de servicio</v>
      </c>
    </row>
    <row r="582" spans="1:12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46"/>
        <v>30194Date</v>
      </c>
      <c r="H582" t="str">
        <f t="shared" si="48"/>
        <v>19.4</v>
      </c>
      <c r="I582" t="str">
        <f t="shared" si="45"/>
        <v>2016</v>
      </c>
      <c r="J582" t="s">
        <v>123</v>
      </c>
      <c r="K582" t="str">
        <f t="shared" si="47"/>
        <v/>
      </c>
      <c r="L582" t="str">
        <f t="shared" si="49"/>
        <v>Volumen de las ventas de energía eléctrica por municipio según tipo de servicio</v>
      </c>
    </row>
    <row r="583" spans="1:12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46"/>
        <v>30194Units</v>
      </c>
      <c r="H583" t="str">
        <f t="shared" si="48"/>
        <v>19.4</v>
      </c>
      <c r="I583" t="str">
        <f t="shared" si="45"/>
        <v>(Megawatts-hora)</v>
      </c>
      <c r="J583" t="s">
        <v>122</v>
      </c>
      <c r="K583" t="str">
        <f t="shared" si="47"/>
        <v/>
      </c>
      <c r="L583" t="str">
        <f t="shared" si="49"/>
        <v>Volumen de las ventas de energía eléctrica por municipio según tipo de servicio</v>
      </c>
    </row>
    <row r="584" spans="1:12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46"/>
        <v>30195Title</v>
      </c>
      <c r="H584" t="str">
        <f t="shared" si="48"/>
        <v>19.5</v>
      </c>
      <c r="I584" t="str">
        <f t="shared" si="45"/>
        <v>19.5Valor de las ventas de energía eléctrica por municipio según tipo de servicio</v>
      </c>
      <c r="J584" t="s">
        <v>124</v>
      </c>
      <c r="K584" t="str">
        <f t="shared" si="47"/>
        <v>Valor de las ventas de energía eléctrica por municipio según tipo de servicio</v>
      </c>
      <c r="L584" t="str">
        <f t="shared" si="49"/>
        <v>Valor de las ventas de energía eléctrica por municipio según tipo de servicio</v>
      </c>
    </row>
    <row r="585" spans="1:12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46"/>
        <v>30195Date</v>
      </c>
      <c r="H585" t="str">
        <f t="shared" si="48"/>
        <v>19.5</v>
      </c>
      <c r="I585" t="str">
        <f t="shared" si="45"/>
        <v>2016</v>
      </c>
      <c r="J585" t="s">
        <v>123</v>
      </c>
      <c r="K585" t="str">
        <f t="shared" si="47"/>
        <v/>
      </c>
      <c r="L585" t="str">
        <f t="shared" si="49"/>
        <v>Valor de las ventas de energía eléctrica por municipio según tipo de servicio</v>
      </c>
    </row>
    <row r="586" spans="1:12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46"/>
        <v>30195Units</v>
      </c>
      <c r="H586" t="str">
        <f t="shared" si="48"/>
        <v>19.5</v>
      </c>
      <c r="I586" t="str">
        <f t="shared" si="45"/>
        <v>(Miles de pesos)</v>
      </c>
      <c r="J586" t="s">
        <v>122</v>
      </c>
      <c r="K586" t="str">
        <f t="shared" si="47"/>
        <v/>
      </c>
      <c r="L586" t="str">
        <f t="shared" si="49"/>
        <v>Valor de las ventas de energía eléctrica por municipio según tipo de servicio</v>
      </c>
    </row>
    <row r="587" spans="1:12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46"/>
        <v>30196Title</v>
      </c>
      <c r="H587" t="str">
        <f t="shared" si="48"/>
        <v>19.6</v>
      </c>
      <c r="I587" t="str">
        <f t="shared" si="45"/>
        <v>19.6Unidades y potencia del equipo de transmisión y distribución</v>
      </c>
      <c r="J587" t="s">
        <v>124</v>
      </c>
      <c r="K587" t="str">
        <f t="shared" si="47"/>
        <v>Unidades y potencia del equipo de transmisión y distribuciónde energía eléctrica por municipio</v>
      </c>
      <c r="L587" t="str">
        <f t="shared" si="49"/>
        <v>Unidades y potencia del equipo de transmisión y distribuciónde energía eléctrica por municipio</v>
      </c>
    </row>
    <row r="588" spans="1:12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46"/>
        <v>30196Title</v>
      </c>
      <c r="H588" t="str">
        <f t="shared" si="48"/>
        <v>19.6</v>
      </c>
      <c r="I588" t="str">
        <f t="shared" si="45"/>
        <v>de energía eléctrica por municipio</v>
      </c>
      <c r="J588" t="s">
        <v>124</v>
      </c>
      <c r="K588" t="str">
        <f t="shared" si="47"/>
        <v/>
      </c>
      <c r="L588" t="str">
        <f t="shared" si="49"/>
        <v>Unidades y potencia del equipo de transmisión y distribuciónde energía eléctrica por municipio</v>
      </c>
    </row>
    <row r="589" spans="1:12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46"/>
        <v>30196Date</v>
      </c>
      <c r="H589" t="str">
        <f t="shared" si="48"/>
        <v>19.6</v>
      </c>
      <c r="I589" t="str">
        <f t="shared" si="45"/>
        <v>Al 31 de diciembre de 2016</v>
      </c>
      <c r="J589" t="s">
        <v>123</v>
      </c>
      <c r="K589" t="str">
        <f t="shared" si="47"/>
        <v/>
      </c>
      <c r="L589" t="str">
        <f t="shared" si="49"/>
        <v>Unidades y potencia del equipo de transmisión y distribuciónde energía eléctrica por municipio</v>
      </c>
    </row>
    <row r="590" spans="1:12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46"/>
        <v>30197Title</v>
      </c>
      <c r="H590" t="str">
        <f t="shared" si="48"/>
        <v>19.7</v>
      </c>
      <c r="I590" t="str">
        <f t="shared" si="45"/>
        <v xml:space="preserve">19.7Personal ocupado y sus remuneraciones en la Comisión Federal de Electricidad </v>
      </c>
      <c r="J590" t="s">
        <v>124</v>
      </c>
      <c r="K590" t="str">
        <f t="shared" si="47"/>
        <v>Personal ocupado y sus remuneraciones en la Comisión Federal de Electricidad según tipo de actividad</v>
      </c>
      <c r="L590" t="str">
        <f t="shared" si="49"/>
        <v>Personal ocupado y sus remuneraciones en la Comisión Federal de Electricidad según tipo de actividad</v>
      </c>
    </row>
    <row r="591" spans="1:12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46"/>
        <v>30197Title</v>
      </c>
      <c r="H591" t="str">
        <f t="shared" si="48"/>
        <v>19.7</v>
      </c>
      <c r="I591" t="str">
        <f t="shared" si="45"/>
        <v>según tipo de actividad</v>
      </c>
      <c r="J591" t="s">
        <v>124</v>
      </c>
      <c r="K591" t="str">
        <f t="shared" si="47"/>
        <v/>
      </c>
      <c r="L591" t="str">
        <f t="shared" si="49"/>
        <v>Personal ocupado y sus remuneraciones en la Comisión Federal de Electricidad según tipo de actividad</v>
      </c>
    </row>
    <row r="592" spans="1:12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46"/>
        <v>30197Date</v>
      </c>
      <c r="H592" t="str">
        <f t="shared" si="48"/>
        <v>19.7</v>
      </c>
      <c r="I592" t="str">
        <f t="shared" si="45"/>
        <v>2016</v>
      </c>
      <c r="J592" t="s">
        <v>123</v>
      </c>
      <c r="K592" t="str">
        <f t="shared" si="47"/>
        <v/>
      </c>
      <c r="L592" t="str">
        <f t="shared" si="49"/>
        <v>Personal ocupado y sus remuneraciones en la Comisión Federal de Electricidad según tipo de actividad</v>
      </c>
    </row>
    <row r="593" spans="1:12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46"/>
        <v>31191Title</v>
      </c>
      <c r="H593" t="str">
        <f t="shared" si="48"/>
        <v>19.1</v>
      </c>
      <c r="I593" t="str">
        <f t="shared" si="45"/>
        <v xml:space="preserve">19.1Centrales generadoras, unidades de generación, capacidad efectiva </v>
      </c>
      <c r="J593" t="s">
        <v>124</v>
      </c>
      <c r="K593" t="str">
        <f t="shared" si="47"/>
        <v>Centrales generadoras, unidades de generación, capacidad efectiva y energía eléctrica producida y entregada por tipo de planta</v>
      </c>
      <c r="L593" t="str">
        <f t="shared" si="49"/>
        <v>Centrales generadoras, unidades de generación, capacidad efectiva y energía eléctrica producida y entregada por tipo de planta</v>
      </c>
    </row>
    <row r="594" spans="1:12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46"/>
        <v>31191Title</v>
      </c>
      <c r="H594" t="str">
        <f t="shared" si="48"/>
        <v>19.1</v>
      </c>
      <c r="I594" t="str">
        <f t="shared" si="45"/>
        <v>y energía eléctrica producida y entregada por tipo de planta</v>
      </c>
      <c r="J594" t="s">
        <v>124</v>
      </c>
      <c r="K594" t="str">
        <f t="shared" si="47"/>
        <v/>
      </c>
      <c r="L594" t="str">
        <f t="shared" si="49"/>
        <v>Centrales generadoras, unidades de generación, capacidad efectiva y energía eléctrica producida y entregada por tipo de planta</v>
      </c>
    </row>
    <row r="595" spans="1:12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46"/>
        <v>31191Date</v>
      </c>
      <c r="H595" t="str">
        <f t="shared" si="48"/>
        <v>19.1</v>
      </c>
      <c r="I595" t="str">
        <f t="shared" si="45"/>
        <v>2016</v>
      </c>
      <c r="J595" t="s">
        <v>123</v>
      </c>
      <c r="K595" t="str">
        <f t="shared" si="47"/>
        <v/>
      </c>
      <c r="L595" t="str">
        <f t="shared" si="49"/>
        <v>Centrales generadoras, unidades de generación, capacidad efectiva y energía eléctrica producida y entregada por tipo de planta</v>
      </c>
    </row>
    <row r="596" spans="1:12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46"/>
        <v>31192Title</v>
      </c>
      <c r="H596" t="str">
        <f t="shared" si="48"/>
        <v>19.2</v>
      </c>
      <c r="I596" t="str">
        <f t="shared" si="45"/>
        <v xml:space="preserve">19.2Usuarios, volumen y valor de las ventas de energía eléctrica </v>
      </c>
      <c r="J596" t="s">
        <v>124</v>
      </c>
      <c r="K596" t="str">
        <f t="shared" si="47"/>
        <v>Usuarios, volumen y valor de las ventas de energía eléctrica según tipo de servicio</v>
      </c>
      <c r="L596" t="str">
        <f t="shared" si="49"/>
        <v>Usuarios, volumen y valor de las ventas de energía eléctrica según tipo de servicio</v>
      </c>
    </row>
    <row r="597" spans="1:12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46"/>
        <v>31192Title</v>
      </c>
      <c r="H597" t="str">
        <f t="shared" si="48"/>
        <v>19.2</v>
      </c>
      <c r="I597" t="str">
        <f t="shared" si="45"/>
        <v>según tipo de servicio</v>
      </c>
      <c r="J597" t="s">
        <v>124</v>
      </c>
      <c r="K597" t="str">
        <f t="shared" si="47"/>
        <v/>
      </c>
      <c r="L597" t="str">
        <f t="shared" si="49"/>
        <v>Usuarios, volumen y valor de las ventas de energía eléctrica según tipo de servicio</v>
      </c>
    </row>
    <row r="598" spans="1:12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46"/>
        <v>31192Date</v>
      </c>
      <c r="H598" t="str">
        <f t="shared" si="48"/>
        <v>19.2</v>
      </c>
      <c r="I598" t="str">
        <f t="shared" si="45"/>
        <v>2016</v>
      </c>
      <c r="J598" t="s">
        <v>123</v>
      </c>
      <c r="K598" t="str">
        <f t="shared" si="47"/>
        <v/>
      </c>
      <c r="L598" t="str">
        <f t="shared" si="49"/>
        <v>Usuarios, volumen y valor de las ventas de energía eléctrica según tipo de servicio</v>
      </c>
    </row>
    <row r="599" spans="1:12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46"/>
        <v>31193Title</v>
      </c>
      <c r="H599" t="str">
        <f t="shared" si="48"/>
        <v>19.3</v>
      </c>
      <c r="I599" t="str">
        <f t="shared" si="45"/>
        <v>19.3Usuarios de energía eléctrica por municipio según tipo de servicio</v>
      </c>
      <c r="J599" t="s">
        <v>124</v>
      </c>
      <c r="K599" t="str">
        <f t="shared" si="47"/>
        <v>Usuarios de energía eléctrica por municipio según tipo de servicio</v>
      </c>
      <c r="L599" t="str">
        <f t="shared" si="49"/>
        <v>Usuarios de energía eléctrica por municipio según tipo de servicio</v>
      </c>
    </row>
    <row r="600" spans="1:12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46"/>
        <v>31193Date</v>
      </c>
      <c r="H600" t="str">
        <f t="shared" si="48"/>
        <v>19.3</v>
      </c>
      <c r="I600" t="str">
        <f t="shared" si="45"/>
        <v>Al 31 de diciembre de 2016</v>
      </c>
      <c r="J600" t="s">
        <v>123</v>
      </c>
      <c r="K600" t="str">
        <f t="shared" si="47"/>
        <v/>
      </c>
      <c r="L600" t="str">
        <f t="shared" si="49"/>
        <v>Usuarios de energía eléctrica por municipio según tipo de servicio</v>
      </c>
    </row>
    <row r="601" spans="1:12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46"/>
        <v>31194Title</v>
      </c>
      <c r="H601" t="str">
        <f t="shared" si="48"/>
        <v>19.4</v>
      </c>
      <c r="I601" t="str">
        <f t="shared" si="45"/>
        <v>19.4Volumen de las ventas de energía eléctrica por municipio según tipo de servicio</v>
      </c>
      <c r="J601" t="s">
        <v>124</v>
      </c>
      <c r="K601" t="str">
        <f t="shared" si="47"/>
        <v>Volumen de las ventas de energía eléctrica por municipio según tipo de servicio</v>
      </c>
      <c r="L601" t="str">
        <f t="shared" si="49"/>
        <v>Volumen de las ventas de energía eléctrica por municipio según tipo de servicio</v>
      </c>
    </row>
    <row r="602" spans="1:12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46"/>
        <v>31194Date</v>
      </c>
      <c r="H602" t="str">
        <f t="shared" si="48"/>
        <v>19.4</v>
      </c>
      <c r="I602" t="str">
        <f t="shared" si="45"/>
        <v>2016</v>
      </c>
      <c r="J602" t="s">
        <v>123</v>
      </c>
      <c r="K602" t="str">
        <f t="shared" si="47"/>
        <v/>
      </c>
      <c r="L602" t="str">
        <f t="shared" si="49"/>
        <v>Volumen de las ventas de energía eléctrica por municipio según tipo de servicio</v>
      </c>
    </row>
    <row r="603" spans="1:12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46"/>
        <v>31194Units</v>
      </c>
      <c r="H603" t="str">
        <f t="shared" si="48"/>
        <v>19.4</v>
      </c>
      <c r="I603" t="str">
        <f t="shared" si="45"/>
        <v>(Megawatts-hora)</v>
      </c>
      <c r="J603" t="s">
        <v>122</v>
      </c>
      <c r="K603" t="str">
        <f t="shared" si="47"/>
        <v/>
      </c>
      <c r="L603" t="str">
        <f t="shared" si="49"/>
        <v>Volumen de las ventas de energía eléctrica por municipio según tipo de servicio</v>
      </c>
    </row>
    <row r="604" spans="1:12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46"/>
        <v>31195Title</v>
      </c>
      <c r="H604" t="str">
        <f t="shared" si="48"/>
        <v>19.5</v>
      </c>
      <c r="I604" t="str">
        <f t="shared" si="45"/>
        <v>19.5Valor de las ventas de energía eléctrica por municipio según tipo de servicio</v>
      </c>
      <c r="J604" t="s">
        <v>124</v>
      </c>
      <c r="K604" t="str">
        <f t="shared" si="47"/>
        <v>Valor de las ventas de energía eléctrica por municipio según tipo de servicio</v>
      </c>
      <c r="L604" t="str">
        <f t="shared" si="49"/>
        <v>Valor de las ventas de energía eléctrica por municipio según tipo de servicio</v>
      </c>
    </row>
    <row r="605" spans="1:12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46"/>
        <v>31195Date</v>
      </c>
      <c r="H605" t="str">
        <f t="shared" si="48"/>
        <v>19.5</v>
      </c>
      <c r="I605" t="str">
        <f t="shared" si="45"/>
        <v>2016</v>
      </c>
      <c r="J605" t="s">
        <v>123</v>
      </c>
      <c r="K605" t="str">
        <f t="shared" si="47"/>
        <v/>
      </c>
      <c r="L605" t="str">
        <f t="shared" si="49"/>
        <v>Valor de las ventas de energía eléctrica por municipio según tipo de servicio</v>
      </c>
    </row>
    <row r="606" spans="1:12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46"/>
        <v>31195Units</v>
      </c>
      <c r="H606" t="str">
        <f t="shared" si="48"/>
        <v>19.5</v>
      </c>
      <c r="I606" t="str">
        <f t="shared" si="45"/>
        <v>(Miles de pesos)</v>
      </c>
      <c r="J606" t="s">
        <v>122</v>
      </c>
      <c r="K606" t="str">
        <f t="shared" si="47"/>
        <v/>
      </c>
      <c r="L606" t="str">
        <f t="shared" si="49"/>
        <v>Valor de las ventas de energía eléctrica por municipio según tipo de servicio</v>
      </c>
    </row>
    <row r="607" spans="1:12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46"/>
        <v>31196Title</v>
      </c>
      <c r="H607" t="str">
        <f t="shared" si="48"/>
        <v>19.6</v>
      </c>
      <c r="I607" t="str">
        <f t="shared" si="45"/>
        <v>19.6Unidades y potencia del equipo de transmisión y distribución</v>
      </c>
      <c r="J607" t="s">
        <v>124</v>
      </c>
      <c r="K607" t="str">
        <f t="shared" si="47"/>
        <v>Unidades y potencia del equipo de transmisión y distribuciónde energía eléctrica por municipio</v>
      </c>
      <c r="L607" t="str">
        <f t="shared" si="49"/>
        <v>Unidades y potencia del equipo de transmisión y distribuciónde energía eléctrica por municipio</v>
      </c>
    </row>
    <row r="608" spans="1:12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46"/>
        <v>31196Title</v>
      </c>
      <c r="H608" t="str">
        <f t="shared" si="48"/>
        <v>19.6</v>
      </c>
      <c r="I608" t="str">
        <f t="shared" si="45"/>
        <v>de energía eléctrica por municipio</v>
      </c>
      <c r="J608" t="s">
        <v>124</v>
      </c>
      <c r="K608" t="str">
        <f t="shared" si="47"/>
        <v/>
      </c>
      <c r="L608" t="str">
        <f t="shared" si="49"/>
        <v>Unidades y potencia del equipo de transmisión y distribuciónde energía eléctrica por municipio</v>
      </c>
    </row>
    <row r="609" spans="1:12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46"/>
        <v>31196Date</v>
      </c>
      <c r="H609" t="str">
        <f t="shared" si="48"/>
        <v>19.6</v>
      </c>
      <c r="I609" t="str">
        <f t="shared" si="45"/>
        <v>Al 31 de diciembre de 2016</v>
      </c>
      <c r="J609" t="s">
        <v>123</v>
      </c>
      <c r="K609" t="str">
        <f t="shared" si="47"/>
        <v/>
      </c>
      <c r="L609" t="str">
        <f t="shared" si="49"/>
        <v>Unidades y potencia del equipo de transmisión y distribuciónde energía eléctrica por municipio</v>
      </c>
    </row>
    <row r="610" spans="1:12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46"/>
        <v>31197Title</v>
      </c>
      <c r="H610" t="str">
        <f t="shared" si="48"/>
        <v>19.7</v>
      </c>
      <c r="I610" t="str">
        <f t="shared" si="45"/>
        <v xml:space="preserve">19.7Personal ocupado y sus remuneraciones en la Comisión Federal de Electricidad </v>
      </c>
      <c r="J610" t="s">
        <v>124</v>
      </c>
      <c r="K610" t="str">
        <f t="shared" si="47"/>
        <v>Personal ocupado y sus remuneraciones en la Comisión Federal de Electricidad según tipo de actividad</v>
      </c>
      <c r="L610" t="str">
        <f t="shared" si="49"/>
        <v>Personal ocupado y sus remuneraciones en la Comisión Federal de Electricidad según tipo de actividad</v>
      </c>
    </row>
    <row r="611" spans="1:12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46"/>
        <v>31197Title</v>
      </c>
      <c r="H611" t="str">
        <f t="shared" si="48"/>
        <v>19.7</v>
      </c>
      <c r="I611" t="str">
        <f t="shared" si="45"/>
        <v>según tipo de actividad</v>
      </c>
      <c r="J611" t="s">
        <v>124</v>
      </c>
      <c r="K611" t="str">
        <f t="shared" si="47"/>
        <v/>
      </c>
      <c r="L611" t="str">
        <f t="shared" si="49"/>
        <v>Personal ocupado y sus remuneraciones en la Comisión Federal de Electricidad según tipo de actividad</v>
      </c>
    </row>
    <row r="612" spans="1:12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46"/>
        <v>31197Date</v>
      </c>
      <c r="H612" t="str">
        <f t="shared" si="48"/>
        <v>19.7</v>
      </c>
      <c r="I612" t="str">
        <f t="shared" si="45"/>
        <v>2016</v>
      </c>
      <c r="J612" t="s">
        <v>123</v>
      </c>
      <c r="K612" t="str">
        <f t="shared" si="47"/>
        <v/>
      </c>
      <c r="L612" t="str">
        <f t="shared" si="49"/>
        <v>Personal ocupado y sus remuneraciones en la Comisión Federal de Electricidad según tipo de actividad</v>
      </c>
    </row>
    <row r="613" spans="1:12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46"/>
        <v>32191Title</v>
      </c>
      <c r="H613" t="str">
        <f t="shared" si="48"/>
        <v>19.1</v>
      </c>
      <c r="I613" t="str">
        <f t="shared" si="45"/>
        <v xml:space="preserve">19.1Usuarios, volumen y valor de las ventas de energía eléctrica </v>
      </c>
      <c r="J613" t="s">
        <v>124</v>
      </c>
      <c r="K613" t="str">
        <f t="shared" si="47"/>
        <v>Usuarios, volumen y valor de las ventas de energía eléctrica según tipo de servicio</v>
      </c>
      <c r="L613" t="str">
        <f t="shared" si="49"/>
        <v>Usuarios, volumen y valor de las ventas de energía eléctrica según tipo de servicio</v>
      </c>
    </row>
    <row r="614" spans="1:12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46"/>
        <v>32191Title</v>
      </c>
      <c r="H614" t="str">
        <f t="shared" si="48"/>
        <v>19.1</v>
      </c>
      <c r="I614" t="str">
        <f t="shared" si="45"/>
        <v>según tipo de servicio</v>
      </c>
      <c r="J614" t="s">
        <v>124</v>
      </c>
      <c r="K614" t="str">
        <f t="shared" si="47"/>
        <v/>
      </c>
      <c r="L614" t="str">
        <f t="shared" si="49"/>
        <v>Usuarios, volumen y valor de las ventas de energía eléctrica según tipo de servicio</v>
      </c>
    </row>
    <row r="615" spans="1:12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46"/>
        <v>32191Date</v>
      </c>
      <c r="H615" t="str">
        <f t="shared" si="48"/>
        <v>19.1</v>
      </c>
      <c r="I615" t="str">
        <f t="shared" si="45"/>
        <v>2016</v>
      </c>
      <c r="J615" t="s">
        <v>123</v>
      </c>
      <c r="K615" t="str">
        <f t="shared" si="47"/>
        <v/>
      </c>
      <c r="L615" t="str">
        <f t="shared" si="49"/>
        <v>Usuarios, volumen y valor de las ventas de energía eléctrica según tipo de servicio</v>
      </c>
    </row>
    <row r="616" spans="1:12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46"/>
        <v>32192Title</v>
      </c>
      <c r="H616" t="str">
        <f t="shared" si="48"/>
        <v>19.2</v>
      </c>
      <c r="I616" t="str">
        <f t="shared" si="45"/>
        <v>19.2Usuarios de energía eléctrica por municipio según tipo de servicio</v>
      </c>
      <c r="J616" t="s">
        <v>124</v>
      </c>
      <c r="K616" t="str">
        <f t="shared" si="47"/>
        <v>Usuarios de energía eléctrica por municipio según tipo de servicio</v>
      </c>
      <c r="L616" t="str">
        <f t="shared" si="49"/>
        <v>Usuarios de energía eléctrica por municipio según tipo de servicio</v>
      </c>
    </row>
    <row r="617" spans="1:12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46"/>
        <v>32192Date</v>
      </c>
      <c r="H617" t="str">
        <f t="shared" si="48"/>
        <v>19.2</v>
      </c>
      <c r="I617" t="str">
        <f t="shared" si="45"/>
        <v>Al 31 de diciembre de 2016</v>
      </c>
      <c r="J617" t="s">
        <v>123</v>
      </c>
      <c r="K617" t="str">
        <f t="shared" si="47"/>
        <v/>
      </c>
      <c r="L617" t="str">
        <f t="shared" si="49"/>
        <v>Usuarios de energía eléctrica por municipio según tipo de servicio</v>
      </c>
    </row>
    <row r="618" spans="1:12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46"/>
        <v>32193Title</v>
      </c>
      <c r="H618" t="str">
        <f t="shared" si="48"/>
        <v>19.3</v>
      </c>
      <c r="I618" t="str">
        <f t="shared" si="45"/>
        <v>19.3Volumen de las ventas de energía eléctrica por municipio según tipo de servicio</v>
      </c>
      <c r="J618" t="s">
        <v>124</v>
      </c>
      <c r="K618" t="str">
        <f t="shared" si="47"/>
        <v>Volumen de las ventas de energía eléctrica por municipio según tipo de servicio</v>
      </c>
      <c r="L618" t="str">
        <f t="shared" si="49"/>
        <v>Volumen de las ventas de energía eléctrica por municipio según tipo de servicio</v>
      </c>
    </row>
    <row r="619" spans="1:12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46"/>
        <v>32193Date</v>
      </c>
      <c r="H619" t="str">
        <f t="shared" si="48"/>
        <v>19.3</v>
      </c>
      <c r="I619" t="str">
        <f t="shared" si="45"/>
        <v>2016</v>
      </c>
      <c r="J619" t="s">
        <v>123</v>
      </c>
      <c r="K619" t="str">
        <f t="shared" si="47"/>
        <v/>
      </c>
      <c r="L619" t="str">
        <f t="shared" si="49"/>
        <v>Volumen de las ventas de energía eléctrica por municipio según tipo de servicio</v>
      </c>
    </row>
    <row r="620" spans="1:12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46"/>
        <v>32193Units</v>
      </c>
      <c r="H620" t="str">
        <f t="shared" si="48"/>
        <v>19.3</v>
      </c>
      <c r="I620" t="str">
        <f t="shared" si="45"/>
        <v>(Megawatts-hora)</v>
      </c>
      <c r="J620" t="s">
        <v>122</v>
      </c>
      <c r="K620" t="str">
        <f t="shared" si="47"/>
        <v/>
      </c>
      <c r="L620" t="str">
        <f t="shared" si="49"/>
        <v>Volumen de las ventas de energía eléctrica por municipio según tipo de servicio</v>
      </c>
    </row>
    <row r="621" spans="1:12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46"/>
        <v>32194Title</v>
      </c>
      <c r="H621" t="str">
        <f t="shared" si="48"/>
        <v>19.4</v>
      </c>
      <c r="I621" t="str">
        <f t="shared" si="45"/>
        <v>19.4Valor de las ventas de energía eléctrica por municipio según tipo de servicio</v>
      </c>
      <c r="J621" t="s">
        <v>124</v>
      </c>
      <c r="K621" t="str">
        <f t="shared" si="47"/>
        <v>Valor de las ventas de energía eléctrica por municipio según tipo de servicio</v>
      </c>
      <c r="L621" t="str">
        <f t="shared" si="49"/>
        <v>Valor de las ventas de energía eléctrica por municipio según tipo de servicio</v>
      </c>
    </row>
    <row r="622" spans="1:12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46"/>
        <v>32194Date</v>
      </c>
      <c r="H622" t="str">
        <f t="shared" si="48"/>
        <v>19.4</v>
      </c>
      <c r="I622" t="str">
        <f t="shared" si="45"/>
        <v>2016</v>
      </c>
      <c r="J622" t="s">
        <v>123</v>
      </c>
      <c r="K622" t="str">
        <f t="shared" si="47"/>
        <v/>
      </c>
      <c r="L622" t="str">
        <f t="shared" si="49"/>
        <v>Valor de las ventas de energía eléctrica por municipio según tipo de servicio</v>
      </c>
    </row>
    <row r="623" spans="1:12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46"/>
        <v>32194Units</v>
      </c>
      <c r="H623" t="str">
        <f t="shared" si="48"/>
        <v>19.4</v>
      </c>
      <c r="I623" t="str">
        <f t="shared" si="45"/>
        <v>(Miles de pesos)</v>
      </c>
      <c r="J623" t="s">
        <v>122</v>
      </c>
      <c r="K623" t="str">
        <f t="shared" si="47"/>
        <v/>
      </c>
      <c r="L623" t="str">
        <f t="shared" si="49"/>
        <v>Valor de las ventas de energía eléctrica por municipio según tipo de servicio</v>
      </c>
    </row>
    <row r="624" spans="1:12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46"/>
        <v>32195Title</v>
      </c>
      <c r="H624" t="str">
        <f t="shared" si="48"/>
        <v>19.5</v>
      </c>
      <c r="I624" t="str">
        <f t="shared" si="45"/>
        <v>19.5Unidades y potencia del equipo de transmisión y distribución</v>
      </c>
      <c r="J624" t="s">
        <v>124</v>
      </c>
      <c r="K624" t="str">
        <f t="shared" si="47"/>
        <v>Unidades y potencia del equipo de transmisión y distribuciónde energía eléctrica por municipio</v>
      </c>
      <c r="L624" t="str">
        <f t="shared" si="49"/>
        <v>Unidades y potencia del equipo de transmisión y distribuciónde energía eléctrica por municipio</v>
      </c>
    </row>
    <row r="625" spans="1:12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46"/>
        <v>32195Title</v>
      </c>
      <c r="H625" t="str">
        <f t="shared" si="48"/>
        <v>19.5</v>
      </c>
      <c r="I625" t="str">
        <f t="shared" si="45"/>
        <v>de energía eléctrica por municipio</v>
      </c>
      <c r="J625" t="s">
        <v>124</v>
      </c>
      <c r="K625" t="str">
        <f t="shared" si="47"/>
        <v/>
      </c>
      <c r="L625" t="str">
        <f t="shared" si="49"/>
        <v>Unidades y potencia del equipo de transmisión y distribuciónde energía eléctrica por municipio</v>
      </c>
    </row>
    <row r="626" spans="1:12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46"/>
        <v>32195Date</v>
      </c>
      <c r="H626" t="str">
        <f t="shared" si="48"/>
        <v>19.5</v>
      </c>
      <c r="I626" t="str">
        <f t="shared" si="45"/>
        <v>Al 31 de diciembre de 2016</v>
      </c>
      <c r="J626" t="s">
        <v>123</v>
      </c>
      <c r="K626" t="str">
        <f t="shared" si="47"/>
        <v/>
      </c>
      <c r="L626" t="str">
        <f t="shared" si="49"/>
        <v>Unidades y potencia del equipo de transmisión y distribuciónde energía eléctrica por municipio</v>
      </c>
    </row>
    <row r="627" spans="1:12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46"/>
        <v>32196Title</v>
      </c>
      <c r="H627" t="str">
        <f t="shared" si="48"/>
        <v>19.6</v>
      </c>
      <c r="I627" t="str">
        <f t="shared" si="45"/>
        <v xml:space="preserve">19.6Personal ocupado y sus remuneraciones en la Comisión Federal de Electricidad </v>
      </c>
      <c r="J627" t="s">
        <v>124</v>
      </c>
      <c r="K627" t="str">
        <f t="shared" si="47"/>
        <v>Personal ocupado y sus remuneraciones en la Comisión Federal de Electricidad según tipo de actividad</v>
      </c>
      <c r="L627" t="str">
        <f t="shared" si="49"/>
        <v>Personal ocupado y sus remuneraciones en la Comisión Federal de Electricidad según tipo de actividad</v>
      </c>
    </row>
    <row r="628" spans="1:12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46"/>
        <v>32196Title</v>
      </c>
      <c r="H628" t="str">
        <f t="shared" si="48"/>
        <v>19.6</v>
      </c>
      <c r="I628" t="str">
        <f t="shared" si="45"/>
        <v>según tipo de actividad</v>
      </c>
      <c r="J628" t="s">
        <v>124</v>
      </c>
      <c r="K628" t="str">
        <f t="shared" si="47"/>
        <v/>
      </c>
      <c r="L628" t="str">
        <f t="shared" si="49"/>
        <v>Personal ocupado y sus remuneraciones en la Comisión Federal de Electricidad según tipo de actividad</v>
      </c>
    </row>
    <row r="629" spans="1:12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46"/>
        <v>32196Date</v>
      </c>
      <c r="H629" t="str">
        <f t="shared" si="48"/>
        <v>19.6</v>
      </c>
      <c r="I629" t="str">
        <f t="shared" si="45"/>
        <v>2016</v>
      </c>
      <c r="J629" t="s">
        <v>123</v>
      </c>
      <c r="K629" t="str">
        <f t="shared" si="47"/>
        <v/>
      </c>
      <c r="L629" t="str">
        <f t="shared" si="49"/>
        <v>Personal ocupado y sus remuneraciones en la Comisión Federal de Electricidad según tipo de actividad</v>
      </c>
    </row>
  </sheetData>
  <autoFilter ref="A2:M62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9"/>
  <sheetViews>
    <sheetView workbookViewId="0">
      <selection activeCell="N2" sqref="N2"/>
    </sheetView>
  </sheetViews>
  <sheetFormatPr defaultRowHeight="15" x14ac:dyDescent="0.25"/>
  <cols>
    <col min="2" max="2" width="4.5703125" bestFit="1" customWidth="1"/>
    <col min="3" max="3" width="73.28515625" bestFit="1" customWidth="1"/>
    <col min="4" max="4" width="14.42578125" bestFit="1" customWidth="1"/>
    <col min="5" max="5" width="23.85546875" bestFit="1" customWidth="1"/>
    <col min="6" max="6" width="7" bestFit="1" customWidth="1"/>
    <col min="7" max="8" width="7" customWidth="1"/>
    <col min="10" max="10" width="12.7109375" bestFit="1" customWidth="1"/>
    <col min="11" max="13" width="12.7109375" customWidth="1"/>
    <col min="14" max="14" width="8.85546875" bestFit="1" customWidth="1"/>
  </cols>
  <sheetData>
    <row r="1" spans="1:14" x14ac:dyDescent="0.25">
      <c r="A1" t="s">
        <v>132</v>
      </c>
    </row>
    <row r="2" spans="1:14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6" t="s">
        <v>123</v>
      </c>
      <c r="N2" s="3" t="s">
        <v>121</v>
      </c>
    </row>
    <row r="3" spans="1:14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</row>
    <row r="4" spans="1:14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</row>
    <row r="5" spans="1:14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4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</row>
    <row r="6" spans="1:14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4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5">+IF(J6&lt;&gt;"Date",M7,C6)</f>
        <v>2016</v>
      </c>
    </row>
    <row r="7" spans="1:14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4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5"/>
        <v>2016</v>
      </c>
    </row>
    <row r="8" spans="1:14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4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5"/>
        <v>2016</v>
      </c>
    </row>
    <row r="9" spans="1:14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4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5"/>
        <v>Al 31 de diciembre de 2016</v>
      </c>
    </row>
    <row r="10" spans="1:14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4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5"/>
        <v>Al 31 de diciembre de 2016</v>
      </c>
    </row>
    <row r="11" spans="1:14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4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5"/>
        <v>2016</v>
      </c>
    </row>
    <row r="12" spans="1:14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4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5"/>
        <v>2016</v>
      </c>
    </row>
    <row r="13" spans="1:14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4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5"/>
        <v>2016</v>
      </c>
    </row>
    <row r="14" spans="1:14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4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5"/>
        <v>2016</v>
      </c>
    </row>
    <row r="15" spans="1:14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4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5"/>
        <v>2016</v>
      </c>
    </row>
    <row r="16" spans="1:14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4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5"/>
        <v>2016</v>
      </c>
    </row>
    <row r="17" spans="1:13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4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5"/>
        <v>2016</v>
      </c>
    </row>
    <row r="18" spans="1:13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4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5"/>
        <v>Al 31 de diciembre de 2016</v>
      </c>
    </row>
    <row r="19" spans="1:13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4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5"/>
        <v>Al 31 de diciembre de 2016</v>
      </c>
    </row>
    <row r="20" spans="1:13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4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5"/>
        <v>Al 31 de diciembre de 2016</v>
      </c>
    </row>
    <row r="21" spans="1:13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4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5"/>
        <v>Al 31 de diciembre de 2016</v>
      </c>
    </row>
    <row r="22" spans="1:13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4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5"/>
        <v>2016</v>
      </c>
    </row>
    <row r="23" spans="1:13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4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5"/>
        <v>2016</v>
      </c>
    </row>
    <row r="24" spans="1:13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4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5"/>
        <v>2016</v>
      </c>
    </row>
    <row r="25" spans="1:13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4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5"/>
        <v>2016</v>
      </c>
    </row>
    <row r="26" spans="1:13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4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5"/>
        <v>2016</v>
      </c>
    </row>
    <row r="27" spans="1:13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4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5"/>
        <v>2016</v>
      </c>
    </row>
    <row r="28" spans="1:13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4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5"/>
        <v>Al 31 de diciembre de 2016</v>
      </c>
    </row>
    <row r="29" spans="1:13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4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5"/>
        <v>Al 31 de diciembre de 2016</v>
      </c>
    </row>
    <row r="30" spans="1:13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4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5"/>
        <v>2016</v>
      </c>
    </row>
    <row r="31" spans="1:13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4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5"/>
        <v>2016</v>
      </c>
    </row>
    <row r="32" spans="1:13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4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5"/>
        <v>2016</v>
      </c>
    </row>
    <row r="33" spans="1:13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4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5"/>
        <v>2016</v>
      </c>
    </row>
    <row r="34" spans="1:13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4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5"/>
        <v>2016</v>
      </c>
    </row>
    <row r="35" spans="1:13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4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5"/>
        <v>Al 31 de diciembre de 2015</v>
      </c>
    </row>
    <row r="36" spans="1:13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4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5"/>
        <v>Al 31 de diciembre de 2015</v>
      </c>
    </row>
    <row r="37" spans="1:13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4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5"/>
        <v>Al 31 de diciembre de 2015</v>
      </c>
    </row>
    <row r="38" spans="1:13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4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5"/>
        <v>Al 31 de diciembre de 2015</v>
      </c>
    </row>
    <row r="39" spans="1:13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4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5"/>
        <v>2016</v>
      </c>
    </row>
    <row r="40" spans="1:13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4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5"/>
        <v>2016</v>
      </c>
    </row>
    <row r="41" spans="1:13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4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5"/>
        <v>2016</v>
      </c>
    </row>
    <row r="42" spans="1:13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4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5"/>
        <v>2016</v>
      </c>
    </row>
    <row r="43" spans="1:13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4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5"/>
        <v>2016</v>
      </c>
    </row>
    <row r="44" spans="1:13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4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5"/>
        <v>2016</v>
      </c>
    </row>
    <row r="45" spans="1:13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4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5"/>
        <v>2016</v>
      </c>
    </row>
    <row r="46" spans="1:13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4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5"/>
        <v>2016</v>
      </c>
    </row>
    <row r="47" spans="1:13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4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5"/>
        <v>2016</v>
      </c>
    </row>
    <row r="48" spans="1:13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4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5"/>
        <v>Al 31 de diciembre de 2016</v>
      </c>
    </row>
    <row r="49" spans="1:13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4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5"/>
        <v>Al 31 de diciembre de 2016</v>
      </c>
    </row>
    <row r="50" spans="1:13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4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5"/>
        <v>2016</v>
      </c>
    </row>
    <row r="51" spans="1:13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4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5"/>
        <v>2016</v>
      </c>
    </row>
    <row r="52" spans="1:13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4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5"/>
        <v>2016</v>
      </c>
    </row>
    <row r="53" spans="1:13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4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5"/>
        <v>2016</v>
      </c>
    </row>
    <row r="54" spans="1:13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4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5"/>
        <v>2016</v>
      </c>
    </row>
    <row r="55" spans="1:13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4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5"/>
        <v>Al 31 de diciembre de 2016</v>
      </c>
    </row>
    <row r="56" spans="1:13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4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5"/>
        <v>Al 31 de diciembre de 2016</v>
      </c>
    </row>
    <row r="57" spans="1:13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4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5"/>
        <v>Al 31 de diciembre de 2016</v>
      </c>
    </row>
    <row r="58" spans="1:13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4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5"/>
        <v>Al 31 de diciembre de 2016</v>
      </c>
    </row>
    <row r="59" spans="1:13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4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5"/>
        <v>2016</v>
      </c>
    </row>
    <row r="60" spans="1:13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4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5"/>
        <v>2016</v>
      </c>
    </row>
    <row r="61" spans="1:13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4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5"/>
        <v>2016</v>
      </c>
    </row>
    <row r="62" spans="1:13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4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5"/>
        <v>2016</v>
      </c>
    </row>
    <row r="63" spans="1:13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4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5"/>
        <v>2016</v>
      </c>
    </row>
    <row r="64" spans="1:13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4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5"/>
        <v>2016</v>
      </c>
    </row>
    <row r="65" spans="1:13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4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5"/>
        <v>2016</v>
      </c>
    </row>
    <row r="66" spans="1:13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4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5"/>
        <v>2016</v>
      </c>
    </row>
    <row r="67" spans="1:13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4"/>
        <v>19.2</v>
      </c>
      <c r="I67" t="str">
        <f t="shared" ref="I67:I130" si="6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5"/>
        <v>2016</v>
      </c>
    </row>
    <row r="68" spans="1:13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7">+_xlfn.CONCAT(F68,SUBSTITUTE(H68,".",""),J68)</f>
        <v>03193Title</v>
      </c>
      <c r="H68" t="str">
        <f t="shared" si="4"/>
        <v>19.3</v>
      </c>
      <c r="I68" t="str">
        <f t="shared" si="6"/>
        <v>19.3Usuarios de energía eléctrica por municipio según tipo de servicio</v>
      </c>
      <c r="J68" t="s">
        <v>124</v>
      </c>
      <c r="K68" t="str">
        <f t="shared" ref="K68:K131" si="8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9">+IF(K68="",L67,K68)</f>
        <v>Usuarios de energía eléctrica por municipio según tipo de servicio</v>
      </c>
      <c r="M68" t="str">
        <f t="shared" si="5"/>
        <v>Al 31 de diciembre de 2016</v>
      </c>
    </row>
    <row r="69" spans="1:13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7"/>
        <v>03193Date</v>
      </c>
      <c r="H69" t="str">
        <f t="shared" ref="H69:H132" si="10">+IF(B69=0,H68,B69)</f>
        <v>19.3</v>
      </c>
      <c r="I69" t="str">
        <f t="shared" si="6"/>
        <v>Al 31 de diciembre de 2016</v>
      </c>
      <c r="J69" t="s">
        <v>123</v>
      </c>
      <c r="K69" t="str">
        <f t="shared" si="8"/>
        <v/>
      </c>
      <c r="L69" t="str">
        <f t="shared" si="9"/>
        <v>Usuarios de energía eléctrica por municipio según tipo de servicio</v>
      </c>
      <c r="M69" t="str">
        <f t="shared" si="5"/>
        <v>Al 31 de diciembre de 2016</v>
      </c>
    </row>
    <row r="70" spans="1:13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7"/>
        <v>03194Title</v>
      </c>
      <c r="H70" t="str">
        <f t="shared" si="10"/>
        <v>19.4</v>
      </c>
      <c r="I70" t="str">
        <f t="shared" si="6"/>
        <v>19.4Volumen de las ventas de energía eléctrica por municipio según tipo de servicio</v>
      </c>
      <c r="J70" t="s">
        <v>124</v>
      </c>
      <c r="K70" t="str">
        <f t="shared" si="8"/>
        <v>Volumen de las ventas de energía eléctrica por municipio según tipo de servicio</v>
      </c>
      <c r="L70" t="str">
        <f t="shared" si="9"/>
        <v>Volumen de las ventas de energía eléctrica por municipio según tipo de servicio</v>
      </c>
      <c r="M70" t="str">
        <f t="shared" ref="M70:M133" si="11">+IF(J70&lt;&gt;"Date",M71,C70)</f>
        <v>2016</v>
      </c>
    </row>
    <row r="71" spans="1:13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7"/>
        <v>03194Date</v>
      </c>
      <c r="H71" t="str">
        <f t="shared" si="10"/>
        <v>19.4</v>
      </c>
      <c r="I71" t="str">
        <f t="shared" si="6"/>
        <v>2016</v>
      </c>
      <c r="J71" t="s">
        <v>123</v>
      </c>
      <c r="K71" t="str">
        <f t="shared" si="8"/>
        <v/>
      </c>
      <c r="L71" t="str">
        <f t="shared" si="9"/>
        <v>Volumen de las ventas de energía eléctrica por municipio según tipo de servicio</v>
      </c>
      <c r="M71" t="str">
        <f t="shared" si="11"/>
        <v>2016</v>
      </c>
    </row>
    <row r="72" spans="1:13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7"/>
        <v>03194Units</v>
      </c>
      <c r="H72" t="str">
        <f t="shared" si="10"/>
        <v>19.4</v>
      </c>
      <c r="I72" t="str">
        <f t="shared" si="6"/>
        <v>(Megawatts-hora)</v>
      </c>
      <c r="J72" t="s">
        <v>122</v>
      </c>
      <c r="K72" t="str">
        <f t="shared" si="8"/>
        <v/>
      </c>
      <c r="L72" t="str">
        <f t="shared" si="9"/>
        <v>Volumen de las ventas de energía eléctrica por municipio según tipo de servicio</v>
      </c>
      <c r="M72" t="str">
        <f t="shared" si="11"/>
        <v>2016</v>
      </c>
    </row>
    <row r="73" spans="1:13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7"/>
        <v>03195Title</v>
      </c>
      <c r="H73" t="str">
        <f t="shared" si="10"/>
        <v>19.5</v>
      </c>
      <c r="I73" t="str">
        <f t="shared" si="6"/>
        <v>19.5Valor de las ventas de energía eléctrica por municipio según tipo de servicio</v>
      </c>
      <c r="J73" t="s">
        <v>124</v>
      </c>
      <c r="K73" t="str">
        <f t="shared" si="8"/>
        <v>Valor de las ventas de energía eléctrica por municipio según tipo de servicio</v>
      </c>
      <c r="L73" t="str">
        <f t="shared" si="9"/>
        <v>Valor de las ventas de energía eléctrica por municipio según tipo de servicio</v>
      </c>
      <c r="M73" t="str">
        <f t="shared" si="11"/>
        <v>2016</v>
      </c>
    </row>
    <row r="74" spans="1:13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7"/>
        <v>03195Date</v>
      </c>
      <c r="H74" t="str">
        <f t="shared" si="10"/>
        <v>19.5</v>
      </c>
      <c r="I74" t="str">
        <f t="shared" si="6"/>
        <v>2016</v>
      </c>
      <c r="J74" t="s">
        <v>123</v>
      </c>
      <c r="K74" t="str">
        <f t="shared" si="8"/>
        <v/>
      </c>
      <c r="L74" t="str">
        <f t="shared" si="9"/>
        <v>Valor de las ventas de energía eléctrica por municipio según tipo de servicio</v>
      </c>
      <c r="M74" t="str">
        <f t="shared" si="11"/>
        <v>2016</v>
      </c>
    </row>
    <row r="75" spans="1:13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7"/>
        <v>03195Units</v>
      </c>
      <c r="H75" t="str">
        <f t="shared" si="10"/>
        <v>19.5</v>
      </c>
      <c r="I75" t="str">
        <f t="shared" si="6"/>
        <v>(Miles de pesos)</v>
      </c>
      <c r="J75" t="s">
        <v>122</v>
      </c>
      <c r="K75" t="str">
        <f t="shared" si="8"/>
        <v/>
      </c>
      <c r="L75" t="str">
        <f t="shared" si="9"/>
        <v>Valor de las ventas de energía eléctrica por municipio según tipo de servicio</v>
      </c>
      <c r="M75" t="str">
        <f t="shared" si="11"/>
        <v>Al 31 de diciembre de 2016</v>
      </c>
    </row>
    <row r="76" spans="1:13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7"/>
        <v>03196Title</v>
      </c>
      <c r="H76" t="str">
        <f t="shared" si="10"/>
        <v>19.6</v>
      </c>
      <c r="I76" t="str">
        <f t="shared" si="6"/>
        <v>19.6Unidades y potencia del equipo de transmisión y distribución</v>
      </c>
      <c r="J76" t="s">
        <v>124</v>
      </c>
      <c r="K76" t="str">
        <f t="shared" si="8"/>
        <v>Unidades y potencia del equipo de transmisión y distribuciónde energía eléctrica por municipio</v>
      </c>
      <c r="L76" t="str">
        <f t="shared" si="9"/>
        <v>Unidades y potencia del equipo de transmisión y distribuciónde energía eléctrica por municipio</v>
      </c>
      <c r="M76" t="str">
        <f t="shared" si="11"/>
        <v>Al 31 de diciembre de 2016</v>
      </c>
    </row>
    <row r="77" spans="1:13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7"/>
        <v>03196Title</v>
      </c>
      <c r="H77" t="str">
        <f t="shared" si="10"/>
        <v>19.6</v>
      </c>
      <c r="I77" t="str">
        <f t="shared" si="6"/>
        <v>de energía eléctrica por municipio</v>
      </c>
      <c r="J77" t="s">
        <v>124</v>
      </c>
      <c r="K77" t="str">
        <f t="shared" si="8"/>
        <v/>
      </c>
      <c r="L77" t="str">
        <f t="shared" si="9"/>
        <v>Unidades y potencia del equipo de transmisión y distribuciónde energía eléctrica por municipio</v>
      </c>
      <c r="M77" t="str">
        <f t="shared" si="11"/>
        <v>Al 31 de diciembre de 2016</v>
      </c>
    </row>
    <row r="78" spans="1:13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7"/>
        <v>03196Date</v>
      </c>
      <c r="H78" t="str">
        <f t="shared" si="10"/>
        <v>19.6</v>
      </c>
      <c r="I78" t="str">
        <f t="shared" si="6"/>
        <v>Al 31 de diciembre de 2016</v>
      </c>
      <c r="J78" t="s">
        <v>123</v>
      </c>
      <c r="K78" t="str">
        <f t="shared" si="8"/>
        <v/>
      </c>
      <c r="L78" t="str">
        <f t="shared" si="9"/>
        <v>Unidades y potencia del equipo de transmisión y distribuciónde energía eléctrica por municipio</v>
      </c>
      <c r="M78" t="str">
        <f t="shared" si="11"/>
        <v>Al 31 de diciembre de 2016</v>
      </c>
    </row>
    <row r="79" spans="1:13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7"/>
        <v>03197Title</v>
      </c>
      <c r="H79" t="str">
        <f t="shared" si="10"/>
        <v>19.7</v>
      </c>
      <c r="I79" t="str">
        <f t="shared" si="6"/>
        <v xml:space="preserve">19.7Personal ocupado y sus remuneraciones en la Comisión Federal de Electricidad </v>
      </c>
      <c r="J79" t="s">
        <v>124</v>
      </c>
      <c r="K79" t="str">
        <f t="shared" si="8"/>
        <v>Personal ocupado y sus remuneraciones en la Comisión Federal de Electricidad según tipo de actividad</v>
      </c>
      <c r="L79" t="str">
        <f t="shared" si="9"/>
        <v>Personal ocupado y sus remuneraciones en la Comisión Federal de Electricidad según tipo de actividad</v>
      </c>
      <c r="M79" t="str">
        <f t="shared" si="11"/>
        <v>2016</v>
      </c>
    </row>
    <row r="80" spans="1:13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7"/>
        <v>03197Title</v>
      </c>
      <c r="H80" t="str">
        <f t="shared" si="10"/>
        <v>19.7</v>
      </c>
      <c r="I80" t="str">
        <f t="shared" si="6"/>
        <v>según tipo de actividad</v>
      </c>
      <c r="J80" t="s">
        <v>124</v>
      </c>
      <c r="K80" t="str">
        <f t="shared" si="8"/>
        <v/>
      </c>
      <c r="L80" t="str">
        <f t="shared" si="9"/>
        <v>Personal ocupado y sus remuneraciones en la Comisión Federal de Electricidad según tipo de actividad</v>
      </c>
      <c r="M80" t="str">
        <f t="shared" si="11"/>
        <v>2016</v>
      </c>
    </row>
    <row r="81" spans="1:13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7"/>
        <v>03197Date</v>
      </c>
      <c r="H81" t="str">
        <f t="shared" si="10"/>
        <v>19.7</v>
      </c>
      <c r="I81" t="str">
        <f t="shared" si="6"/>
        <v>2016</v>
      </c>
      <c r="J81" t="s">
        <v>123</v>
      </c>
      <c r="K81" t="str">
        <f t="shared" si="8"/>
        <v/>
      </c>
      <c r="L81" t="str">
        <f t="shared" si="9"/>
        <v>Personal ocupado y sus remuneraciones en la Comisión Federal de Electricidad según tipo de actividad</v>
      </c>
      <c r="M81" t="str">
        <f t="shared" si="11"/>
        <v>2016</v>
      </c>
    </row>
    <row r="82" spans="1:13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7"/>
        <v>04191Title</v>
      </c>
      <c r="H82" t="str">
        <f t="shared" si="10"/>
        <v>19.1</v>
      </c>
      <c r="I82" t="str">
        <f t="shared" si="6"/>
        <v xml:space="preserve">19.1Centrales generadoras, unidades de generación, capacidad efectiva </v>
      </c>
      <c r="J82" t="s">
        <v>124</v>
      </c>
      <c r="K82" t="str">
        <f t="shared" si="8"/>
        <v>Centrales generadoras, unidades de generación, capacidad efectiva y energía eléctrica producida y entregada por tipo de planta</v>
      </c>
      <c r="L82" t="str">
        <f t="shared" si="9"/>
        <v>Centrales generadoras, unidades de generación, capacidad efectiva y energía eléctrica producida y entregada por tipo de planta</v>
      </c>
      <c r="M82" t="str">
        <f t="shared" si="11"/>
        <v>2016</v>
      </c>
    </row>
    <row r="83" spans="1:13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7"/>
        <v>04191Title</v>
      </c>
      <c r="H83" t="str">
        <f t="shared" si="10"/>
        <v>19.1</v>
      </c>
      <c r="I83" t="str">
        <f t="shared" si="6"/>
        <v>y energía eléctrica producida y entregada por tipo de planta</v>
      </c>
      <c r="J83" t="s">
        <v>124</v>
      </c>
      <c r="K83" t="str">
        <f t="shared" si="8"/>
        <v/>
      </c>
      <c r="L83" t="str">
        <f t="shared" si="9"/>
        <v>Centrales generadoras, unidades de generación, capacidad efectiva y energía eléctrica producida y entregada por tipo de planta</v>
      </c>
      <c r="M83" t="str">
        <f t="shared" si="11"/>
        <v>2016</v>
      </c>
    </row>
    <row r="84" spans="1:13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7"/>
        <v>04191Date</v>
      </c>
      <c r="H84" t="str">
        <f t="shared" si="10"/>
        <v>19.1</v>
      </c>
      <c r="I84" t="str">
        <f t="shared" si="6"/>
        <v>2016</v>
      </c>
      <c r="J84" t="s">
        <v>123</v>
      </c>
      <c r="K84" t="str">
        <f t="shared" si="8"/>
        <v/>
      </c>
      <c r="L84" t="str">
        <f t="shared" si="9"/>
        <v>Centrales generadoras, unidades de generación, capacidad efectiva y energía eléctrica producida y entregada por tipo de planta</v>
      </c>
      <c r="M84" t="str">
        <f t="shared" si="11"/>
        <v>2016</v>
      </c>
    </row>
    <row r="85" spans="1:13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7"/>
        <v>04192Title</v>
      </c>
      <c r="H85" t="str">
        <f t="shared" si="10"/>
        <v>19.2</v>
      </c>
      <c r="I85" t="str">
        <f t="shared" si="6"/>
        <v xml:space="preserve">19.2Usuarios, volumen y valor de las ventas de energía eléctrica </v>
      </c>
      <c r="J85" t="s">
        <v>124</v>
      </c>
      <c r="K85" t="str">
        <f t="shared" si="8"/>
        <v>Usuarios, volumen y valor de las ventas de energía eléctrica según tipo de servicio</v>
      </c>
      <c r="L85" t="str">
        <f t="shared" si="9"/>
        <v>Usuarios, volumen y valor de las ventas de energía eléctrica según tipo de servicio</v>
      </c>
      <c r="M85" t="str">
        <f t="shared" si="11"/>
        <v>2016</v>
      </c>
    </row>
    <row r="86" spans="1:13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7"/>
        <v>04192Title</v>
      </c>
      <c r="H86" t="str">
        <f t="shared" si="10"/>
        <v>19.2</v>
      </c>
      <c r="I86" t="str">
        <f t="shared" si="6"/>
        <v>según tipo de servicio</v>
      </c>
      <c r="J86" t="s">
        <v>124</v>
      </c>
      <c r="K86" t="str">
        <f t="shared" si="8"/>
        <v/>
      </c>
      <c r="L86" t="str">
        <f t="shared" si="9"/>
        <v>Usuarios, volumen y valor de las ventas de energía eléctrica según tipo de servicio</v>
      </c>
      <c r="M86" t="str">
        <f t="shared" si="11"/>
        <v>2016</v>
      </c>
    </row>
    <row r="87" spans="1:13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7"/>
        <v>04192Date</v>
      </c>
      <c r="H87" t="str">
        <f t="shared" si="10"/>
        <v>19.2</v>
      </c>
      <c r="I87" t="str">
        <f t="shared" si="6"/>
        <v>2016</v>
      </c>
      <c r="J87" t="s">
        <v>123</v>
      </c>
      <c r="K87" t="str">
        <f t="shared" si="8"/>
        <v/>
      </c>
      <c r="L87" t="str">
        <f t="shared" si="9"/>
        <v>Usuarios, volumen y valor de las ventas de energía eléctrica según tipo de servicio</v>
      </c>
      <c r="M87" t="str">
        <f t="shared" si="11"/>
        <v>2016</v>
      </c>
    </row>
    <row r="88" spans="1:13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7"/>
        <v>04193Title</v>
      </c>
      <c r="H88" t="str">
        <f t="shared" si="10"/>
        <v>19.3</v>
      </c>
      <c r="I88" t="str">
        <f t="shared" si="6"/>
        <v>19.3Usuarios de energía eléctrica por municipio según tipo de servicio</v>
      </c>
      <c r="J88" t="s">
        <v>124</v>
      </c>
      <c r="K88" t="str">
        <f t="shared" si="8"/>
        <v>Usuarios de energía eléctrica por municipio según tipo de servicio</v>
      </c>
      <c r="L88" t="str">
        <f t="shared" si="9"/>
        <v>Usuarios de energía eléctrica por municipio según tipo de servicio</v>
      </c>
      <c r="M88" t="str">
        <f t="shared" si="11"/>
        <v>Al 31 de diciembre de 2016</v>
      </c>
    </row>
    <row r="89" spans="1:13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7"/>
        <v>04193Date</v>
      </c>
      <c r="H89" t="str">
        <f t="shared" si="10"/>
        <v>19.3</v>
      </c>
      <c r="I89" t="str">
        <f t="shared" si="6"/>
        <v>Al 31 de diciembre de 2016</v>
      </c>
      <c r="J89" t="s">
        <v>123</v>
      </c>
      <c r="K89" t="str">
        <f t="shared" si="8"/>
        <v/>
      </c>
      <c r="L89" t="str">
        <f t="shared" si="9"/>
        <v>Usuarios de energía eléctrica por municipio según tipo de servicio</v>
      </c>
      <c r="M89" t="str">
        <f t="shared" si="11"/>
        <v>Al 31 de diciembre de 2016</v>
      </c>
    </row>
    <row r="90" spans="1:13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7"/>
        <v>04194Title</v>
      </c>
      <c r="H90" t="str">
        <f t="shared" si="10"/>
        <v>19.4</v>
      </c>
      <c r="I90" t="str">
        <f t="shared" si="6"/>
        <v>19.4Volumen de las ventas de energía eléctrica por municipio según tipo de servicio</v>
      </c>
      <c r="J90" t="s">
        <v>124</v>
      </c>
      <c r="K90" t="str">
        <f t="shared" si="8"/>
        <v>Volumen de las ventas de energía eléctrica por municipio según tipo de servicio</v>
      </c>
      <c r="L90" t="str">
        <f t="shared" si="9"/>
        <v>Volumen de las ventas de energía eléctrica por municipio según tipo de servicio</v>
      </c>
      <c r="M90" t="str">
        <f t="shared" si="11"/>
        <v>2016</v>
      </c>
    </row>
    <row r="91" spans="1:13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7"/>
        <v>04194Date</v>
      </c>
      <c r="H91" t="str">
        <f t="shared" si="10"/>
        <v>19.4</v>
      </c>
      <c r="I91" t="str">
        <f t="shared" si="6"/>
        <v>2016</v>
      </c>
      <c r="J91" t="s">
        <v>123</v>
      </c>
      <c r="K91" t="str">
        <f t="shared" si="8"/>
        <v/>
      </c>
      <c r="L91" t="str">
        <f t="shared" si="9"/>
        <v>Volumen de las ventas de energía eléctrica por municipio según tipo de servicio</v>
      </c>
      <c r="M91" t="str">
        <f t="shared" si="11"/>
        <v>2016</v>
      </c>
    </row>
    <row r="92" spans="1:13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7"/>
        <v>04194Units</v>
      </c>
      <c r="H92" t="str">
        <f t="shared" si="10"/>
        <v>19.4</v>
      </c>
      <c r="I92" t="str">
        <f t="shared" si="6"/>
        <v>(Megawatts-hora)</v>
      </c>
      <c r="J92" t="s">
        <v>122</v>
      </c>
      <c r="K92" t="str">
        <f t="shared" si="8"/>
        <v/>
      </c>
      <c r="L92" t="str">
        <f t="shared" si="9"/>
        <v>Volumen de las ventas de energía eléctrica por municipio según tipo de servicio</v>
      </c>
      <c r="M92" t="str">
        <f t="shared" si="11"/>
        <v>2016</v>
      </c>
    </row>
    <row r="93" spans="1:13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7"/>
        <v>04195Title</v>
      </c>
      <c r="H93" t="str">
        <f t="shared" si="10"/>
        <v>19.5</v>
      </c>
      <c r="I93" t="str">
        <f t="shared" si="6"/>
        <v>19.5Valor de las ventas de energía eléctrica por municipio según tipo de servicio</v>
      </c>
      <c r="J93" t="s">
        <v>124</v>
      </c>
      <c r="K93" t="str">
        <f t="shared" si="8"/>
        <v>Valor de las ventas de energía eléctrica por municipio según tipo de servicio</v>
      </c>
      <c r="L93" t="str">
        <f t="shared" si="9"/>
        <v>Valor de las ventas de energía eléctrica por municipio según tipo de servicio</v>
      </c>
      <c r="M93" t="str">
        <f t="shared" si="11"/>
        <v>2016</v>
      </c>
    </row>
    <row r="94" spans="1:13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7"/>
        <v>04195Date</v>
      </c>
      <c r="H94" t="str">
        <f t="shared" si="10"/>
        <v>19.5</v>
      </c>
      <c r="I94" t="str">
        <f t="shared" si="6"/>
        <v>2016</v>
      </c>
      <c r="J94" t="s">
        <v>123</v>
      </c>
      <c r="K94" t="str">
        <f t="shared" si="8"/>
        <v/>
      </c>
      <c r="L94" t="str">
        <f t="shared" si="9"/>
        <v>Valor de las ventas de energía eléctrica por municipio según tipo de servicio</v>
      </c>
      <c r="M94" t="str">
        <f t="shared" si="11"/>
        <v>2016</v>
      </c>
    </row>
    <row r="95" spans="1:13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7"/>
        <v>04195Units</v>
      </c>
      <c r="H95" t="str">
        <f t="shared" si="10"/>
        <v>19.5</v>
      </c>
      <c r="I95" t="str">
        <f t="shared" si="6"/>
        <v>(Miles de pesos)</v>
      </c>
      <c r="J95" t="s">
        <v>122</v>
      </c>
      <c r="K95" t="str">
        <f t="shared" si="8"/>
        <v/>
      </c>
      <c r="L95" t="str">
        <f t="shared" si="9"/>
        <v>Valor de las ventas de energía eléctrica por municipio según tipo de servicio</v>
      </c>
      <c r="M95" t="str">
        <f t="shared" si="11"/>
        <v>Al 31 de diciembre de 2016</v>
      </c>
    </row>
    <row r="96" spans="1:13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7"/>
        <v>04196Title</v>
      </c>
      <c r="H96" t="str">
        <f t="shared" si="10"/>
        <v>19.6</v>
      </c>
      <c r="I96" t="str">
        <f t="shared" si="6"/>
        <v>19.6Unidades y potencia del equipo de transmisión y distribución</v>
      </c>
      <c r="J96" t="s">
        <v>124</v>
      </c>
      <c r="K96" t="str">
        <f t="shared" si="8"/>
        <v>Unidades y potencia del equipo de transmisión y distribuciónde energía eléctrica por municipio</v>
      </c>
      <c r="L96" t="str">
        <f t="shared" si="9"/>
        <v>Unidades y potencia del equipo de transmisión y distribuciónde energía eléctrica por municipio</v>
      </c>
      <c r="M96" t="str">
        <f t="shared" si="11"/>
        <v>Al 31 de diciembre de 2016</v>
      </c>
    </row>
    <row r="97" spans="1:13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7"/>
        <v>04196Title</v>
      </c>
      <c r="H97" t="str">
        <f t="shared" si="10"/>
        <v>19.6</v>
      </c>
      <c r="I97" t="str">
        <f t="shared" si="6"/>
        <v>de energía eléctrica por municipio</v>
      </c>
      <c r="J97" t="s">
        <v>124</v>
      </c>
      <c r="K97" t="str">
        <f t="shared" si="8"/>
        <v/>
      </c>
      <c r="L97" t="str">
        <f t="shared" si="9"/>
        <v>Unidades y potencia del equipo de transmisión y distribuciónde energía eléctrica por municipio</v>
      </c>
      <c r="M97" t="str">
        <f t="shared" si="11"/>
        <v>Al 31 de diciembre de 2016</v>
      </c>
    </row>
    <row r="98" spans="1:13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7"/>
        <v>04196Date</v>
      </c>
      <c r="H98" t="str">
        <f t="shared" si="10"/>
        <v>19.6</v>
      </c>
      <c r="I98" t="str">
        <f t="shared" si="6"/>
        <v>Al 31 de diciembre de 2016</v>
      </c>
      <c r="J98" t="s">
        <v>123</v>
      </c>
      <c r="K98" t="str">
        <f t="shared" si="8"/>
        <v/>
      </c>
      <c r="L98" t="str">
        <f t="shared" si="9"/>
        <v>Unidades y potencia del equipo de transmisión y distribuciónde energía eléctrica por municipio</v>
      </c>
      <c r="M98" t="str">
        <f t="shared" si="11"/>
        <v>Al 31 de diciembre de 2016</v>
      </c>
    </row>
    <row r="99" spans="1:13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7"/>
        <v>04197Title</v>
      </c>
      <c r="H99" t="str">
        <f t="shared" si="10"/>
        <v>19.7</v>
      </c>
      <c r="I99" t="str">
        <f t="shared" si="6"/>
        <v xml:space="preserve">19.7Personal ocupado y sus remuneraciones en la Comisión Federal de Electricidad </v>
      </c>
      <c r="J99" t="s">
        <v>124</v>
      </c>
      <c r="K99" t="str">
        <f t="shared" si="8"/>
        <v>Personal ocupado y sus remuneraciones en la Comisión Federal de Electricidad según tipo de actividad</v>
      </c>
      <c r="L99" t="str">
        <f t="shared" si="9"/>
        <v>Personal ocupado y sus remuneraciones en la Comisión Federal de Electricidad según tipo de actividad</v>
      </c>
      <c r="M99" t="str">
        <f t="shared" si="11"/>
        <v>2016</v>
      </c>
    </row>
    <row r="100" spans="1:13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7"/>
        <v>04197Title</v>
      </c>
      <c r="H100" t="str">
        <f t="shared" si="10"/>
        <v>19.7</v>
      </c>
      <c r="I100" t="str">
        <f t="shared" si="6"/>
        <v>según tipo de actividad</v>
      </c>
      <c r="J100" t="s">
        <v>124</v>
      </c>
      <c r="K100" t="str">
        <f t="shared" si="8"/>
        <v/>
      </c>
      <c r="L100" t="str">
        <f t="shared" si="9"/>
        <v>Personal ocupado y sus remuneraciones en la Comisión Federal de Electricidad según tipo de actividad</v>
      </c>
      <c r="M100" t="str">
        <f t="shared" si="11"/>
        <v>2016</v>
      </c>
    </row>
    <row r="101" spans="1:13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7"/>
        <v>04197Date</v>
      </c>
      <c r="H101" t="str">
        <f t="shared" si="10"/>
        <v>19.7</v>
      </c>
      <c r="I101" t="str">
        <f t="shared" si="6"/>
        <v>2016</v>
      </c>
      <c r="J101" t="s">
        <v>123</v>
      </c>
      <c r="K101" t="str">
        <f t="shared" si="8"/>
        <v/>
      </c>
      <c r="L101" t="str">
        <f t="shared" si="9"/>
        <v>Personal ocupado y sus remuneraciones en la Comisión Federal de Electricidad según tipo de actividad</v>
      </c>
      <c r="M101" t="str">
        <f t="shared" si="11"/>
        <v>2016</v>
      </c>
    </row>
    <row r="102" spans="1:13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7"/>
        <v>05191Title</v>
      </c>
      <c r="H102" t="str">
        <f t="shared" si="10"/>
        <v>19.1</v>
      </c>
      <c r="I102" t="str">
        <f t="shared" si="6"/>
        <v>19.1Centrales generadoras, unidades de generación, capacidad efectiva</v>
      </c>
      <c r="J102" t="s">
        <v>124</v>
      </c>
      <c r="K102" t="str">
        <f t="shared" si="8"/>
        <v>Centrales generadoras, unidades de generación, capacidad efectivay energía eléctrica producida y entregada por tipo de planta</v>
      </c>
      <c r="L102" t="str">
        <f t="shared" si="9"/>
        <v>Centrales generadoras, unidades de generación, capacidad efectivay energía eléctrica producida y entregada por tipo de planta</v>
      </c>
      <c r="M102" t="str">
        <f t="shared" si="11"/>
        <v>2015</v>
      </c>
    </row>
    <row r="103" spans="1:13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7"/>
        <v>05191Title</v>
      </c>
      <c r="H103" t="str">
        <f t="shared" si="10"/>
        <v>19.1</v>
      </c>
      <c r="I103" t="str">
        <f t="shared" si="6"/>
        <v>y energía eléctrica producida y entregada por tipo de planta</v>
      </c>
      <c r="J103" t="s">
        <v>124</v>
      </c>
      <c r="K103" t="str">
        <f t="shared" si="8"/>
        <v/>
      </c>
      <c r="L103" t="str">
        <f t="shared" si="9"/>
        <v>Centrales generadoras, unidades de generación, capacidad efectivay energía eléctrica producida y entregada por tipo de planta</v>
      </c>
      <c r="M103" t="str">
        <f t="shared" si="11"/>
        <v>2015</v>
      </c>
    </row>
    <row r="104" spans="1:13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7"/>
        <v>05191Date</v>
      </c>
      <c r="H104" t="str">
        <f t="shared" si="10"/>
        <v>19.1</v>
      </c>
      <c r="I104" t="str">
        <f t="shared" si="6"/>
        <v>2015</v>
      </c>
      <c r="J104" t="s">
        <v>123</v>
      </c>
      <c r="K104" t="str">
        <f t="shared" si="8"/>
        <v/>
      </c>
      <c r="L104" t="str">
        <f t="shared" si="9"/>
        <v>Centrales generadoras, unidades de generación, capacidad efectivay energía eléctrica producida y entregada por tipo de planta</v>
      </c>
      <c r="M104" t="str">
        <f t="shared" si="11"/>
        <v>2015</v>
      </c>
    </row>
    <row r="105" spans="1:13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7"/>
        <v>05192Title</v>
      </c>
      <c r="H105" t="str">
        <f t="shared" si="10"/>
        <v>19.2</v>
      </c>
      <c r="I105" t="str">
        <f t="shared" si="6"/>
        <v xml:space="preserve">19.2Usuarios, volumen y valor de las ventas de energía eléctrica </v>
      </c>
      <c r="J105" t="s">
        <v>124</v>
      </c>
      <c r="K105" t="str">
        <f t="shared" si="8"/>
        <v>Usuarios, volumen y valor de las ventas de energía eléctrica según tipo de servicio</v>
      </c>
      <c r="L105" t="str">
        <f t="shared" si="9"/>
        <v>Usuarios, volumen y valor de las ventas de energía eléctrica según tipo de servicio</v>
      </c>
      <c r="M105" t="str">
        <f t="shared" si="11"/>
        <v>2015</v>
      </c>
    </row>
    <row r="106" spans="1:13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7"/>
        <v>05192Title</v>
      </c>
      <c r="H106" t="str">
        <f t="shared" si="10"/>
        <v>19.2</v>
      </c>
      <c r="I106" t="str">
        <f t="shared" si="6"/>
        <v>según tipo de servicio</v>
      </c>
      <c r="J106" t="s">
        <v>124</v>
      </c>
      <c r="K106" t="str">
        <f t="shared" si="8"/>
        <v/>
      </c>
      <c r="L106" t="str">
        <f t="shared" si="9"/>
        <v>Usuarios, volumen y valor de las ventas de energía eléctrica según tipo de servicio</v>
      </c>
      <c r="M106" t="str">
        <f t="shared" si="11"/>
        <v>2015</v>
      </c>
    </row>
    <row r="107" spans="1:13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7"/>
        <v>05192Date</v>
      </c>
      <c r="H107" t="str">
        <f t="shared" si="10"/>
        <v>19.2</v>
      </c>
      <c r="I107" t="str">
        <f t="shared" si="6"/>
        <v>2015</v>
      </c>
      <c r="J107" t="s">
        <v>123</v>
      </c>
      <c r="K107" t="str">
        <f t="shared" si="8"/>
        <v/>
      </c>
      <c r="L107" t="str">
        <f t="shared" si="9"/>
        <v>Usuarios, volumen y valor de las ventas de energía eléctrica según tipo de servicio</v>
      </c>
      <c r="M107" t="str">
        <f t="shared" si="11"/>
        <v>2015</v>
      </c>
    </row>
    <row r="108" spans="1:13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7"/>
        <v>05193Title</v>
      </c>
      <c r="H108" t="str">
        <f t="shared" si="10"/>
        <v>19.3</v>
      </c>
      <c r="I108" t="str">
        <f t="shared" si="6"/>
        <v>19.3Usuarios de energía eléctrica por agencia según tipo de servicio</v>
      </c>
      <c r="J108" t="s">
        <v>124</v>
      </c>
      <c r="K108" t="str">
        <f t="shared" si="8"/>
        <v>Usuarios de energía eléctrica por agencia según tipo de servicio</v>
      </c>
      <c r="L108" t="str">
        <f t="shared" si="9"/>
        <v>Usuarios de energía eléctrica por agencia según tipo de servicio</v>
      </c>
      <c r="M108" t="str">
        <f t="shared" si="11"/>
        <v>Al 31 de diciembre de 2015</v>
      </c>
    </row>
    <row r="109" spans="1:13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7"/>
        <v>05193Date</v>
      </c>
      <c r="H109" t="str">
        <f t="shared" si="10"/>
        <v>19.3</v>
      </c>
      <c r="I109" t="str">
        <f t="shared" si="6"/>
        <v>Al 31 de diciembre de 2015</v>
      </c>
      <c r="J109" t="s">
        <v>123</v>
      </c>
      <c r="K109" t="str">
        <f t="shared" si="8"/>
        <v/>
      </c>
      <c r="L109" t="str">
        <f t="shared" si="9"/>
        <v>Usuarios de energía eléctrica por agencia según tipo de servicio</v>
      </c>
      <c r="M109" t="str">
        <f t="shared" si="11"/>
        <v>Al 31 de diciembre de 2015</v>
      </c>
    </row>
    <row r="110" spans="1:13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7"/>
        <v>05194Title</v>
      </c>
      <c r="H110" t="str">
        <f t="shared" si="10"/>
        <v>19.4</v>
      </c>
      <c r="I110" t="str">
        <f t="shared" si="6"/>
        <v>19.4Volumen de las ventas de energía eléctrica por agencia según tipo de servicio</v>
      </c>
      <c r="J110" t="s">
        <v>124</v>
      </c>
      <c r="K110" t="str">
        <f t="shared" si="8"/>
        <v>Volumen de las ventas de energía eléctrica por agencia según tipo de servicio</v>
      </c>
      <c r="L110" t="str">
        <f t="shared" si="9"/>
        <v>Volumen de las ventas de energía eléctrica por agencia según tipo de servicio</v>
      </c>
      <c r="M110" t="str">
        <f t="shared" si="11"/>
        <v>2015</v>
      </c>
    </row>
    <row r="111" spans="1:13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7"/>
        <v>05194Date</v>
      </c>
      <c r="H111" t="str">
        <f t="shared" si="10"/>
        <v>19.4</v>
      </c>
      <c r="I111" t="str">
        <f t="shared" si="6"/>
        <v>2015</v>
      </c>
      <c r="J111" t="s">
        <v>123</v>
      </c>
      <c r="K111" t="str">
        <f t="shared" si="8"/>
        <v/>
      </c>
      <c r="L111" t="str">
        <f t="shared" si="9"/>
        <v>Volumen de las ventas de energía eléctrica por agencia según tipo de servicio</v>
      </c>
      <c r="M111" t="str">
        <f t="shared" si="11"/>
        <v>2015</v>
      </c>
    </row>
    <row r="112" spans="1:13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7"/>
        <v>05194Units</v>
      </c>
      <c r="H112" t="str">
        <f t="shared" si="10"/>
        <v>19.4</v>
      </c>
      <c r="I112" t="str">
        <f t="shared" si="6"/>
        <v>(Megawatts-hora)</v>
      </c>
      <c r="J112" t="s">
        <v>122</v>
      </c>
      <c r="K112" t="str">
        <f t="shared" si="8"/>
        <v/>
      </c>
      <c r="L112" t="str">
        <f t="shared" si="9"/>
        <v>Volumen de las ventas de energía eléctrica por agencia según tipo de servicio</v>
      </c>
      <c r="M112" t="str">
        <f t="shared" si="11"/>
        <v>2015</v>
      </c>
    </row>
    <row r="113" spans="1:13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7"/>
        <v>05195Title</v>
      </c>
      <c r="H113" t="str">
        <f t="shared" si="10"/>
        <v>19.5</v>
      </c>
      <c r="I113" t="str">
        <f t="shared" si="6"/>
        <v>19.5Valor de las ventas de energía eléctrica por agencia según tipo de servicio</v>
      </c>
      <c r="J113" t="s">
        <v>124</v>
      </c>
      <c r="K113" t="str">
        <f t="shared" si="8"/>
        <v>Valor de las ventas de energía eléctrica por agencia según tipo de servicio</v>
      </c>
      <c r="L113" t="str">
        <f t="shared" si="9"/>
        <v>Valor de las ventas de energía eléctrica por agencia según tipo de servicio</v>
      </c>
      <c r="M113" t="str">
        <f t="shared" si="11"/>
        <v>2015</v>
      </c>
    </row>
    <row r="114" spans="1:13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7"/>
        <v>05195Date</v>
      </c>
      <c r="H114" t="str">
        <f t="shared" si="10"/>
        <v>19.5</v>
      </c>
      <c r="I114" t="str">
        <f t="shared" si="6"/>
        <v>2015</v>
      </c>
      <c r="J114" t="s">
        <v>123</v>
      </c>
      <c r="K114" t="str">
        <f t="shared" si="8"/>
        <v/>
      </c>
      <c r="L114" t="str">
        <f t="shared" si="9"/>
        <v>Valor de las ventas de energía eléctrica por agencia según tipo de servicio</v>
      </c>
      <c r="M114" t="str">
        <f t="shared" si="11"/>
        <v>2015</v>
      </c>
    </row>
    <row r="115" spans="1:13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7"/>
        <v>05195Units</v>
      </c>
      <c r="H115" t="str">
        <f t="shared" si="10"/>
        <v>19.5</v>
      </c>
      <c r="I115" t="str">
        <f t="shared" si="6"/>
        <v>(Miles de pesos)</v>
      </c>
      <c r="J115" t="s">
        <v>122</v>
      </c>
      <c r="K115" t="str">
        <f t="shared" si="8"/>
        <v/>
      </c>
      <c r="L115" t="str">
        <f t="shared" si="9"/>
        <v>Valor de las ventas de energía eléctrica por agencia según tipo de servicio</v>
      </c>
      <c r="M115" t="str">
        <f t="shared" si="11"/>
        <v>Al 31 de diciembre de 2015</v>
      </c>
    </row>
    <row r="116" spans="1:13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7"/>
        <v>05196Title</v>
      </c>
      <c r="H116" t="str">
        <f t="shared" si="10"/>
        <v>19.6</v>
      </c>
      <c r="I116" t="str">
        <f t="shared" si="6"/>
        <v>19.6Unidades y potencia del equipo de transmisión y distribución</v>
      </c>
      <c r="J116" t="s">
        <v>124</v>
      </c>
      <c r="K116" t="str">
        <f t="shared" si="8"/>
        <v>Unidades y potencia del equipo de transmisión y distribuciónde energía eléctrica por zona</v>
      </c>
      <c r="L116" t="str">
        <f t="shared" si="9"/>
        <v>Unidades y potencia del equipo de transmisión y distribuciónde energía eléctrica por zona</v>
      </c>
      <c r="M116" t="str">
        <f t="shared" si="11"/>
        <v>Al 31 de diciembre de 2015</v>
      </c>
    </row>
    <row r="117" spans="1:13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7"/>
        <v>05196Title</v>
      </c>
      <c r="H117" t="str">
        <f t="shared" si="10"/>
        <v>19.6</v>
      </c>
      <c r="I117" t="str">
        <f t="shared" si="6"/>
        <v>de energía eléctrica por zona</v>
      </c>
      <c r="J117" t="s">
        <v>124</v>
      </c>
      <c r="K117" t="str">
        <f t="shared" si="8"/>
        <v/>
      </c>
      <c r="L117" t="str">
        <f t="shared" si="9"/>
        <v>Unidades y potencia del equipo de transmisión y distribuciónde energía eléctrica por zona</v>
      </c>
      <c r="M117" t="str">
        <f t="shared" si="11"/>
        <v>Al 31 de diciembre de 2015</v>
      </c>
    </row>
    <row r="118" spans="1:13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7"/>
        <v>05196Date</v>
      </c>
      <c r="H118" t="str">
        <f t="shared" si="10"/>
        <v>19.6</v>
      </c>
      <c r="I118" t="str">
        <f t="shared" si="6"/>
        <v>Al 31 de diciembre de 2015</v>
      </c>
      <c r="J118" t="s">
        <v>123</v>
      </c>
      <c r="K118" t="str">
        <f t="shared" si="8"/>
        <v/>
      </c>
      <c r="L118" t="str">
        <f t="shared" si="9"/>
        <v>Unidades y potencia del equipo de transmisión y distribuciónde energía eléctrica por zona</v>
      </c>
      <c r="M118" t="str">
        <f t="shared" si="11"/>
        <v>Al 31 de diciembre de 2015</v>
      </c>
    </row>
    <row r="119" spans="1:13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7"/>
        <v>05197Title</v>
      </c>
      <c r="H119" t="str">
        <f t="shared" si="10"/>
        <v>19.7</v>
      </c>
      <c r="I119" t="str">
        <f t="shared" si="6"/>
        <v>19.7Personal ocupado y sus remuneraciones en la Comisión Federal de Electricidad</v>
      </c>
      <c r="J119" t="s">
        <v>124</v>
      </c>
      <c r="K119" t="str">
        <f t="shared" si="8"/>
        <v>Personal ocupado y sus remuneraciones en la Comisión Federal de Electricidadsegún tipo de actividad</v>
      </c>
      <c r="L119" t="str">
        <f t="shared" si="9"/>
        <v>Personal ocupado y sus remuneraciones en la Comisión Federal de Electricidadsegún tipo de actividad</v>
      </c>
      <c r="M119" t="str">
        <f t="shared" si="11"/>
        <v>2015</v>
      </c>
    </row>
    <row r="120" spans="1:13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7"/>
        <v>05197Title</v>
      </c>
      <c r="H120" t="str">
        <f t="shared" si="10"/>
        <v>19.7</v>
      </c>
      <c r="I120" t="str">
        <f t="shared" si="6"/>
        <v>según tipo de actividad</v>
      </c>
      <c r="J120" t="s">
        <v>124</v>
      </c>
      <c r="K120" t="str">
        <f t="shared" si="8"/>
        <v/>
      </c>
      <c r="L120" t="str">
        <f t="shared" si="9"/>
        <v>Personal ocupado y sus remuneraciones en la Comisión Federal de Electricidadsegún tipo de actividad</v>
      </c>
      <c r="M120" t="str">
        <f t="shared" si="11"/>
        <v>2015</v>
      </c>
    </row>
    <row r="121" spans="1:13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7"/>
        <v>05197Date</v>
      </c>
      <c r="H121" t="str">
        <f t="shared" si="10"/>
        <v>19.7</v>
      </c>
      <c r="I121" t="str">
        <f t="shared" si="6"/>
        <v>2015</v>
      </c>
      <c r="J121" t="s">
        <v>123</v>
      </c>
      <c r="K121" t="str">
        <f t="shared" si="8"/>
        <v/>
      </c>
      <c r="L121" t="str">
        <f t="shared" si="9"/>
        <v>Personal ocupado y sus remuneraciones en la Comisión Federal de Electricidadsegún tipo de actividad</v>
      </c>
      <c r="M121" t="str">
        <f t="shared" si="11"/>
        <v>2015</v>
      </c>
    </row>
    <row r="122" spans="1:13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7"/>
        <v>06191Title</v>
      </c>
      <c r="H122" t="str">
        <f t="shared" si="10"/>
        <v>19.1</v>
      </c>
      <c r="I122" t="str">
        <f t="shared" si="6"/>
        <v xml:space="preserve">19.1Centrales generadoras, unidades de generación, capacidad efectiva </v>
      </c>
      <c r="J122" t="s">
        <v>124</v>
      </c>
      <c r="K122" t="str">
        <f t="shared" si="8"/>
        <v>Centrales generadoras, unidades de generación, capacidad efectiva y energía eléctrica producida y entregada por tipo de planta</v>
      </c>
      <c r="L122" t="str">
        <f t="shared" si="9"/>
        <v>Centrales generadoras, unidades de generación, capacidad efectiva y energía eléctrica producida y entregada por tipo de planta</v>
      </c>
      <c r="M122" t="str">
        <f t="shared" si="11"/>
        <v>2016</v>
      </c>
    </row>
    <row r="123" spans="1:13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7"/>
        <v>06191Title</v>
      </c>
      <c r="H123" t="str">
        <f t="shared" si="10"/>
        <v>19.1</v>
      </c>
      <c r="I123" t="str">
        <f t="shared" si="6"/>
        <v>y energía eléctrica producida y entregada por tipo de planta</v>
      </c>
      <c r="J123" t="s">
        <v>124</v>
      </c>
      <c r="K123" t="str">
        <f t="shared" si="8"/>
        <v/>
      </c>
      <c r="L123" t="str">
        <f t="shared" si="9"/>
        <v>Centrales generadoras, unidades de generación, capacidad efectiva y energía eléctrica producida y entregada por tipo de planta</v>
      </c>
      <c r="M123" t="str">
        <f t="shared" si="11"/>
        <v>2016</v>
      </c>
    </row>
    <row r="124" spans="1:13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7"/>
        <v>06191Date</v>
      </c>
      <c r="H124" t="str">
        <f t="shared" si="10"/>
        <v>19.1</v>
      </c>
      <c r="I124" t="str">
        <f t="shared" si="6"/>
        <v>2016</v>
      </c>
      <c r="J124" t="s">
        <v>123</v>
      </c>
      <c r="K124" t="str">
        <f t="shared" si="8"/>
        <v/>
      </c>
      <c r="L124" t="str">
        <f t="shared" si="9"/>
        <v>Centrales generadoras, unidades de generación, capacidad efectiva y energía eléctrica producida y entregada por tipo de planta</v>
      </c>
      <c r="M124" t="str">
        <f t="shared" si="11"/>
        <v>2016</v>
      </c>
    </row>
    <row r="125" spans="1:13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7"/>
        <v>06192Title</v>
      </c>
      <c r="H125" t="str">
        <f t="shared" si="10"/>
        <v>19.2</v>
      </c>
      <c r="I125" t="str">
        <f t="shared" si="6"/>
        <v xml:space="preserve">19.2Usuarios, volumen y valor de las ventas de energía eléctrica </v>
      </c>
      <c r="J125" t="s">
        <v>124</v>
      </c>
      <c r="K125" t="str">
        <f t="shared" si="8"/>
        <v>Usuarios, volumen y valor de las ventas de energía eléctrica según tipo de servicio</v>
      </c>
      <c r="L125" t="str">
        <f t="shared" si="9"/>
        <v>Usuarios, volumen y valor de las ventas de energía eléctrica según tipo de servicio</v>
      </c>
      <c r="M125" t="str">
        <f t="shared" si="11"/>
        <v>2016</v>
      </c>
    </row>
    <row r="126" spans="1:13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7"/>
        <v>06192Title</v>
      </c>
      <c r="H126" t="str">
        <f t="shared" si="10"/>
        <v>19.2</v>
      </c>
      <c r="I126" t="str">
        <f t="shared" si="6"/>
        <v>según tipo de servicio</v>
      </c>
      <c r="J126" t="s">
        <v>124</v>
      </c>
      <c r="K126" t="str">
        <f t="shared" si="8"/>
        <v/>
      </c>
      <c r="L126" t="str">
        <f t="shared" si="9"/>
        <v>Usuarios, volumen y valor de las ventas de energía eléctrica según tipo de servicio</v>
      </c>
      <c r="M126" t="str">
        <f t="shared" si="11"/>
        <v>2016</v>
      </c>
    </row>
    <row r="127" spans="1:13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7"/>
        <v>06192Date</v>
      </c>
      <c r="H127" t="str">
        <f t="shared" si="10"/>
        <v>19.2</v>
      </c>
      <c r="I127" t="str">
        <f t="shared" si="6"/>
        <v>2016</v>
      </c>
      <c r="J127" t="s">
        <v>123</v>
      </c>
      <c r="K127" t="str">
        <f t="shared" si="8"/>
        <v/>
      </c>
      <c r="L127" t="str">
        <f t="shared" si="9"/>
        <v>Usuarios, volumen y valor de las ventas de energía eléctrica según tipo de servicio</v>
      </c>
      <c r="M127" t="str">
        <f t="shared" si="11"/>
        <v>2016</v>
      </c>
    </row>
    <row r="128" spans="1:13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7"/>
        <v>06193Title</v>
      </c>
      <c r="H128" t="str">
        <f t="shared" si="10"/>
        <v>19.3</v>
      </c>
      <c r="I128" t="str">
        <f t="shared" si="6"/>
        <v>19.3Usuarios de energía eléctrica por municipio según tipo de servicio</v>
      </c>
      <c r="J128" t="s">
        <v>124</v>
      </c>
      <c r="K128" t="str">
        <f t="shared" si="8"/>
        <v>Usuarios de energía eléctrica por municipio según tipo de servicio</v>
      </c>
      <c r="L128" t="str">
        <f t="shared" si="9"/>
        <v>Usuarios de energía eléctrica por municipio según tipo de servicio</v>
      </c>
      <c r="M128" t="str">
        <f t="shared" si="11"/>
        <v>Al 31 de diciembre de 2016</v>
      </c>
    </row>
    <row r="129" spans="1:13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7"/>
        <v>06193Date</v>
      </c>
      <c r="H129" t="str">
        <f t="shared" si="10"/>
        <v>19.3</v>
      </c>
      <c r="I129" t="str">
        <f t="shared" si="6"/>
        <v>Al 31 de diciembre de 2016</v>
      </c>
      <c r="J129" t="s">
        <v>123</v>
      </c>
      <c r="K129" t="str">
        <f t="shared" si="8"/>
        <v/>
      </c>
      <c r="L129" t="str">
        <f t="shared" si="9"/>
        <v>Usuarios de energía eléctrica por municipio según tipo de servicio</v>
      </c>
      <c r="M129" t="str">
        <f t="shared" si="11"/>
        <v>Al 31 de diciembre de 2016</v>
      </c>
    </row>
    <row r="130" spans="1:13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7"/>
        <v>06194Title</v>
      </c>
      <c r="H130" t="str">
        <f t="shared" si="10"/>
        <v>19.4</v>
      </c>
      <c r="I130" t="str">
        <f t="shared" si="6"/>
        <v>19.4Volumen de las ventas de energía eléctrica por municipio según tipo de servicio</v>
      </c>
      <c r="J130" t="s">
        <v>124</v>
      </c>
      <c r="K130" t="str">
        <f t="shared" si="8"/>
        <v>Volumen de las ventas de energía eléctrica por municipio según tipo de servicio</v>
      </c>
      <c r="L130" t="str">
        <f t="shared" si="9"/>
        <v>Volumen de las ventas de energía eléctrica por municipio según tipo de servicio</v>
      </c>
      <c r="M130" t="str">
        <f t="shared" si="11"/>
        <v>2015 y 2016</v>
      </c>
    </row>
    <row r="131" spans="1:13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7"/>
        <v>06194Date</v>
      </c>
      <c r="H131" t="str">
        <f t="shared" si="10"/>
        <v>19.4</v>
      </c>
      <c r="I131" t="str">
        <f t="shared" ref="I131:I194" si="12">+_xlfn.TEXTJOIN("",TRUE,B131:C131)</f>
        <v>2015 y 2016</v>
      </c>
      <c r="J131" t="s">
        <v>123</v>
      </c>
      <c r="K131" t="str">
        <f t="shared" si="8"/>
        <v/>
      </c>
      <c r="L131" t="str">
        <f t="shared" si="9"/>
        <v>Volumen de las ventas de energía eléctrica por municipio según tipo de servicio</v>
      </c>
      <c r="M131" t="str">
        <f t="shared" si="11"/>
        <v>2015 y 2016</v>
      </c>
    </row>
    <row r="132" spans="1:13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3">+_xlfn.CONCAT(F132,SUBSTITUTE(H132,".",""),J132)</f>
        <v>06194Units</v>
      </c>
      <c r="H132" t="str">
        <f t="shared" si="10"/>
        <v>19.4</v>
      </c>
      <c r="I132" t="str">
        <f t="shared" si="12"/>
        <v>(Megawatts-hora)</v>
      </c>
      <c r="J132" t="s">
        <v>122</v>
      </c>
      <c r="K132" t="str">
        <f t="shared" ref="K132:K195" si="14">+IF(AND(G132=G133,J132="Title"),_xlfn.CONCAT(C132,C133),IF(AND(J132="Title",J133&lt;&gt;"Title",J131&lt;&gt;"Title"),C132,""))</f>
        <v/>
      </c>
      <c r="L132" t="str">
        <f t="shared" ref="L132:L195" si="15">+IF(K132="",L131,K132)</f>
        <v>Volumen de las ventas de energía eléctrica por municipio según tipo de servicio</v>
      </c>
      <c r="M132" t="str">
        <f t="shared" si="11"/>
        <v>2015 y 2016</v>
      </c>
    </row>
    <row r="133" spans="1:13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3"/>
        <v>06195Title</v>
      </c>
      <c r="H133" t="str">
        <f t="shared" ref="H133:H196" si="16">+IF(B133=0,H132,B133)</f>
        <v>19.5</v>
      </c>
      <c r="I133" t="str">
        <f t="shared" si="12"/>
        <v>19.5Valor de las ventas de energía eléctrica por municipio según tipo de servicio</v>
      </c>
      <c r="J133" t="s">
        <v>124</v>
      </c>
      <c r="K133" t="str">
        <f t="shared" si="14"/>
        <v>Valor de las ventas de energía eléctrica por municipio según tipo de servicio</v>
      </c>
      <c r="L133" t="str">
        <f t="shared" si="15"/>
        <v>Valor de las ventas de energía eléctrica por municipio según tipo de servicio</v>
      </c>
      <c r="M133" t="str">
        <f t="shared" si="11"/>
        <v>2015 y 2016</v>
      </c>
    </row>
    <row r="134" spans="1:13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3"/>
        <v>06195Date</v>
      </c>
      <c r="H134" t="str">
        <f t="shared" si="16"/>
        <v>19.5</v>
      </c>
      <c r="I134" t="str">
        <f t="shared" si="12"/>
        <v>2015 y 2016</v>
      </c>
      <c r="J134" t="s">
        <v>123</v>
      </c>
      <c r="K134" t="str">
        <f t="shared" si="14"/>
        <v/>
      </c>
      <c r="L134" t="str">
        <f t="shared" si="15"/>
        <v>Valor de las ventas de energía eléctrica por municipio según tipo de servicio</v>
      </c>
      <c r="M134" t="str">
        <f t="shared" ref="M134:M197" si="17">+IF(J134&lt;&gt;"Date",M135,C134)</f>
        <v>2015 y 2016</v>
      </c>
    </row>
    <row r="135" spans="1:13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3"/>
        <v>06195Units</v>
      </c>
      <c r="H135" t="str">
        <f t="shared" si="16"/>
        <v>19.5</v>
      </c>
      <c r="I135" t="str">
        <f t="shared" si="12"/>
        <v>(Miles de pesos)</v>
      </c>
      <c r="J135" t="s">
        <v>122</v>
      </c>
      <c r="K135" t="str">
        <f t="shared" si="14"/>
        <v/>
      </c>
      <c r="L135" t="str">
        <f t="shared" si="15"/>
        <v>Valor de las ventas de energía eléctrica por municipio según tipo de servicio</v>
      </c>
      <c r="M135" t="str">
        <f t="shared" si="17"/>
        <v>Al 31 de diciembre de 2016</v>
      </c>
    </row>
    <row r="136" spans="1:13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3"/>
        <v>06196Title</v>
      </c>
      <c r="H136" t="str">
        <f t="shared" si="16"/>
        <v>19.6</v>
      </c>
      <c r="I136" t="str">
        <f t="shared" si="12"/>
        <v>19.6Unidades y potencia del equipo de transmisión y distribución</v>
      </c>
      <c r="J136" t="s">
        <v>124</v>
      </c>
      <c r="K136" t="str">
        <f t="shared" si="14"/>
        <v>Unidades y potencia del equipo de transmisión y distribuciónde energía eléctrica por municipio</v>
      </c>
      <c r="L136" t="str">
        <f t="shared" si="15"/>
        <v>Unidades y potencia del equipo de transmisión y distribuciónde energía eléctrica por municipio</v>
      </c>
      <c r="M136" t="str">
        <f t="shared" si="17"/>
        <v>Al 31 de diciembre de 2016</v>
      </c>
    </row>
    <row r="137" spans="1:13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3"/>
        <v>06196Title</v>
      </c>
      <c r="H137" t="str">
        <f t="shared" si="16"/>
        <v>19.6</v>
      </c>
      <c r="I137" t="str">
        <f t="shared" si="12"/>
        <v>de energía eléctrica por municipio</v>
      </c>
      <c r="J137" t="s">
        <v>124</v>
      </c>
      <c r="K137" t="str">
        <f t="shared" si="14"/>
        <v/>
      </c>
      <c r="L137" t="str">
        <f t="shared" si="15"/>
        <v>Unidades y potencia del equipo de transmisión y distribuciónde energía eléctrica por municipio</v>
      </c>
      <c r="M137" t="str">
        <f t="shared" si="17"/>
        <v>Al 31 de diciembre de 2016</v>
      </c>
    </row>
    <row r="138" spans="1:13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3"/>
        <v>06196Date</v>
      </c>
      <c r="H138" t="str">
        <f t="shared" si="16"/>
        <v>19.6</v>
      </c>
      <c r="I138" t="str">
        <f t="shared" si="12"/>
        <v>Al 31 de diciembre de 2016</v>
      </c>
      <c r="J138" t="s">
        <v>123</v>
      </c>
      <c r="K138" t="str">
        <f t="shared" si="14"/>
        <v/>
      </c>
      <c r="L138" t="str">
        <f t="shared" si="15"/>
        <v>Unidades y potencia del equipo de transmisión y distribuciónde energía eléctrica por municipio</v>
      </c>
      <c r="M138" t="str">
        <f t="shared" si="17"/>
        <v>Al 31 de diciembre de 2016</v>
      </c>
    </row>
    <row r="139" spans="1:13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3"/>
        <v>06197Title</v>
      </c>
      <c r="H139" t="str">
        <f t="shared" si="16"/>
        <v>19.7</v>
      </c>
      <c r="I139" t="str">
        <f t="shared" si="12"/>
        <v xml:space="preserve">19.7Personal ocupado y sus remuneraciones en la Comisión Federal de Electricidad </v>
      </c>
      <c r="J139" t="s">
        <v>124</v>
      </c>
      <c r="K139" t="str">
        <f t="shared" si="14"/>
        <v>Personal ocupado y sus remuneraciones en la Comisión Federal de Electricidad según tipo de actividad</v>
      </c>
      <c r="L139" t="str">
        <f t="shared" si="15"/>
        <v>Personal ocupado y sus remuneraciones en la Comisión Federal de Electricidad según tipo de actividad</v>
      </c>
      <c r="M139" t="str">
        <f t="shared" si="17"/>
        <v>2016</v>
      </c>
    </row>
    <row r="140" spans="1:13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3"/>
        <v>06197Title</v>
      </c>
      <c r="H140" t="str">
        <f t="shared" si="16"/>
        <v>19.7</v>
      </c>
      <c r="I140" t="str">
        <f t="shared" si="12"/>
        <v>según tipo de actividad</v>
      </c>
      <c r="J140" t="s">
        <v>124</v>
      </c>
      <c r="K140" t="str">
        <f t="shared" si="14"/>
        <v/>
      </c>
      <c r="L140" t="str">
        <f t="shared" si="15"/>
        <v>Personal ocupado y sus remuneraciones en la Comisión Federal de Electricidad según tipo de actividad</v>
      </c>
      <c r="M140" t="str">
        <f t="shared" si="17"/>
        <v>2016</v>
      </c>
    </row>
    <row r="141" spans="1:13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3"/>
        <v>06197Date</v>
      </c>
      <c r="H141" t="str">
        <f t="shared" si="16"/>
        <v>19.7</v>
      </c>
      <c r="I141" t="str">
        <f t="shared" si="12"/>
        <v>2016</v>
      </c>
      <c r="J141" t="s">
        <v>123</v>
      </c>
      <c r="K141" t="str">
        <f t="shared" si="14"/>
        <v/>
      </c>
      <c r="L141" t="str">
        <f t="shared" si="15"/>
        <v>Personal ocupado y sus remuneraciones en la Comisión Federal de Electricidad según tipo de actividad</v>
      </c>
      <c r="M141" t="str">
        <f t="shared" si="17"/>
        <v>2016</v>
      </c>
    </row>
    <row r="142" spans="1:13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3"/>
        <v>07191Title</v>
      </c>
      <c r="H142" t="str">
        <f t="shared" si="16"/>
        <v>19.1</v>
      </c>
      <c r="I142" t="str">
        <f t="shared" si="12"/>
        <v xml:space="preserve">19.1Centrales generadoras, unidades de generación, capacidad efectiva </v>
      </c>
      <c r="J142" t="s">
        <v>124</v>
      </c>
      <c r="K142" t="str">
        <f t="shared" si="14"/>
        <v>Centrales generadoras, unidades de generación, capacidad efectiva y energía eléctrica producida y entregada por tipo de planta</v>
      </c>
      <c r="L142" t="str">
        <f t="shared" si="15"/>
        <v>Centrales generadoras, unidades de generación, capacidad efectiva y energía eléctrica producida y entregada por tipo de planta</v>
      </c>
      <c r="M142" t="str">
        <f t="shared" si="17"/>
        <v>2016</v>
      </c>
    </row>
    <row r="143" spans="1:13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3"/>
        <v>07191Title</v>
      </c>
      <c r="H143" t="str">
        <f t="shared" si="16"/>
        <v>19.1</v>
      </c>
      <c r="I143" t="str">
        <f t="shared" si="12"/>
        <v>y energía eléctrica producida y entregada por tipo de planta</v>
      </c>
      <c r="J143" t="s">
        <v>124</v>
      </c>
      <c r="K143" t="str">
        <f t="shared" si="14"/>
        <v/>
      </c>
      <c r="L143" t="str">
        <f t="shared" si="15"/>
        <v>Centrales generadoras, unidades de generación, capacidad efectiva y energía eléctrica producida y entregada por tipo de planta</v>
      </c>
      <c r="M143" t="str">
        <f t="shared" si="17"/>
        <v>2016</v>
      </c>
    </row>
    <row r="144" spans="1:13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3"/>
        <v>07191Date</v>
      </c>
      <c r="H144" t="str">
        <f t="shared" si="16"/>
        <v>19.1</v>
      </c>
      <c r="I144" t="str">
        <f t="shared" si="12"/>
        <v>2016</v>
      </c>
      <c r="J144" t="s">
        <v>123</v>
      </c>
      <c r="K144" t="str">
        <f t="shared" si="14"/>
        <v/>
      </c>
      <c r="L144" t="str">
        <f t="shared" si="15"/>
        <v>Centrales generadoras, unidades de generación, capacidad efectiva y energía eléctrica producida y entregada por tipo de planta</v>
      </c>
      <c r="M144" t="str">
        <f t="shared" si="17"/>
        <v>2016</v>
      </c>
    </row>
    <row r="145" spans="1:13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3"/>
        <v>07192Title</v>
      </c>
      <c r="H145" t="str">
        <f t="shared" si="16"/>
        <v>19.2</v>
      </c>
      <c r="I145" t="str">
        <f t="shared" si="12"/>
        <v xml:space="preserve">19.2Usuarios, volumen y valor de las ventas de energía eléctrica </v>
      </c>
      <c r="J145" t="s">
        <v>124</v>
      </c>
      <c r="K145" t="str">
        <f t="shared" si="14"/>
        <v>Usuarios, volumen y valor de las ventas de energía eléctrica según tipo de servicio</v>
      </c>
      <c r="L145" t="str">
        <f t="shared" si="15"/>
        <v>Usuarios, volumen y valor de las ventas de energía eléctrica según tipo de servicio</v>
      </c>
      <c r="M145" t="str">
        <f t="shared" si="17"/>
        <v>2016</v>
      </c>
    </row>
    <row r="146" spans="1:13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3"/>
        <v>07192Title</v>
      </c>
      <c r="H146" t="str">
        <f t="shared" si="16"/>
        <v>19.2</v>
      </c>
      <c r="I146" t="str">
        <f t="shared" si="12"/>
        <v>según tipo de servicio</v>
      </c>
      <c r="J146" t="s">
        <v>124</v>
      </c>
      <c r="K146" t="str">
        <f t="shared" si="14"/>
        <v/>
      </c>
      <c r="L146" t="str">
        <f t="shared" si="15"/>
        <v>Usuarios, volumen y valor de las ventas de energía eléctrica según tipo de servicio</v>
      </c>
      <c r="M146" t="str">
        <f t="shared" si="17"/>
        <v>2016</v>
      </c>
    </row>
    <row r="147" spans="1:13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3"/>
        <v>07192Date</v>
      </c>
      <c r="H147" t="str">
        <f t="shared" si="16"/>
        <v>19.2</v>
      </c>
      <c r="I147" t="str">
        <f t="shared" si="12"/>
        <v>2016</v>
      </c>
      <c r="J147" t="s">
        <v>123</v>
      </c>
      <c r="K147" t="str">
        <f t="shared" si="14"/>
        <v/>
      </c>
      <c r="L147" t="str">
        <f t="shared" si="15"/>
        <v>Usuarios, volumen y valor de las ventas de energía eléctrica según tipo de servicio</v>
      </c>
      <c r="M147" t="str">
        <f t="shared" si="17"/>
        <v>2016</v>
      </c>
    </row>
    <row r="148" spans="1:13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3"/>
        <v>07193Title</v>
      </c>
      <c r="H148" t="str">
        <f t="shared" si="16"/>
        <v>19.3</v>
      </c>
      <c r="I148" t="str">
        <f t="shared" si="12"/>
        <v>19.3Usuarios de energía eléctrica por municipio según tipo de servicio</v>
      </c>
      <c r="J148" t="s">
        <v>124</v>
      </c>
      <c r="K148" t="str">
        <f t="shared" si="14"/>
        <v>Usuarios de energía eléctrica por municipio según tipo de servicio</v>
      </c>
      <c r="L148" t="str">
        <f t="shared" si="15"/>
        <v>Usuarios de energía eléctrica por municipio según tipo de servicio</v>
      </c>
      <c r="M148" t="str">
        <f t="shared" si="17"/>
        <v>Al 31 de diciembre de 2016</v>
      </c>
    </row>
    <row r="149" spans="1:13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3"/>
        <v>07193Date</v>
      </c>
      <c r="H149" t="str">
        <f t="shared" si="16"/>
        <v>19.3</v>
      </c>
      <c r="I149" t="str">
        <f t="shared" si="12"/>
        <v>Al 31 de diciembre de 2016</v>
      </c>
      <c r="J149" t="s">
        <v>123</v>
      </c>
      <c r="K149" t="str">
        <f t="shared" si="14"/>
        <v/>
      </c>
      <c r="L149" t="str">
        <f t="shared" si="15"/>
        <v>Usuarios de energía eléctrica por municipio según tipo de servicio</v>
      </c>
      <c r="M149" t="str">
        <f t="shared" si="17"/>
        <v>Al 31 de diciembre de 2016</v>
      </c>
    </row>
    <row r="150" spans="1:13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3"/>
        <v>07194Title</v>
      </c>
      <c r="H150" t="str">
        <f t="shared" si="16"/>
        <v>19.4</v>
      </c>
      <c r="I150" t="str">
        <f t="shared" si="12"/>
        <v>19.4Volumen de las ventas de energía eléctrica por municipio según tipo de servicio</v>
      </c>
      <c r="J150" t="s">
        <v>124</v>
      </c>
      <c r="K150" t="str">
        <f t="shared" si="14"/>
        <v>Volumen de las ventas de energía eléctrica por municipio según tipo de servicio</v>
      </c>
      <c r="L150" t="str">
        <f t="shared" si="15"/>
        <v>Volumen de las ventas de energía eléctrica por municipio según tipo de servicio</v>
      </c>
      <c r="M150" t="str">
        <f t="shared" si="17"/>
        <v>2016</v>
      </c>
    </row>
    <row r="151" spans="1:13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3"/>
        <v>07194Date</v>
      </c>
      <c r="H151" t="str">
        <f t="shared" si="16"/>
        <v>19.4</v>
      </c>
      <c r="I151" t="str">
        <f t="shared" si="12"/>
        <v>2016</v>
      </c>
      <c r="J151" t="s">
        <v>123</v>
      </c>
      <c r="K151" t="str">
        <f t="shared" si="14"/>
        <v/>
      </c>
      <c r="L151" t="str">
        <f t="shared" si="15"/>
        <v>Volumen de las ventas de energía eléctrica por municipio según tipo de servicio</v>
      </c>
      <c r="M151" t="str">
        <f t="shared" si="17"/>
        <v>2016</v>
      </c>
    </row>
    <row r="152" spans="1:13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3"/>
        <v>07194Units</v>
      </c>
      <c r="H152" t="str">
        <f t="shared" si="16"/>
        <v>19.4</v>
      </c>
      <c r="I152" t="str">
        <f t="shared" si="12"/>
        <v>(Megawatts-hora)</v>
      </c>
      <c r="J152" t="s">
        <v>122</v>
      </c>
      <c r="K152" t="str">
        <f t="shared" si="14"/>
        <v/>
      </c>
      <c r="L152" t="str">
        <f t="shared" si="15"/>
        <v>Volumen de las ventas de energía eléctrica por municipio según tipo de servicio</v>
      </c>
      <c r="M152" t="str">
        <f t="shared" si="17"/>
        <v>2016</v>
      </c>
    </row>
    <row r="153" spans="1:13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3"/>
        <v>07195Title</v>
      </c>
      <c r="H153" t="str">
        <f t="shared" si="16"/>
        <v>19.5</v>
      </c>
      <c r="I153" t="str">
        <f t="shared" si="12"/>
        <v>19.5Valor de las ventas de energía eléctrica por municipio según tipo de servicio</v>
      </c>
      <c r="J153" t="s">
        <v>124</v>
      </c>
      <c r="K153" t="str">
        <f t="shared" si="14"/>
        <v>Valor de las ventas de energía eléctrica por municipio según tipo de servicio</v>
      </c>
      <c r="L153" t="str">
        <f t="shared" si="15"/>
        <v>Valor de las ventas de energía eléctrica por municipio según tipo de servicio</v>
      </c>
      <c r="M153" t="str">
        <f t="shared" si="17"/>
        <v>2016</v>
      </c>
    </row>
    <row r="154" spans="1:13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3"/>
        <v>07195Date</v>
      </c>
      <c r="H154" t="str">
        <f t="shared" si="16"/>
        <v>19.5</v>
      </c>
      <c r="I154" t="str">
        <f t="shared" si="12"/>
        <v>2016</v>
      </c>
      <c r="J154" t="s">
        <v>123</v>
      </c>
      <c r="K154" t="str">
        <f t="shared" si="14"/>
        <v/>
      </c>
      <c r="L154" t="str">
        <f t="shared" si="15"/>
        <v>Valor de las ventas de energía eléctrica por municipio según tipo de servicio</v>
      </c>
      <c r="M154" t="str">
        <f t="shared" si="17"/>
        <v>2016</v>
      </c>
    </row>
    <row r="155" spans="1:13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3"/>
        <v>07195Units</v>
      </c>
      <c r="H155" t="str">
        <f t="shared" si="16"/>
        <v>19.5</v>
      </c>
      <c r="I155" t="str">
        <f t="shared" si="12"/>
        <v>(Miles de pesos)</v>
      </c>
      <c r="J155" t="s">
        <v>122</v>
      </c>
      <c r="K155" t="str">
        <f t="shared" si="14"/>
        <v/>
      </c>
      <c r="L155" t="str">
        <f t="shared" si="15"/>
        <v>Valor de las ventas de energía eléctrica por municipio según tipo de servicio</v>
      </c>
      <c r="M155" t="str">
        <f t="shared" si="17"/>
        <v>Al 31 de diciembre de 2016</v>
      </c>
    </row>
    <row r="156" spans="1:13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3"/>
        <v>07196Title</v>
      </c>
      <c r="H156" t="str">
        <f t="shared" si="16"/>
        <v>19.6</v>
      </c>
      <c r="I156" t="str">
        <f t="shared" si="12"/>
        <v>19.6Unidades y potencia del equipo de transmisión y distribución</v>
      </c>
      <c r="J156" t="s">
        <v>124</v>
      </c>
      <c r="K156" t="str">
        <f t="shared" si="14"/>
        <v>Unidades y potencia del equipo de transmisión y distribuciónde energía eléctrica por zona</v>
      </c>
      <c r="L156" t="str">
        <f t="shared" si="15"/>
        <v>Unidades y potencia del equipo de transmisión y distribuciónde energía eléctrica por zona</v>
      </c>
      <c r="M156" t="str">
        <f t="shared" si="17"/>
        <v>Al 31 de diciembre de 2016</v>
      </c>
    </row>
    <row r="157" spans="1:13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3"/>
        <v>07196Title</v>
      </c>
      <c r="H157" t="str">
        <f t="shared" si="16"/>
        <v>19.6</v>
      </c>
      <c r="I157" t="str">
        <f t="shared" si="12"/>
        <v>de energía eléctrica por zona</v>
      </c>
      <c r="J157" t="s">
        <v>124</v>
      </c>
      <c r="K157" t="str">
        <f t="shared" si="14"/>
        <v/>
      </c>
      <c r="L157" t="str">
        <f t="shared" si="15"/>
        <v>Unidades y potencia del equipo de transmisión y distribuciónde energía eléctrica por zona</v>
      </c>
      <c r="M157" t="str">
        <f t="shared" si="17"/>
        <v>Al 31 de diciembre de 2016</v>
      </c>
    </row>
    <row r="158" spans="1:13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3"/>
        <v>07196Date</v>
      </c>
      <c r="H158" t="str">
        <f t="shared" si="16"/>
        <v>19.6</v>
      </c>
      <c r="I158" t="str">
        <f t="shared" si="12"/>
        <v>Al 31 de diciembre de 2016</v>
      </c>
      <c r="J158" t="s">
        <v>123</v>
      </c>
      <c r="K158" t="str">
        <f t="shared" si="14"/>
        <v/>
      </c>
      <c r="L158" t="str">
        <f t="shared" si="15"/>
        <v>Unidades y potencia del equipo de transmisión y distribuciónde energía eléctrica por zona</v>
      </c>
      <c r="M158" t="str">
        <f t="shared" si="17"/>
        <v>Al 31 de diciembre de 2016</v>
      </c>
    </row>
    <row r="159" spans="1:13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3"/>
        <v>07197Title</v>
      </c>
      <c r="H159" t="str">
        <f t="shared" si="16"/>
        <v>19.7</v>
      </c>
      <c r="I159" t="str">
        <f t="shared" si="12"/>
        <v xml:space="preserve">19.7Personal ocupado y sus remuneraciones en la Comisión Federal de Electricidad </v>
      </c>
      <c r="J159" t="s">
        <v>124</v>
      </c>
      <c r="K159" t="str">
        <f t="shared" si="14"/>
        <v>Personal ocupado y sus remuneraciones en la Comisión Federal de Electricidad según tipo de actividad</v>
      </c>
      <c r="L159" t="str">
        <f t="shared" si="15"/>
        <v>Personal ocupado y sus remuneraciones en la Comisión Federal de Electricidad según tipo de actividad</v>
      </c>
      <c r="M159" t="str">
        <f t="shared" si="17"/>
        <v>2016</v>
      </c>
    </row>
    <row r="160" spans="1:13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3"/>
        <v>07197Title</v>
      </c>
      <c r="H160" t="str">
        <f t="shared" si="16"/>
        <v>19.7</v>
      </c>
      <c r="I160" t="str">
        <f t="shared" si="12"/>
        <v>según tipo de actividad</v>
      </c>
      <c r="J160" t="s">
        <v>124</v>
      </c>
      <c r="K160" t="str">
        <f t="shared" si="14"/>
        <v/>
      </c>
      <c r="L160" t="str">
        <f t="shared" si="15"/>
        <v>Personal ocupado y sus remuneraciones en la Comisión Federal de Electricidad según tipo de actividad</v>
      </c>
      <c r="M160" t="str">
        <f t="shared" si="17"/>
        <v>2016</v>
      </c>
    </row>
    <row r="161" spans="1:13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3"/>
        <v>07197Date</v>
      </c>
      <c r="H161" t="str">
        <f t="shared" si="16"/>
        <v>19.7</v>
      </c>
      <c r="I161" t="str">
        <f t="shared" si="12"/>
        <v>2016</v>
      </c>
      <c r="J161" t="s">
        <v>123</v>
      </c>
      <c r="K161" t="str">
        <f t="shared" si="14"/>
        <v/>
      </c>
      <c r="L161" t="str">
        <f t="shared" si="15"/>
        <v>Personal ocupado y sus remuneraciones en la Comisión Federal de Electricidad según tipo de actividad</v>
      </c>
      <c r="M161" t="str">
        <f t="shared" si="17"/>
        <v>2016</v>
      </c>
    </row>
    <row r="162" spans="1:13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3"/>
        <v>08191Title</v>
      </c>
      <c r="H162" t="str">
        <f t="shared" si="16"/>
        <v>19.1</v>
      </c>
      <c r="I162" t="str">
        <f t="shared" si="12"/>
        <v xml:space="preserve">19.1Centrales generadoras, unidades de generación, capacidad efectiva </v>
      </c>
      <c r="J162" t="s">
        <v>124</v>
      </c>
      <c r="K162" t="str">
        <f t="shared" si="14"/>
        <v>Centrales generadoras, unidades de generación, capacidad efectiva y energía eléctrica producida y entregada por tipo de planta</v>
      </c>
      <c r="L162" t="str">
        <f t="shared" si="15"/>
        <v>Centrales generadoras, unidades de generación, capacidad efectiva y energía eléctrica producida y entregada por tipo de planta</v>
      </c>
      <c r="M162" t="str">
        <f t="shared" si="17"/>
        <v>2016</v>
      </c>
    </row>
    <row r="163" spans="1:13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3"/>
        <v>08191Title</v>
      </c>
      <c r="H163" t="str">
        <f t="shared" si="16"/>
        <v>19.1</v>
      </c>
      <c r="I163" t="str">
        <f t="shared" si="12"/>
        <v>y energía eléctrica producida y entregada por tipo de planta</v>
      </c>
      <c r="J163" t="s">
        <v>124</v>
      </c>
      <c r="K163" t="str">
        <f t="shared" si="14"/>
        <v/>
      </c>
      <c r="L163" t="str">
        <f t="shared" si="15"/>
        <v>Centrales generadoras, unidades de generación, capacidad efectiva y energía eléctrica producida y entregada por tipo de planta</v>
      </c>
      <c r="M163" t="str">
        <f t="shared" si="17"/>
        <v>2016</v>
      </c>
    </row>
    <row r="164" spans="1:13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3"/>
        <v>08191Date</v>
      </c>
      <c r="H164" t="str">
        <f t="shared" si="16"/>
        <v>19.1</v>
      </c>
      <c r="I164" t="str">
        <f t="shared" si="12"/>
        <v>2016</v>
      </c>
      <c r="J164" t="s">
        <v>123</v>
      </c>
      <c r="K164" t="str">
        <f t="shared" si="14"/>
        <v/>
      </c>
      <c r="L164" t="str">
        <f t="shared" si="15"/>
        <v>Centrales generadoras, unidades de generación, capacidad efectiva y energía eléctrica producida y entregada por tipo de planta</v>
      </c>
      <c r="M164" t="str">
        <f t="shared" si="17"/>
        <v>2016</v>
      </c>
    </row>
    <row r="165" spans="1:13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3"/>
        <v>08192Title</v>
      </c>
      <c r="H165" t="str">
        <f t="shared" si="16"/>
        <v>19.2</v>
      </c>
      <c r="I165" t="str">
        <f t="shared" si="12"/>
        <v xml:space="preserve">19.2Usuarios, volumen y valor de las ventas de energía eléctrica </v>
      </c>
      <c r="J165" t="s">
        <v>124</v>
      </c>
      <c r="K165" t="str">
        <f t="shared" si="14"/>
        <v>Usuarios, volumen y valor de las ventas de energía eléctrica según tipo de servicio</v>
      </c>
      <c r="L165" t="str">
        <f t="shared" si="15"/>
        <v>Usuarios, volumen y valor de las ventas de energía eléctrica según tipo de servicio</v>
      </c>
      <c r="M165" t="str">
        <f t="shared" si="17"/>
        <v>2016</v>
      </c>
    </row>
    <row r="166" spans="1:13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3"/>
        <v>08192Title</v>
      </c>
      <c r="H166" t="str">
        <f t="shared" si="16"/>
        <v>19.2</v>
      </c>
      <c r="I166" t="str">
        <f t="shared" si="12"/>
        <v>según tipo de servicio</v>
      </c>
      <c r="J166" t="s">
        <v>124</v>
      </c>
      <c r="K166" t="str">
        <f t="shared" si="14"/>
        <v/>
      </c>
      <c r="L166" t="str">
        <f t="shared" si="15"/>
        <v>Usuarios, volumen y valor de las ventas de energía eléctrica según tipo de servicio</v>
      </c>
      <c r="M166" t="str">
        <f t="shared" si="17"/>
        <v>2016</v>
      </c>
    </row>
    <row r="167" spans="1:13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3"/>
        <v>08192Date</v>
      </c>
      <c r="H167" t="str">
        <f t="shared" si="16"/>
        <v>19.2</v>
      </c>
      <c r="I167" t="str">
        <f t="shared" si="12"/>
        <v>2016</v>
      </c>
      <c r="J167" t="s">
        <v>123</v>
      </c>
      <c r="K167" t="str">
        <f t="shared" si="14"/>
        <v/>
      </c>
      <c r="L167" t="str">
        <f t="shared" si="15"/>
        <v>Usuarios, volumen y valor de las ventas de energía eléctrica según tipo de servicio</v>
      </c>
      <c r="M167" t="str">
        <f t="shared" si="17"/>
        <v>2016</v>
      </c>
    </row>
    <row r="168" spans="1:13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3"/>
        <v>08193Title</v>
      </c>
      <c r="H168" t="str">
        <f t="shared" si="16"/>
        <v>19.3</v>
      </c>
      <c r="I168" t="str">
        <f t="shared" si="12"/>
        <v>19.3Usuarios de energía eléctrica por municipio según tipo de servicio</v>
      </c>
      <c r="J168" t="s">
        <v>124</v>
      </c>
      <c r="K168" t="str">
        <f t="shared" si="14"/>
        <v>Usuarios de energía eléctrica por municipio según tipo de servicio</v>
      </c>
      <c r="L168" t="str">
        <f t="shared" si="15"/>
        <v>Usuarios de energía eléctrica por municipio según tipo de servicio</v>
      </c>
      <c r="M168" t="str">
        <f t="shared" si="17"/>
        <v>Al 31 de diciembre de 2016</v>
      </c>
    </row>
    <row r="169" spans="1:13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3"/>
        <v>08193Date</v>
      </c>
      <c r="H169" t="str">
        <f t="shared" si="16"/>
        <v>19.3</v>
      </c>
      <c r="I169" t="str">
        <f t="shared" si="12"/>
        <v>Al 31 de diciembre de 2016</v>
      </c>
      <c r="J169" t="s">
        <v>123</v>
      </c>
      <c r="K169" t="str">
        <f t="shared" si="14"/>
        <v/>
      </c>
      <c r="L169" t="str">
        <f t="shared" si="15"/>
        <v>Usuarios de energía eléctrica por municipio según tipo de servicio</v>
      </c>
      <c r="M169" t="str">
        <f t="shared" si="17"/>
        <v>Al 31 de diciembre de 2016</v>
      </c>
    </row>
    <row r="170" spans="1:13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3"/>
        <v>08194Title</v>
      </c>
      <c r="H170" t="str">
        <f t="shared" si="16"/>
        <v>19.4</v>
      </c>
      <c r="I170" t="str">
        <f t="shared" si="12"/>
        <v>19.4Volumen de las ventas de energía eléctrica por municipio según tipo de servicio</v>
      </c>
      <c r="J170" t="s">
        <v>124</v>
      </c>
      <c r="K170" t="str">
        <f t="shared" si="14"/>
        <v>Volumen de las ventas de energía eléctrica por municipio según tipo de servicio</v>
      </c>
      <c r="L170" t="str">
        <f t="shared" si="15"/>
        <v>Volumen de las ventas de energía eléctrica por municipio según tipo de servicio</v>
      </c>
      <c r="M170" t="str">
        <f t="shared" si="17"/>
        <v>2016</v>
      </c>
    </row>
    <row r="171" spans="1:13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3"/>
        <v>08194Date</v>
      </c>
      <c r="H171" t="str">
        <f t="shared" si="16"/>
        <v>19.4</v>
      </c>
      <c r="I171" t="str">
        <f t="shared" si="12"/>
        <v>2016</v>
      </c>
      <c r="J171" t="s">
        <v>123</v>
      </c>
      <c r="K171" t="str">
        <f t="shared" si="14"/>
        <v/>
      </c>
      <c r="L171" t="str">
        <f t="shared" si="15"/>
        <v>Volumen de las ventas de energía eléctrica por municipio según tipo de servicio</v>
      </c>
      <c r="M171" t="str">
        <f t="shared" si="17"/>
        <v>2016</v>
      </c>
    </row>
    <row r="172" spans="1:13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3"/>
        <v>08194Units</v>
      </c>
      <c r="H172" t="str">
        <f t="shared" si="16"/>
        <v>19.4</v>
      </c>
      <c r="I172" t="str">
        <f t="shared" si="12"/>
        <v>(Megawatts-hora)</v>
      </c>
      <c r="J172" t="s">
        <v>122</v>
      </c>
      <c r="K172" t="str">
        <f t="shared" si="14"/>
        <v/>
      </c>
      <c r="L172" t="str">
        <f t="shared" si="15"/>
        <v>Volumen de las ventas de energía eléctrica por municipio según tipo de servicio</v>
      </c>
      <c r="M172" t="str">
        <f t="shared" si="17"/>
        <v>2016</v>
      </c>
    </row>
    <row r="173" spans="1:13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3"/>
        <v>08195Title</v>
      </c>
      <c r="H173" t="str">
        <f t="shared" si="16"/>
        <v>19.5</v>
      </c>
      <c r="I173" t="str">
        <f t="shared" si="12"/>
        <v>19.5Valor de las ventas de energía eléctrica por municipio según tipo de servicio</v>
      </c>
      <c r="J173" t="s">
        <v>124</v>
      </c>
      <c r="K173" t="str">
        <f t="shared" si="14"/>
        <v>Valor de las ventas de energía eléctrica por municipio según tipo de servicio</v>
      </c>
      <c r="L173" t="str">
        <f t="shared" si="15"/>
        <v>Valor de las ventas de energía eléctrica por municipio según tipo de servicio</v>
      </c>
      <c r="M173" t="str">
        <f t="shared" si="17"/>
        <v>2016</v>
      </c>
    </row>
    <row r="174" spans="1:13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3"/>
        <v>08195Date</v>
      </c>
      <c r="H174" t="str">
        <f t="shared" si="16"/>
        <v>19.5</v>
      </c>
      <c r="I174" t="str">
        <f t="shared" si="12"/>
        <v>2016</v>
      </c>
      <c r="J174" t="s">
        <v>123</v>
      </c>
      <c r="K174" t="str">
        <f t="shared" si="14"/>
        <v/>
      </c>
      <c r="L174" t="str">
        <f t="shared" si="15"/>
        <v>Valor de las ventas de energía eléctrica por municipio según tipo de servicio</v>
      </c>
      <c r="M174" t="str">
        <f t="shared" si="17"/>
        <v>2016</v>
      </c>
    </row>
    <row r="175" spans="1:13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3"/>
        <v>08195Units</v>
      </c>
      <c r="H175" t="str">
        <f t="shared" si="16"/>
        <v>19.5</v>
      </c>
      <c r="I175" t="str">
        <f t="shared" si="12"/>
        <v>(Miles de pesos)</v>
      </c>
      <c r="J175" t="s">
        <v>122</v>
      </c>
      <c r="K175" t="str">
        <f t="shared" si="14"/>
        <v/>
      </c>
      <c r="L175" t="str">
        <f t="shared" si="15"/>
        <v>Valor de las ventas de energía eléctrica por municipio según tipo de servicio</v>
      </c>
      <c r="M175" t="str">
        <f t="shared" si="17"/>
        <v>Al 31 de diciembre de 2016</v>
      </c>
    </row>
    <row r="176" spans="1:13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3"/>
        <v>08196Title</v>
      </c>
      <c r="H176" t="str">
        <f t="shared" si="16"/>
        <v>19.6</v>
      </c>
      <c r="I176" t="str">
        <f t="shared" si="12"/>
        <v>19.6Unidades y potencia del equipo de transmisión y distribución</v>
      </c>
      <c r="J176" t="s">
        <v>124</v>
      </c>
      <c r="K176" t="str">
        <f t="shared" si="14"/>
        <v>Unidades y potencia del equipo de transmisión y distribuciónde energía eléctrica por municipio</v>
      </c>
      <c r="L176" t="str">
        <f t="shared" si="15"/>
        <v>Unidades y potencia del equipo de transmisión y distribuciónde energía eléctrica por municipio</v>
      </c>
      <c r="M176" t="str">
        <f t="shared" si="17"/>
        <v>Al 31 de diciembre de 2016</v>
      </c>
    </row>
    <row r="177" spans="1:13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3"/>
        <v>08196Title</v>
      </c>
      <c r="H177" t="str">
        <f t="shared" si="16"/>
        <v>19.6</v>
      </c>
      <c r="I177" t="str">
        <f t="shared" si="12"/>
        <v>de energía eléctrica por municipio</v>
      </c>
      <c r="J177" t="s">
        <v>124</v>
      </c>
      <c r="K177" t="str">
        <f t="shared" si="14"/>
        <v/>
      </c>
      <c r="L177" t="str">
        <f t="shared" si="15"/>
        <v>Unidades y potencia del equipo de transmisión y distribuciónde energía eléctrica por municipio</v>
      </c>
      <c r="M177" t="str">
        <f t="shared" si="17"/>
        <v>Al 31 de diciembre de 2016</v>
      </c>
    </row>
    <row r="178" spans="1:13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3"/>
        <v>08196Date</v>
      </c>
      <c r="H178" t="str">
        <f t="shared" si="16"/>
        <v>19.6</v>
      </c>
      <c r="I178" t="str">
        <f t="shared" si="12"/>
        <v>Al 31 de diciembre de 2016</v>
      </c>
      <c r="J178" t="s">
        <v>123</v>
      </c>
      <c r="K178" t="str">
        <f t="shared" si="14"/>
        <v/>
      </c>
      <c r="L178" t="str">
        <f t="shared" si="15"/>
        <v>Unidades y potencia del equipo de transmisión y distribuciónde energía eléctrica por municipio</v>
      </c>
      <c r="M178" t="str">
        <f t="shared" si="17"/>
        <v>Al 31 de diciembre de 2016</v>
      </c>
    </row>
    <row r="179" spans="1:13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3"/>
        <v>08197Title</v>
      </c>
      <c r="H179" t="str">
        <f t="shared" si="16"/>
        <v>19.7</v>
      </c>
      <c r="I179" t="str">
        <f t="shared" si="12"/>
        <v xml:space="preserve">19.7Personal ocupado y sus remuneraciones en la Comisión Federal de Electricidad </v>
      </c>
      <c r="J179" t="s">
        <v>124</v>
      </c>
      <c r="K179" t="str">
        <f t="shared" si="14"/>
        <v>Personal ocupado y sus remuneraciones en la Comisión Federal de Electricidad según tipo de actividad</v>
      </c>
      <c r="L179" t="str">
        <f t="shared" si="15"/>
        <v>Personal ocupado y sus remuneraciones en la Comisión Federal de Electricidad según tipo de actividad</v>
      </c>
      <c r="M179" t="str">
        <f t="shared" si="17"/>
        <v>2016</v>
      </c>
    </row>
    <row r="180" spans="1:13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3"/>
        <v>08197Title</v>
      </c>
      <c r="H180" t="str">
        <f t="shared" si="16"/>
        <v>19.7</v>
      </c>
      <c r="I180" t="str">
        <f t="shared" si="12"/>
        <v>según tipo de actividad</v>
      </c>
      <c r="J180" t="s">
        <v>124</v>
      </c>
      <c r="K180" t="str">
        <f t="shared" si="14"/>
        <v/>
      </c>
      <c r="L180" t="str">
        <f t="shared" si="15"/>
        <v>Personal ocupado y sus remuneraciones en la Comisión Federal de Electricidad según tipo de actividad</v>
      </c>
      <c r="M180" t="str">
        <f t="shared" si="17"/>
        <v>2016</v>
      </c>
    </row>
    <row r="181" spans="1:13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3"/>
        <v>08197Date</v>
      </c>
      <c r="H181" t="str">
        <f t="shared" si="16"/>
        <v>19.7</v>
      </c>
      <c r="I181" t="str">
        <f t="shared" si="12"/>
        <v>2016</v>
      </c>
      <c r="J181" t="s">
        <v>123</v>
      </c>
      <c r="K181" t="str">
        <f t="shared" si="14"/>
        <v/>
      </c>
      <c r="L181" t="str">
        <f t="shared" si="15"/>
        <v>Personal ocupado y sus remuneraciones en la Comisión Federal de Electricidad según tipo de actividad</v>
      </c>
      <c r="M181" t="str">
        <f t="shared" si="17"/>
        <v>2016</v>
      </c>
    </row>
    <row r="182" spans="1:13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3"/>
        <v>10191Title</v>
      </c>
      <c r="H182" t="str">
        <f t="shared" si="16"/>
        <v>19.1</v>
      </c>
      <c r="I182" t="str">
        <f t="shared" si="12"/>
        <v xml:space="preserve">19.1Centrales generadoras, unidades de generación, capacidad efectiva </v>
      </c>
      <c r="J182" t="s">
        <v>124</v>
      </c>
      <c r="K182" t="str">
        <f t="shared" si="14"/>
        <v>Centrales generadoras, unidades de generación, capacidad efectiva y energía eléctrica producida y entregada por tipo de planta</v>
      </c>
      <c r="L182" t="str">
        <f t="shared" si="15"/>
        <v>Centrales generadoras, unidades de generación, capacidad efectiva y energía eléctrica producida y entregada por tipo de planta</v>
      </c>
      <c r="M182" t="str">
        <f t="shared" si="17"/>
        <v>2016</v>
      </c>
    </row>
    <row r="183" spans="1:13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3"/>
        <v>10191Title</v>
      </c>
      <c r="H183" t="str">
        <f t="shared" si="16"/>
        <v>19.1</v>
      </c>
      <c r="I183" t="str">
        <f t="shared" si="12"/>
        <v>y energía eléctrica producida y entregada por tipo de planta</v>
      </c>
      <c r="J183" t="s">
        <v>124</v>
      </c>
      <c r="K183" t="str">
        <f t="shared" si="14"/>
        <v/>
      </c>
      <c r="L183" t="str">
        <f t="shared" si="15"/>
        <v>Centrales generadoras, unidades de generación, capacidad efectiva y energía eléctrica producida y entregada por tipo de planta</v>
      </c>
      <c r="M183" t="str">
        <f t="shared" si="17"/>
        <v>2016</v>
      </c>
    </row>
    <row r="184" spans="1:13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3"/>
        <v>10191Date</v>
      </c>
      <c r="H184" t="str">
        <f t="shared" si="16"/>
        <v>19.1</v>
      </c>
      <c r="I184" t="str">
        <f t="shared" si="12"/>
        <v>2016</v>
      </c>
      <c r="J184" t="s">
        <v>123</v>
      </c>
      <c r="K184" t="str">
        <f t="shared" si="14"/>
        <v/>
      </c>
      <c r="L184" t="str">
        <f t="shared" si="15"/>
        <v>Centrales generadoras, unidades de generación, capacidad efectiva y energía eléctrica producida y entregada por tipo de planta</v>
      </c>
      <c r="M184" t="str">
        <f t="shared" si="17"/>
        <v>2016</v>
      </c>
    </row>
    <row r="185" spans="1:13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3"/>
        <v>10192Title</v>
      </c>
      <c r="H185" t="str">
        <f t="shared" si="16"/>
        <v>19.2</v>
      </c>
      <c r="I185" t="str">
        <f t="shared" si="12"/>
        <v xml:space="preserve">19.2Usuarios, volumen y valor de las ventas de energía eléctrica </v>
      </c>
      <c r="J185" t="s">
        <v>124</v>
      </c>
      <c r="K185" t="str">
        <f t="shared" si="14"/>
        <v>Usuarios, volumen y valor de las ventas de energía eléctrica según tipo de servicio</v>
      </c>
      <c r="L185" t="str">
        <f t="shared" si="15"/>
        <v>Usuarios, volumen y valor de las ventas de energía eléctrica según tipo de servicio</v>
      </c>
      <c r="M185" t="str">
        <f t="shared" si="17"/>
        <v>2016</v>
      </c>
    </row>
    <row r="186" spans="1:13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3"/>
        <v>10192Title</v>
      </c>
      <c r="H186" t="str">
        <f t="shared" si="16"/>
        <v>19.2</v>
      </c>
      <c r="I186" t="str">
        <f t="shared" si="12"/>
        <v>según tipo de servicio</v>
      </c>
      <c r="J186" t="s">
        <v>124</v>
      </c>
      <c r="K186" t="str">
        <f t="shared" si="14"/>
        <v/>
      </c>
      <c r="L186" t="str">
        <f t="shared" si="15"/>
        <v>Usuarios, volumen y valor de las ventas de energía eléctrica según tipo de servicio</v>
      </c>
      <c r="M186" t="str">
        <f t="shared" si="17"/>
        <v>2016</v>
      </c>
    </row>
    <row r="187" spans="1:13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3"/>
        <v>10192Date</v>
      </c>
      <c r="H187" t="str">
        <f t="shared" si="16"/>
        <v>19.2</v>
      </c>
      <c r="I187" t="str">
        <f t="shared" si="12"/>
        <v>2016</v>
      </c>
      <c r="J187" t="s">
        <v>123</v>
      </c>
      <c r="K187" t="str">
        <f t="shared" si="14"/>
        <v/>
      </c>
      <c r="L187" t="str">
        <f t="shared" si="15"/>
        <v>Usuarios, volumen y valor de las ventas de energía eléctrica según tipo de servicio</v>
      </c>
      <c r="M187" t="str">
        <f t="shared" si="17"/>
        <v>2016</v>
      </c>
    </row>
    <row r="188" spans="1:13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3"/>
        <v>10193Title</v>
      </c>
      <c r="H188" t="str">
        <f t="shared" si="16"/>
        <v>19.3</v>
      </c>
      <c r="I188" t="str">
        <f t="shared" si="12"/>
        <v>19.3Usuarios de energía eléctrica por municipio según tipo de servicio</v>
      </c>
      <c r="J188" t="s">
        <v>124</v>
      </c>
      <c r="K188" t="str">
        <f t="shared" si="14"/>
        <v>Usuarios de energía eléctrica por municipio según tipo de servicio</v>
      </c>
      <c r="L188" t="str">
        <f t="shared" si="15"/>
        <v>Usuarios de energía eléctrica por municipio según tipo de servicio</v>
      </c>
      <c r="M188" t="str">
        <f t="shared" si="17"/>
        <v>Al 31 de diciembre de 2016</v>
      </c>
    </row>
    <row r="189" spans="1:13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3"/>
        <v>10193Date</v>
      </c>
      <c r="H189" t="str">
        <f t="shared" si="16"/>
        <v>19.3</v>
      </c>
      <c r="I189" t="str">
        <f t="shared" si="12"/>
        <v>Al 31 de diciembre de 2016</v>
      </c>
      <c r="J189" t="s">
        <v>123</v>
      </c>
      <c r="K189" t="str">
        <f t="shared" si="14"/>
        <v/>
      </c>
      <c r="L189" t="str">
        <f t="shared" si="15"/>
        <v>Usuarios de energía eléctrica por municipio según tipo de servicio</v>
      </c>
      <c r="M189" t="str">
        <f t="shared" si="17"/>
        <v>Al 31 de diciembre de 2016</v>
      </c>
    </row>
    <row r="190" spans="1:13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3"/>
        <v>10194Title</v>
      </c>
      <c r="H190" t="str">
        <f t="shared" si="16"/>
        <v>19.4</v>
      </c>
      <c r="I190" t="str">
        <f t="shared" si="12"/>
        <v>19.4Volumen de las ventas de energía eléctrica por municipio según tipo de servicio</v>
      </c>
      <c r="J190" t="s">
        <v>124</v>
      </c>
      <c r="K190" t="str">
        <f t="shared" si="14"/>
        <v>Volumen de las ventas de energía eléctrica por municipio según tipo de servicio</v>
      </c>
      <c r="L190" t="str">
        <f t="shared" si="15"/>
        <v>Volumen de las ventas de energía eléctrica por municipio según tipo de servicio</v>
      </c>
      <c r="M190" t="str">
        <f t="shared" si="17"/>
        <v>2016</v>
      </c>
    </row>
    <row r="191" spans="1:13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3"/>
        <v>10194Date</v>
      </c>
      <c r="H191" t="str">
        <f t="shared" si="16"/>
        <v>19.4</v>
      </c>
      <c r="I191" t="str">
        <f t="shared" si="12"/>
        <v>2016</v>
      </c>
      <c r="J191" t="s">
        <v>123</v>
      </c>
      <c r="K191" t="str">
        <f t="shared" si="14"/>
        <v/>
      </c>
      <c r="L191" t="str">
        <f t="shared" si="15"/>
        <v>Volumen de las ventas de energía eléctrica por municipio según tipo de servicio</v>
      </c>
      <c r="M191" t="str">
        <f t="shared" si="17"/>
        <v>2016</v>
      </c>
    </row>
    <row r="192" spans="1:13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3"/>
        <v>10194Units</v>
      </c>
      <c r="H192" t="str">
        <f t="shared" si="16"/>
        <v>19.4</v>
      </c>
      <c r="I192" t="str">
        <f t="shared" si="12"/>
        <v>(Megawatts-hora)</v>
      </c>
      <c r="J192" t="s">
        <v>122</v>
      </c>
      <c r="K192" t="str">
        <f t="shared" si="14"/>
        <v/>
      </c>
      <c r="L192" t="str">
        <f t="shared" si="15"/>
        <v>Volumen de las ventas de energía eléctrica por municipio según tipo de servicio</v>
      </c>
      <c r="M192" t="str">
        <f t="shared" si="17"/>
        <v>2016</v>
      </c>
    </row>
    <row r="193" spans="1:13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3"/>
        <v>10195Title</v>
      </c>
      <c r="H193" t="str">
        <f t="shared" si="16"/>
        <v>19.5</v>
      </c>
      <c r="I193" t="str">
        <f t="shared" si="12"/>
        <v>19.5Valor de las ventas de energía eléctrica por municipio según tipo de servicio</v>
      </c>
      <c r="J193" t="s">
        <v>124</v>
      </c>
      <c r="K193" t="str">
        <f t="shared" si="14"/>
        <v>Valor de las ventas de energía eléctrica por municipio según tipo de servicio</v>
      </c>
      <c r="L193" t="str">
        <f t="shared" si="15"/>
        <v>Valor de las ventas de energía eléctrica por municipio según tipo de servicio</v>
      </c>
      <c r="M193" t="str">
        <f t="shared" si="17"/>
        <v>2016</v>
      </c>
    </row>
    <row r="194" spans="1:13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3"/>
        <v>10195Date</v>
      </c>
      <c r="H194" t="str">
        <f t="shared" si="16"/>
        <v>19.5</v>
      </c>
      <c r="I194" t="str">
        <f t="shared" si="12"/>
        <v>2016</v>
      </c>
      <c r="J194" t="s">
        <v>123</v>
      </c>
      <c r="K194" t="str">
        <f t="shared" si="14"/>
        <v/>
      </c>
      <c r="L194" t="str">
        <f t="shared" si="15"/>
        <v>Valor de las ventas de energía eléctrica por municipio según tipo de servicio</v>
      </c>
      <c r="M194" t="str">
        <f t="shared" si="17"/>
        <v>2016</v>
      </c>
    </row>
    <row r="195" spans="1:13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3"/>
        <v>10195Units</v>
      </c>
      <c r="H195" t="str">
        <f t="shared" si="16"/>
        <v>19.5</v>
      </c>
      <c r="I195" t="str">
        <f t="shared" ref="I195:I258" si="18">+_xlfn.TEXTJOIN("",TRUE,B195:C195)</f>
        <v>(Miles de pesos)</v>
      </c>
      <c r="J195" t="s">
        <v>122</v>
      </c>
      <c r="K195" t="str">
        <f t="shared" si="14"/>
        <v/>
      </c>
      <c r="L195" t="str">
        <f t="shared" si="15"/>
        <v>Valor de las ventas de energía eléctrica por municipio según tipo de servicio</v>
      </c>
      <c r="M195" t="str">
        <f t="shared" si="17"/>
        <v>Al 31 de diciembre de 2016</v>
      </c>
    </row>
    <row r="196" spans="1:13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19">+_xlfn.CONCAT(F196,SUBSTITUTE(H196,".",""),J196)</f>
        <v>10196Title</v>
      </c>
      <c r="H196" t="str">
        <f t="shared" si="16"/>
        <v>19.6</v>
      </c>
      <c r="I196" t="str">
        <f t="shared" si="18"/>
        <v>19.6Unidades y potencia del equipo de transmisión y distribución</v>
      </c>
      <c r="J196" t="s">
        <v>124</v>
      </c>
      <c r="K196" t="str">
        <f t="shared" ref="K196:K259" si="20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1">+IF(K196="",L195,K196)</f>
        <v>Unidades y potencia del equipo de transmisión y distribuciónde energía eléctrica por municipio</v>
      </c>
      <c r="M196" t="str">
        <f t="shared" si="17"/>
        <v>Al 31 de diciembre de 2016</v>
      </c>
    </row>
    <row r="197" spans="1:13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19"/>
        <v>10196Title</v>
      </c>
      <c r="H197" t="str">
        <f t="shared" ref="H197:H260" si="22">+IF(B197=0,H196,B197)</f>
        <v>19.6</v>
      </c>
      <c r="I197" t="str">
        <f t="shared" si="18"/>
        <v>de energía eléctrica por municipio</v>
      </c>
      <c r="J197" t="s">
        <v>124</v>
      </c>
      <c r="K197" t="str">
        <f t="shared" si="20"/>
        <v/>
      </c>
      <c r="L197" t="str">
        <f t="shared" si="21"/>
        <v>Unidades y potencia del equipo de transmisión y distribuciónde energía eléctrica por municipio</v>
      </c>
      <c r="M197" t="str">
        <f t="shared" si="17"/>
        <v>Al 31 de diciembre de 2016</v>
      </c>
    </row>
    <row r="198" spans="1:13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19"/>
        <v>10196Date</v>
      </c>
      <c r="H198" t="str">
        <f t="shared" si="22"/>
        <v>19.6</v>
      </c>
      <c r="I198" t="str">
        <f t="shared" si="18"/>
        <v>Al 31 de diciembre de 2016</v>
      </c>
      <c r="J198" t="s">
        <v>123</v>
      </c>
      <c r="K198" t="str">
        <f t="shared" si="20"/>
        <v/>
      </c>
      <c r="L198" t="str">
        <f t="shared" si="21"/>
        <v>Unidades y potencia del equipo de transmisión y distribuciónde energía eléctrica por municipio</v>
      </c>
      <c r="M198" t="str">
        <f t="shared" ref="M198:M261" si="23">+IF(J198&lt;&gt;"Date",M199,C198)</f>
        <v>Al 31 de diciembre de 2016</v>
      </c>
    </row>
    <row r="199" spans="1:13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19"/>
        <v>10197Title</v>
      </c>
      <c r="H199" t="str">
        <f t="shared" si="22"/>
        <v>19.7</v>
      </c>
      <c r="I199" t="str">
        <f t="shared" si="18"/>
        <v xml:space="preserve">19.7Personal ocupado y sus remuneraciones en la Comisión Federal de Electricidad </v>
      </c>
      <c r="J199" t="s">
        <v>124</v>
      </c>
      <c r="K199" t="str">
        <f t="shared" si="20"/>
        <v>Personal ocupado y sus remuneraciones en la Comisión Federal de Electricidad según tipo de actividad</v>
      </c>
      <c r="L199" t="str">
        <f t="shared" si="21"/>
        <v>Personal ocupado y sus remuneraciones en la Comisión Federal de Electricidad según tipo de actividad</v>
      </c>
      <c r="M199" t="str">
        <f t="shared" si="23"/>
        <v>2016</v>
      </c>
    </row>
    <row r="200" spans="1:13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19"/>
        <v>10197Title</v>
      </c>
      <c r="H200" t="str">
        <f t="shared" si="22"/>
        <v>19.7</v>
      </c>
      <c r="I200" t="str">
        <f t="shared" si="18"/>
        <v>según tipo de actividad</v>
      </c>
      <c r="J200" t="s">
        <v>124</v>
      </c>
      <c r="K200" t="str">
        <f t="shared" si="20"/>
        <v/>
      </c>
      <c r="L200" t="str">
        <f t="shared" si="21"/>
        <v>Personal ocupado y sus remuneraciones en la Comisión Federal de Electricidad según tipo de actividad</v>
      </c>
      <c r="M200" t="str">
        <f t="shared" si="23"/>
        <v>2016</v>
      </c>
    </row>
    <row r="201" spans="1:13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19"/>
        <v>10197Date</v>
      </c>
      <c r="H201" t="str">
        <f t="shared" si="22"/>
        <v>19.7</v>
      </c>
      <c r="I201" t="str">
        <f t="shared" si="18"/>
        <v>2016</v>
      </c>
      <c r="J201" t="s">
        <v>123</v>
      </c>
      <c r="K201" t="str">
        <f t="shared" si="20"/>
        <v/>
      </c>
      <c r="L201" t="str">
        <f t="shared" si="21"/>
        <v>Personal ocupado y sus remuneraciones en la Comisión Federal de Electricidad según tipo de actividad</v>
      </c>
      <c r="M201" t="str">
        <f t="shared" si="23"/>
        <v>2016</v>
      </c>
    </row>
    <row r="202" spans="1:13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19"/>
        <v>11191Title</v>
      </c>
      <c r="H202" t="str">
        <f t="shared" si="22"/>
        <v>19.1</v>
      </c>
      <c r="I202" t="str">
        <f t="shared" si="18"/>
        <v xml:space="preserve">19.1Centrales generadoras, unidades de generación, capacidad efectiva </v>
      </c>
      <c r="J202" t="s">
        <v>124</v>
      </c>
      <c r="K202" t="str">
        <f t="shared" si="20"/>
        <v>Centrales generadoras, unidades de generación, capacidad efectiva y energía eléctrica producida y entregada por tipo de planta</v>
      </c>
      <c r="L202" t="str">
        <f t="shared" si="21"/>
        <v>Centrales generadoras, unidades de generación, capacidad efectiva y energía eléctrica producida y entregada por tipo de planta</v>
      </c>
      <c r="M202" t="str">
        <f t="shared" si="23"/>
        <v>2016</v>
      </c>
    </row>
    <row r="203" spans="1:13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19"/>
        <v>11191Title</v>
      </c>
      <c r="H203" t="str">
        <f t="shared" si="22"/>
        <v>19.1</v>
      </c>
      <c r="I203" t="str">
        <f t="shared" si="18"/>
        <v>y energía eléctrica producida y entregada por tipo de planta</v>
      </c>
      <c r="J203" t="s">
        <v>124</v>
      </c>
      <c r="K203" t="str">
        <f t="shared" si="20"/>
        <v/>
      </c>
      <c r="L203" t="str">
        <f t="shared" si="21"/>
        <v>Centrales generadoras, unidades de generación, capacidad efectiva y energía eléctrica producida y entregada por tipo de planta</v>
      </c>
      <c r="M203" t="str">
        <f t="shared" si="23"/>
        <v>2016</v>
      </c>
    </row>
    <row r="204" spans="1:13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19"/>
        <v>11191Date</v>
      </c>
      <c r="H204" t="str">
        <f t="shared" si="22"/>
        <v>19.1</v>
      </c>
      <c r="I204" t="str">
        <f t="shared" si="18"/>
        <v>2016</v>
      </c>
      <c r="J204" t="s">
        <v>123</v>
      </c>
      <c r="K204" t="str">
        <f t="shared" si="20"/>
        <v/>
      </c>
      <c r="L204" t="str">
        <f t="shared" si="21"/>
        <v>Centrales generadoras, unidades de generación, capacidad efectiva y energía eléctrica producida y entregada por tipo de planta</v>
      </c>
      <c r="M204" t="str">
        <f t="shared" si="23"/>
        <v>2016</v>
      </c>
    </row>
    <row r="205" spans="1:13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19"/>
        <v>11192Title</v>
      </c>
      <c r="H205" t="str">
        <f t="shared" si="22"/>
        <v>19.2</v>
      </c>
      <c r="I205" t="str">
        <f t="shared" si="18"/>
        <v xml:space="preserve">19.2Usuarios, volumen y valor de las ventas de energía eléctrica </v>
      </c>
      <c r="J205" t="s">
        <v>124</v>
      </c>
      <c r="K205" t="str">
        <f t="shared" si="20"/>
        <v>Usuarios, volumen y valor de las ventas de energía eléctrica según tipo de servicio</v>
      </c>
      <c r="L205" t="str">
        <f t="shared" si="21"/>
        <v>Usuarios, volumen y valor de las ventas de energía eléctrica según tipo de servicio</v>
      </c>
      <c r="M205" t="str">
        <f t="shared" si="23"/>
        <v>2016</v>
      </c>
    </row>
    <row r="206" spans="1:13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19"/>
        <v>11192Title</v>
      </c>
      <c r="H206" t="str">
        <f t="shared" si="22"/>
        <v>19.2</v>
      </c>
      <c r="I206" t="str">
        <f t="shared" si="18"/>
        <v>según tipo de servicio</v>
      </c>
      <c r="J206" t="s">
        <v>124</v>
      </c>
      <c r="K206" t="str">
        <f t="shared" si="20"/>
        <v/>
      </c>
      <c r="L206" t="str">
        <f t="shared" si="21"/>
        <v>Usuarios, volumen y valor de las ventas de energía eléctrica según tipo de servicio</v>
      </c>
      <c r="M206" t="str">
        <f t="shared" si="23"/>
        <v>2016</v>
      </c>
    </row>
    <row r="207" spans="1:13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19"/>
        <v>11192Date</v>
      </c>
      <c r="H207" t="str">
        <f t="shared" si="22"/>
        <v>19.2</v>
      </c>
      <c r="I207" t="str">
        <f t="shared" si="18"/>
        <v>2016</v>
      </c>
      <c r="J207" t="s">
        <v>123</v>
      </c>
      <c r="K207" t="str">
        <f t="shared" si="20"/>
        <v/>
      </c>
      <c r="L207" t="str">
        <f t="shared" si="21"/>
        <v>Usuarios, volumen y valor de las ventas de energía eléctrica según tipo de servicio</v>
      </c>
      <c r="M207" t="str">
        <f t="shared" si="23"/>
        <v>2016</v>
      </c>
    </row>
    <row r="208" spans="1:13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19"/>
        <v>11193Title</v>
      </c>
      <c r="H208" t="str">
        <f t="shared" si="22"/>
        <v>19.3</v>
      </c>
      <c r="I208" t="str">
        <f t="shared" si="18"/>
        <v>19.3Usuarios de energía eléctrica por municipio según tipo de servicio</v>
      </c>
      <c r="J208" t="s">
        <v>124</v>
      </c>
      <c r="K208" t="str">
        <f t="shared" si="20"/>
        <v>Usuarios de energía eléctrica por municipio según tipo de servicio</v>
      </c>
      <c r="L208" t="str">
        <f t="shared" si="21"/>
        <v>Usuarios de energía eléctrica por municipio según tipo de servicio</v>
      </c>
      <c r="M208" t="str">
        <f t="shared" si="23"/>
        <v>Al 31 de diciembre de 2016</v>
      </c>
    </row>
    <row r="209" spans="1:13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19"/>
        <v>11193Date</v>
      </c>
      <c r="H209" t="str">
        <f t="shared" si="22"/>
        <v>19.3</v>
      </c>
      <c r="I209" t="str">
        <f t="shared" si="18"/>
        <v>Al 31 de diciembre de 2016</v>
      </c>
      <c r="J209" t="s">
        <v>123</v>
      </c>
      <c r="K209" t="str">
        <f t="shared" si="20"/>
        <v/>
      </c>
      <c r="L209" t="str">
        <f t="shared" si="21"/>
        <v>Usuarios de energía eléctrica por municipio según tipo de servicio</v>
      </c>
      <c r="M209" t="str">
        <f t="shared" si="23"/>
        <v>Al 31 de diciembre de 2016</v>
      </c>
    </row>
    <row r="210" spans="1:13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19"/>
        <v>11194Title</v>
      </c>
      <c r="H210" t="str">
        <f t="shared" si="22"/>
        <v>19.4</v>
      </c>
      <c r="I210" t="str">
        <f t="shared" si="18"/>
        <v>19.4Volumen de las ventas de energía eléctrica por municipio según tipo de servicio</v>
      </c>
      <c r="J210" t="s">
        <v>124</v>
      </c>
      <c r="K210" t="str">
        <f t="shared" si="20"/>
        <v>Volumen de las ventas de energía eléctrica por municipio según tipo de servicio</v>
      </c>
      <c r="L210" t="str">
        <f t="shared" si="21"/>
        <v>Volumen de las ventas de energía eléctrica por municipio según tipo de servicio</v>
      </c>
      <c r="M210" t="str">
        <f t="shared" si="23"/>
        <v>2016</v>
      </c>
    </row>
    <row r="211" spans="1:13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19"/>
        <v>11194Date</v>
      </c>
      <c r="H211" t="str">
        <f t="shared" si="22"/>
        <v>19.4</v>
      </c>
      <c r="I211" t="str">
        <f t="shared" si="18"/>
        <v>2016</v>
      </c>
      <c r="J211" t="s">
        <v>123</v>
      </c>
      <c r="K211" t="str">
        <f t="shared" si="20"/>
        <v/>
      </c>
      <c r="L211" t="str">
        <f t="shared" si="21"/>
        <v>Volumen de las ventas de energía eléctrica por municipio según tipo de servicio</v>
      </c>
      <c r="M211" t="str">
        <f t="shared" si="23"/>
        <v>2016</v>
      </c>
    </row>
    <row r="212" spans="1:13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19"/>
        <v>11194Units</v>
      </c>
      <c r="H212" t="str">
        <f t="shared" si="22"/>
        <v>19.4</v>
      </c>
      <c r="I212" t="str">
        <f t="shared" si="18"/>
        <v>(Megawatts-hora)</v>
      </c>
      <c r="J212" t="s">
        <v>122</v>
      </c>
      <c r="K212" t="str">
        <f t="shared" si="20"/>
        <v/>
      </c>
      <c r="L212" t="str">
        <f t="shared" si="21"/>
        <v>Volumen de las ventas de energía eléctrica por municipio según tipo de servicio</v>
      </c>
      <c r="M212" t="str">
        <f t="shared" si="23"/>
        <v>2016</v>
      </c>
    </row>
    <row r="213" spans="1:13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19"/>
        <v>11195Title</v>
      </c>
      <c r="H213" t="str">
        <f t="shared" si="22"/>
        <v>19.5</v>
      </c>
      <c r="I213" t="str">
        <f t="shared" si="18"/>
        <v>19.5Valor de las ventas de energía eléctrica por municipio según tipo de servicio</v>
      </c>
      <c r="J213" t="s">
        <v>124</v>
      </c>
      <c r="K213" t="str">
        <f t="shared" si="20"/>
        <v>Valor de las ventas de energía eléctrica por municipio según tipo de servicio</v>
      </c>
      <c r="L213" t="str">
        <f t="shared" si="21"/>
        <v>Valor de las ventas de energía eléctrica por municipio según tipo de servicio</v>
      </c>
      <c r="M213" t="str">
        <f t="shared" si="23"/>
        <v>2016</v>
      </c>
    </row>
    <row r="214" spans="1:13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19"/>
        <v>11195Date</v>
      </c>
      <c r="H214" t="str">
        <f t="shared" si="22"/>
        <v>19.5</v>
      </c>
      <c r="I214" t="str">
        <f t="shared" si="18"/>
        <v>2016</v>
      </c>
      <c r="J214" t="s">
        <v>123</v>
      </c>
      <c r="K214" t="str">
        <f t="shared" si="20"/>
        <v/>
      </c>
      <c r="L214" t="str">
        <f t="shared" si="21"/>
        <v>Valor de las ventas de energía eléctrica por municipio según tipo de servicio</v>
      </c>
      <c r="M214" t="str">
        <f t="shared" si="23"/>
        <v>2016</v>
      </c>
    </row>
    <row r="215" spans="1:13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19"/>
        <v>11195Units</v>
      </c>
      <c r="H215" t="str">
        <f t="shared" si="22"/>
        <v>19.5</v>
      </c>
      <c r="I215" t="str">
        <f t="shared" si="18"/>
        <v>(Miles de pesos)</v>
      </c>
      <c r="J215" t="s">
        <v>122</v>
      </c>
      <c r="K215" t="str">
        <f t="shared" si="20"/>
        <v/>
      </c>
      <c r="L215" t="str">
        <f t="shared" si="21"/>
        <v>Valor de las ventas de energía eléctrica por municipio según tipo de servicio</v>
      </c>
      <c r="M215" t="str">
        <f t="shared" si="23"/>
        <v>Al 31 de diciembre de 2016</v>
      </c>
    </row>
    <row r="216" spans="1:13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19"/>
        <v>11196Title</v>
      </c>
      <c r="H216" t="str">
        <f t="shared" si="22"/>
        <v>19.6</v>
      </c>
      <c r="I216" t="str">
        <f t="shared" si="18"/>
        <v>19.6Unidades y potencia del equipo de transmisión y distribución</v>
      </c>
      <c r="J216" t="s">
        <v>124</v>
      </c>
      <c r="K216" t="str">
        <f t="shared" si="20"/>
        <v>Unidades y potencia del equipo de transmisión y distribuciónde energía eléctrica por municipio</v>
      </c>
      <c r="L216" t="str">
        <f t="shared" si="21"/>
        <v>Unidades y potencia del equipo de transmisión y distribuciónde energía eléctrica por municipio</v>
      </c>
      <c r="M216" t="str">
        <f t="shared" si="23"/>
        <v>Al 31 de diciembre de 2016</v>
      </c>
    </row>
    <row r="217" spans="1:13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19"/>
        <v>11196Title</v>
      </c>
      <c r="H217" t="str">
        <f t="shared" si="22"/>
        <v>19.6</v>
      </c>
      <c r="I217" t="str">
        <f t="shared" si="18"/>
        <v>de energía eléctrica por municipio</v>
      </c>
      <c r="J217" t="s">
        <v>124</v>
      </c>
      <c r="K217" t="str">
        <f t="shared" si="20"/>
        <v/>
      </c>
      <c r="L217" t="str">
        <f t="shared" si="21"/>
        <v>Unidades y potencia del equipo de transmisión y distribuciónde energía eléctrica por municipio</v>
      </c>
      <c r="M217" t="str">
        <f t="shared" si="23"/>
        <v>Al 31 de diciembre de 2016</v>
      </c>
    </row>
    <row r="218" spans="1:13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19"/>
        <v>11196Date</v>
      </c>
      <c r="H218" t="str">
        <f t="shared" si="22"/>
        <v>19.6</v>
      </c>
      <c r="I218" t="str">
        <f t="shared" si="18"/>
        <v>Al 31 de diciembre de 2016</v>
      </c>
      <c r="J218" t="s">
        <v>123</v>
      </c>
      <c r="K218" t="str">
        <f t="shared" si="20"/>
        <v/>
      </c>
      <c r="L218" t="str">
        <f t="shared" si="21"/>
        <v>Unidades y potencia del equipo de transmisión y distribuciónde energía eléctrica por municipio</v>
      </c>
      <c r="M218" t="str">
        <f t="shared" si="23"/>
        <v>Al 31 de diciembre de 2016</v>
      </c>
    </row>
    <row r="219" spans="1:13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19"/>
        <v>11197Title</v>
      </c>
      <c r="H219" t="str">
        <f t="shared" si="22"/>
        <v>19.7</v>
      </c>
      <c r="I219" t="str">
        <f t="shared" si="18"/>
        <v xml:space="preserve">19.7Personal ocupado y sus remuneraciones en la Comisión Federal de Electricidad </v>
      </c>
      <c r="J219" t="s">
        <v>124</v>
      </c>
      <c r="K219" t="str">
        <f t="shared" si="20"/>
        <v>Personal ocupado y sus remuneraciones en la Comisión Federal de Electricidad según tipo de actividad</v>
      </c>
      <c r="L219" t="str">
        <f t="shared" si="21"/>
        <v>Personal ocupado y sus remuneraciones en la Comisión Federal de Electricidad según tipo de actividad</v>
      </c>
      <c r="M219" t="str">
        <f t="shared" si="23"/>
        <v>2016</v>
      </c>
    </row>
    <row r="220" spans="1:13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19"/>
        <v>11197Title</v>
      </c>
      <c r="H220" t="str">
        <f t="shared" si="22"/>
        <v>19.7</v>
      </c>
      <c r="I220" t="str">
        <f t="shared" si="18"/>
        <v>según tipo de actividad</v>
      </c>
      <c r="J220" t="s">
        <v>124</v>
      </c>
      <c r="K220" t="str">
        <f t="shared" si="20"/>
        <v/>
      </c>
      <c r="L220" t="str">
        <f t="shared" si="21"/>
        <v>Personal ocupado y sus remuneraciones en la Comisión Federal de Electricidad según tipo de actividad</v>
      </c>
      <c r="M220" t="str">
        <f t="shared" si="23"/>
        <v>2016</v>
      </c>
    </row>
    <row r="221" spans="1:13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19"/>
        <v>11197Date</v>
      </c>
      <c r="H221" t="str">
        <f t="shared" si="22"/>
        <v>19.7</v>
      </c>
      <c r="I221" t="str">
        <f t="shared" si="18"/>
        <v>2016</v>
      </c>
      <c r="J221" t="s">
        <v>123</v>
      </c>
      <c r="K221" t="str">
        <f t="shared" si="20"/>
        <v/>
      </c>
      <c r="L221" t="str">
        <f t="shared" si="21"/>
        <v>Personal ocupado y sus remuneraciones en la Comisión Federal de Electricidad según tipo de actividad</v>
      </c>
      <c r="M221" t="str">
        <f t="shared" si="23"/>
        <v>2016</v>
      </c>
    </row>
    <row r="222" spans="1:13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19"/>
        <v>12191Title</v>
      </c>
      <c r="H222" t="str">
        <f t="shared" si="22"/>
        <v>19.1</v>
      </c>
      <c r="I222" t="str">
        <f t="shared" si="18"/>
        <v xml:space="preserve">19.1Centrales generadoras, unidades de generación, capacidad efectiva </v>
      </c>
      <c r="J222" t="s">
        <v>124</v>
      </c>
      <c r="K222" t="str">
        <f t="shared" si="20"/>
        <v>Centrales generadoras, unidades de generación, capacidad efectiva y energía eléctrica producida y entregada por tipo de planta</v>
      </c>
      <c r="L222" t="str">
        <f t="shared" si="21"/>
        <v>Centrales generadoras, unidades de generación, capacidad efectiva y energía eléctrica producida y entregada por tipo de planta</v>
      </c>
      <c r="M222" t="str">
        <f t="shared" si="23"/>
        <v>2016</v>
      </c>
    </row>
    <row r="223" spans="1:13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19"/>
        <v>12191Title</v>
      </c>
      <c r="H223" t="str">
        <f t="shared" si="22"/>
        <v>19.1</v>
      </c>
      <c r="I223" t="str">
        <f t="shared" si="18"/>
        <v>y energía eléctrica producida y entregada por tipo de planta</v>
      </c>
      <c r="J223" t="s">
        <v>124</v>
      </c>
      <c r="K223" t="str">
        <f t="shared" si="20"/>
        <v/>
      </c>
      <c r="L223" t="str">
        <f t="shared" si="21"/>
        <v>Centrales generadoras, unidades de generación, capacidad efectiva y energía eléctrica producida y entregada por tipo de planta</v>
      </c>
      <c r="M223" t="str">
        <f t="shared" si="23"/>
        <v>2016</v>
      </c>
    </row>
    <row r="224" spans="1:13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19"/>
        <v>12191Date</v>
      </c>
      <c r="H224" t="str">
        <f t="shared" si="22"/>
        <v>19.1</v>
      </c>
      <c r="I224" t="str">
        <f t="shared" si="18"/>
        <v>2016</v>
      </c>
      <c r="J224" t="s">
        <v>123</v>
      </c>
      <c r="K224" t="str">
        <f t="shared" si="20"/>
        <v/>
      </c>
      <c r="L224" t="str">
        <f t="shared" si="21"/>
        <v>Centrales generadoras, unidades de generación, capacidad efectiva y energía eléctrica producida y entregada por tipo de planta</v>
      </c>
      <c r="M224" t="str">
        <f t="shared" si="23"/>
        <v>2016</v>
      </c>
    </row>
    <row r="225" spans="1:13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19"/>
        <v>12192Title</v>
      </c>
      <c r="H225" t="str">
        <f t="shared" si="22"/>
        <v>19.2</v>
      </c>
      <c r="I225" t="str">
        <f t="shared" si="18"/>
        <v xml:space="preserve">19.2Usuarios, volumen y valor de las ventas de energía eléctrica </v>
      </c>
      <c r="J225" t="s">
        <v>124</v>
      </c>
      <c r="K225" t="str">
        <f t="shared" si="20"/>
        <v>Usuarios, volumen y valor de las ventas de energía eléctrica según tipo de servicio</v>
      </c>
      <c r="L225" t="str">
        <f t="shared" si="21"/>
        <v>Usuarios, volumen y valor de las ventas de energía eléctrica según tipo de servicio</v>
      </c>
      <c r="M225" t="str">
        <f t="shared" si="23"/>
        <v>2016</v>
      </c>
    </row>
    <row r="226" spans="1:13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19"/>
        <v>12192Title</v>
      </c>
      <c r="H226" t="str">
        <f t="shared" si="22"/>
        <v>19.2</v>
      </c>
      <c r="I226" t="str">
        <f t="shared" si="18"/>
        <v>según tipo de servicio</v>
      </c>
      <c r="J226" t="s">
        <v>124</v>
      </c>
      <c r="K226" t="str">
        <f t="shared" si="20"/>
        <v/>
      </c>
      <c r="L226" t="str">
        <f t="shared" si="21"/>
        <v>Usuarios, volumen y valor de las ventas de energía eléctrica según tipo de servicio</v>
      </c>
      <c r="M226" t="str">
        <f t="shared" si="23"/>
        <v>2016</v>
      </c>
    </row>
    <row r="227" spans="1:13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19"/>
        <v>12192Date</v>
      </c>
      <c r="H227" t="str">
        <f t="shared" si="22"/>
        <v>19.2</v>
      </c>
      <c r="I227" t="str">
        <f t="shared" si="18"/>
        <v>2016</v>
      </c>
      <c r="J227" t="s">
        <v>123</v>
      </c>
      <c r="K227" t="str">
        <f t="shared" si="20"/>
        <v/>
      </c>
      <c r="L227" t="str">
        <f t="shared" si="21"/>
        <v>Usuarios, volumen y valor de las ventas de energía eléctrica según tipo de servicio</v>
      </c>
      <c r="M227" t="str">
        <f t="shared" si="23"/>
        <v>2016</v>
      </c>
    </row>
    <row r="228" spans="1:13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19"/>
        <v>12193Title</v>
      </c>
      <c r="H228" t="str">
        <f t="shared" si="22"/>
        <v>19.3</v>
      </c>
      <c r="I228" t="str">
        <f t="shared" si="18"/>
        <v>19.3Usuarios de energía eléctrica por municipio según tipo de servicio</v>
      </c>
      <c r="J228" t="s">
        <v>124</v>
      </c>
      <c r="K228" t="str">
        <f t="shared" si="20"/>
        <v>Usuarios de energía eléctrica por municipio según tipo de servicio</v>
      </c>
      <c r="L228" t="str">
        <f t="shared" si="21"/>
        <v>Usuarios de energía eléctrica por municipio según tipo de servicio</v>
      </c>
      <c r="M228" t="str">
        <f t="shared" si="23"/>
        <v>Al 31 de diciembre de 2016</v>
      </c>
    </row>
    <row r="229" spans="1:13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19"/>
        <v>12193Date</v>
      </c>
      <c r="H229" t="str">
        <f t="shared" si="22"/>
        <v>19.3</v>
      </c>
      <c r="I229" t="str">
        <f t="shared" si="18"/>
        <v>Al 31 de diciembre de 2016</v>
      </c>
      <c r="J229" t="s">
        <v>123</v>
      </c>
      <c r="K229" t="str">
        <f t="shared" si="20"/>
        <v/>
      </c>
      <c r="L229" t="str">
        <f t="shared" si="21"/>
        <v>Usuarios de energía eléctrica por municipio según tipo de servicio</v>
      </c>
      <c r="M229" t="str">
        <f t="shared" si="23"/>
        <v>Al 31 de diciembre de 2016</v>
      </c>
    </row>
    <row r="230" spans="1:13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19"/>
        <v>12194Title</v>
      </c>
      <c r="H230" t="str">
        <f t="shared" si="22"/>
        <v>19.4</v>
      </c>
      <c r="I230" t="str">
        <f t="shared" si="18"/>
        <v>19.4Volumen de las ventas de energía eléctrica por municipio según tipo de servicio</v>
      </c>
      <c r="J230" t="s">
        <v>124</v>
      </c>
      <c r="K230" t="str">
        <f t="shared" si="20"/>
        <v>Volumen de las ventas de energía eléctrica por municipio según tipo de servicio</v>
      </c>
      <c r="L230" t="str">
        <f t="shared" si="21"/>
        <v>Volumen de las ventas de energía eléctrica por municipio según tipo de servicio</v>
      </c>
      <c r="M230" t="str">
        <f t="shared" si="23"/>
        <v>2016</v>
      </c>
    </row>
    <row r="231" spans="1:13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19"/>
        <v>12194Date</v>
      </c>
      <c r="H231" t="str">
        <f t="shared" si="22"/>
        <v>19.4</v>
      </c>
      <c r="I231" t="str">
        <f t="shared" si="18"/>
        <v>2016</v>
      </c>
      <c r="J231" t="s">
        <v>123</v>
      </c>
      <c r="K231" t="str">
        <f t="shared" si="20"/>
        <v/>
      </c>
      <c r="L231" t="str">
        <f t="shared" si="21"/>
        <v>Volumen de las ventas de energía eléctrica por municipio según tipo de servicio</v>
      </c>
      <c r="M231" t="str">
        <f t="shared" si="23"/>
        <v>2016</v>
      </c>
    </row>
    <row r="232" spans="1:13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19"/>
        <v>12194Units</v>
      </c>
      <c r="H232" t="str">
        <f t="shared" si="22"/>
        <v>19.4</v>
      </c>
      <c r="I232" t="str">
        <f t="shared" si="18"/>
        <v>(Megawatts-hora)</v>
      </c>
      <c r="J232" t="s">
        <v>122</v>
      </c>
      <c r="K232" t="str">
        <f t="shared" si="20"/>
        <v/>
      </c>
      <c r="L232" t="str">
        <f t="shared" si="21"/>
        <v>Volumen de las ventas de energía eléctrica por municipio según tipo de servicio</v>
      </c>
      <c r="M232" t="str">
        <f t="shared" si="23"/>
        <v>2016</v>
      </c>
    </row>
    <row r="233" spans="1:13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19"/>
        <v>12195Title</v>
      </c>
      <c r="H233" t="str">
        <f t="shared" si="22"/>
        <v>19.5</v>
      </c>
      <c r="I233" t="str">
        <f t="shared" si="18"/>
        <v>19.5Valor de las ventas de energía eléctrica por municipio según tipo de servicio</v>
      </c>
      <c r="J233" t="s">
        <v>124</v>
      </c>
      <c r="K233" t="str">
        <f t="shared" si="20"/>
        <v>Valor de las ventas de energía eléctrica por municipio según tipo de servicio</v>
      </c>
      <c r="L233" t="str">
        <f t="shared" si="21"/>
        <v>Valor de las ventas de energía eléctrica por municipio según tipo de servicio</v>
      </c>
      <c r="M233" t="str">
        <f t="shared" si="23"/>
        <v>2016</v>
      </c>
    </row>
    <row r="234" spans="1:13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19"/>
        <v>12195Date</v>
      </c>
      <c r="H234" t="str">
        <f t="shared" si="22"/>
        <v>19.5</v>
      </c>
      <c r="I234" t="str">
        <f t="shared" si="18"/>
        <v>2016</v>
      </c>
      <c r="J234" t="s">
        <v>123</v>
      </c>
      <c r="K234" t="str">
        <f t="shared" si="20"/>
        <v/>
      </c>
      <c r="L234" t="str">
        <f t="shared" si="21"/>
        <v>Valor de las ventas de energía eléctrica por municipio según tipo de servicio</v>
      </c>
      <c r="M234" t="str">
        <f t="shared" si="23"/>
        <v>2016</v>
      </c>
    </row>
    <row r="235" spans="1:13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19"/>
        <v>12195Units</v>
      </c>
      <c r="H235" t="str">
        <f t="shared" si="22"/>
        <v>19.5</v>
      </c>
      <c r="I235" t="str">
        <f t="shared" si="18"/>
        <v>(Miles de pesos)</v>
      </c>
      <c r="J235" t="s">
        <v>122</v>
      </c>
      <c r="K235" t="str">
        <f t="shared" si="20"/>
        <v/>
      </c>
      <c r="L235" t="str">
        <f t="shared" si="21"/>
        <v>Valor de las ventas de energía eléctrica por municipio según tipo de servicio</v>
      </c>
      <c r="M235" t="str">
        <f t="shared" si="23"/>
        <v>Al 31 de diciembre de 2016</v>
      </c>
    </row>
    <row r="236" spans="1:13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19"/>
        <v>12196Title</v>
      </c>
      <c r="H236" t="str">
        <f t="shared" si="22"/>
        <v>19.6</v>
      </c>
      <c r="I236" t="str">
        <f t="shared" si="18"/>
        <v>19.6Unidades y potencia del equipo de transmisión y distribución</v>
      </c>
      <c r="J236" t="s">
        <v>124</v>
      </c>
      <c r="K236" t="str">
        <f t="shared" si="20"/>
        <v>Unidades y potencia del equipo de transmisión y distribuciónde energía eléctrica por municipio</v>
      </c>
      <c r="L236" t="str">
        <f t="shared" si="21"/>
        <v>Unidades y potencia del equipo de transmisión y distribuciónde energía eléctrica por municipio</v>
      </c>
      <c r="M236" t="str">
        <f t="shared" si="23"/>
        <v>Al 31 de diciembre de 2016</v>
      </c>
    </row>
    <row r="237" spans="1:13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19"/>
        <v>12196Title</v>
      </c>
      <c r="H237" t="str">
        <f t="shared" si="22"/>
        <v>19.6</v>
      </c>
      <c r="I237" t="str">
        <f t="shared" si="18"/>
        <v>de energía eléctrica por municipio</v>
      </c>
      <c r="J237" t="s">
        <v>124</v>
      </c>
      <c r="K237" t="str">
        <f t="shared" si="20"/>
        <v/>
      </c>
      <c r="L237" t="str">
        <f t="shared" si="21"/>
        <v>Unidades y potencia del equipo de transmisión y distribuciónde energía eléctrica por municipio</v>
      </c>
      <c r="M237" t="str">
        <f t="shared" si="23"/>
        <v>Al 31 de diciembre de 2016</v>
      </c>
    </row>
    <row r="238" spans="1:13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19"/>
        <v>12196Date</v>
      </c>
      <c r="H238" t="str">
        <f t="shared" si="22"/>
        <v>19.6</v>
      </c>
      <c r="I238" t="str">
        <f t="shared" si="18"/>
        <v>Al 31 de diciembre de 2016</v>
      </c>
      <c r="J238" t="s">
        <v>123</v>
      </c>
      <c r="K238" t="str">
        <f t="shared" si="20"/>
        <v/>
      </c>
      <c r="L238" t="str">
        <f t="shared" si="21"/>
        <v>Unidades y potencia del equipo de transmisión y distribuciónde energía eléctrica por municipio</v>
      </c>
      <c r="M238" t="str">
        <f t="shared" si="23"/>
        <v>Al 31 de diciembre de 2016</v>
      </c>
    </row>
    <row r="239" spans="1:13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19"/>
        <v>12197Title</v>
      </c>
      <c r="H239" t="str">
        <f t="shared" si="22"/>
        <v>19.7</v>
      </c>
      <c r="I239" t="str">
        <f t="shared" si="18"/>
        <v xml:space="preserve">19.7Personal ocupado y sus remuneraciones en la Comisión Federal de Electricidad </v>
      </c>
      <c r="J239" t="s">
        <v>124</v>
      </c>
      <c r="K239" t="str">
        <f t="shared" si="20"/>
        <v>Personal ocupado y sus remuneraciones en la Comisión Federal de Electricidad según tipo de actividad</v>
      </c>
      <c r="L239" t="str">
        <f t="shared" si="21"/>
        <v>Personal ocupado y sus remuneraciones en la Comisión Federal de Electricidad según tipo de actividad</v>
      </c>
      <c r="M239" t="str">
        <f t="shared" si="23"/>
        <v>2015 y 2016</v>
      </c>
    </row>
    <row r="240" spans="1:13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19"/>
        <v>12197Title</v>
      </c>
      <c r="H240" t="str">
        <f t="shared" si="22"/>
        <v>19.7</v>
      </c>
      <c r="I240" t="str">
        <f t="shared" si="18"/>
        <v>según tipo de actividad</v>
      </c>
      <c r="J240" t="s">
        <v>124</v>
      </c>
      <c r="K240" t="str">
        <f t="shared" si="20"/>
        <v/>
      </c>
      <c r="L240" t="str">
        <f t="shared" si="21"/>
        <v>Personal ocupado y sus remuneraciones en la Comisión Federal de Electricidad según tipo de actividad</v>
      </c>
      <c r="M240" t="str">
        <f t="shared" si="23"/>
        <v>2015 y 2016</v>
      </c>
    </row>
    <row r="241" spans="1:13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19"/>
        <v>12197Date</v>
      </c>
      <c r="H241" t="str">
        <f t="shared" si="22"/>
        <v>19.7</v>
      </c>
      <c r="I241" t="str">
        <f t="shared" si="18"/>
        <v>2015 y 2016</v>
      </c>
      <c r="J241" t="s">
        <v>123</v>
      </c>
      <c r="K241" t="str">
        <f t="shared" si="20"/>
        <v/>
      </c>
      <c r="L241" t="str">
        <f t="shared" si="21"/>
        <v>Personal ocupado y sus remuneraciones en la Comisión Federal de Electricidad según tipo de actividad</v>
      </c>
      <c r="M241" t="str">
        <f t="shared" si="23"/>
        <v>2015 y 2016</v>
      </c>
    </row>
    <row r="242" spans="1:13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19"/>
        <v>13191Title</v>
      </c>
      <c r="H242" t="str">
        <f t="shared" si="22"/>
        <v>19.1</v>
      </c>
      <c r="I242" t="str">
        <f t="shared" si="18"/>
        <v xml:space="preserve">19.1Centrales generadoras, unidades de generación, capacidad efectiva </v>
      </c>
      <c r="J242" t="s">
        <v>124</v>
      </c>
      <c r="K242" t="str">
        <f t="shared" si="20"/>
        <v>Centrales generadoras, unidades de generación, capacidad efectiva y energía eléctrica producida y entregada por tipo de planta</v>
      </c>
      <c r="L242" t="str">
        <f t="shared" si="21"/>
        <v>Centrales generadoras, unidades de generación, capacidad efectiva y energía eléctrica producida y entregada por tipo de planta</v>
      </c>
      <c r="M242" t="str">
        <f t="shared" si="23"/>
        <v>2016</v>
      </c>
    </row>
    <row r="243" spans="1:13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19"/>
        <v>13191Title</v>
      </c>
      <c r="H243" t="str">
        <f t="shared" si="22"/>
        <v>19.1</v>
      </c>
      <c r="I243" t="str">
        <f t="shared" si="18"/>
        <v>y energía eléctrica producida y entregada por tipo de planta</v>
      </c>
      <c r="J243" t="s">
        <v>124</v>
      </c>
      <c r="K243" t="str">
        <f t="shared" si="20"/>
        <v/>
      </c>
      <c r="L243" t="str">
        <f t="shared" si="21"/>
        <v>Centrales generadoras, unidades de generación, capacidad efectiva y energía eléctrica producida y entregada por tipo de planta</v>
      </c>
      <c r="M243" t="str">
        <f t="shared" si="23"/>
        <v>2016</v>
      </c>
    </row>
    <row r="244" spans="1:13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19"/>
        <v>13191Date</v>
      </c>
      <c r="H244" t="str">
        <f t="shared" si="22"/>
        <v>19.1</v>
      </c>
      <c r="I244" t="str">
        <f t="shared" si="18"/>
        <v>2016</v>
      </c>
      <c r="J244" t="s">
        <v>123</v>
      </c>
      <c r="K244" t="str">
        <f t="shared" si="20"/>
        <v/>
      </c>
      <c r="L244" t="str">
        <f t="shared" si="21"/>
        <v>Centrales generadoras, unidades de generación, capacidad efectiva y energía eléctrica producida y entregada por tipo de planta</v>
      </c>
      <c r="M244" t="str">
        <f t="shared" si="23"/>
        <v>2016</v>
      </c>
    </row>
    <row r="245" spans="1:13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19"/>
        <v>13192Title</v>
      </c>
      <c r="H245" t="str">
        <f t="shared" si="22"/>
        <v>19.2</v>
      </c>
      <c r="I245" t="str">
        <f t="shared" si="18"/>
        <v xml:space="preserve">19.2Usuarios, volumen y valor de las ventas de energía eléctrica </v>
      </c>
      <c r="J245" t="s">
        <v>124</v>
      </c>
      <c r="K245" t="str">
        <f t="shared" si="20"/>
        <v>Usuarios, volumen y valor de las ventas de energía eléctrica según tipo de servicio</v>
      </c>
      <c r="L245" t="str">
        <f t="shared" si="21"/>
        <v>Usuarios, volumen y valor de las ventas de energía eléctrica según tipo de servicio</v>
      </c>
      <c r="M245" t="str">
        <f t="shared" si="23"/>
        <v>2015 y 2016</v>
      </c>
    </row>
    <row r="246" spans="1:13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19"/>
        <v>13192Title</v>
      </c>
      <c r="H246" t="str">
        <f t="shared" si="22"/>
        <v>19.2</v>
      </c>
      <c r="I246" t="str">
        <f t="shared" si="18"/>
        <v>según tipo de servicio</v>
      </c>
      <c r="J246" t="s">
        <v>124</v>
      </c>
      <c r="K246" t="str">
        <f t="shared" si="20"/>
        <v/>
      </c>
      <c r="L246" t="str">
        <f t="shared" si="21"/>
        <v>Usuarios, volumen y valor de las ventas de energía eléctrica según tipo de servicio</v>
      </c>
      <c r="M246" t="str">
        <f t="shared" si="23"/>
        <v>2015 y 2016</v>
      </c>
    </row>
    <row r="247" spans="1:13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19"/>
        <v>13192Date</v>
      </c>
      <c r="H247" t="str">
        <f t="shared" si="22"/>
        <v>19.2</v>
      </c>
      <c r="I247" t="str">
        <f t="shared" si="18"/>
        <v>2015 y 2016</v>
      </c>
      <c r="J247" t="s">
        <v>123</v>
      </c>
      <c r="K247" t="str">
        <f t="shared" si="20"/>
        <v/>
      </c>
      <c r="L247" t="str">
        <f t="shared" si="21"/>
        <v>Usuarios, volumen y valor de las ventas de energía eléctrica según tipo de servicio</v>
      </c>
      <c r="M247" t="str">
        <f t="shared" si="23"/>
        <v>2015 y 2016</v>
      </c>
    </row>
    <row r="248" spans="1:13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19"/>
        <v>13193Title</v>
      </c>
      <c r="H248" t="str">
        <f t="shared" si="22"/>
        <v>19.3</v>
      </c>
      <c r="I248" t="str">
        <f t="shared" si="18"/>
        <v>19.3Usuarios de energía eléctrica por municipio según tipo de servicio</v>
      </c>
      <c r="J248" t="s">
        <v>124</v>
      </c>
      <c r="K248" t="str">
        <f t="shared" si="20"/>
        <v>Usuarios de energía eléctrica por municipio según tipo de servicio</v>
      </c>
      <c r="L248" t="str">
        <f t="shared" si="21"/>
        <v>Usuarios de energía eléctrica por municipio según tipo de servicio</v>
      </c>
      <c r="M248" t="str">
        <f t="shared" si="23"/>
        <v>2015 y 2016</v>
      </c>
    </row>
    <row r="249" spans="1:13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19"/>
        <v>13193Date</v>
      </c>
      <c r="H249" t="str">
        <f t="shared" si="22"/>
        <v>19.3</v>
      </c>
      <c r="I249" t="str">
        <f t="shared" si="18"/>
        <v>2015 y 2016</v>
      </c>
      <c r="J249" t="s">
        <v>123</v>
      </c>
      <c r="K249" t="str">
        <f t="shared" si="20"/>
        <v/>
      </c>
      <c r="L249" t="str">
        <f t="shared" si="21"/>
        <v>Usuarios de energía eléctrica por municipio según tipo de servicio</v>
      </c>
      <c r="M249" t="str">
        <f t="shared" si="23"/>
        <v>2015 y 2016</v>
      </c>
    </row>
    <row r="250" spans="1:13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19"/>
        <v>13194Title</v>
      </c>
      <c r="H250" t="str">
        <f t="shared" si="22"/>
        <v>19.4</v>
      </c>
      <c r="I250" t="str">
        <f t="shared" si="18"/>
        <v>19.4Volumen de las ventas de energía eléctrica por municipio según tipo de servicio</v>
      </c>
      <c r="J250" t="s">
        <v>124</v>
      </c>
      <c r="K250" t="str">
        <f t="shared" si="20"/>
        <v>Volumen de las ventas de energía eléctrica por municipio según tipo de servicio</v>
      </c>
      <c r="L250" t="str">
        <f t="shared" si="21"/>
        <v>Volumen de las ventas de energía eléctrica por municipio según tipo de servicio</v>
      </c>
      <c r="M250" t="str">
        <f t="shared" si="23"/>
        <v>2015 y 2016</v>
      </c>
    </row>
    <row r="251" spans="1:13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19"/>
        <v>13194Date</v>
      </c>
      <c r="H251" t="str">
        <f t="shared" si="22"/>
        <v>19.4</v>
      </c>
      <c r="I251" t="str">
        <f t="shared" si="18"/>
        <v>2015 y 2016</v>
      </c>
      <c r="J251" t="s">
        <v>123</v>
      </c>
      <c r="K251" t="str">
        <f t="shared" si="20"/>
        <v/>
      </c>
      <c r="L251" t="str">
        <f t="shared" si="21"/>
        <v>Volumen de las ventas de energía eléctrica por municipio según tipo de servicio</v>
      </c>
      <c r="M251" t="str">
        <f t="shared" si="23"/>
        <v>2015 y 2016</v>
      </c>
    </row>
    <row r="252" spans="1:13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19"/>
        <v>13194Units</v>
      </c>
      <c r="H252" t="str">
        <f t="shared" si="22"/>
        <v>19.4</v>
      </c>
      <c r="I252" t="str">
        <f t="shared" si="18"/>
        <v>(Megawatts-hora)</v>
      </c>
      <c r="J252" t="s">
        <v>122</v>
      </c>
      <c r="K252" t="str">
        <f t="shared" si="20"/>
        <v/>
      </c>
      <c r="L252" t="str">
        <f t="shared" si="21"/>
        <v>Volumen de las ventas de energía eléctrica por municipio según tipo de servicio</v>
      </c>
      <c r="M252" t="str">
        <f t="shared" si="23"/>
        <v>2015 y 2016</v>
      </c>
    </row>
    <row r="253" spans="1:13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19"/>
        <v>13195Title</v>
      </c>
      <c r="H253" t="str">
        <f t="shared" si="22"/>
        <v>19.5</v>
      </c>
      <c r="I253" t="str">
        <f t="shared" si="18"/>
        <v>19.5Valor de las ventas de energía eléctrica por municipio según tipo de servicio</v>
      </c>
      <c r="J253" t="s">
        <v>124</v>
      </c>
      <c r="K253" t="str">
        <f t="shared" si="20"/>
        <v>Valor de las ventas de energía eléctrica por municipio según tipo de servicio</v>
      </c>
      <c r="L253" t="str">
        <f t="shared" si="21"/>
        <v>Valor de las ventas de energía eléctrica por municipio según tipo de servicio</v>
      </c>
      <c r="M253" t="str">
        <f t="shared" si="23"/>
        <v>2015 y 2016</v>
      </c>
    </row>
    <row r="254" spans="1:13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19"/>
        <v>13195Date</v>
      </c>
      <c r="H254" t="str">
        <f t="shared" si="22"/>
        <v>19.5</v>
      </c>
      <c r="I254" t="str">
        <f t="shared" si="18"/>
        <v>2015 y 2016</v>
      </c>
      <c r="J254" t="s">
        <v>123</v>
      </c>
      <c r="K254" t="str">
        <f t="shared" si="20"/>
        <v/>
      </c>
      <c r="L254" t="str">
        <f t="shared" si="21"/>
        <v>Valor de las ventas de energía eléctrica por municipio según tipo de servicio</v>
      </c>
      <c r="M254" t="str">
        <f t="shared" si="23"/>
        <v>2015 y 2016</v>
      </c>
    </row>
    <row r="255" spans="1:13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19"/>
        <v>13195Units</v>
      </c>
      <c r="H255" t="str">
        <f t="shared" si="22"/>
        <v>19.5</v>
      </c>
      <c r="I255" t="str">
        <f t="shared" si="18"/>
        <v>(Miles de pesos)</v>
      </c>
      <c r="J255" t="s">
        <v>122</v>
      </c>
      <c r="K255" t="str">
        <f t="shared" si="20"/>
        <v/>
      </c>
      <c r="L255" t="str">
        <f t="shared" si="21"/>
        <v>Valor de las ventas de energía eléctrica por municipio según tipo de servicio</v>
      </c>
      <c r="M255" t="str">
        <f t="shared" si="23"/>
        <v>Al 31 de diciembre de 2016</v>
      </c>
    </row>
    <row r="256" spans="1:13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19"/>
        <v>13196Title</v>
      </c>
      <c r="H256" t="str">
        <f t="shared" si="22"/>
        <v>19.6</v>
      </c>
      <c r="I256" t="str">
        <f t="shared" si="18"/>
        <v>19.6Unidades y potencia del equipo de transmisión y distribución</v>
      </c>
      <c r="J256" t="s">
        <v>124</v>
      </c>
      <c r="K256" t="str">
        <f t="shared" si="20"/>
        <v>Unidades y potencia del equipo de transmisión y distribuciónde energía eléctrica por municipio</v>
      </c>
      <c r="L256" t="str">
        <f t="shared" si="21"/>
        <v>Unidades y potencia del equipo de transmisión y distribuciónde energía eléctrica por municipio</v>
      </c>
      <c r="M256" t="str">
        <f t="shared" si="23"/>
        <v>Al 31 de diciembre de 2016</v>
      </c>
    </row>
    <row r="257" spans="1:13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19"/>
        <v>13196Title</v>
      </c>
      <c r="H257" t="str">
        <f t="shared" si="22"/>
        <v>19.6</v>
      </c>
      <c r="I257" t="str">
        <f t="shared" si="18"/>
        <v>de energía eléctrica por municipio</v>
      </c>
      <c r="J257" t="s">
        <v>124</v>
      </c>
      <c r="K257" t="str">
        <f t="shared" si="20"/>
        <v/>
      </c>
      <c r="L257" t="str">
        <f t="shared" si="21"/>
        <v>Unidades y potencia del equipo de transmisión y distribuciónde energía eléctrica por municipio</v>
      </c>
      <c r="M257" t="str">
        <f t="shared" si="23"/>
        <v>Al 31 de diciembre de 2016</v>
      </c>
    </row>
    <row r="258" spans="1:13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19"/>
        <v>13196Date</v>
      </c>
      <c r="H258" t="str">
        <f t="shared" si="22"/>
        <v>19.6</v>
      </c>
      <c r="I258" t="str">
        <f t="shared" si="18"/>
        <v>Al 31 de diciembre de 2016</v>
      </c>
      <c r="J258" t="s">
        <v>123</v>
      </c>
      <c r="K258" t="str">
        <f t="shared" si="20"/>
        <v/>
      </c>
      <c r="L258" t="str">
        <f t="shared" si="21"/>
        <v>Unidades y potencia del equipo de transmisión y distribuciónde energía eléctrica por municipio</v>
      </c>
      <c r="M258" t="str">
        <f t="shared" si="23"/>
        <v>Al 31 de diciembre de 2016</v>
      </c>
    </row>
    <row r="259" spans="1:13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19"/>
        <v>13197Title</v>
      </c>
      <c r="H259" t="str">
        <f t="shared" si="22"/>
        <v>19.7</v>
      </c>
      <c r="I259" t="str">
        <f t="shared" ref="I259:I322" si="24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0"/>
        <v>Personal ocupado y sus remuneraciones en la Comisión Federal de Electricidad según tipo de actividad</v>
      </c>
      <c r="L259" t="str">
        <f t="shared" si="21"/>
        <v>Personal ocupado y sus remuneraciones en la Comisión Federal de Electricidad según tipo de actividad</v>
      </c>
      <c r="M259" t="str">
        <f t="shared" si="23"/>
        <v>2016</v>
      </c>
    </row>
    <row r="260" spans="1:13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5">+_xlfn.CONCAT(F260,SUBSTITUTE(H260,".",""),J260)</f>
        <v>13197Title</v>
      </c>
      <c r="H260" t="str">
        <f t="shared" si="22"/>
        <v>19.7</v>
      </c>
      <c r="I260" t="str">
        <f t="shared" si="24"/>
        <v>según tipo de actividad</v>
      </c>
      <c r="J260" t="s">
        <v>124</v>
      </c>
      <c r="K260" t="str">
        <f t="shared" ref="K260:K323" si="26">+IF(AND(G260=G261,J260="Title"),_xlfn.CONCAT(C260,C261),IF(AND(J260="Title",J261&lt;&gt;"Title",J259&lt;&gt;"Title"),C260,""))</f>
        <v/>
      </c>
      <c r="L260" t="str">
        <f t="shared" ref="L260:L323" si="27">+IF(K260="",L259,K260)</f>
        <v>Personal ocupado y sus remuneraciones en la Comisión Federal de Electricidad según tipo de actividad</v>
      </c>
      <c r="M260" t="str">
        <f t="shared" si="23"/>
        <v>2016</v>
      </c>
    </row>
    <row r="261" spans="1:13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5"/>
        <v>13197Date</v>
      </c>
      <c r="H261" t="str">
        <f t="shared" ref="H261:H324" si="28">+IF(B261=0,H260,B261)</f>
        <v>19.7</v>
      </c>
      <c r="I261" t="str">
        <f t="shared" si="24"/>
        <v>2016</v>
      </c>
      <c r="J261" t="s">
        <v>123</v>
      </c>
      <c r="K261" t="str">
        <f t="shared" si="26"/>
        <v/>
      </c>
      <c r="L261" t="str">
        <f t="shared" si="27"/>
        <v>Personal ocupado y sus remuneraciones en la Comisión Federal de Electricidad según tipo de actividad</v>
      </c>
      <c r="M261" t="str">
        <f t="shared" si="23"/>
        <v>2016</v>
      </c>
    </row>
    <row r="262" spans="1:13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5"/>
        <v>14191Title</v>
      </c>
      <c r="H262" t="str">
        <f t="shared" si="28"/>
        <v>19.1</v>
      </c>
      <c r="I262" t="str">
        <f t="shared" si="24"/>
        <v xml:space="preserve">19.1Centrales generadoras, unidades de generación, capacidad efectiva </v>
      </c>
      <c r="J262" t="s">
        <v>124</v>
      </c>
      <c r="K262" t="str">
        <f t="shared" si="26"/>
        <v>Centrales generadoras, unidades de generación, capacidad efectiva y energía eléctrica producida y entregada por tipo de planta</v>
      </c>
      <c r="L262" t="str">
        <f t="shared" si="27"/>
        <v>Centrales generadoras, unidades de generación, capacidad efectiva y energía eléctrica producida y entregada por tipo de planta</v>
      </c>
      <c r="M262" t="str">
        <f t="shared" ref="M262:M325" si="29">+IF(J262&lt;&gt;"Date",M263,C262)</f>
        <v>2016</v>
      </c>
    </row>
    <row r="263" spans="1:13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5"/>
        <v>14191Title</v>
      </c>
      <c r="H263" t="str">
        <f t="shared" si="28"/>
        <v>19.1</v>
      </c>
      <c r="I263" t="str">
        <f t="shared" si="24"/>
        <v>y energía eléctrica producida y entregada por tipo de planta</v>
      </c>
      <c r="J263" t="s">
        <v>124</v>
      </c>
      <c r="K263" t="str">
        <f t="shared" si="26"/>
        <v/>
      </c>
      <c r="L263" t="str">
        <f t="shared" si="27"/>
        <v>Centrales generadoras, unidades de generación, capacidad efectiva y energía eléctrica producida y entregada por tipo de planta</v>
      </c>
      <c r="M263" t="str">
        <f t="shared" si="29"/>
        <v>2016</v>
      </c>
    </row>
    <row r="264" spans="1:13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5"/>
        <v>14191Date</v>
      </c>
      <c r="H264" t="str">
        <f t="shared" si="28"/>
        <v>19.1</v>
      </c>
      <c r="I264" t="str">
        <f t="shared" si="24"/>
        <v>2016</v>
      </c>
      <c r="J264" t="s">
        <v>123</v>
      </c>
      <c r="K264" t="str">
        <f t="shared" si="26"/>
        <v/>
      </c>
      <c r="L264" t="str">
        <f t="shared" si="27"/>
        <v>Centrales generadoras, unidades de generación, capacidad efectiva y energía eléctrica producida y entregada por tipo de planta</v>
      </c>
      <c r="M264" t="str">
        <f t="shared" si="29"/>
        <v>2016</v>
      </c>
    </row>
    <row r="265" spans="1:13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5"/>
        <v>14192Title</v>
      </c>
      <c r="H265" t="str">
        <f t="shared" si="28"/>
        <v>19.2</v>
      </c>
      <c r="I265" t="str">
        <f t="shared" si="24"/>
        <v xml:space="preserve">19.2Usuarios, volumen y valor de las ventas de energía eléctrica </v>
      </c>
      <c r="J265" t="s">
        <v>124</v>
      </c>
      <c r="K265" t="str">
        <f t="shared" si="26"/>
        <v>Usuarios, volumen y valor de las ventas de energía eléctrica según tipo de servicio</v>
      </c>
      <c r="L265" t="str">
        <f t="shared" si="27"/>
        <v>Usuarios, volumen y valor de las ventas de energía eléctrica según tipo de servicio</v>
      </c>
      <c r="M265" t="str">
        <f t="shared" si="29"/>
        <v>2016</v>
      </c>
    </row>
    <row r="266" spans="1:13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5"/>
        <v>14192Title</v>
      </c>
      <c r="H266" t="str">
        <f t="shared" si="28"/>
        <v>19.2</v>
      </c>
      <c r="I266" t="str">
        <f t="shared" si="24"/>
        <v>según tipo de servicio</v>
      </c>
      <c r="J266" t="s">
        <v>124</v>
      </c>
      <c r="K266" t="str">
        <f t="shared" si="26"/>
        <v/>
      </c>
      <c r="L266" t="str">
        <f t="shared" si="27"/>
        <v>Usuarios, volumen y valor de las ventas de energía eléctrica según tipo de servicio</v>
      </c>
      <c r="M266" t="str">
        <f t="shared" si="29"/>
        <v>2016</v>
      </c>
    </row>
    <row r="267" spans="1:13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5"/>
        <v>14192Date</v>
      </c>
      <c r="H267" t="str">
        <f t="shared" si="28"/>
        <v>19.2</v>
      </c>
      <c r="I267" t="str">
        <f t="shared" si="24"/>
        <v>2016</v>
      </c>
      <c r="J267" t="s">
        <v>123</v>
      </c>
      <c r="K267" t="str">
        <f t="shared" si="26"/>
        <v/>
      </c>
      <c r="L267" t="str">
        <f t="shared" si="27"/>
        <v>Usuarios, volumen y valor de las ventas de energía eléctrica según tipo de servicio</v>
      </c>
      <c r="M267" t="str">
        <f t="shared" si="29"/>
        <v>2016</v>
      </c>
    </row>
    <row r="268" spans="1:13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5"/>
        <v>14193Title</v>
      </c>
      <c r="H268" t="str">
        <f t="shared" si="28"/>
        <v>19.3</v>
      </c>
      <c r="I268" t="str">
        <f t="shared" si="24"/>
        <v>19.3Usuarios de energía eléctrica por municipio según tipo de servicio</v>
      </c>
      <c r="J268" t="s">
        <v>124</v>
      </c>
      <c r="K268" t="str">
        <f t="shared" si="26"/>
        <v>Usuarios de energía eléctrica por municipio según tipo de servicio</v>
      </c>
      <c r="L268" t="str">
        <f t="shared" si="27"/>
        <v>Usuarios de energía eléctrica por municipio según tipo de servicio</v>
      </c>
      <c r="M268" t="str">
        <f t="shared" si="29"/>
        <v>Al 31 de diciembre de 2016</v>
      </c>
    </row>
    <row r="269" spans="1:13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5"/>
        <v>14193Date</v>
      </c>
      <c r="H269" t="str">
        <f t="shared" si="28"/>
        <v>19.3</v>
      </c>
      <c r="I269" t="str">
        <f t="shared" si="24"/>
        <v>Al 31 de diciembre de 2016</v>
      </c>
      <c r="J269" t="s">
        <v>123</v>
      </c>
      <c r="K269" t="str">
        <f t="shared" si="26"/>
        <v/>
      </c>
      <c r="L269" t="str">
        <f t="shared" si="27"/>
        <v>Usuarios de energía eléctrica por municipio según tipo de servicio</v>
      </c>
      <c r="M269" t="str">
        <f t="shared" si="29"/>
        <v>Al 31 de diciembre de 2016</v>
      </c>
    </row>
    <row r="270" spans="1:13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5"/>
        <v>14194Title</v>
      </c>
      <c r="H270" t="str">
        <f t="shared" si="28"/>
        <v>19.4</v>
      </c>
      <c r="I270" t="str">
        <f t="shared" si="24"/>
        <v>19.4Volumen de las ventas de energía eléctrica por municipio según tipo de servicio</v>
      </c>
      <c r="J270" t="s">
        <v>124</v>
      </c>
      <c r="K270" t="str">
        <f t="shared" si="26"/>
        <v>Volumen de las ventas de energía eléctrica por municipio según tipo de servicio</v>
      </c>
      <c r="L270" t="str">
        <f t="shared" si="27"/>
        <v>Volumen de las ventas de energía eléctrica por municipio según tipo de servicio</v>
      </c>
      <c r="M270" t="str">
        <f t="shared" si="29"/>
        <v>2016</v>
      </c>
    </row>
    <row r="271" spans="1:13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5"/>
        <v>14194Date</v>
      </c>
      <c r="H271" t="str">
        <f t="shared" si="28"/>
        <v>19.4</v>
      </c>
      <c r="I271" t="str">
        <f t="shared" si="24"/>
        <v>2016</v>
      </c>
      <c r="J271" t="s">
        <v>123</v>
      </c>
      <c r="K271" t="str">
        <f t="shared" si="26"/>
        <v/>
      </c>
      <c r="L271" t="str">
        <f t="shared" si="27"/>
        <v>Volumen de las ventas de energía eléctrica por municipio según tipo de servicio</v>
      </c>
      <c r="M271" t="str">
        <f t="shared" si="29"/>
        <v>2016</v>
      </c>
    </row>
    <row r="272" spans="1:13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5"/>
        <v>14194Units</v>
      </c>
      <c r="H272" t="str">
        <f t="shared" si="28"/>
        <v>19.4</v>
      </c>
      <c r="I272" t="str">
        <f t="shared" si="24"/>
        <v>(Megawatts-hora)</v>
      </c>
      <c r="J272" t="s">
        <v>122</v>
      </c>
      <c r="K272" t="str">
        <f t="shared" si="26"/>
        <v/>
      </c>
      <c r="L272" t="str">
        <f t="shared" si="27"/>
        <v>Volumen de las ventas de energía eléctrica por municipio según tipo de servicio</v>
      </c>
      <c r="M272" t="str">
        <f t="shared" si="29"/>
        <v>2016</v>
      </c>
    </row>
    <row r="273" spans="1:13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5"/>
        <v>14195Title</v>
      </c>
      <c r="H273" t="str">
        <f t="shared" si="28"/>
        <v>19.5</v>
      </c>
      <c r="I273" t="str">
        <f t="shared" si="24"/>
        <v>19.5Valor de las ventas de energía eléctrica por municipio según tipo de servicio</v>
      </c>
      <c r="J273" t="s">
        <v>124</v>
      </c>
      <c r="K273" t="str">
        <f t="shared" si="26"/>
        <v>Valor de las ventas de energía eléctrica por municipio según tipo de servicio</v>
      </c>
      <c r="L273" t="str">
        <f t="shared" si="27"/>
        <v>Valor de las ventas de energía eléctrica por municipio según tipo de servicio</v>
      </c>
      <c r="M273" t="str">
        <f t="shared" si="29"/>
        <v>2016</v>
      </c>
    </row>
    <row r="274" spans="1:13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5"/>
        <v>14195Date</v>
      </c>
      <c r="H274" t="str">
        <f t="shared" si="28"/>
        <v>19.5</v>
      </c>
      <c r="I274" t="str">
        <f t="shared" si="24"/>
        <v>2016</v>
      </c>
      <c r="J274" t="s">
        <v>123</v>
      </c>
      <c r="K274" t="str">
        <f t="shared" si="26"/>
        <v/>
      </c>
      <c r="L274" t="str">
        <f t="shared" si="27"/>
        <v>Valor de las ventas de energía eléctrica por municipio según tipo de servicio</v>
      </c>
      <c r="M274" t="str">
        <f t="shared" si="29"/>
        <v>2016</v>
      </c>
    </row>
    <row r="275" spans="1:13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5"/>
        <v>14195Units</v>
      </c>
      <c r="H275" t="str">
        <f t="shared" si="28"/>
        <v>19.5</v>
      </c>
      <c r="I275" t="str">
        <f t="shared" si="24"/>
        <v>(Miles de pesos)</v>
      </c>
      <c r="J275" t="s">
        <v>122</v>
      </c>
      <c r="K275" t="str">
        <f t="shared" si="26"/>
        <v/>
      </c>
      <c r="L275" t="str">
        <f t="shared" si="27"/>
        <v>Valor de las ventas de energía eléctrica por municipio según tipo de servicio</v>
      </c>
      <c r="M275" t="str">
        <f t="shared" si="29"/>
        <v>Al 31 de diciembre de 2016</v>
      </c>
    </row>
    <row r="276" spans="1:13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5"/>
        <v>14196Title</v>
      </c>
      <c r="H276" t="str">
        <f t="shared" si="28"/>
        <v>19.6</v>
      </c>
      <c r="I276" t="str">
        <f t="shared" si="24"/>
        <v>19.6Unidades y potencia del equipo de transmisión y distribución</v>
      </c>
      <c r="J276" t="s">
        <v>124</v>
      </c>
      <c r="K276" t="str">
        <f t="shared" si="26"/>
        <v>Unidades y potencia del equipo de transmisión y distribuciónde energía eléctrica por municipio</v>
      </c>
      <c r="L276" t="str">
        <f t="shared" si="27"/>
        <v>Unidades y potencia del equipo de transmisión y distribuciónde energía eléctrica por municipio</v>
      </c>
      <c r="M276" t="str">
        <f t="shared" si="29"/>
        <v>Al 31 de diciembre de 2016</v>
      </c>
    </row>
    <row r="277" spans="1:13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5"/>
        <v>14196Title</v>
      </c>
      <c r="H277" t="str">
        <f t="shared" si="28"/>
        <v>19.6</v>
      </c>
      <c r="I277" t="str">
        <f t="shared" si="24"/>
        <v>de energía eléctrica por municipio</v>
      </c>
      <c r="J277" t="s">
        <v>124</v>
      </c>
      <c r="K277" t="str">
        <f t="shared" si="26"/>
        <v/>
      </c>
      <c r="L277" t="str">
        <f t="shared" si="27"/>
        <v>Unidades y potencia del equipo de transmisión y distribuciónde energía eléctrica por municipio</v>
      </c>
      <c r="M277" t="str">
        <f t="shared" si="29"/>
        <v>Al 31 de diciembre de 2016</v>
      </c>
    </row>
    <row r="278" spans="1:13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5"/>
        <v>14196Date</v>
      </c>
      <c r="H278" t="str">
        <f t="shared" si="28"/>
        <v>19.6</v>
      </c>
      <c r="I278" t="str">
        <f t="shared" si="24"/>
        <v>Al 31 de diciembre de 2016</v>
      </c>
      <c r="J278" t="s">
        <v>123</v>
      </c>
      <c r="K278" t="str">
        <f t="shared" si="26"/>
        <v/>
      </c>
      <c r="L278" t="str">
        <f t="shared" si="27"/>
        <v>Unidades y potencia del equipo de transmisión y distribuciónde energía eléctrica por municipio</v>
      </c>
      <c r="M278" t="str">
        <f t="shared" si="29"/>
        <v>Al 31 de diciembre de 2016</v>
      </c>
    </row>
    <row r="279" spans="1:13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5"/>
        <v>14197Title</v>
      </c>
      <c r="H279" t="str">
        <f t="shared" si="28"/>
        <v>19.7</v>
      </c>
      <c r="I279" t="str">
        <f t="shared" si="24"/>
        <v xml:space="preserve">19.7Personal ocupado y sus remuneraciones en la Comisión Federal de Electricidad </v>
      </c>
      <c r="J279" t="s">
        <v>124</v>
      </c>
      <c r="K279" t="str">
        <f t="shared" si="26"/>
        <v>Personal ocupado y sus remuneraciones en la Comisión Federal de Electricidad según tipo de actividad</v>
      </c>
      <c r="L279" t="str">
        <f t="shared" si="27"/>
        <v>Personal ocupado y sus remuneraciones en la Comisión Federal de Electricidad según tipo de actividad</v>
      </c>
      <c r="M279" t="str">
        <f t="shared" si="29"/>
        <v>2016</v>
      </c>
    </row>
    <row r="280" spans="1:13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5"/>
        <v>14197Title</v>
      </c>
      <c r="H280" t="str">
        <f t="shared" si="28"/>
        <v>19.7</v>
      </c>
      <c r="I280" t="str">
        <f t="shared" si="24"/>
        <v>según tipo de actividad</v>
      </c>
      <c r="J280" t="s">
        <v>124</v>
      </c>
      <c r="K280" t="str">
        <f t="shared" si="26"/>
        <v/>
      </c>
      <c r="L280" t="str">
        <f t="shared" si="27"/>
        <v>Personal ocupado y sus remuneraciones en la Comisión Federal de Electricidad según tipo de actividad</v>
      </c>
      <c r="M280" t="str">
        <f t="shared" si="29"/>
        <v>2016</v>
      </c>
    </row>
    <row r="281" spans="1:13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5"/>
        <v>14197Date</v>
      </c>
      <c r="H281" t="str">
        <f t="shared" si="28"/>
        <v>19.7</v>
      </c>
      <c r="I281" t="str">
        <f t="shared" si="24"/>
        <v>2016</v>
      </c>
      <c r="J281" t="s">
        <v>123</v>
      </c>
      <c r="K281" t="str">
        <f t="shared" si="26"/>
        <v/>
      </c>
      <c r="L281" t="str">
        <f t="shared" si="27"/>
        <v>Personal ocupado y sus remuneraciones en la Comisión Federal de Electricidad según tipo de actividad</v>
      </c>
      <c r="M281" t="str">
        <f t="shared" si="29"/>
        <v>2016</v>
      </c>
    </row>
    <row r="282" spans="1:13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5"/>
        <v>15191Title</v>
      </c>
      <c r="H282" t="str">
        <f t="shared" si="28"/>
        <v>19.1</v>
      </c>
      <c r="I282" t="str">
        <f t="shared" si="24"/>
        <v xml:space="preserve">19.1Centrales generadoras, unidades de generación, capacidad efectiva </v>
      </c>
      <c r="J282" t="s">
        <v>124</v>
      </c>
      <c r="K282" t="str">
        <f t="shared" si="26"/>
        <v>Centrales generadoras, unidades de generación, capacidad efectiva y energía eléctrica producida y entregada por tipo de planta</v>
      </c>
      <c r="L282" t="str">
        <f t="shared" si="27"/>
        <v>Centrales generadoras, unidades de generación, capacidad efectiva y energía eléctrica producida y entregada por tipo de planta</v>
      </c>
      <c r="M282" t="str">
        <f t="shared" si="29"/>
        <v>2016</v>
      </c>
    </row>
    <row r="283" spans="1:13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5"/>
        <v>15191Title</v>
      </c>
      <c r="H283" t="str">
        <f t="shared" si="28"/>
        <v>19.1</v>
      </c>
      <c r="I283" t="str">
        <f t="shared" si="24"/>
        <v>y energía eléctrica producida y entregada por tipo de planta</v>
      </c>
      <c r="J283" t="s">
        <v>124</v>
      </c>
      <c r="K283" t="str">
        <f t="shared" si="26"/>
        <v/>
      </c>
      <c r="L283" t="str">
        <f t="shared" si="27"/>
        <v>Centrales generadoras, unidades de generación, capacidad efectiva y energía eléctrica producida y entregada por tipo de planta</v>
      </c>
      <c r="M283" t="str">
        <f t="shared" si="29"/>
        <v>2016</v>
      </c>
    </row>
    <row r="284" spans="1:13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5"/>
        <v>15191Date</v>
      </c>
      <c r="H284" t="str">
        <f t="shared" si="28"/>
        <v>19.1</v>
      </c>
      <c r="I284" t="str">
        <f t="shared" si="24"/>
        <v>2016</v>
      </c>
      <c r="J284" t="s">
        <v>123</v>
      </c>
      <c r="K284" t="str">
        <f t="shared" si="26"/>
        <v/>
      </c>
      <c r="L284" t="str">
        <f t="shared" si="27"/>
        <v>Centrales generadoras, unidades de generación, capacidad efectiva y energía eléctrica producida y entregada por tipo de planta</v>
      </c>
      <c r="M284" t="str">
        <f t="shared" si="29"/>
        <v>2016</v>
      </c>
    </row>
    <row r="285" spans="1:13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5"/>
        <v>15192Title</v>
      </c>
      <c r="H285" t="str">
        <f t="shared" si="28"/>
        <v>19.2</v>
      </c>
      <c r="I285" t="str">
        <f t="shared" si="24"/>
        <v xml:space="preserve">19.2Usuarios, volumen y valor de las ventas de energía eléctrica </v>
      </c>
      <c r="J285" t="s">
        <v>124</v>
      </c>
      <c r="K285" t="str">
        <f t="shared" si="26"/>
        <v>Usuarios, volumen y valor de las ventas de energía eléctrica según tipo de servicio</v>
      </c>
      <c r="L285" t="str">
        <f t="shared" si="27"/>
        <v>Usuarios, volumen y valor de las ventas de energía eléctrica según tipo de servicio</v>
      </c>
      <c r="M285" t="str">
        <f t="shared" si="29"/>
        <v>2016</v>
      </c>
    </row>
    <row r="286" spans="1:13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5"/>
        <v>15192Title</v>
      </c>
      <c r="H286" t="str">
        <f t="shared" si="28"/>
        <v>19.2</v>
      </c>
      <c r="I286" t="str">
        <f t="shared" si="24"/>
        <v>según tipo de servicio</v>
      </c>
      <c r="J286" t="s">
        <v>124</v>
      </c>
      <c r="K286" t="str">
        <f t="shared" si="26"/>
        <v/>
      </c>
      <c r="L286" t="str">
        <f t="shared" si="27"/>
        <v>Usuarios, volumen y valor de las ventas de energía eléctrica según tipo de servicio</v>
      </c>
      <c r="M286" t="str">
        <f t="shared" si="29"/>
        <v>2016</v>
      </c>
    </row>
    <row r="287" spans="1:13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5"/>
        <v>15192Date</v>
      </c>
      <c r="H287" t="str">
        <f t="shared" si="28"/>
        <v>19.2</v>
      </c>
      <c r="I287" t="str">
        <f t="shared" si="24"/>
        <v>2016</v>
      </c>
      <c r="J287" t="s">
        <v>123</v>
      </c>
      <c r="K287" t="str">
        <f t="shared" si="26"/>
        <v/>
      </c>
      <c r="L287" t="str">
        <f t="shared" si="27"/>
        <v>Usuarios, volumen y valor de las ventas de energía eléctrica según tipo de servicio</v>
      </c>
      <c r="M287" t="str">
        <f t="shared" si="29"/>
        <v>2016</v>
      </c>
    </row>
    <row r="288" spans="1:13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5"/>
        <v>15193Title</v>
      </c>
      <c r="H288" t="str">
        <f t="shared" si="28"/>
        <v>19.3</v>
      </c>
      <c r="I288" t="str">
        <f t="shared" si="24"/>
        <v>19.3Usuarios de energía eléctrica por municipio según tipo de servicio</v>
      </c>
      <c r="J288" t="s">
        <v>124</v>
      </c>
      <c r="K288" t="str">
        <f t="shared" si="26"/>
        <v>Usuarios de energía eléctrica por municipio según tipo de servicio</v>
      </c>
      <c r="L288" t="str">
        <f t="shared" si="27"/>
        <v>Usuarios de energía eléctrica por municipio según tipo de servicio</v>
      </c>
      <c r="M288" t="str">
        <f t="shared" si="29"/>
        <v>Al 31 de diciembre de 2016</v>
      </c>
    </row>
    <row r="289" spans="1:13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5"/>
        <v>15193Date</v>
      </c>
      <c r="H289" t="str">
        <f t="shared" si="28"/>
        <v>19.3</v>
      </c>
      <c r="I289" t="str">
        <f t="shared" si="24"/>
        <v>Al 31 de diciembre de 2016</v>
      </c>
      <c r="J289" t="s">
        <v>123</v>
      </c>
      <c r="K289" t="str">
        <f t="shared" si="26"/>
        <v/>
      </c>
      <c r="L289" t="str">
        <f t="shared" si="27"/>
        <v>Usuarios de energía eléctrica por municipio según tipo de servicio</v>
      </c>
      <c r="M289" t="str">
        <f t="shared" si="29"/>
        <v>Al 31 de diciembre de 2016</v>
      </c>
    </row>
    <row r="290" spans="1:13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5"/>
        <v>15194Title</v>
      </c>
      <c r="H290" t="str">
        <f t="shared" si="28"/>
        <v>19.4</v>
      </c>
      <c r="I290" t="str">
        <f t="shared" si="24"/>
        <v>19.4Volumen de las ventas de energía eléctrica por municipio según tipo de servicio</v>
      </c>
      <c r="J290" t="s">
        <v>124</v>
      </c>
      <c r="K290" t="str">
        <f t="shared" si="26"/>
        <v>Volumen de las ventas de energía eléctrica por municipio según tipo de servicio</v>
      </c>
      <c r="L290" t="str">
        <f t="shared" si="27"/>
        <v>Volumen de las ventas de energía eléctrica por municipio según tipo de servicio</v>
      </c>
      <c r="M290" t="str">
        <f t="shared" si="29"/>
        <v>2016</v>
      </c>
    </row>
    <row r="291" spans="1:13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5"/>
        <v>15194Date</v>
      </c>
      <c r="H291" t="str">
        <f t="shared" si="28"/>
        <v>19.4</v>
      </c>
      <c r="I291" t="str">
        <f t="shared" si="24"/>
        <v>2016</v>
      </c>
      <c r="J291" t="s">
        <v>123</v>
      </c>
      <c r="K291" t="str">
        <f t="shared" si="26"/>
        <v/>
      </c>
      <c r="L291" t="str">
        <f t="shared" si="27"/>
        <v>Volumen de las ventas de energía eléctrica por municipio según tipo de servicio</v>
      </c>
      <c r="M291" t="str">
        <f t="shared" si="29"/>
        <v>2016</v>
      </c>
    </row>
    <row r="292" spans="1:13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5"/>
        <v>15194Units</v>
      </c>
      <c r="H292" t="str">
        <f t="shared" si="28"/>
        <v>19.4</v>
      </c>
      <c r="I292" t="str">
        <f t="shared" si="24"/>
        <v>(Megawatts-hora)</v>
      </c>
      <c r="J292" t="s">
        <v>122</v>
      </c>
      <c r="K292" t="str">
        <f t="shared" si="26"/>
        <v/>
      </c>
      <c r="L292" t="str">
        <f t="shared" si="27"/>
        <v>Volumen de las ventas de energía eléctrica por municipio según tipo de servicio</v>
      </c>
      <c r="M292" t="str">
        <f t="shared" si="29"/>
        <v>2016</v>
      </c>
    </row>
    <row r="293" spans="1:13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5"/>
        <v>15195Title</v>
      </c>
      <c r="H293" t="str">
        <f t="shared" si="28"/>
        <v>19.5</v>
      </c>
      <c r="I293" t="str">
        <f t="shared" si="24"/>
        <v>19.5Valor de las ventas de energía eléctrica por municipio según tipo de servicio</v>
      </c>
      <c r="J293" t="s">
        <v>124</v>
      </c>
      <c r="K293" t="str">
        <f t="shared" si="26"/>
        <v>Valor de las ventas de energía eléctrica por municipio según tipo de servicio</v>
      </c>
      <c r="L293" t="str">
        <f t="shared" si="27"/>
        <v>Valor de las ventas de energía eléctrica por municipio según tipo de servicio</v>
      </c>
      <c r="M293" t="str">
        <f t="shared" si="29"/>
        <v>2016</v>
      </c>
    </row>
    <row r="294" spans="1:13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5"/>
        <v>15195Date</v>
      </c>
      <c r="H294" t="str">
        <f t="shared" si="28"/>
        <v>19.5</v>
      </c>
      <c r="I294" t="str">
        <f t="shared" si="24"/>
        <v>2016</v>
      </c>
      <c r="J294" t="s">
        <v>123</v>
      </c>
      <c r="K294" t="str">
        <f t="shared" si="26"/>
        <v/>
      </c>
      <c r="L294" t="str">
        <f t="shared" si="27"/>
        <v>Valor de las ventas de energía eléctrica por municipio según tipo de servicio</v>
      </c>
      <c r="M294" t="str">
        <f t="shared" si="29"/>
        <v>2016</v>
      </c>
    </row>
    <row r="295" spans="1:13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5"/>
        <v>15195Units</v>
      </c>
      <c r="H295" t="str">
        <f t="shared" si="28"/>
        <v>19.5</v>
      </c>
      <c r="I295" t="str">
        <f t="shared" si="24"/>
        <v>(Miles de pesos)</v>
      </c>
      <c r="J295" t="s">
        <v>122</v>
      </c>
      <c r="K295" t="str">
        <f t="shared" si="26"/>
        <v/>
      </c>
      <c r="L295" t="str">
        <f t="shared" si="27"/>
        <v>Valor de las ventas de energía eléctrica por municipio según tipo de servicio</v>
      </c>
      <c r="M295" t="str">
        <f t="shared" si="29"/>
        <v>Al 31 de diciembre de 2016</v>
      </c>
    </row>
    <row r="296" spans="1:13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5"/>
        <v>15196Title</v>
      </c>
      <c r="H296" t="str">
        <f t="shared" si="28"/>
        <v>19.6</v>
      </c>
      <c r="I296" t="str">
        <f t="shared" si="24"/>
        <v>19.6Unidades y potencia del equipo de transmisión y distribución</v>
      </c>
      <c r="J296" t="s">
        <v>124</v>
      </c>
      <c r="K296" t="str">
        <f t="shared" si="26"/>
        <v>Unidades y potencia del equipo de transmisión y distribuciónde energía eléctrica por municipio</v>
      </c>
      <c r="L296" t="str">
        <f t="shared" si="27"/>
        <v>Unidades y potencia del equipo de transmisión y distribuciónde energía eléctrica por municipio</v>
      </c>
      <c r="M296" t="str">
        <f t="shared" si="29"/>
        <v>Al 31 de diciembre de 2016</v>
      </c>
    </row>
    <row r="297" spans="1:13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5"/>
        <v>15196Title</v>
      </c>
      <c r="H297" t="str">
        <f t="shared" si="28"/>
        <v>19.6</v>
      </c>
      <c r="I297" t="str">
        <f t="shared" si="24"/>
        <v>de energía eléctrica por municipio</v>
      </c>
      <c r="J297" t="s">
        <v>124</v>
      </c>
      <c r="K297" t="str">
        <f t="shared" si="26"/>
        <v/>
      </c>
      <c r="L297" t="str">
        <f t="shared" si="27"/>
        <v>Unidades y potencia del equipo de transmisión y distribuciónde energía eléctrica por municipio</v>
      </c>
      <c r="M297" t="str">
        <f t="shared" si="29"/>
        <v>Al 31 de diciembre de 2016</v>
      </c>
    </row>
    <row r="298" spans="1:13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5"/>
        <v>15196Date</v>
      </c>
      <c r="H298" t="str">
        <f t="shared" si="28"/>
        <v>19.6</v>
      </c>
      <c r="I298" t="str">
        <f t="shared" si="24"/>
        <v>Al 31 de diciembre de 2016</v>
      </c>
      <c r="J298" t="s">
        <v>123</v>
      </c>
      <c r="K298" t="str">
        <f t="shared" si="26"/>
        <v/>
      </c>
      <c r="L298" t="str">
        <f t="shared" si="27"/>
        <v>Unidades y potencia del equipo de transmisión y distribuciónde energía eléctrica por municipio</v>
      </c>
      <c r="M298" t="str">
        <f t="shared" si="29"/>
        <v>Al 31 de diciembre de 2016</v>
      </c>
    </row>
    <row r="299" spans="1:13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5"/>
        <v>15197Title</v>
      </c>
      <c r="H299" t="str">
        <f t="shared" si="28"/>
        <v>19.7</v>
      </c>
      <c r="I299" t="str">
        <f t="shared" si="24"/>
        <v xml:space="preserve">19.7Personal ocupado y sus remuneraciones en la Comisión Federal de Electricidad </v>
      </c>
      <c r="J299" t="s">
        <v>124</v>
      </c>
      <c r="K299" t="str">
        <f t="shared" si="26"/>
        <v>Personal ocupado y sus remuneraciones en la Comisión Federal de Electricidad según tipo de actividad</v>
      </c>
      <c r="L299" t="str">
        <f t="shared" si="27"/>
        <v>Personal ocupado y sus remuneraciones en la Comisión Federal de Electricidad según tipo de actividad</v>
      </c>
      <c r="M299" t="str">
        <f t="shared" si="29"/>
        <v>2016</v>
      </c>
    </row>
    <row r="300" spans="1:13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5"/>
        <v>15197Title</v>
      </c>
      <c r="H300" t="str">
        <f t="shared" si="28"/>
        <v>19.7</v>
      </c>
      <c r="I300" t="str">
        <f t="shared" si="24"/>
        <v>según tipo de actividad</v>
      </c>
      <c r="J300" t="s">
        <v>124</v>
      </c>
      <c r="K300" t="str">
        <f t="shared" si="26"/>
        <v/>
      </c>
      <c r="L300" t="str">
        <f t="shared" si="27"/>
        <v>Personal ocupado y sus remuneraciones en la Comisión Federal de Electricidad según tipo de actividad</v>
      </c>
      <c r="M300" t="str">
        <f t="shared" si="29"/>
        <v>2016</v>
      </c>
    </row>
    <row r="301" spans="1:13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5"/>
        <v>15197Date</v>
      </c>
      <c r="H301" t="str">
        <f t="shared" si="28"/>
        <v>19.7</v>
      </c>
      <c r="I301" t="str">
        <f t="shared" si="24"/>
        <v>2016</v>
      </c>
      <c r="J301" t="s">
        <v>123</v>
      </c>
      <c r="K301" t="str">
        <f t="shared" si="26"/>
        <v/>
      </c>
      <c r="L301" t="str">
        <f t="shared" si="27"/>
        <v>Personal ocupado y sus remuneraciones en la Comisión Federal de Electricidad según tipo de actividad</v>
      </c>
      <c r="M301" t="str">
        <f t="shared" si="29"/>
        <v>2016</v>
      </c>
    </row>
    <row r="302" spans="1:13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5"/>
        <v>16191Title</v>
      </c>
      <c r="H302" t="str">
        <f t="shared" si="28"/>
        <v>19.1</v>
      </c>
      <c r="I302" t="str">
        <f t="shared" si="24"/>
        <v xml:space="preserve">19.1Centrales generadoras, unidades de generación, capacidad efectiva </v>
      </c>
      <c r="J302" t="s">
        <v>124</v>
      </c>
      <c r="K302" t="str">
        <f t="shared" si="26"/>
        <v>Centrales generadoras, unidades de generación, capacidad efectiva y energía eléctrica producida y entregada por tipo de planta</v>
      </c>
      <c r="L302" t="str">
        <f t="shared" si="27"/>
        <v>Centrales generadoras, unidades de generación, capacidad efectiva y energía eléctrica producida y entregada por tipo de planta</v>
      </c>
      <c r="M302" t="str">
        <f t="shared" si="29"/>
        <v>2016</v>
      </c>
    </row>
    <row r="303" spans="1:13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5"/>
        <v>16191Title</v>
      </c>
      <c r="H303" t="str">
        <f t="shared" si="28"/>
        <v>19.1</v>
      </c>
      <c r="I303" t="str">
        <f t="shared" si="24"/>
        <v>y energía eléctrica producida y entregada por tipo de planta</v>
      </c>
      <c r="J303" t="s">
        <v>124</v>
      </c>
      <c r="K303" t="str">
        <f t="shared" si="26"/>
        <v/>
      </c>
      <c r="L303" t="str">
        <f t="shared" si="27"/>
        <v>Centrales generadoras, unidades de generación, capacidad efectiva y energía eléctrica producida y entregada por tipo de planta</v>
      </c>
      <c r="M303" t="str">
        <f t="shared" si="29"/>
        <v>2016</v>
      </c>
    </row>
    <row r="304" spans="1:13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5"/>
        <v>16191Date</v>
      </c>
      <c r="H304" t="str">
        <f t="shared" si="28"/>
        <v>19.1</v>
      </c>
      <c r="I304" t="str">
        <f t="shared" si="24"/>
        <v>2016</v>
      </c>
      <c r="J304" t="s">
        <v>123</v>
      </c>
      <c r="K304" t="str">
        <f t="shared" si="26"/>
        <v/>
      </c>
      <c r="L304" t="str">
        <f t="shared" si="27"/>
        <v>Centrales generadoras, unidades de generación, capacidad efectiva y energía eléctrica producida y entregada por tipo de planta</v>
      </c>
      <c r="M304" t="str">
        <f t="shared" si="29"/>
        <v>2016</v>
      </c>
    </row>
    <row r="305" spans="1:13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5"/>
        <v>16192Title</v>
      </c>
      <c r="H305" t="str">
        <f t="shared" si="28"/>
        <v>19.2</v>
      </c>
      <c r="I305" t="str">
        <f t="shared" si="24"/>
        <v xml:space="preserve">19.2Usuarios, volumen y valor de las ventas de energía eléctrica </v>
      </c>
      <c r="J305" t="s">
        <v>124</v>
      </c>
      <c r="K305" t="str">
        <f t="shared" si="26"/>
        <v>Usuarios, volumen y valor de las ventas de energía eléctrica según tipo de servicio</v>
      </c>
      <c r="L305" t="str">
        <f t="shared" si="27"/>
        <v>Usuarios, volumen y valor de las ventas de energía eléctrica según tipo de servicio</v>
      </c>
      <c r="M305" t="str">
        <f t="shared" si="29"/>
        <v>2016</v>
      </c>
    </row>
    <row r="306" spans="1:13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5"/>
        <v>16192Title</v>
      </c>
      <c r="H306" t="str">
        <f t="shared" si="28"/>
        <v>19.2</v>
      </c>
      <c r="I306" t="str">
        <f t="shared" si="24"/>
        <v>según tipo de servicio</v>
      </c>
      <c r="J306" t="s">
        <v>124</v>
      </c>
      <c r="K306" t="str">
        <f t="shared" si="26"/>
        <v/>
      </c>
      <c r="L306" t="str">
        <f t="shared" si="27"/>
        <v>Usuarios, volumen y valor de las ventas de energía eléctrica según tipo de servicio</v>
      </c>
      <c r="M306" t="str">
        <f t="shared" si="29"/>
        <v>2016</v>
      </c>
    </row>
    <row r="307" spans="1:13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5"/>
        <v>16192Date</v>
      </c>
      <c r="H307" t="str">
        <f t="shared" si="28"/>
        <v>19.2</v>
      </c>
      <c r="I307" t="str">
        <f t="shared" si="24"/>
        <v>2016</v>
      </c>
      <c r="J307" t="s">
        <v>123</v>
      </c>
      <c r="K307" t="str">
        <f t="shared" si="26"/>
        <v/>
      </c>
      <c r="L307" t="str">
        <f t="shared" si="27"/>
        <v>Usuarios, volumen y valor de las ventas de energía eléctrica según tipo de servicio</v>
      </c>
      <c r="M307" t="str">
        <f t="shared" si="29"/>
        <v>2016</v>
      </c>
    </row>
    <row r="308" spans="1:13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5"/>
        <v>16193Title</v>
      </c>
      <c r="H308" t="str">
        <f t="shared" si="28"/>
        <v>19.3</v>
      </c>
      <c r="I308" t="str">
        <f t="shared" si="24"/>
        <v>19.3Usuarios de energía eléctrica por municipio según tipo de servicio</v>
      </c>
      <c r="J308" t="s">
        <v>124</v>
      </c>
      <c r="K308" t="str">
        <f t="shared" si="26"/>
        <v>Usuarios de energía eléctrica por municipio según tipo de servicio</v>
      </c>
      <c r="L308" t="str">
        <f t="shared" si="27"/>
        <v>Usuarios de energía eléctrica por municipio según tipo de servicio</v>
      </c>
      <c r="M308" t="str">
        <f t="shared" si="29"/>
        <v>Al 31 de diciembre de 2016</v>
      </c>
    </row>
    <row r="309" spans="1:13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5"/>
        <v>16193Date</v>
      </c>
      <c r="H309" t="str">
        <f t="shared" si="28"/>
        <v>19.3</v>
      </c>
      <c r="I309" t="str">
        <f t="shared" si="24"/>
        <v>Al 31 de diciembre de 2016</v>
      </c>
      <c r="J309" t="s">
        <v>123</v>
      </c>
      <c r="K309" t="str">
        <f t="shared" si="26"/>
        <v/>
      </c>
      <c r="L309" t="str">
        <f t="shared" si="27"/>
        <v>Usuarios de energía eléctrica por municipio según tipo de servicio</v>
      </c>
      <c r="M309" t="str">
        <f t="shared" si="29"/>
        <v>Al 31 de diciembre de 2016</v>
      </c>
    </row>
    <row r="310" spans="1:13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5"/>
        <v>16194Title</v>
      </c>
      <c r="H310" t="str">
        <f t="shared" si="28"/>
        <v>19.4</v>
      </c>
      <c r="I310" t="str">
        <f t="shared" si="24"/>
        <v>19.4Volumen de las ventas de energía eléctrica por municipio según tipo de servicio</v>
      </c>
      <c r="J310" t="s">
        <v>124</v>
      </c>
      <c r="K310" t="str">
        <f t="shared" si="26"/>
        <v>Volumen de las ventas de energía eléctrica por municipio según tipo de servicio</v>
      </c>
      <c r="L310" t="str">
        <f t="shared" si="27"/>
        <v>Volumen de las ventas de energía eléctrica por municipio según tipo de servicio</v>
      </c>
      <c r="M310" t="str">
        <f t="shared" si="29"/>
        <v>2016</v>
      </c>
    </row>
    <row r="311" spans="1:13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5"/>
        <v>16194Date</v>
      </c>
      <c r="H311" t="str">
        <f t="shared" si="28"/>
        <v>19.4</v>
      </c>
      <c r="I311" t="str">
        <f t="shared" si="24"/>
        <v>2016</v>
      </c>
      <c r="J311" t="s">
        <v>123</v>
      </c>
      <c r="K311" t="str">
        <f t="shared" si="26"/>
        <v/>
      </c>
      <c r="L311" t="str">
        <f t="shared" si="27"/>
        <v>Volumen de las ventas de energía eléctrica por municipio según tipo de servicio</v>
      </c>
      <c r="M311" t="str">
        <f t="shared" si="29"/>
        <v>2016</v>
      </c>
    </row>
    <row r="312" spans="1:13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5"/>
        <v>16194Units</v>
      </c>
      <c r="H312" t="str">
        <f t="shared" si="28"/>
        <v>19.4</v>
      </c>
      <c r="I312" t="str">
        <f t="shared" si="24"/>
        <v>(Megawatts-hora)</v>
      </c>
      <c r="J312" t="s">
        <v>122</v>
      </c>
      <c r="K312" t="str">
        <f t="shared" si="26"/>
        <v/>
      </c>
      <c r="L312" t="str">
        <f t="shared" si="27"/>
        <v>Volumen de las ventas de energía eléctrica por municipio según tipo de servicio</v>
      </c>
      <c r="M312" t="str">
        <f t="shared" si="29"/>
        <v>2016</v>
      </c>
    </row>
    <row r="313" spans="1:13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5"/>
        <v>16195Title</v>
      </c>
      <c r="H313" t="str">
        <f t="shared" si="28"/>
        <v>19.5</v>
      </c>
      <c r="I313" t="str">
        <f t="shared" si="24"/>
        <v>19.5Valor de las ventas de energía eléctrica por municipio según tipo de servicio</v>
      </c>
      <c r="J313" t="s">
        <v>124</v>
      </c>
      <c r="K313" t="str">
        <f t="shared" si="26"/>
        <v>Valor de las ventas de energía eléctrica por municipio según tipo de servicio</v>
      </c>
      <c r="L313" t="str">
        <f t="shared" si="27"/>
        <v>Valor de las ventas de energía eléctrica por municipio según tipo de servicio</v>
      </c>
      <c r="M313" t="str">
        <f t="shared" si="29"/>
        <v>2016</v>
      </c>
    </row>
    <row r="314" spans="1:13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5"/>
        <v>16195Date</v>
      </c>
      <c r="H314" t="str">
        <f t="shared" si="28"/>
        <v>19.5</v>
      </c>
      <c r="I314" t="str">
        <f t="shared" si="24"/>
        <v>2016</v>
      </c>
      <c r="J314" t="s">
        <v>123</v>
      </c>
      <c r="K314" t="str">
        <f t="shared" si="26"/>
        <v/>
      </c>
      <c r="L314" t="str">
        <f t="shared" si="27"/>
        <v>Valor de las ventas de energía eléctrica por municipio según tipo de servicio</v>
      </c>
      <c r="M314" t="str">
        <f t="shared" si="29"/>
        <v>2016</v>
      </c>
    </row>
    <row r="315" spans="1:13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5"/>
        <v>16195Units</v>
      </c>
      <c r="H315" t="str">
        <f t="shared" si="28"/>
        <v>19.5</v>
      </c>
      <c r="I315" t="str">
        <f t="shared" si="24"/>
        <v>(Miles de pesos)</v>
      </c>
      <c r="J315" t="s">
        <v>122</v>
      </c>
      <c r="K315" t="str">
        <f t="shared" si="26"/>
        <v/>
      </c>
      <c r="L315" t="str">
        <f t="shared" si="27"/>
        <v>Valor de las ventas de energía eléctrica por municipio según tipo de servicio</v>
      </c>
      <c r="M315" t="str">
        <f t="shared" si="29"/>
        <v>Al 31 de diciembre de 2016</v>
      </c>
    </row>
    <row r="316" spans="1:13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5"/>
        <v>16196Title</v>
      </c>
      <c r="H316" t="str">
        <f t="shared" si="28"/>
        <v>19.6</v>
      </c>
      <c r="I316" t="str">
        <f t="shared" si="24"/>
        <v>19.6Unidades y potencia del equipo de transmisión y distribución</v>
      </c>
      <c r="J316" t="s">
        <v>124</v>
      </c>
      <c r="K316" t="str">
        <f t="shared" si="26"/>
        <v>Unidades y potencia del equipo de transmisión y distribuciónde energía eléctrica por municipio</v>
      </c>
      <c r="L316" t="str">
        <f t="shared" si="27"/>
        <v>Unidades y potencia del equipo de transmisión y distribuciónde energía eléctrica por municipio</v>
      </c>
      <c r="M316" t="str">
        <f t="shared" si="29"/>
        <v>Al 31 de diciembre de 2016</v>
      </c>
    </row>
    <row r="317" spans="1:13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5"/>
        <v>16196Title</v>
      </c>
      <c r="H317" t="str">
        <f t="shared" si="28"/>
        <v>19.6</v>
      </c>
      <c r="I317" t="str">
        <f t="shared" si="24"/>
        <v>de energía eléctrica por municipio</v>
      </c>
      <c r="J317" t="s">
        <v>124</v>
      </c>
      <c r="K317" t="str">
        <f t="shared" si="26"/>
        <v/>
      </c>
      <c r="L317" t="str">
        <f t="shared" si="27"/>
        <v>Unidades y potencia del equipo de transmisión y distribuciónde energía eléctrica por municipio</v>
      </c>
      <c r="M317" t="str">
        <f t="shared" si="29"/>
        <v>Al 31 de diciembre de 2016</v>
      </c>
    </row>
    <row r="318" spans="1:13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5"/>
        <v>16196Date</v>
      </c>
      <c r="H318" t="str">
        <f t="shared" si="28"/>
        <v>19.6</v>
      </c>
      <c r="I318" t="str">
        <f t="shared" si="24"/>
        <v>Al 31 de diciembre de 2016</v>
      </c>
      <c r="J318" t="s">
        <v>123</v>
      </c>
      <c r="K318" t="str">
        <f t="shared" si="26"/>
        <v/>
      </c>
      <c r="L318" t="str">
        <f t="shared" si="27"/>
        <v>Unidades y potencia del equipo de transmisión y distribuciónde energía eléctrica por municipio</v>
      </c>
      <c r="M318" t="str">
        <f t="shared" si="29"/>
        <v>Al 31 de diciembre de 2016</v>
      </c>
    </row>
    <row r="319" spans="1:13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5"/>
        <v>16197Title</v>
      </c>
      <c r="H319" t="str">
        <f t="shared" si="28"/>
        <v>19.7</v>
      </c>
      <c r="I319" t="str">
        <f t="shared" si="24"/>
        <v xml:space="preserve">19.7Personal ocupado y sus remuneraciones en la Comisión Federal de Electricidad </v>
      </c>
      <c r="J319" t="s">
        <v>124</v>
      </c>
      <c r="K319" t="str">
        <f t="shared" si="26"/>
        <v>Personal ocupado y sus remuneraciones en la Comisión Federal de Electricidad según tipo de actividad</v>
      </c>
      <c r="L319" t="str">
        <f t="shared" si="27"/>
        <v>Personal ocupado y sus remuneraciones en la Comisión Federal de Electricidad según tipo de actividad</v>
      </c>
      <c r="M319" t="str">
        <f t="shared" si="29"/>
        <v>2016</v>
      </c>
    </row>
    <row r="320" spans="1:13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5"/>
        <v>16197Title</v>
      </c>
      <c r="H320" t="str">
        <f t="shared" si="28"/>
        <v>19.7</v>
      </c>
      <c r="I320" t="str">
        <f t="shared" si="24"/>
        <v>según tipo de actividad</v>
      </c>
      <c r="J320" t="s">
        <v>124</v>
      </c>
      <c r="K320" t="str">
        <f t="shared" si="26"/>
        <v/>
      </c>
      <c r="L320" t="str">
        <f t="shared" si="27"/>
        <v>Personal ocupado y sus remuneraciones en la Comisión Federal de Electricidad según tipo de actividad</v>
      </c>
      <c r="M320" t="str">
        <f t="shared" si="29"/>
        <v>2016</v>
      </c>
    </row>
    <row r="321" spans="1:13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5"/>
        <v>16197Date</v>
      </c>
      <c r="H321" t="str">
        <f t="shared" si="28"/>
        <v>19.7</v>
      </c>
      <c r="I321" t="str">
        <f t="shared" si="24"/>
        <v>2016</v>
      </c>
      <c r="J321" t="s">
        <v>123</v>
      </c>
      <c r="K321" t="str">
        <f t="shared" si="26"/>
        <v/>
      </c>
      <c r="L321" t="str">
        <f t="shared" si="27"/>
        <v>Personal ocupado y sus remuneraciones en la Comisión Federal de Electricidad según tipo de actividad</v>
      </c>
      <c r="M321" t="str">
        <f t="shared" si="29"/>
        <v>2016</v>
      </c>
    </row>
    <row r="322" spans="1:13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5"/>
        <v>17191Title</v>
      </c>
      <c r="H322" t="str">
        <f t="shared" si="28"/>
        <v>19.1</v>
      </c>
      <c r="I322" t="str">
        <f t="shared" si="24"/>
        <v xml:space="preserve">19.1Usuarios, volumen y valor de las ventas de energía eléctrica </v>
      </c>
      <c r="J322" t="s">
        <v>124</v>
      </c>
      <c r="K322" t="str">
        <f t="shared" si="26"/>
        <v>Usuarios, volumen y valor de las ventas de energía eléctrica según tipo de servicio</v>
      </c>
      <c r="L322" t="str">
        <f t="shared" si="27"/>
        <v>Usuarios, volumen y valor de las ventas de energía eléctrica según tipo de servicio</v>
      </c>
      <c r="M322" t="str">
        <f t="shared" si="29"/>
        <v>2016</v>
      </c>
    </row>
    <row r="323" spans="1:13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5"/>
        <v>17191Title</v>
      </c>
      <c r="H323" t="str">
        <f t="shared" si="28"/>
        <v>19.1</v>
      </c>
      <c r="I323" t="str">
        <f t="shared" ref="I323:I386" si="30">+_xlfn.TEXTJOIN("",TRUE,B323:C323)</f>
        <v>según tipo de servicio</v>
      </c>
      <c r="J323" t="s">
        <v>124</v>
      </c>
      <c r="K323" t="str">
        <f t="shared" si="26"/>
        <v/>
      </c>
      <c r="L323" t="str">
        <f t="shared" si="27"/>
        <v>Usuarios, volumen y valor de las ventas de energía eléctrica según tipo de servicio</v>
      </c>
      <c r="M323" t="str">
        <f t="shared" si="29"/>
        <v>2016</v>
      </c>
    </row>
    <row r="324" spans="1:13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31">+_xlfn.CONCAT(F324,SUBSTITUTE(H324,".",""),J324)</f>
        <v>17191Date</v>
      </c>
      <c r="H324" t="str">
        <f t="shared" si="28"/>
        <v>19.1</v>
      </c>
      <c r="I324" t="str">
        <f t="shared" si="30"/>
        <v>2016</v>
      </c>
      <c r="J324" t="s">
        <v>123</v>
      </c>
      <c r="K324" t="str">
        <f t="shared" ref="K324:K387" si="32">+IF(AND(G324=G325,J324="Title"),_xlfn.CONCAT(C324,C325),IF(AND(J324="Title",J325&lt;&gt;"Title",J323&lt;&gt;"Title"),C324,""))</f>
        <v/>
      </c>
      <c r="L324" t="str">
        <f t="shared" ref="L324:L387" si="33">+IF(K324="",L323,K324)</f>
        <v>Usuarios, volumen y valor de las ventas de energía eléctrica según tipo de servicio</v>
      </c>
      <c r="M324" t="str">
        <f t="shared" si="29"/>
        <v>2016</v>
      </c>
    </row>
    <row r="325" spans="1:13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31"/>
        <v>17192Title</v>
      </c>
      <c r="H325" t="str">
        <f t="shared" ref="H325:H388" si="34">+IF(B325=0,H324,B325)</f>
        <v>19.2</v>
      </c>
      <c r="I325" t="str">
        <f t="shared" si="30"/>
        <v>19.2Usuarios de energía eléctrica por municipio según tipo de servicio</v>
      </c>
      <c r="J325" t="s">
        <v>124</v>
      </c>
      <c r="K325" t="str">
        <f t="shared" si="32"/>
        <v>Usuarios de energía eléctrica por municipio según tipo de servicio</v>
      </c>
      <c r="L325" t="str">
        <f t="shared" si="33"/>
        <v>Usuarios de energía eléctrica por municipio según tipo de servicio</v>
      </c>
      <c r="M325" t="str">
        <f t="shared" si="29"/>
        <v>Al 31 de diciembre de 2016</v>
      </c>
    </row>
    <row r="326" spans="1:13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31"/>
        <v>17192Date</v>
      </c>
      <c r="H326" t="str">
        <f t="shared" si="34"/>
        <v>19.2</v>
      </c>
      <c r="I326" t="str">
        <f t="shared" si="30"/>
        <v>Al 31 de diciembre de 2016</v>
      </c>
      <c r="J326" t="s">
        <v>123</v>
      </c>
      <c r="K326" t="str">
        <f t="shared" si="32"/>
        <v/>
      </c>
      <c r="L326" t="str">
        <f t="shared" si="33"/>
        <v>Usuarios de energía eléctrica por municipio según tipo de servicio</v>
      </c>
      <c r="M326" t="str">
        <f t="shared" ref="M326:M389" si="35">+IF(J326&lt;&gt;"Date",M327,C326)</f>
        <v>Al 31 de diciembre de 2016</v>
      </c>
    </row>
    <row r="327" spans="1:13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31"/>
        <v>17193Title</v>
      </c>
      <c r="H327" t="str">
        <f t="shared" si="34"/>
        <v>19.3</v>
      </c>
      <c r="I327" t="str">
        <f t="shared" si="30"/>
        <v>19.3Volumen de las ventas de energía eléctrica por municipio según tipo de servicio</v>
      </c>
      <c r="J327" t="s">
        <v>124</v>
      </c>
      <c r="K327" t="str">
        <f t="shared" si="32"/>
        <v>Volumen de las ventas de energía eléctrica por municipio según tipo de servicio</v>
      </c>
      <c r="L327" t="str">
        <f t="shared" si="33"/>
        <v>Volumen de las ventas de energía eléctrica por municipio según tipo de servicio</v>
      </c>
      <c r="M327" t="str">
        <f t="shared" si="35"/>
        <v>2016</v>
      </c>
    </row>
    <row r="328" spans="1:13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31"/>
        <v>17193Date</v>
      </c>
      <c r="H328" t="str">
        <f t="shared" si="34"/>
        <v>19.3</v>
      </c>
      <c r="I328" t="str">
        <f t="shared" si="30"/>
        <v>2016</v>
      </c>
      <c r="J328" t="s">
        <v>123</v>
      </c>
      <c r="K328" t="str">
        <f t="shared" si="32"/>
        <v/>
      </c>
      <c r="L328" t="str">
        <f t="shared" si="33"/>
        <v>Volumen de las ventas de energía eléctrica por municipio según tipo de servicio</v>
      </c>
      <c r="M328" t="str">
        <f t="shared" si="35"/>
        <v>2016</v>
      </c>
    </row>
    <row r="329" spans="1:13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31"/>
        <v>17193Units</v>
      </c>
      <c r="H329" t="str">
        <f t="shared" si="34"/>
        <v>19.3</v>
      </c>
      <c r="I329" t="str">
        <f t="shared" si="30"/>
        <v>(Megawatts-hora)</v>
      </c>
      <c r="J329" t="s">
        <v>122</v>
      </c>
      <c r="K329" t="str">
        <f t="shared" si="32"/>
        <v/>
      </c>
      <c r="L329" t="str">
        <f t="shared" si="33"/>
        <v>Volumen de las ventas de energía eléctrica por municipio según tipo de servicio</v>
      </c>
      <c r="M329" t="str">
        <f t="shared" si="35"/>
        <v>2016</v>
      </c>
    </row>
    <row r="330" spans="1:13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31"/>
        <v>17194Title</v>
      </c>
      <c r="H330" t="str">
        <f t="shared" si="34"/>
        <v>19.4</v>
      </c>
      <c r="I330" t="str">
        <f t="shared" si="30"/>
        <v>19.4Valor de las ventas de energía eléctrica por municipio según tipo de servicio</v>
      </c>
      <c r="J330" t="s">
        <v>124</v>
      </c>
      <c r="K330" t="str">
        <f t="shared" si="32"/>
        <v>Valor de las ventas de energía eléctrica por municipio según tipo de servicio</v>
      </c>
      <c r="L330" t="str">
        <f t="shared" si="33"/>
        <v>Valor de las ventas de energía eléctrica por municipio según tipo de servicio</v>
      </c>
      <c r="M330" t="str">
        <f t="shared" si="35"/>
        <v>2016</v>
      </c>
    </row>
    <row r="331" spans="1:13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31"/>
        <v>17194Date</v>
      </c>
      <c r="H331" t="str">
        <f t="shared" si="34"/>
        <v>19.4</v>
      </c>
      <c r="I331" t="str">
        <f t="shared" si="30"/>
        <v>2016</v>
      </c>
      <c r="J331" t="s">
        <v>123</v>
      </c>
      <c r="K331" t="str">
        <f t="shared" si="32"/>
        <v/>
      </c>
      <c r="L331" t="str">
        <f t="shared" si="33"/>
        <v>Valor de las ventas de energía eléctrica por municipio según tipo de servicio</v>
      </c>
      <c r="M331" t="str">
        <f t="shared" si="35"/>
        <v>2016</v>
      </c>
    </row>
    <row r="332" spans="1:13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31"/>
        <v>17194Units</v>
      </c>
      <c r="H332" t="str">
        <f t="shared" si="34"/>
        <v>19.4</v>
      </c>
      <c r="I332" t="str">
        <f t="shared" si="30"/>
        <v>(Miles de pesos)</v>
      </c>
      <c r="J332" t="s">
        <v>122</v>
      </c>
      <c r="K332" t="str">
        <f t="shared" si="32"/>
        <v/>
      </c>
      <c r="L332" t="str">
        <f t="shared" si="33"/>
        <v>Valor de las ventas de energía eléctrica por municipio según tipo de servicio</v>
      </c>
      <c r="M332" t="str">
        <f t="shared" si="35"/>
        <v>Al 31 de diciembre de 2016</v>
      </c>
    </row>
    <row r="333" spans="1:13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31"/>
        <v>17195Title</v>
      </c>
      <c r="H333" t="str">
        <f t="shared" si="34"/>
        <v>19.5</v>
      </c>
      <c r="I333" t="str">
        <f t="shared" si="30"/>
        <v>19.5Unidades y potencia del equipo de transmisión y distribución</v>
      </c>
      <c r="J333" t="s">
        <v>124</v>
      </c>
      <c r="K333" t="str">
        <f t="shared" si="32"/>
        <v>Unidades y potencia del equipo de transmisión y distribuciónde energía eléctrica por municipio</v>
      </c>
      <c r="L333" t="str">
        <f t="shared" si="33"/>
        <v>Unidades y potencia del equipo de transmisión y distribuciónde energía eléctrica por municipio</v>
      </c>
      <c r="M333" t="str">
        <f t="shared" si="35"/>
        <v>Al 31 de diciembre de 2016</v>
      </c>
    </row>
    <row r="334" spans="1:13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31"/>
        <v>17195Title</v>
      </c>
      <c r="H334" t="str">
        <f t="shared" si="34"/>
        <v>19.5</v>
      </c>
      <c r="I334" t="str">
        <f t="shared" si="30"/>
        <v>de energía eléctrica por municipio</v>
      </c>
      <c r="J334" t="s">
        <v>124</v>
      </c>
      <c r="K334" t="str">
        <f t="shared" si="32"/>
        <v/>
      </c>
      <c r="L334" t="str">
        <f t="shared" si="33"/>
        <v>Unidades y potencia del equipo de transmisión y distribuciónde energía eléctrica por municipio</v>
      </c>
      <c r="M334" t="str">
        <f t="shared" si="35"/>
        <v>Al 31 de diciembre de 2016</v>
      </c>
    </row>
    <row r="335" spans="1:13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31"/>
        <v>17195Date</v>
      </c>
      <c r="H335" t="str">
        <f t="shared" si="34"/>
        <v>19.5</v>
      </c>
      <c r="I335" t="str">
        <f t="shared" si="30"/>
        <v>Al 31 de diciembre de 2016</v>
      </c>
      <c r="J335" t="s">
        <v>123</v>
      </c>
      <c r="K335" t="str">
        <f t="shared" si="32"/>
        <v/>
      </c>
      <c r="L335" t="str">
        <f t="shared" si="33"/>
        <v>Unidades y potencia del equipo de transmisión y distribuciónde energía eléctrica por municipio</v>
      </c>
      <c r="M335" t="str">
        <f t="shared" si="35"/>
        <v>Al 31 de diciembre de 2016</v>
      </c>
    </row>
    <row r="336" spans="1:13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31"/>
        <v>17196Title</v>
      </c>
      <c r="H336" t="str">
        <f t="shared" si="34"/>
        <v>19.6</v>
      </c>
      <c r="I336" t="str">
        <f t="shared" si="30"/>
        <v xml:space="preserve">19.6Personal ocupado y sus remuneraciones en la Comisión Federal de Electricidad </v>
      </c>
      <c r="J336" t="s">
        <v>124</v>
      </c>
      <c r="K336" t="str">
        <f t="shared" si="32"/>
        <v>Personal ocupado y sus remuneraciones en la Comisión Federal de Electricidad según tipo de actividad</v>
      </c>
      <c r="L336" t="str">
        <f t="shared" si="33"/>
        <v>Personal ocupado y sus remuneraciones en la Comisión Federal de Electricidad según tipo de actividad</v>
      </c>
      <c r="M336" t="str">
        <f t="shared" si="35"/>
        <v>2015 y 2016</v>
      </c>
    </row>
    <row r="337" spans="1:13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31"/>
        <v>17196Title</v>
      </c>
      <c r="H337" t="str">
        <f t="shared" si="34"/>
        <v>19.6</v>
      </c>
      <c r="I337" t="str">
        <f t="shared" si="30"/>
        <v>según tipo de actividad</v>
      </c>
      <c r="J337" t="s">
        <v>124</v>
      </c>
      <c r="K337" t="str">
        <f t="shared" si="32"/>
        <v/>
      </c>
      <c r="L337" t="str">
        <f t="shared" si="33"/>
        <v>Personal ocupado y sus remuneraciones en la Comisión Federal de Electricidad según tipo de actividad</v>
      </c>
      <c r="M337" t="str">
        <f t="shared" si="35"/>
        <v>2015 y 2016</v>
      </c>
    </row>
    <row r="338" spans="1:13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31"/>
        <v>17196Date</v>
      </c>
      <c r="H338" t="str">
        <f t="shared" si="34"/>
        <v>19.6</v>
      </c>
      <c r="I338" t="str">
        <f t="shared" si="30"/>
        <v>2015 y 2016</v>
      </c>
      <c r="J338" t="s">
        <v>123</v>
      </c>
      <c r="K338" t="str">
        <f t="shared" si="32"/>
        <v/>
      </c>
      <c r="L338" t="str">
        <f t="shared" si="33"/>
        <v>Personal ocupado y sus remuneraciones en la Comisión Federal de Electricidad según tipo de actividad</v>
      </c>
      <c r="M338" t="str">
        <f t="shared" si="35"/>
        <v>2015 y 2016</v>
      </c>
    </row>
    <row r="339" spans="1:13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31"/>
        <v>18191Title</v>
      </c>
      <c r="H339" t="str">
        <f t="shared" si="34"/>
        <v>19.1</v>
      </c>
      <c r="I339" t="str">
        <f t="shared" si="30"/>
        <v xml:space="preserve">19.1Centrales generadoras, unidades de generación, capacidad efectiva </v>
      </c>
      <c r="J339" t="s">
        <v>124</v>
      </c>
      <c r="K339" t="str">
        <f t="shared" si="32"/>
        <v>Centrales generadoras, unidades de generación, capacidad efectiva y energía eléctrica producida y entregada por tipo de planta</v>
      </c>
      <c r="L339" t="str">
        <f t="shared" si="33"/>
        <v>Centrales generadoras, unidades de generación, capacidad efectiva y energía eléctrica producida y entregada por tipo de planta</v>
      </c>
      <c r="M339" t="str">
        <f t="shared" si="35"/>
        <v>2016</v>
      </c>
    </row>
    <row r="340" spans="1:13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31"/>
        <v>18191Title</v>
      </c>
      <c r="H340" t="str">
        <f t="shared" si="34"/>
        <v>19.1</v>
      </c>
      <c r="I340" t="str">
        <f t="shared" si="30"/>
        <v>y energía eléctrica producida y entregada por tipo de planta</v>
      </c>
      <c r="J340" t="s">
        <v>124</v>
      </c>
      <c r="K340" t="str">
        <f t="shared" si="32"/>
        <v/>
      </c>
      <c r="L340" t="str">
        <f t="shared" si="33"/>
        <v>Centrales generadoras, unidades de generación, capacidad efectiva y energía eléctrica producida y entregada por tipo de planta</v>
      </c>
      <c r="M340" t="str">
        <f t="shared" si="35"/>
        <v>2016</v>
      </c>
    </row>
    <row r="341" spans="1:13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31"/>
        <v>18191Date</v>
      </c>
      <c r="H341" t="str">
        <f t="shared" si="34"/>
        <v>19.1</v>
      </c>
      <c r="I341" t="str">
        <f t="shared" si="30"/>
        <v>2016</v>
      </c>
      <c r="J341" t="s">
        <v>123</v>
      </c>
      <c r="K341" t="str">
        <f t="shared" si="32"/>
        <v/>
      </c>
      <c r="L341" t="str">
        <f t="shared" si="33"/>
        <v>Centrales generadoras, unidades de generación, capacidad efectiva y energía eléctrica producida y entregada por tipo de planta</v>
      </c>
      <c r="M341" t="str">
        <f t="shared" si="35"/>
        <v>2016</v>
      </c>
    </row>
    <row r="342" spans="1:13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31"/>
        <v>18192Title</v>
      </c>
      <c r="H342" t="str">
        <f t="shared" si="34"/>
        <v>19.2</v>
      </c>
      <c r="I342" t="str">
        <f t="shared" si="30"/>
        <v xml:space="preserve">19.2Usuarios, volumen y valor de las ventas de energía eléctrica </v>
      </c>
      <c r="J342" t="s">
        <v>124</v>
      </c>
      <c r="K342" t="str">
        <f t="shared" si="32"/>
        <v>Usuarios, volumen y valor de las ventas de energía eléctrica según tipo de servicio</v>
      </c>
      <c r="L342" t="str">
        <f t="shared" si="33"/>
        <v>Usuarios, volumen y valor de las ventas de energía eléctrica según tipo de servicio</v>
      </c>
      <c r="M342" t="str">
        <f t="shared" si="35"/>
        <v>2016</v>
      </c>
    </row>
    <row r="343" spans="1:13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31"/>
        <v>18192Title</v>
      </c>
      <c r="H343" t="str">
        <f t="shared" si="34"/>
        <v>19.2</v>
      </c>
      <c r="I343" t="str">
        <f t="shared" si="30"/>
        <v>según tipo de servicio</v>
      </c>
      <c r="J343" t="s">
        <v>124</v>
      </c>
      <c r="K343" t="str">
        <f t="shared" si="32"/>
        <v/>
      </c>
      <c r="L343" t="str">
        <f t="shared" si="33"/>
        <v>Usuarios, volumen y valor de las ventas de energía eléctrica según tipo de servicio</v>
      </c>
      <c r="M343" t="str">
        <f t="shared" si="35"/>
        <v>2016</v>
      </c>
    </row>
    <row r="344" spans="1:13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31"/>
        <v>18192Date</v>
      </c>
      <c r="H344" t="str">
        <f t="shared" si="34"/>
        <v>19.2</v>
      </c>
      <c r="I344" t="str">
        <f t="shared" si="30"/>
        <v>2016</v>
      </c>
      <c r="J344" t="s">
        <v>123</v>
      </c>
      <c r="K344" t="str">
        <f t="shared" si="32"/>
        <v/>
      </c>
      <c r="L344" t="str">
        <f t="shared" si="33"/>
        <v>Usuarios, volumen y valor de las ventas de energía eléctrica según tipo de servicio</v>
      </c>
      <c r="M344" t="str">
        <f t="shared" si="35"/>
        <v>2016</v>
      </c>
    </row>
    <row r="345" spans="1:13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31"/>
        <v>18193Title</v>
      </c>
      <c r="H345" t="str">
        <f t="shared" si="34"/>
        <v>19.3</v>
      </c>
      <c r="I345" t="str">
        <f t="shared" si="30"/>
        <v>19.3Usuarios de energía eléctrica por municipio según tipo de servicio</v>
      </c>
      <c r="J345" t="s">
        <v>124</v>
      </c>
      <c r="K345" t="str">
        <f t="shared" si="32"/>
        <v>Usuarios de energía eléctrica por municipio según tipo de servicio</v>
      </c>
      <c r="L345" t="str">
        <f t="shared" si="33"/>
        <v>Usuarios de energía eléctrica por municipio según tipo de servicio</v>
      </c>
      <c r="M345" t="str">
        <f t="shared" si="35"/>
        <v>Al 31 de diciembre de 2016</v>
      </c>
    </row>
    <row r="346" spans="1:13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31"/>
        <v>18193Date</v>
      </c>
      <c r="H346" t="str">
        <f t="shared" si="34"/>
        <v>19.3</v>
      </c>
      <c r="I346" t="str">
        <f t="shared" si="30"/>
        <v>Al 31 de diciembre de 2016</v>
      </c>
      <c r="J346" t="s">
        <v>123</v>
      </c>
      <c r="K346" t="str">
        <f t="shared" si="32"/>
        <v/>
      </c>
      <c r="L346" t="str">
        <f t="shared" si="33"/>
        <v>Usuarios de energía eléctrica por municipio según tipo de servicio</v>
      </c>
      <c r="M346" t="str">
        <f t="shared" si="35"/>
        <v>Al 31 de diciembre de 2016</v>
      </c>
    </row>
    <row r="347" spans="1:13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31"/>
        <v>18194Title</v>
      </c>
      <c r="H347" t="str">
        <f t="shared" si="34"/>
        <v>19.4</v>
      </c>
      <c r="I347" t="str">
        <f t="shared" si="30"/>
        <v>19.4Volumen de las ventas de energía eléctrica por municipio según tipo de servicio</v>
      </c>
      <c r="J347" t="s">
        <v>124</v>
      </c>
      <c r="K347" t="str">
        <f t="shared" si="32"/>
        <v>Volumen de las ventas de energía eléctrica por municipio según tipo de servicio</v>
      </c>
      <c r="L347" t="str">
        <f t="shared" si="33"/>
        <v>Volumen de las ventas de energía eléctrica por municipio según tipo de servicio</v>
      </c>
      <c r="M347" t="str">
        <f t="shared" si="35"/>
        <v>2016</v>
      </c>
    </row>
    <row r="348" spans="1:13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31"/>
        <v>18194Date</v>
      </c>
      <c r="H348" t="str">
        <f t="shared" si="34"/>
        <v>19.4</v>
      </c>
      <c r="I348" t="str">
        <f t="shared" si="30"/>
        <v>2016</v>
      </c>
      <c r="J348" t="s">
        <v>123</v>
      </c>
      <c r="K348" t="str">
        <f t="shared" si="32"/>
        <v/>
      </c>
      <c r="L348" t="str">
        <f t="shared" si="33"/>
        <v>Volumen de las ventas de energía eléctrica por municipio según tipo de servicio</v>
      </c>
      <c r="M348" t="str">
        <f t="shared" si="35"/>
        <v>2016</v>
      </c>
    </row>
    <row r="349" spans="1:13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31"/>
        <v>18194Units</v>
      </c>
      <c r="H349" t="str">
        <f t="shared" si="34"/>
        <v>19.4</v>
      </c>
      <c r="I349" t="str">
        <f t="shared" si="30"/>
        <v>(Megawatts-hora)</v>
      </c>
      <c r="J349" t="s">
        <v>122</v>
      </c>
      <c r="K349" t="str">
        <f t="shared" si="32"/>
        <v/>
      </c>
      <c r="L349" t="str">
        <f t="shared" si="33"/>
        <v>Volumen de las ventas de energía eléctrica por municipio según tipo de servicio</v>
      </c>
      <c r="M349" t="str">
        <f t="shared" si="35"/>
        <v>2016</v>
      </c>
    </row>
    <row r="350" spans="1:13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31"/>
        <v>18195Title</v>
      </c>
      <c r="H350" t="str">
        <f t="shared" si="34"/>
        <v>19.5</v>
      </c>
      <c r="I350" t="str">
        <f t="shared" si="30"/>
        <v>19.5Valor de las ventas de energía eléctrica por municipio según tipo de servicio</v>
      </c>
      <c r="J350" t="s">
        <v>124</v>
      </c>
      <c r="K350" t="str">
        <f t="shared" si="32"/>
        <v>Valor de las ventas de energía eléctrica por municipio según tipo de servicio</v>
      </c>
      <c r="L350" t="str">
        <f t="shared" si="33"/>
        <v>Valor de las ventas de energía eléctrica por municipio según tipo de servicio</v>
      </c>
      <c r="M350" t="str">
        <f t="shared" si="35"/>
        <v>2016</v>
      </c>
    </row>
    <row r="351" spans="1:13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31"/>
        <v>18195Date</v>
      </c>
      <c r="H351" t="str">
        <f t="shared" si="34"/>
        <v>19.5</v>
      </c>
      <c r="I351" t="str">
        <f t="shared" si="30"/>
        <v>2016</v>
      </c>
      <c r="J351" t="s">
        <v>123</v>
      </c>
      <c r="K351" t="str">
        <f t="shared" si="32"/>
        <v/>
      </c>
      <c r="L351" t="str">
        <f t="shared" si="33"/>
        <v>Valor de las ventas de energía eléctrica por municipio según tipo de servicio</v>
      </c>
      <c r="M351" t="str">
        <f t="shared" si="35"/>
        <v>2016</v>
      </c>
    </row>
    <row r="352" spans="1:13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31"/>
        <v>18195Units</v>
      </c>
      <c r="H352" t="str">
        <f t="shared" si="34"/>
        <v>19.5</v>
      </c>
      <c r="I352" t="str">
        <f t="shared" si="30"/>
        <v>(Miles de pesos)</v>
      </c>
      <c r="J352" t="s">
        <v>122</v>
      </c>
      <c r="K352" t="str">
        <f t="shared" si="32"/>
        <v/>
      </c>
      <c r="L352" t="str">
        <f t="shared" si="33"/>
        <v>Valor de las ventas de energía eléctrica por municipio según tipo de servicio</v>
      </c>
      <c r="M352" t="str">
        <f t="shared" si="35"/>
        <v>Al 31 de diciembre de 2016</v>
      </c>
    </row>
    <row r="353" spans="1:13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31"/>
        <v>18196Title</v>
      </c>
      <c r="H353" t="str">
        <f t="shared" si="34"/>
        <v>19.6</v>
      </c>
      <c r="I353" t="str">
        <f t="shared" si="30"/>
        <v>19.6Unidades y potencia del equipo de transmisión y distribución</v>
      </c>
      <c r="J353" t="s">
        <v>124</v>
      </c>
      <c r="K353" t="str">
        <f t="shared" si="32"/>
        <v>Unidades y potencia del equipo de transmisión y distribuciónde energía eléctrica por municipio</v>
      </c>
      <c r="L353" t="str">
        <f t="shared" si="33"/>
        <v>Unidades y potencia del equipo de transmisión y distribuciónde energía eléctrica por municipio</v>
      </c>
      <c r="M353" t="str">
        <f t="shared" si="35"/>
        <v>Al 31 de diciembre de 2016</v>
      </c>
    </row>
    <row r="354" spans="1:13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31"/>
        <v>18196Title</v>
      </c>
      <c r="H354" t="str">
        <f t="shared" si="34"/>
        <v>19.6</v>
      </c>
      <c r="I354" t="str">
        <f t="shared" si="30"/>
        <v>de energía eléctrica por municipio</v>
      </c>
      <c r="J354" t="s">
        <v>124</v>
      </c>
      <c r="K354" t="str">
        <f t="shared" si="32"/>
        <v/>
      </c>
      <c r="L354" t="str">
        <f t="shared" si="33"/>
        <v>Unidades y potencia del equipo de transmisión y distribuciónde energía eléctrica por municipio</v>
      </c>
      <c r="M354" t="str">
        <f t="shared" si="35"/>
        <v>Al 31 de diciembre de 2016</v>
      </c>
    </row>
    <row r="355" spans="1:13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31"/>
        <v>18196Date</v>
      </c>
      <c r="H355" t="str">
        <f t="shared" si="34"/>
        <v>19.6</v>
      </c>
      <c r="I355" t="str">
        <f t="shared" si="30"/>
        <v>Al 31 de diciembre de 2016</v>
      </c>
      <c r="J355" t="s">
        <v>123</v>
      </c>
      <c r="K355" t="str">
        <f t="shared" si="32"/>
        <v/>
      </c>
      <c r="L355" t="str">
        <f t="shared" si="33"/>
        <v>Unidades y potencia del equipo de transmisión y distribuciónde energía eléctrica por municipio</v>
      </c>
      <c r="M355" t="str">
        <f t="shared" si="35"/>
        <v>Al 31 de diciembre de 2016</v>
      </c>
    </row>
    <row r="356" spans="1:13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31"/>
        <v>18197Title</v>
      </c>
      <c r="H356" t="str">
        <f t="shared" si="34"/>
        <v>19.7</v>
      </c>
      <c r="I356" t="str">
        <f t="shared" si="30"/>
        <v>19.7Personal ocupado y sus remuneraciones en la Comisión Federal</v>
      </c>
      <c r="J356" t="s">
        <v>124</v>
      </c>
      <c r="K356" t="str">
        <f t="shared" si="32"/>
        <v>Personal ocupado y sus remuneraciones en la Comisión Federalde Electricidad según tipo de actividad</v>
      </c>
      <c r="L356" t="str">
        <f t="shared" si="33"/>
        <v>Personal ocupado y sus remuneraciones en la Comisión Federalde Electricidad según tipo de actividad</v>
      </c>
      <c r="M356" t="str">
        <f t="shared" si="35"/>
        <v>2016</v>
      </c>
    </row>
    <row r="357" spans="1:13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31"/>
        <v>18197Title</v>
      </c>
      <c r="H357" t="str">
        <f t="shared" si="34"/>
        <v>19.7</v>
      </c>
      <c r="I357" t="str">
        <f t="shared" si="30"/>
        <v>de Electricidad según tipo de actividad</v>
      </c>
      <c r="J357" t="s">
        <v>124</v>
      </c>
      <c r="K357" t="str">
        <f t="shared" si="32"/>
        <v/>
      </c>
      <c r="L357" t="str">
        <f t="shared" si="33"/>
        <v>Personal ocupado y sus remuneraciones en la Comisión Federalde Electricidad según tipo de actividad</v>
      </c>
      <c r="M357" t="str">
        <f t="shared" si="35"/>
        <v>2016</v>
      </c>
    </row>
    <row r="358" spans="1:13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31"/>
        <v>18197Date</v>
      </c>
      <c r="H358" t="str">
        <f t="shared" si="34"/>
        <v>19.7</v>
      </c>
      <c r="I358" t="str">
        <f t="shared" si="30"/>
        <v>2016</v>
      </c>
      <c r="J358" t="s">
        <v>123</v>
      </c>
      <c r="K358" t="str">
        <f t="shared" si="32"/>
        <v/>
      </c>
      <c r="L358" t="str">
        <f t="shared" si="33"/>
        <v>Personal ocupado y sus remuneraciones en la Comisión Federalde Electricidad según tipo de actividad</v>
      </c>
      <c r="M358" t="str">
        <f t="shared" si="35"/>
        <v>2016</v>
      </c>
    </row>
    <row r="359" spans="1:13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31"/>
        <v>19191Title</v>
      </c>
      <c r="H359" t="str">
        <f t="shared" si="34"/>
        <v>19.1</v>
      </c>
      <c r="I359" t="str">
        <f t="shared" si="30"/>
        <v xml:space="preserve">19.1Centrales generadoras, unidades de generación, capacidad efectiva </v>
      </c>
      <c r="J359" t="s">
        <v>124</v>
      </c>
      <c r="K359" t="str">
        <f t="shared" si="32"/>
        <v>Centrales generadoras, unidades de generación, capacidad efectiva y energía eléctrica producida y entregada por tipo de planta</v>
      </c>
      <c r="L359" t="str">
        <f t="shared" si="33"/>
        <v>Centrales generadoras, unidades de generación, capacidad efectiva y energía eléctrica producida y entregada por tipo de planta</v>
      </c>
      <c r="M359" t="str">
        <f t="shared" si="35"/>
        <v>2016</v>
      </c>
    </row>
    <row r="360" spans="1:13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31"/>
        <v>19191Title</v>
      </c>
      <c r="H360" t="str">
        <f t="shared" si="34"/>
        <v>19.1</v>
      </c>
      <c r="I360" t="str">
        <f t="shared" si="30"/>
        <v>y energía eléctrica producida y entregada por tipo de planta</v>
      </c>
      <c r="J360" t="s">
        <v>124</v>
      </c>
      <c r="K360" t="str">
        <f t="shared" si="32"/>
        <v/>
      </c>
      <c r="L360" t="str">
        <f t="shared" si="33"/>
        <v>Centrales generadoras, unidades de generación, capacidad efectiva y energía eléctrica producida y entregada por tipo de planta</v>
      </c>
      <c r="M360" t="str">
        <f t="shared" si="35"/>
        <v>2016</v>
      </c>
    </row>
    <row r="361" spans="1:13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31"/>
        <v>19191Date</v>
      </c>
      <c r="H361" t="str">
        <f t="shared" si="34"/>
        <v>19.1</v>
      </c>
      <c r="I361" t="str">
        <f t="shared" si="30"/>
        <v>2016</v>
      </c>
      <c r="J361" t="s">
        <v>123</v>
      </c>
      <c r="K361" t="str">
        <f t="shared" si="32"/>
        <v/>
      </c>
      <c r="L361" t="str">
        <f t="shared" si="33"/>
        <v>Centrales generadoras, unidades de generación, capacidad efectiva y energía eléctrica producida y entregada por tipo de planta</v>
      </c>
      <c r="M361" t="str">
        <f t="shared" si="35"/>
        <v>2016</v>
      </c>
    </row>
    <row r="362" spans="1:13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31"/>
        <v>19192Title</v>
      </c>
      <c r="H362" t="str">
        <f t="shared" si="34"/>
        <v>19.2</v>
      </c>
      <c r="I362" t="str">
        <f t="shared" si="30"/>
        <v xml:space="preserve">19.2Usuarios, volumen y valor de las ventas de energía eléctrica </v>
      </c>
      <c r="J362" t="s">
        <v>124</v>
      </c>
      <c r="K362" t="str">
        <f t="shared" si="32"/>
        <v>Usuarios, volumen y valor de las ventas de energía eléctrica según tipo de servicio</v>
      </c>
      <c r="L362" t="str">
        <f t="shared" si="33"/>
        <v>Usuarios, volumen y valor de las ventas de energía eléctrica según tipo de servicio</v>
      </c>
      <c r="M362" t="str">
        <f t="shared" si="35"/>
        <v>2016</v>
      </c>
    </row>
    <row r="363" spans="1:13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31"/>
        <v>19192Title</v>
      </c>
      <c r="H363" t="str">
        <f t="shared" si="34"/>
        <v>19.2</v>
      </c>
      <c r="I363" t="str">
        <f t="shared" si="30"/>
        <v>según tipo de servicio</v>
      </c>
      <c r="J363" t="s">
        <v>124</v>
      </c>
      <c r="K363" t="str">
        <f t="shared" si="32"/>
        <v/>
      </c>
      <c r="L363" t="str">
        <f t="shared" si="33"/>
        <v>Usuarios, volumen y valor de las ventas de energía eléctrica según tipo de servicio</v>
      </c>
      <c r="M363" t="str">
        <f t="shared" si="35"/>
        <v>2016</v>
      </c>
    </row>
    <row r="364" spans="1:13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31"/>
        <v>19192Date</v>
      </c>
      <c r="H364" t="str">
        <f t="shared" si="34"/>
        <v>19.2</v>
      </c>
      <c r="I364" t="str">
        <f t="shared" si="30"/>
        <v>2016</v>
      </c>
      <c r="J364" t="s">
        <v>123</v>
      </c>
      <c r="K364" t="str">
        <f t="shared" si="32"/>
        <v/>
      </c>
      <c r="L364" t="str">
        <f t="shared" si="33"/>
        <v>Usuarios, volumen y valor de las ventas de energía eléctrica según tipo de servicio</v>
      </c>
      <c r="M364" t="str">
        <f t="shared" si="35"/>
        <v>2016</v>
      </c>
    </row>
    <row r="365" spans="1:13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31"/>
        <v>19193Title</v>
      </c>
      <c r="H365" t="str">
        <f t="shared" si="34"/>
        <v>19.3</v>
      </c>
      <c r="I365" t="str">
        <f t="shared" si="30"/>
        <v>19.3Usuarios de energía eléctrica por municipio según tipo de servicio</v>
      </c>
      <c r="J365" t="s">
        <v>124</v>
      </c>
      <c r="K365" t="str">
        <f t="shared" si="32"/>
        <v>Usuarios de energía eléctrica por municipio según tipo de servicio</v>
      </c>
      <c r="L365" t="str">
        <f t="shared" si="33"/>
        <v>Usuarios de energía eléctrica por municipio según tipo de servicio</v>
      </c>
      <c r="M365" t="str">
        <f t="shared" si="35"/>
        <v>Al 31 de diciembre de 2016</v>
      </c>
    </row>
    <row r="366" spans="1:13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31"/>
        <v>19193Date</v>
      </c>
      <c r="H366" t="str">
        <f t="shared" si="34"/>
        <v>19.3</v>
      </c>
      <c r="I366" t="str">
        <f t="shared" si="30"/>
        <v>Al 31 de diciembre de 2016</v>
      </c>
      <c r="J366" t="s">
        <v>123</v>
      </c>
      <c r="K366" t="str">
        <f t="shared" si="32"/>
        <v/>
      </c>
      <c r="L366" t="str">
        <f t="shared" si="33"/>
        <v>Usuarios de energía eléctrica por municipio según tipo de servicio</v>
      </c>
      <c r="M366" t="str">
        <f t="shared" si="35"/>
        <v>Al 31 de diciembre de 2016</v>
      </c>
    </row>
    <row r="367" spans="1:13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31"/>
        <v>19194Title</v>
      </c>
      <c r="H367" t="str">
        <f t="shared" si="34"/>
        <v>19.4</v>
      </c>
      <c r="I367" t="str">
        <f t="shared" si="30"/>
        <v>19.4Volumen de las ventas de energía eléctrica por municipio según tipo de servicio</v>
      </c>
      <c r="J367" t="s">
        <v>124</v>
      </c>
      <c r="K367" t="str">
        <f t="shared" si="32"/>
        <v>Volumen de las ventas de energía eléctrica por municipio según tipo de servicio</v>
      </c>
      <c r="L367" t="str">
        <f t="shared" si="33"/>
        <v>Volumen de las ventas de energía eléctrica por municipio según tipo de servicio</v>
      </c>
      <c r="M367" t="str">
        <f t="shared" si="35"/>
        <v>2016</v>
      </c>
    </row>
    <row r="368" spans="1:13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31"/>
        <v>19194Date</v>
      </c>
      <c r="H368" t="str">
        <f t="shared" si="34"/>
        <v>19.4</v>
      </c>
      <c r="I368" t="str">
        <f t="shared" si="30"/>
        <v>2016</v>
      </c>
      <c r="J368" t="s">
        <v>123</v>
      </c>
      <c r="K368" t="str">
        <f t="shared" si="32"/>
        <v/>
      </c>
      <c r="L368" t="str">
        <f t="shared" si="33"/>
        <v>Volumen de las ventas de energía eléctrica por municipio según tipo de servicio</v>
      </c>
      <c r="M368" t="str">
        <f t="shared" si="35"/>
        <v>2016</v>
      </c>
    </row>
    <row r="369" spans="1:13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31"/>
        <v>19194Units</v>
      </c>
      <c r="H369" t="str">
        <f t="shared" si="34"/>
        <v>19.4</v>
      </c>
      <c r="I369" t="str">
        <f t="shared" si="30"/>
        <v>(Megawatts-hora)</v>
      </c>
      <c r="J369" t="s">
        <v>122</v>
      </c>
      <c r="K369" t="str">
        <f t="shared" si="32"/>
        <v/>
      </c>
      <c r="L369" t="str">
        <f t="shared" si="33"/>
        <v>Volumen de las ventas de energía eléctrica por municipio según tipo de servicio</v>
      </c>
      <c r="M369" t="str">
        <f t="shared" si="35"/>
        <v>2016</v>
      </c>
    </row>
    <row r="370" spans="1:13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31"/>
        <v>19195Title</v>
      </c>
      <c r="H370" t="str">
        <f t="shared" si="34"/>
        <v>19.5</v>
      </c>
      <c r="I370" t="str">
        <f t="shared" si="30"/>
        <v>19.5Valor de las ventas de energía eléctrica por municipio según tipo de servicio</v>
      </c>
      <c r="J370" t="s">
        <v>124</v>
      </c>
      <c r="K370" t="str">
        <f t="shared" si="32"/>
        <v>Valor de las ventas de energía eléctrica por municipio según tipo de servicio</v>
      </c>
      <c r="L370" t="str">
        <f t="shared" si="33"/>
        <v>Valor de las ventas de energía eléctrica por municipio según tipo de servicio</v>
      </c>
      <c r="M370" t="str">
        <f t="shared" si="35"/>
        <v>2016</v>
      </c>
    </row>
    <row r="371" spans="1:13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31"/>
        <v>19195Date</v>
      </c>
      <c r="H371" t="str">
        <f t="shared" si="34"/>
        <v>19.5</v>
      </c>
      <c r="I371" t="str">
        <f t="shared" si="30"/>
        <v>2016</v>
      </c>
      <c r="J371" t="s">
        <v>123</v>
      </c>
      <c r="K371" t="str">
        <f t="shared" si="32"/>
        <v/>
      </c>
      <c r="L371" t="str">
        <f t="shared" si="33"/>
        <v>Valor de las ventas de energía eléctrica por municipio según tipo de servicio</v>
      </c>
      <c r="M371" t="str">
        <f t="shared" si="35"/>
        <v>2016</v>
      </c>
    </row>
    <row r="372" spans="1:13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31"/>
        <v>19195Units</v>
      </c>
      <c r="H372" t="str">
        <f t="shared" si="34"/>
        <v>19.5</v>
      </c>
      <c r="I372" t="str">
        <f t="shared" si="30"/>
        <v>(Miles de pesos)</v>
      </c>
      <c r="J372" t="s">
        <v>122</v>
      </c>
      <c r="K372" t="str">
        <f t="shared" si="32"/>
        <v/>
      </c>
      <c r="L372" t="str">
        <f t="shared" si="33"/>
        <v>Valor de las ventas de energía eléctrica por municipio según tipo de servicio</v>
      </c>
      <c r="M372" t="str">
        <f t="shared" si="35"/>
        <v>Al 31 de diciembre de 2016</v>
      </c>
    </row>
    <row r="373" spans="1:13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31"/>
        <v>19196Title</v>
      </c>
      <c r="H373" t="str">
        <f t="shared" si="34"/>
        <v>19.6</v>
      </c>
      <c r="I373" t="str">
        <f t="shared" si="30"/>
        <v>19.6Unidades y potencia del equipo de transmisión y distribución</v>
      </c>
      <c r="J373" t="s">
        <v>124</v>
      </c>
      <c r="K373" t="str">
        <f t="shared" si="32"/>
        <v>Unidades y potencia del equipo de transmisión y distribuciónde energía eléctrica por zona</v>
      </c>
      <c r="L373" t="str">
        <f t="shared" si="33"/>
        <v>Unidades y potencia del equipo de transmisión y distribuciónde energía eléctrica por zona</v>
      </c>
      <c r="M373" t="str">
        <f t="shared" si="35"/>
        <v>Al 31 de diciembre de 2016</v>
      </c>
    </row>
    <row r="374" spans="1:13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31"/>
        <v>19196Title</v>
      </c>
      <c r="H374" t="str">
        <f t="shared" si="34"/>
        <v>19.6</v>
      </c>
      <c r="I374" t="str">
        <f t="shared" si="30"/>
        <v>de energía eléctrica por zona</v>
      </c>
      <c r="J374" t="s">
        <v>124</v>
      </c>
      <c r="K374" t="str">
        <f t="shared" si="32"/>
        <v/>
      </c>
      <c r="L374" t="str">
        <f t="shared" si="33"/>
        <v>Unidades y potencia del equipo de transmisión y distribuciónde energía eléctrica por zona</v>
      </c>
      <c r="M374" t="str">
        <f t="shared" si="35"/>
        <v>Al 31 de diciembre de 2016</v>
      </c>
    </row>
    <row r="375" spans="1:13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31"/>
        <v>19196Date</v>
      </c>
      <c r="H375" t="str">
        <f t="shared" si="34"/>
        <v>19.6</v>
      </c>
      <c r="I375" t="str">
        <f t="shared" si="30"/>
        <v>Al 31 de diciembre de 2016</v>
      </c>
      <c r="J375" t="s">
        <v>123</v>
      </c>
      <c r="K375" t="str">
        <f t="shared" si="32"/>
        <v/>
      </c>
      <c r="L375" t="str">
        <f t="shared" si="33"/>
        <v>Unidades y potencia del equipo de transmisión y distribuciónde energía eléctrica por zona</v>
      </c>
      <c r="M375" t="str">
        <f t="shared" si="35"/>
        <v>Al 31 de diciembre de 2016</v>
      </c>
    </row>
    <row r="376" spans="1:13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31"/>
        <v>19197Title</v>
      </c>
      <c r="H376" t="str">
        <f t="shared" si="34"/>
        <v>19.7</v>
      </c>
      <c r="I376" t="str">
        <f t="shared" si="30"/>
        <v xml:space="preserve">19.7Personal ocupado y sus remuneraciones en la Comisión Federal de Electricidad </v>
      </c>
      <c r="J376" t="s">
        <v>124</v>
      </c>
      <c r="K376" t="str">
        <f t="shared" si="32"/>
        <v>Personal ocupado y sus remuneraciones en la Comisión Federal de Electricidad según tipo de actividad</v>
      </c>
      <c r="L376" t="str">
        <f t="shared" si="33"/>
        <v>Personal ocupado y sus remuneraciones en la Comisión Federal de Electricidad según tipo de actividad</v>
      </c>
      <c r="M376" t="str">
        <f t="shared" si="35"/>
        <v>2016</v>
      </c>
    </row>
    <row r="377" spans="1:13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31"/>
        <v>19197Title</v>
      </c>
      <c r="H377" t="str">
        <f t="shared" si="34"/>
        <v>19.7</v>
      </c>
      <c r="I377" t="str">
        <f t="shared" si="30"/>
        <v>según tipo de actividad</v>
      </c>
      <c r="J377" t="s">
        <v>124</v>
      </c>
      <c r="K377" t="str">
        <f t="shared" si="32"/>
        <v/>
      </c>
      <c r="L377" t="str">
        <f t="shared" si="33"/>
        <v>Personal ocupado y sus remuneraciones en la Comisión Federal de Electricidad según tipo de actividad</v>
      </c>
      <c r="M377" t="str">
        <f t="shared" si="35"/>
        <v>2016</v>
      </c>
    </row>
    <row r="378" spans="1:13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31"/>
        <v>19197Date</v>
      </c>
      <c r="H378" t="str">
        <f t="shared" si="34"/>
        <v>19.7</v>
      </c>
      <c r="I378" t="str">
        <f t="shared" si="30"/>
        <v>2016</v>
      </c>
      <c r="J378" t="s">
        <v>123</v>
      </c>
      <c r="K378" t="str">
        <f t="shared" si="32"/>
        <v/>
      </c>
      <c r="L378" t="str">
        <f t="shared" si="33"/>
        <v>Personal ocupado y sus remuneraciones en la Comisión Federal de Electricidad según tipo de actividad</v>
      </c>
      <c r="M378" t="str">
        <f t="shared" si="35"/>
        <v>2016</v>
      </c>
    </row>
    <row r="379" spans="1:13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31"/>
        <v>20191Title</v>
      </c>
      <c r="H379" t="str">
        <f t="shared" si="34"/>
        <v>19.1</v>
      </c>
      <c r="I379" t="str">
        <f t="shared" si="30"/>
        <v xml:space="preserve">19.1Centrales generadoras, unidades de generación, capacidad efectiva </v>
      </c>
      <c r="J379" t="s">
        <v>124</v>
      </c>
      <c r="K379" t="str">
        <f t="shared" si="32"/>
        <v>Centrales generadoras, unidades de generación, capacidad efectiva y energía eléctrica producida y entregada por tipo de planta</v>
      </c>
      <c r="L379" t="str">
        <f t="shared" si="33"/>
        <v>Centrales generadoras, unidades de generación, capacidad efectiva y energía eléctrica producida y entregada por tipo de planta</v>
      </c>
      <c r="M379" t="str">
        <f t="shared" si="35"/>
        <v>2016</v>
      </c>
    </row>
    <row r="380" spans="1:13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31"/>
        <v>20191Title</v>
      </c>
      <c r="H380" t="str">
        <f t="shared" si="34"/>
        <v>19.1</v>
      </c>
      <c r="I380" t="str">
        <f t="shared" si="30"/>
        <v>y energía eléctrica producida y entregada por tipo de planta</v>
      </c>
      <c r="J380" t="s">
        <v>124</v>
      </c>
      <c r="K380" t="str">
        <f t="shared" si="32"/>
        <v/>
      </c>
      <c r="L380" t="str">
        <f t="shared" si="33"/>
        <v>Centrales generadoras, unidades de generación, capacidad efectiva y energía eléctrica producida y entregada por tipo de planta</v>
      </c>
      <c r="M380" t="str">
        <f t="shared" si="35"/>
        <v>2016</v>
      </c>
    </row>
    <row r="381" spans="1:13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31"/>
        <v>20191Date</v>
      </c>
      <c r="H381" t="str">
        <f t="shared" si="34"/>
        <v>19.1</v>
      </c>
      <c r="I381" t="str">
        <f t="shared" si="30"/>
        <v>2016</v>
      </c>
      <c r="J381" t="s">
        <v>123</v>
      </c>
      <c r="K381" t="str">
        <f t="shared" si="32"/>
        <v/>
      </c>
      <c r="L381" t="str">
        <f t="shared" si="33"/>
        <v>Centrales generadoras, unidades de generación, capacidad efectiva y energía eléctrica producida y entregada por tipo de planta</v>
      </c>
      <c r="M381" t="str">
        <f t="shared" si="35"/>
        <v>2016</v>
      </c>
    </row>
    <row r="382" spans="1:13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31"/>
        <v>20192Title</v>
      </c>
      <c r="H382" t="str">
        <f t="shared" si="34"/>
        <v>19.2</v>
      </c>
      <c r="I382" t="str">
        <f t="shared" si="30"/>
        <v xml:space="preserve">19.2Usuarios, volumen y valor de las ventas de energía eléctrica </v>
      </c>
      <c r="J382" t="s">
        <v>124</v>
      </c>
      <c r="K382" t="str">
        <f t="shared" si="32"/>
        <v>Usuarios, volumen y valor de las ventas de energía eléctrica según tipo de servicio</v>
      </c>
      <c r="L382" t="str">
        <f t="shared" si="33"/>
        <v>Usuarios, volumen y valor de las ventas de energía eléctrica según tipo de servicio</v>
      </c>
      <c r="M382" t="str">
        <f t="shared" si="35"/>
        <v>2016</v>
      </c>
    </row>
    <row r="383" spans="1:13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31"/>
        <v>20192Title</v>
      </c>
      <c r="H383" t="str">
        <f t="shared" si="34"/>
        <v>19.2</v>
      </c>
      <c r="I383" t="str">
        <f t="shared" si="30"/>
        <v>según tipo de servicio</v>
      </c>
      <c r="J383" t="s">
        <v>124</v>
      </c>
      <c r="K383" t="str">
        <f t="shared" si="32"/>
        <v/>
      </c>
      <c r="L383" t="str">
        <f t="shared" si="33"/>
        <v>Usuarios, volumen y valor de las ventas de energía eléctrica según tipo de servicio</v>
      </c>
      <c r="M383" t="str">
        <f t="shared" si="35"/>
        <v>2016</v>
      </c>
    </row>
    <row r="384" spans="1:13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31"/>
        <v>20192Date</v>
      </c>
      <c r="H384" t="str">
        <f t="shared" si="34"/>
        <v>19.2</v>
      </c>
      <c r="I384" t="str">
        <f t="shared" si="30"/>
        <v>2016</v>
      </c>
      <c r="J384" t="s">
        <v>123</v>
      </c>
      <c r="K384" t="str">
        <f t="shared" si="32"/>
        <v/>
      </c>
      <c r="L384" t="str">
        <f t="shared" si="33"/>
        <v>Usuarios, volumen y valor de las ventas de energía eléctrica según tipo de servicio</v>
      </c>
      <c r="M384" t="str">
        <f t="shared" si="35"/>
        <v>2016</v>
      </c>
    </row>
    <row r="385" spans="1:13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31"/>
        <v>20193Title</v>
      </c>
      <c r="H385" t="str">
        <f t="shared" si="34"/>
        <v>19.3</v>
      </c>
      <c r="I385" t="str">
        <f t="shared" si="30"/>
        <v>19.3Usuarios de energía eléctrica por municipio según tipo de servicio</v>
      </c>
      <c r="J385" t="s">
        <v>124</v>
      </c>
      <c r="K385" t="str">
        <f t="shared" si="32"/>
        <v>Usuarios de energía eléctrica por municipio según tipo de servicio</v>
      </c>
      <c r="L385" t="str">
        <f t="shared" si="33"/>
        <v>Usuarios de energía eléctrica por municipio según tipo de servicio</v>
      </c>
      <c r="M385" t="str">
        <f t="shared" si="35"/>
        <v>Al 31 de diciembre de 2016</v>
      </c>
    </row>
    <row r="386" spans="1:13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31"/>
        <v>20193Date</v>
      </c>
      <c r="H386" t="str">
        <f t="shared" si="34"/>
        <v>19.3</v>
      </c>
      <c r="I386" t="str">
        <f t="shared" si="30"/>
        <v>Al 31 de diciembre de 2016</v>
      </c>
      <c r="J386" t="s">
        <v>123</v>
      </c>
      <c r="K386" t="str">
        <f t="shared" si="32"/>
        <v/>
      </c>
      <c r="L386" t="str">
        <f t="shared" si="33"/>
        <v>Usuarios de energía eléctrica por municipio según tipo de servicio</v>
      </c>
      <c r="M386" t="str">
        <f t="shared" si="35"/>
        <v>Al 31 de diciembre de 2016</v>
      </c>
    </row>
    <row r="387" spans="1:13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31"/>
        <v>20194Title</v>
      </c>
      <c r="H387" t="str">
        <f t="shared" si="34"/>
        <v>19.4</v>
      </c>
      <c r="I387" t="str">
        <f t="shared" ref="I387:I450" si="36">+_xlfn.TEXTJOIN("",TRUE,B387:C387)</f>
        <v>19.4Volumen de las ventas de energía eléctrica por municipio según tipo de servicio</v>
      </c>
      <c r="J387" t="s">
        <v>124</v>
      </c>
      <c r="K387" t="str">
        <f t="shared" si="32"/>
        <v>Volumen de las ventas de energía eléctrica por municipio según tipo de servicio</v>
      </c>
      <c r="L387" t="str">
        <f t="shared" si="33"/>
        <v>Volumen de las ventas de energía eléctrica por municipio según tipo de servicio</v>
      </c>
      <c r="M387" t="str">
        <f t="shared" si="35"/>
        <v>2016</v>
      </c>
    </row>
    <row r="388" spans="1:13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37">+_xlfn.CONCAT(F388,SUBSTITUTE(H388,".",""),J388)</f>
        <v>20194Date</v>
      </c>
      <c r="H388" t="str">
        <f t="shared" si="34"/>
        <v>19.4</v>
      </c>
      <c r="I388" t="str">
        <f t="shared" si="36"/>
        <v>2016</v>
      </c>
      <c r="J388" t="s">
        <v>123</v>
      </c>
      <c r="K388" t="str">
        <f t="shared" ref="K388:K451" si="38">+IF(AND(G388=G389,J388="Title"),_xlfn.CONCAT(C388,C389),IF(AND(J388="Title",J389&lt;&gt;"Title",J387&lt;&gt;"Title"),C388,""))</f>
        <v/>
      </c>
      <c r="L388" t="str">
        <f t="shared" ref="L388:L451" si="39">+IF(K388="",L387,K388)</f>
        <v>Volumen de las ventas de energía eléctrica por municipio según tipo de servicio</v>
      </c>
      <c r="M388" t="str">
        <f t="shared" si="35"/>
        <v>2016</v>
      </c>
    </row>
    <row r="389" spans="1:13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37"/>
        <v>20194Units</v>
      </c>
      <c r="H389" t="str">
        <f t="shared" ref="H389:H452" si="40">+IF(B389=0,H388,B389)</f>
        <v>19.4</v>
      </c>
      <c r="I389" t="str">
        <f t="shared" si="36"/>
        <v>(Megawatts-hora)</v>
      </c>
      <c r="J389" t="s">
        <v>122</v>
      </c>
      <c r="K389" t="str">
        <f t="shared" si="38"/>
        <v/>
      </c>
      <c r="L389" t="str">
        <f t="shared" si="39"/>
        <v>Volumen de las ventas de energía eléctrica por municipio según tipo de servicio</v>
      </c>
      <c r="M389" t="str">
        <f t="shared" si="35"/>
        <v>2016</v>
      </c>
    </row>
    <row r="390" spans="1:13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37"/>
        <v>20195Title</v>
      </c>
      <c r="H390" t="str">
        <f t="shared" si="40"/>
        <v>19.5</v>
      </c>
      <c r="I390" t="str">
        <f t="shared" si="36"/>
        <v>19.5Valor de las ventas de energía eléctrica por municipio según tipo de servicio</v>
      </c>
      <c r="J390" t="s">
        <v>124</v>
      </c>
      <c r="K390" t="str">
        <f t="shared" si="38"/>
        <v>Valor de las ventas de energía eléctrica por municipio según tipo de servicio</v>
      </c>
      <c r="L390" t="str">
        <f t="shared" si="39"/>
        <v>Valor de las ventas de energía eléctrica por municipio según tipo de servicio</v>
      </c>
      <c r="M390" t="str">
        <f t="shared" ref="M390:M453" si="41">+IF(J390&lt;&gt;"Date",M391,C390)</f>
        <v>2016</v>
      </c>
    </row>
    <row r="391" spans="1:13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37"/>
        <v>20195Date</v>
      </c>
      <c r="H391" t="str">
        <f t="shared" si="40"/>
        <v>19.5</v>
      </c>
      <c r="I391" t="str">
        <f t="shared" si="36"/>
        <v>2016</v>
      </c>
      <c r="J391" t="s">
        <v>123</v>
      </c>
      <c r="K391" t="str">
        <f t="shared" si="38"/>
        <v/>
      </c>
      <c r="L391" t="str">
        <f t="shared" si="39"/>
        <v>Valor de las ventas de energía eléctrica por municipio según tipo de servicio</v>
      </c>
      <c r="M391" t="str">
        <f t="shared" si="41"/>
        <v>2016</v>
      </c>
    </row>
    <row r="392" spans="1:13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37"/>
        <v>20195Units</v>
      </c>
      <c r="H392" t="str">
        <f t="shared" si="40"/>
        <v>19.5</v>
      </c>
      <c r="I392" t="str">
        <f t="shared" si="36"/>
        <v>(Miles de pesos)</v>
      </c>
      <c r="J392" t="s">
        <v>122</v>
      </c>
      <c r="K392" t="str">
        <f t="shared" si="38"/>
        <v/>
      </c>
      <c r="L392" t="str">
        <f t="shared" si="39"/>
        <v>Valor de las ventas de energía eléctrica por municipio según tipo de servicio</v>
      </c>
      <c r="M392" t="str">
        <f t="shared" si="41"/>
        <v>Al 31 de diciembre de 2016</v>
      </c>
    </row>
    <row r="393" spans="1:13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37"/>
        <v>20196Title</v>
      </c>
      <c r="H393" t="str">
        <f t="shared" si="40"/>
        <v>19.6</v>
      </c>
      <c r="I393" t="str">
        <f t="shared" si="36"/>
        <v>19.6Unidades y potencia del equipo de transmisión y distribución</v>
      </c>
      <c r="J393" t="s">
        <v>124</v>
      </c>
      <c r="K393" t="str">
        <f t="shared" si="38"/>
        <v>Unidades y potencia del equipo de transmisión y distribuciónde energía eléctrica por municipio</v>
      </c>
      <c r="L393" t="str">
        <f t="shared" si="39"/>
        <v>Unidades y potencia del equipo de transmisión y distribuciónde energía eléctrica por municipio</v>
      </c>
      <c r="M393" t="str">
        <f t="shared" si="41"/>
        <v>Al 31 de diciembre de 2016</v>
      </c>
    </row>
    <row r="394" spans="1:13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37"/>
        <v>20196Title</v>
      </c>
      <c r="H394" t="str">
        <f t="shared" si="40"/>
        <v>19.6</v>
      </c>
      <c r="I394" t="str">
        <f t="shared" si="36"/>
        <v>de energía eléctrica por municipio</v>
      </c>
      <c r="J394" t="s">
        <v>124</v>
      </c>
      <c r="K394" t="str">
        <f t="shared" si="38"/>
        <v/>
      </c>
      <c r="L394" t="str">
        <f t="shared" si="39"/>
        <v>Unidades y potencia del equipo de transmisión y distribuciónde energía eléctrica por municipio</v>
      </c>
      <c r="M394" t="str">
        <f t="shared" si="41"/>
        <v>Al 31 de diciembre de 2016</v>
      </c>
    </row>
    <row r="395" spans="1:13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37"/>
        <v>20196Date</v>
      </c>
      <c r="H395" t="str">
        <f t="shared" si="40"/>
        <v>19.6</v>
      </c>
      <c r="I395" t="str">
        <f t="shared" si="36"/>
        <v>Al 31 de diciembre de 2016</v>
      </c>
      <c r="J395" t="s">
        <v>123</v>
      </c>
      <c r="K395" t="str">
        <f t="shared" si="38"/>
        <v/>
      </c>
      <c r="L395" t="str">
        <f t="shared" si="39"/>
        <v>Unidades y potencia del equipo de transmisión y distribuciónde energía eléctrica por municipio</v>
      </c>
      <c r="M395" t="str">
        <f t="shared" si="41"/>
        <v>Al 31 de diciembre de 2016</v>
      </c>
    </row>
    <row r="396" spans="1:13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37"/>
        <v>20197Title</v>
      </c>
      <c r="H396" t="str">
        <f t="shared" si="40"/>
        <v>19.7</v>
      </c>
      <c r="I396" t="str">
        <f t="shared" si="36"/>
        <v xml:space="preserve">19.7Personal ocupado y sus remuneraciones en la Comisión Federal </v>
      </c>
      <c r="J396" t="s">
        <v>124</v>
      </c>
      <c r="K396" t="str">
        <f t="shared" si="38"/>
        <v>Personal ocupado y sus remuneraciones en la Comisión Federal de Electricidad según tipo de actividad</v>
      </c>
      <c r="L396" t="str">
        <f t="shared" si="39"/>
        <v>Personal ocupado y sus remuneraciones en la Comisión Federal de Electricidad según tipo de actividad</v>
      </c>
      <c r="M396" t="str">
        <f t="shared" si="41"/>
        <v>2016</v>
      </c>
    </row>
    <row r="397" spans="1:13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37"/>
        <v>20197Title</v>
      </c>
      <c r="H397" t="str">
        <f t="shared" si="40"/>
        <v>19.7</v>
      </c>
      <c r="I397" t="str">
        <f t="shared" si="36"/>
        <v>de Electricidad según tipo de actividad</v>
      </c>
      <c r="J397" t="s">
        <v>124</v>
      </c>
      <c r="K397" t="str">
        <f t="shared" si="38"/>
        <v/>
      </c>
      <c r="L397" t="str">
        <f t="shared" si="39"/>
        <v>Personal ocupado y sus remuneraciones en la Comisión Federal de Electricidad según tipo de actividad</v>
      </c>
      <c r="M397" t="str">
        <f t="shared" si="41"/>
        <v>2016</v>
      </c>
    </row>
    <row r="398" spans="1:13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37"/>
        <v>20197Date</v>
      </c>
      <c r="H398" t="str">
        <f t="shared" si="40"/>
        <v>19.7</v>
      </c>
      <c r="I398" t="str">
        <f t="shared" si="36"/>
        <v>2016</v>
      </c>
      <c r="J398" t="s">
        <v>123</v>
      </c>
      <c r="K398" t="str">
        <f t="shared" si="38"/>
        <v/>
      </c>
      <c r="L398" t="str">
        <f t="shared" si="39"/>
        <v>Personal ocupado y sus remuneraciones en la Comisión Federal de Electricidad según tipo de actividad</v>
      </c>
      <c r="M398" t="str">
        <f t="shared" si="41"/>
        <v>2016</v>
      </c>
    </row>
    <row r="399" spans="1:13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37"/>
        <v>21191Title</v>
      </c>
      <c r="H399" t="str">
        <f t="shared" si="40"/>
        <v>19.1</v>
      </c>
      <c r="I399" t="str">
        <f t="shared" si="36"/>
        <v xml:space="preserve">19.1Centrales generadoras, unidades de generación, capacidad efectiva </v>
      </c>
      <c r="J399" t="s">
        <v>124</v>
      </c>
      <c r="K399" t="str">
        <f t="shared" si="38"/>
        <v>Centrales generadoras, unidades de generación, capacidad efectiva y energía eléctrica producida y entregada por tipo de planta</v>
      </c>
      <c r="L399" t="str">
        <f t="shared" si="39"/>
        <v>Centrales generadoras, unidades de generación, capacidad efectiva y energía eléctrica producida y entregada por tipo de planta</v>
      </c>
      <c r="M399" t="str">
        <f t="shared" si="41"/>
        <v>2016</v>
      </c>
    </row>
    <row r="400" spans="1:13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37"/>
        <v>21191Title</v>
      </c>
      <c r="H400" t="str">
        <f t="shared" si="40"/>
        <v>19.1</v>
      </c>
      <c r="I400" t="str">
        <f t="shared" si="36"/>
        <v>y energía eléctrica producida y entregada por tipo de planta</v>
      </c>
      <c r="J400" t="s">
        <v>124</v>
      </c>
      <c r="K400" t="str">
        <f t="shared" si="38"/>
        <v/>
      </c>
      <c r="L400" t="str">
        <f t="shared" si="39"/>
        <v>Centrales generadoras, unidades de generación, capacidad efectiva y energía eléctrica producida y entregada por tipo de planta</v>
      </c>
      <c r="M400" t="str">
        <f t="shared" si="41"/>
        <v>2016</v>
      </c>
    </row>
    <row r="401" spans="1:13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37"/>
        <v>21191Date</v>
      </c>
      <c r="H401" t="str">
        <f t="shared" si="40"/>
        <v>19.1</v>
      </c>
      <c r="I401" t="str">
        <f t="shared" si="36"/>
        <v>2016</v>
      </c>
      <c r="J401" t="s">
        <v>123</v>
      </c>
      <c r="K401" t="str">
        <f t="shared" si="38"/>
        <v/>
      </c>
      <c r="L401" t="str">
        <f t="shared" si="39"/>
        <v>Centrales generadoras, unidades de generación, capacidad efectiva y energía eléctrica producida y entregada por tipo de planta</v>
      </c>
      <c r="M401" t="str">
        <f t="shared" si="41"/>
        <v>2016</v>
      </c>
    </row>
    <row r="402" spans="1:13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37"/>
        <v>21192Title</v>
      </c>
      <c r="H402" t="str">
        <f t="shared" si="40"/>
        <v>19.2</v>
      </c>
      <c r="I402" t="str">
        <f t="shared" si="36"/>
        <v xml:space="preserve">19.2Usuarios, volumen y valor de las ventas de energía eléctrica </v>
      </c>
      <c r="J402" t="s">
        <v>124</v>
      </c>
      <c r="K402" t="str">
        <f t="shared" si="38"/>
        <v>Usuarios, volumen y valor de las ventas de energía eléctrica según tipo de servicio</v>
      </c>
      <c r="L402" t="str">
        <f t="shared" si="39"/>
        <v>Usuarios, volumen y valor de las ventas de energía eléctrica según tipo de servicio</v>
      </c>
      <c r="M402" t="str">
        <f t="shared" si="41"/>
        <v>2016</v>
      </c>
    </row>
    <row r="403" spans="1:13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37"/>
        <v>21192Title</v>
      </c>
      <c r="H403" t="str">
        <f t="shared" si="40"/>
        <v>19.2</v>
      </c>
      <c r="I403" t="str">
        <f t="shared" si="36"/>
        <v>según tipo de servicio</v>
      </c>
      <c r="J403" t="s">
        <v>124</v>
      </c>
      <c r="K403" t="str">
        <f t="shared" si="38"/>
        <v/>
      </c>
      <c r="L403" t="str">
        <f t="shared" si="39"/>
        <v>Usuarios, volumen y valor de las ventas de energía eléctrica según tipo de servicio</v>
      </c>
      <c r="M403" t="str">
        <f t="shared" si="41"/>
        <v>2016</v>
      </c>
    </row>
    <row r="404" spans="1:13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37"/>
        <v>21192Date</v>
      </c>
      <c r="H404" t="str">
        <f t="shared" si="40"/>
        <v>19.2</v>
      </c>
      <c r="I404" t="str">
        <f t="shared" si="36"/>
        <v>2016</v>
      </c>
      <c r="J404" t="s">
        <v>123</v>
      </c>
      <c r="K404" t="str">
        <f t="shared" si="38"/>
        <v/>
      </c>
      <c r="L404" t="str">
        <f t="shared" si="39"/>
        <v>Usuarios, volumen y valor de las ventas de energía eléctrica según tipo de servicio</v>
      </c>
      <c r="M404" t="str">
        <f t="shared" si="41"/>
        <v>2016</v>
      </c>
    </row>
    <row r="405" spans="1:13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37"/>
        <v>21193Title</v>
      </c>
      <c r="H405" t="str">
        <f t="shared" si="40"/>
        <v>19.3</v>
      </c>
      <c r="I405" t="str">
        <f t="shared" si="36"/>
        <v>19.3Usuarios de energía eléctrica por municipio según tipo de servicio</v>
      </c>
      <c r="J405" t="s">
        <v>124</v>
      </c>
      <c r="K405" t="str">
        <f t="shared" si="38"/>
        <v>Usuarios de energía eléctrica por municipio según tipo de servicio</v>
      </c>
      <c r="L405" t="str">
        <f t="shared" si="39"/>
        <v>Usuarios de energía eléctrica por municipio según tipo de servicio</v>
      </c>
      <c r="M405" t="str">
        <f t="shared" si="41"/>
        <v>Al 31 de diciembre de 2016</v>
      </c>
    </row>
    <row r="406" spans="1:13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37"/>
        <v>21193Date</v>
      </c>
      <c r="H406" t="str">
        <f t="shared" si="40"/>
        <v>19.3</v>
      </c>
      <c r="I406" t="str">
        <f t="shared" si="36"/>
        <v>Al 31 de diciembre de 2016</v>
      </c>
      <c r="J406" t="s">
        <v>123</v>
      </c>
      <c r="K406" t="str">
        <f t="shared" si="38"/>
        <v/>
      </c>
      <c r="L406" t="str">
        <f t="shared" si="39"/>
        <v>Usuarios de energía eléctrica por municipio según tipo de servicio</v>
      </c>
      <c r="M406" t="str">
        <f t="shared" si="41"/>
        <v>Al 31 de diciembre de 2016</v>
      </c>
    </row>
    <row r="407" spans="1:13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37"/>
        <v>21194Title</v>
      </c>
      <c r="H407" t="str">
        <f t="shared" si="40"/>
        <v>19.4</v>
      </c>
      <c r="I407" t="str">
        <f t="shared" si="36"/>
        <v>19.4Volumen de las ventas de energía eléctrica por municipio según tipo de servicio</v>
      </c>
      <c r="J407" t="s">
        <v>124</v>
      </c>
      <c r="K407" t="str">
        <f t="shared" si="38"/>
        <v>Volumen de las ventas de energía eléctrica por municipio según tipo de servicio</v>
      </c>
      <c r="L407" t="str">
        <f t="shared" si="39"/>
        <v>Volumen de las ventas de energía eléctrica por municipio según tipo de servicio</v>
      </c>
      <c r="M407" t="str">
        <f t="shared" si="41"/>
        <v>2016</v>
      </c>
    </row>
    <row r="408" spans="1:13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37"/>
        <v>21194Date</v>
      </c>
      <c r="H408" t="str">
        <f t="shared" si="40"/>
        <v>19.4</v>
      </c>
      <c r="I408" t="str">
        <f t="shared" si="36"/>
        <v>2016</v>
      </c>
      <c r="J408" t="s">
        <v>123</v>
      </c>
      <c r="K408" t="str">
        <f t="shared" si="38"/>
        <v/>
      </c>
      <c r="L408" t="str">
        <f t="shared" si="39"/>
        <v>Volumen de las ventas de energía eléctrica por municipio según tipo de servicio</v>
      </c>
      <c r="M408" t="str">
        <f t="shared" si="41"/>
        <v>2016</v>
      </c>
    </row>
    <row r="409" spans="1:13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37"/>
        <v>21194Units</v>
      </c>
      <c r="H409" t="str">
        <f t="shared" si="40"/>
        <v>19.4</v>
      </c>
      <c r="I409" t="str">
        <f t="shared" si="36"/>
        <v>(Megawatts-hora)</v>
      </c>
      <c r="J409" t="s">
        <v>122</v>
      </c>
      <c r="K409" t="str">
        <f t="shared" si="38"/>
        <v/>
      </c>
      <c r="L409" t="str">
        <f t="shared" si="39"/>
        <v>Volumen de las ventas de energía eléctrica por municipio según tipo de servicio</v>
      </c>
      <c r="M409" t="str">
        <f t="shared" si="41"/>
        <v>2016</v>
      </c>
    </row>
    <row r="410" spans="1:13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37"/>
        <v>21195Title</v>
      </c>
      <c r="H410" t="str">
        <f t="shared" si="40"/>
        <v>19.5</v>
      </c>
      <c r="I410" t="str">
        <f t="shared" si="36"/>
        <v>19.5Valor de las ventas de energía eléctrica por municipio según tipo de servicio</v>
      </c>
      <c r="J410" t="s">
        <v>124</v>
      </c>
      <c r="K410" t="str">
        <f t="shared" si="38"/>
        <v>Valor de las ventas de energía eléctrica por municipio según tipo de servicio</v>
      </c>
      <c r="L410" t="str">
        <f t="shared" si="39"/>
        <v>Valor de las ventas de energía eléctrica por municipio según tipo de servicio</v>
      </c>
      <c r="M410" t="str">
        <f t="shared" si="41"/>
        <v>2016</v>
      </c>
    </row>
    <row r="411" spans="1:13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37"/>
        <v>21195Date</v>
      </c>
      <c r="H411" t="str">
        <f t="shared" si="40"/>
        <v>19.5</v>
      </c>
      <c r="I411" t="str">
        <f t="shared" si="36"/>
        <v>2016</v>
      </c>
      <c r="J411" t="s">
        <v>123</v>
      </c>
      <c r="K411" t="str">
        <f t="shared" si="38"/>
        <v/>
      </c>
      <c r="L411" t="str">
        <f t="shared" si="39"/>
        <v>Valor de las ventas de energía eléctrica por municipio según tipo de servicio</v>
      </c>
      <c r="M411" t="str">
        <f t="shared" si="41"/>
        <v>2016</v>
      </c>
    </row>
    <row r="412" spans="1:13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37"/>
        <v>21195Units</v>
      </c>
      <c r="H412" t="str">
        <f t="shared" si="40"/>
        <v>19.5</v>
      </c>
      <c r="I412" t="str">
        <f t="shared" si="36"/>
        <v>(Miles de pesos)</v>
      </c>
      <c r="J412" t="s">
        <v>122</v>
      </c>
      <c r="K412" t="str">
        <f t="shared" si="38"/>
        <v/>
      </c>
      <c r="L412" t="str">
        <f t="shared" si="39"/>
        <v>Valor de las ventas de energía eléctrica por municipio según tipo de servicio</v>
      </c>
      <c r="M412" t="str">
        <f t="shared" si="41"/>
        <v>Al 31 de diciembre de 2016</v>
      </c>
    </row>
    <row r="413" spans="1:13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37"/>
        <v>21196Title</v>
      </c>
      <c r="H413" t="str">
        <f t="shared" si="40"/>
        <v>19.6</v>
      </c>
      <c r="I413" t="str">
        <f t="shared" si="36"/>
        <v>19.6Unidades y potencia del equipo de transmisión y distribución</v>
      </c>
      <c r="J413" t="s">
        <v>124</v>
      </c>
      <c r="K413" t="str">
        <f t="shared" si="38"/>
        <v>Unidades y potencia del equipo de transmisión y distribuciónde energía eléctrica por municipio</v>
      </c>
      <c r="L413" t="str">
        <f t="shared" si="39"/>
        <v>Unidades y potencia del equipo de transmisión y distribuciónde energía eléctrica por municipio</v>
      </c>
      <c r="M413" t="str">
        <f t="shared" si="41"/>
        <v>Al 31 de diciembre de 2016</v>
      </c>
    </row>
    <row r="414" spans="1:13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37"/>
        <v>21196Title</v>
      </c>
      <c r="H414" t="str">
        <f t="shared" si="40"/>
        <v>19.6</v>
      </c>
      <c r="I414" t="str">
        <f t="shared" si="36"/>
        <v>de energía eléctrica por municipio</v>
      </c>
      <c r="J414" t="s">
        <v>124</v>
      </c>
      <c r="K414" t="str">
        <f t="shared" si="38"/>
        <v/>
      </c>
      <c r="L414" t="str">
        <f t="shared" si="39"/>
        <v>Unidades y potencia del equipo de transmisión y distribuciónde energía eléctrica por municipio</v>
      </c>
      <c r="M414" t="str">
        <f t="shared" si="41"/>
        <v>Al 31 de diciembre de 2016</v>
      </c>
    </row>
    <row r="415" spans="1:13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37"/>
        <v>21196Date</v>
      </c>
      <c r="H415" t="str">
        <f t="shared" si="40"/>
        <v>19.6</v>
      </c>
      <c r="I415" t="str">
        <f t="shared" si="36"/>
        <v>Al 31 de diciembre de 2016</v>
      </c>
      <c r="J415" t="s">
        <v>123</v>
      </c>
      <c r="K415" t="str">
        <f t="shared" si="38"/>
        <v/>
      </c>
      <c r="L415" t="str">
        <f t="shared" si="39"/>
        <v>Unidades y potencia del equipo de transmisión y distribuciónde energía eléctrica por municipio</v>
      </c>
      <c r="M415" t="str">
        <f t="shared" si="41"/>
        <v>Al 31 de diciembre de 2016</v>
      </c>
    </row>
    <row r="416" spans="1:13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37"/>
        <v>21197Title</v>
      </c>
      <c r="H416" t="str">
        <f t="shared" si="40"/>
        <v>19.7</v>
      </c>
      <c r="I416" t="str">
        <f t="shared" si="36"/>
        <v xml:space="preserve">19.7Personal ocupado y sus remuneraciones en la Comisión Federal de Electricidad </v>
      </c>
      <c r="J416" t="s">
        <v>124</v>
      </c>
      <c r="K416" t="str">
        <f t="shared" si="38"/>
        <v>Personal ocupado y sus remuneraciones en la Comisión Federal de Electricidad según tipo de actividad</v>
      </c>
      <c r="L416" t="str">
        <f t="shared" si="39"/>
        <v>Personal ocupado y sus remuneraciones en la Comisión Federal de Electricidad según tipo de actividad</v>
      </c>
      <c r="M416" t="str">
        <f t="shared" si="41"/>
        <v>2016</v>
      </c>
    </row>
    <row r="417" spans="1:13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37"/>
        <v>21197Title</v>
      </c>
      <c r="H417" t="str">
        <f t="shared" si="40"/>
        <v>19.7</v>
      </c>
      <c r="I417" t="str">
        <f t="shared" si="36"/>
        <v>según tipo de actividad</v>
      </c>
      <c r="J417" t="s">
        <v>124</v>
      </c>
      <c r="K417" t="str">
        <f t="shared" si="38"/>
        <v/>
      </c>
      <c r="L417" t="str">
        <f t="shared" si="39"/>
        <v>Personal ocupado y sus remuneraciones en la Comisión Federal de Electricidad según tipo de actividad</v>
      </c>
      <c r="M417" t="str">
        <f t="shared" si="41"/>
        <v>2016</v>
      </c>
    </row>
    <row r="418" spans="1:13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37"/>
        <v>21197Date</v>
      </c>
      <c r="H418" t="str">
        <f t="shared" si="40"/>
        <v>19.7</v>
      </c>
      <c r="I418" t="str">
        <f t="shared" si="36"/>
        <v>2016</v>
      </c>
      <c r="J418" t="s">
        <v>123</v>
      </c>
      <c r="K418" t="str">
        <f t="shared" si="38"/>
        <v/>
      </c>
      <c r="L418" t="str">
        <f t="shared" si="39"/>
        <v>Personal ocupado y sus remuneraciones en la Comisión Federal de Electricidad según tipo de actividad</v>
      </c>
      <c r="M418" t="str">
        <f t="shared" si="41"/>
        <v>2016</v>
      </c>
    </row>
    <row r="419" spans="1:13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37"/>
        <v>22191Title</v>
      </c>
      <c r="H419" t="str">
        <f t="shared" si="40"/>
        <v>19.1</v>
      </c>
      <c r="I419" t="str">
        <f t="shared" si="36"/>
        <v xml:space="preserve">19.1Centrales generadoras, unidades de generación, capacidad efectiva </v>
      </c>
      <c r="J419" t="s">
        <v>124</v>
      </c>
      <c r="K419" t="str">
        <f t="shared" si="38"/>
        <v>Centrales generadoras, unidades de generación, capacidad efectiva y energía eléctrica producida y entregada por tipo de planta</v>
      </c>
      <c r="L419" t="str">
        <f t="shared" si="39"/>
        <v>Centrales generadoras, unidades de generación, capacidad efectiva y energía eléctrica producida y entregada por tipo de planta</v>
      </c>
      <c r="M419" t="str">
        <f t="shared" si="41"/>
        <v>2016</v>
      </c>
    </row>
    <row r="420" spans="1:13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37"/>
        <v>22191Title</v>
      </c>
      <c r="H420" t="str">
        <f t="shared" si="40"/>
        <v>19.1</v>
      </c>
      <c r="I420" t="str">
        <f t="shared" si="36"/>
        <v>y energía eléctrica producida y entregada por tipo de planta</v>
      </c>
      <c r="J420" t="s">
        <v>124</v>
      </c>
      <c r="K420" t="str">
        <f t="shared" si="38"/>
        <v/>
      </c>
      <c r="L420" t="str">
        <f t="shared" si="39"/>
        <v>Centrales generadoras, unidades de generación, capacidad efectiva y energía eléctrica producida y entregada por tipo de planta</v>
      </c>
      <c r="M420" t="str">
        <f t="shared" si="41"/>
        <v>2016</v>
      </c>
    </row>
    <row r="421" spans="1:13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37"/>
        <v>22191Date</v>
      </c>
      <c r="H421" t="str">
        <f t="shared" si="40"/>
        <v>19.1</v>
      </c>
      <c r="I421" t="str">
        <f t="shared" si="36"/>
        <v>2016</v>
      </c>
      <c r="J421" t="s">
        <v>123</v>
      </c>
      <c r="K421" t="str">
        <f t="shared" si="38"/>
        <v/>
      </c>
      <c r="L421" t="str">
        <f t="shared" si="39"/>
        <v>Centrales generadoras, unidades de generación, capacidad efectiva y energía eléctrica producida y entregada por tipo de planta</v>
      </c>
      <c r="M421" t="str">
        <f t="shared" si="41"/>
        <v>2016</v>
      </c>
    </row>
    <row r="422" spans="1:13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37"/>
        <v>22192Title</v>
      </c>
      <c r="H422" t="str">
        <f t="shared" si="40"/>
        <v>19.2</v>
      </c>
      <c r="I422" t="str">
        <f t="shared" si="36"/>
        <v xml:space="preserve">19.2Usuarios, volumen y valor de las ventas de energía eléctrica </v>
      </c>
      <c r="J422" t="s">
        <v>124</v>
      </c>
      <c r="K422" t="str">
        <f t="shared" si="38"/>
        <v>Usuarios, volumen y valor de las ventas de energía eléctrica según tipo de servicio</v>
      </c>
      <c r="L422" t="str">
        <f t="shared" si="39"/>
        <v>Usuarios, volumen y valor de las ventas de energía eléctrica según tipo de servicio</v>
      </c>
      <c r="M422" t="str">
        <f t="shared" si="41"/>
        <v>2016</v>
      </c>
    </row>
    <row r="423" spans="1:13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37"/>
        <v>22192Title</v>
      </c>
      <c r="H423" t="str">
        <f t="shared" si="40"/>
        <v>19.2</v>
      </c>
      <c r="I423" t="str">
        <f t="shared" si="36"/>
        <v>según tipo de servicio</v>
      </c>
      <c r="J423" t="s">
        <v>124</v>
      </c>
      <c r="K423" t="str">
        <f t="shared" si="38"/>
        <v/>
      </c>
      <c r="L423" t="str">
        <f t="shared" si="39"/>
        <v>Usuarios, volumen y valor de las ventas de energía eléctrica según tipo de servicio</v>
      </c>
      <c r="M423" t="str">
        <f t="shared" si="41"/>
        <v>2016</v>
      </c>
    </row>
    <row r="424" spans="1:13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37"/>
        <v>22192Date</v>
      </c>
      <c r="H424" t="str">
        <f t="shared" si="40"/>
        <v>19.2</v>
      </c>
      <c r="I424" t="str">
        <f t="shared" si="36"/>
        <v>2016</v>
      </c>
      <c r="J424" t="s">
        <v>123</v>
      </c>
      <c r="K424" t="str">
        <f t="shared" si="38"/>
        <v/>
      </c>
      <c r="L424" t="str">
        <f t="shared" si="39"/>
        <v>Usuarios, volumen y valor de las ventas de energía eléctrica según tipo de servicio</v>
      </c>
      <c r="M424" t="str">
        <f t="shared" si="41"/>
        <v>2016</v>
      </c>
    </row>
    <row r="425" spans="1:13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37"/>
        <v>22193Title</v>
      </c>
      <c r="H425" t="str">
        <f t="shared" si="40"/>
        <v>19.3</v>
      </c>
      <c r="I425" t="str">
        <f t="shared" si="36"/>
        <v>19.3Usuarios de energía eléctrica por municipio según tipo de servicio</v>
      </c>
      <c r="J425" t="s">
        <v>124</v>
      </c>
      <c r="K425" t="str">
        <f t="shared" si="38"/>
        <v>Usuarios de energía eléctrica por municipio según tipo de servicio</v>
      </c>
      <c r="L425" t="str">
        <f t="shared" si="39"/>
        <v>Usuarios de energía eléctrica por municipio según tipo de servicio</v>
      </c>
      <c r="M425" t="str">
        <f t="shared" si="41"/>
        <v>Al 31 de diciembre de 2016</v>
      </c>
    </row>
    <row r="426" spans="1:13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37"/>
        <v>22193Date</v>
      </c>
      <c r="H426" t="str">
        <f t="shared" si="40"/>
        <v>19.3</v>
      </c>
      <c r="I426" t="str">
        <f t="shared" si="36"/>
        <v>Al 31 de diciembre de 2016</v>
      </c>
      <c r="J426" t="s">
        <v>123</v>
      </c>
      <c r="K426" t="str">
        <f t="shared" si="38"/>
        <v/>
      </c>
      <c r="L426" t="str">
        <f t="shared" si="39"/>
        <v>Usuarios de energía eléctrica por municipio según tipo de servicio</v>
      </c>
      <c r="M426" t="str">
        <f t="shared" si="41"/>
        <v>Al 31 de diciembre de 2016</v>
      </c>
    </row>
    <row r="427" spans="1:13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37"/>
        <v>22194Title</v>
      </c>
      <c r="H427" t="str">
        <f t="shared" si="40"/>
        <v>19.4</v>
      </c>
      <c r="I427" t="str">
        <f t="shared" si="36"/>
        <v>19.4Volumen de las ventas de energía eléctrica por municipio según tipo de servicio</v>
      </c>
      <c r="J427" t="s">
        <v>124</v>
      </c>
      <c r="K427" t="str">
        <f t="shared" si="38"/>
        <v>Volumen de las ventas de energía eléctrica por municipio según tipo de servicio</v>
      </c>
      <c r="L427" t="str">
        <f t="shared" si="39"/>
        <v>Volumen de las ventas de energía eléctrica por municipio según tipo de servicio</v>
      </c>
      <c r="M427" t="str">
        <f t="shared" si="41"/>
        <v>2016</v>
      </c>
    </row>
    <row r="428" spans="1:13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37"/>
        <v>22194Date</v>
      </c>
      <c r="H428" t="str">
        <f t="shared" si="40"/>
        <v>19.4</v>
      </c>
      <c r="I428" t="str">
        <f t="shared" si="36"/>
        <v>2016</v>
      </c>
      <c r="J428" t="s">
        <v>123</v>
      </c>
      <c r="K428" t="str">
        <f t="shared" si="38"/>
        <v/>
      </c>
      <c r="L428" t="str">
        <f t="shared" si="39"/>
        <v>Volumen de las ventas de energía eléctrica por municipio según tipo de servicio</v>
      </c>
      <c r="M428" t="str">
        <f t="shared" si="41"/>
        <v>2016</v>
      </c>
    </row>
    <row r="429" spans="1:13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37"/>
        <v>22194Units</v>
      </c>
      <c r="H429" t="str">
        <f t="shared" si="40"/>
        <v>19.4</v>
      </c>
      <c r="I429" t="str">
        <f t="shared" si="36"/>
        <v>(Megawatts-hora)</v>
      </c>
      <c r="J429" t="s">
        <v>122</v>
      </c>
      <c r="K429" t="str">
        <f t="shared" si="38"/>
        <v/>
      </c>
      <c r="L429" t="str">
        <f t="shared" si="39"/>
        <v>Volumen de las ventas de energía eléctrica por municipio según tipo de servicio</v>
      </c>
      <c r="M429" t="str">
        <f t="shared" si="41"/>
        <v>2016</v>
      </c>
    </row>
    <row r="430" spans="1:13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37"/>
        <v>22195Title</v>
      </c>
      <c r="H430" t="str">
        <f t="shared" si="40"/>
        <v>19.5</v>
      </c>
      <c r="I430" t="str">
        <f t="shared" si="36"/>
        <v>19.5Valor de las ventas de energía eléctrica por municipio según tipo de servicio</v>
      </c>
      <c r="J430" t="s">
        <v>124</v>
      </c>
      <c r="K430" t="str">
        <f t="shared" si="38"/>
        <v>Valor de las ventas de energía eléctrica por municipio según tipo de servicio</v>
      </c>
      <c r="L430" t="str">
        <f t="shared" si="39"/>
        <v>Valor de las ventas de energía eléctrica por municipio según tipo de servicio</v>
      </c>
      <c r="M430" t="str">
        <f t="shared" si="41"/>
        <v>2016</v>
      </c>
    </row>
    <row r="431" spans="1:13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37"/>
        <v>22195Date</v>
      </c>
      <c r="H431" t="str">
        <f t="shared" si="40"/>
        <v>19.5</v>
      </c>
      <c r="I431" t="str">
        <f t="shared" si="36"/>
        <v>2016</v>
      </c>
      <c r="J431" t="s">
        <v>123</v>
      </c>
      <c r="K431" t="str">
        <f t="shared" si="38"/>
        <v/>
      </c>
      <c r="L431" t="str">
        <f t="shared" si="39"/>
        <v>Valor de las ventas de energía eléctrica por municipio según tipo de servicio</v>
      </c>
      <c r="M431" t="str">
        <f t="shared" si="41"/>
        <v>2016</v>
      </c>
    </row>
    <row r="432" spans="1:13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37"/>
        <v>22195Units</v>
      </c>
      <c r="H432" t="str">
        <f t="shared" si="40"/>
        <v>19.5</v>
      </c>
      <c r="I432" t="str">
        <f t="shared" si="36"/>
        <v>(Miles de pesos)</v>
      </c>
      <c r="J432" t="s">
        <v>122</v>
      </c>
      <c r="K432" t="str">
        <f t="shared" si="38"/>
        <v/>
      </c>
      <c r="L432" t="str">
        <f t="shared" si="39"/>
        <v>Valor de las ventas de energía eléctrica por municipio según tipo de servicio</v>
      </c>
      <c r="M432" t="str">
        <f t="shared" si="41"/>
        <v>Al 31 de diciembre de 2016</v>
      </c>
    </row>
    <row r="433" spans="1:13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37"/>
        <v>22196Title</v>
      </c>
      <c r="H433" t="str">
        <f t="shared" si="40"/>
        <v>19.6</v>
      </c>
      <c r="I433" t="str">
        <f t="shared" si="36"/>
        <v>19.6Unidades y potencia del equipo de transmisión y distribución</v>
      </c>
      <c r="J433" t="s">
        <v>124</v>
      </c>
      <c r="K433" t="str">
        <f t="shared" si="38"/>
        <v>Unidades y potencia del equipo de transmisión y distribuciónde energía eléctrica por municipio</v>
      </c>
      <c r="L433" t="str">
        <f t="shared" si="39"/>
        <v>Unidades y potencia del equipo de transmisión y distribuciónde energía eléctrica por municipio</v>
      </c>
      <c r="M433" t="str">
        <f t="shared" si="41"/>
        <v>Al 31 de diciembre de 2016</v>
      </c>
    </row>
    <row r="434" spans="1:13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37"/>
        <v>22196Title</v>
      </c>
      <c r="H434" t="str">
        <f t="shared" si="40"/>
        <v>19.6</v>
      </c>
      <c r="I434" t="str">
        <f t="shared" si="36"/>
        <v>de energía eléctrica por municipio</v>
      </c>
      <c r="J434" t="s">
        <v>124</v>
      </c>
      <c r="K434" t="str">
        <f t="shared" si="38"/>
        <v/>
      </c>
      <c r="L434" t="str">
        <f t="shared" si="39"/>
        <v>Unidades y potencia del equipo de transmisión y distribuciónde energía eléctrica por municipio</v>
      </c>
      <c r="M434" t="str">
        <f t="shared" si="41"/>
        <v>Al 31 de diciembre de 2016</v>
      </c>
    </row>
    <row r="435" spans="1:13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37"/>
        <v>22196Date</v>
      </c>
      <c r="H435" t="str">
        <f t="shared" si="40"/>
        <v>19.6</v>
      </c>
      <c r="I435" t="str">
        <f t="shared" si="36"/>
        <v>Al 31 de diciembre de 2016</v>
      </c>
      <c r="J435" t="s">
        <v>123</v>
      </c>
      <c r="K435" t="str">
        <f t="shared" si="38"/>
        <v/>
      </c>
      <c r="L435" t="str">
        <f t="shared" si="39"/>
        <v>Unidades y potencia del equipo de transmisión y distribuciónde energía eléctrica por municipio</v>
      </c>
      <c r="M435" t="str">
        <f t="shared" si="41"/>
        <v>Al 31 de diciembre de 2016</v>
      </c>
    </row>
    <row r="436" spans="1:13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37"/>
        <v>22197Title</v>
      </c>
      <c r="H436" t="str">
        <f t="shared" si="40"/>
        <v>19.7</v>
      </c>
      <c r="I436" t="str">
        <f t="shared" si="36"/>
        <v xml:space="preserve">19.7Personal ocupado y sus remuneraciones en la Comisión Federal de Electricidad </v>
      </c>
      <c r="J436" t="s">
        <v>124</v>
      </c>
      <c r="K436" t="str">
        <f t="shared" si="38"/>
        <v>Personal ocupado y sus remuneraciones en la Comisión Federal de Electricidad según tipo de actividad</v>
      </c>
      <c r="L436" t="str">
        <f t="shared" si="39"/>
        <v>Personal ocupado y sus remuneraciones en la Comisión Federal de Electricidad según tipo de actividad</v>
      </c>
      <c r="M436" t="str">
        <f t="shared" si="41"/>
        <v>2016</v>
      </c>
    </row>
    <row r="437" spans="1:13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37"/>
        <v>22197Title</v>
      </c>
      <c r="H437" t="str">
        <f t="shared" si="40"/>
        <v>19.7</v>
      </c>
      <c r="I437" t="str">
        <f t="shared" si="36"/>
        <v>según tipo de actividad</v>
      </c>
      <c r="J437" t="s">
        <v>124</v>
      </c>
      <c r="K437" t="str">
        <f t="shared" si="38"/>
        <v/>
      </c>
      <c r="L437" t="str">
        <f t="shared" si="39"/>
        <v>Personal ocupado y sus remuneraciones en la Comisión Federal de Electricidad según tipo de actividad</v>
      </c>
      <c r="M437" t="str">
        <f t="shared" si="41"/>
        <v>2016</v>
      </c>
    </row>
    <row r="438" spans="1:13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37"/>
        <v>22197Date</v>
      </c>
      <c r="H438" t="str">
        <f t="shared" si="40"/>
        <v>19.7</v>
      </c>
      <c r="I438" t="str">
        <f t="shared" si="36"/>
        <v>2016</v>
      </c>
      <c r="J438" t="s">
        <v>123</v>
      </c>
      <c r="K438" t="str">
        <f t="shared" si="38"/>
        <v/>
      </c>
      <c r="L438" t="str">
        <f t="shared" si="39"/>
        <v>Personal ocupado y sus remuneraciones en la Comisión Federal de Electricidad según tipo de actividad</v>
      </c>
      <c r="M438" t="str">
        <f t="shared" si="41"/>
        <v>2016</v>
      </c>
    </row>
    <row r="439" spans="1:13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37"/>
        <v>23191Title</v>
      </c>
      <c r="H439" t="str">
        <f t="shared" si="40"/>
        <v>19.1</v>
      </c>
      <c r="I439" t="str">
        <f t="shared" si="36"/>
        <v xml:space="preserve">19.1Centrales generadoras, unidades de generación, capacidad efectiva </v>
      </c>
      <c r="J439" t="s">
        <v>124</v>
      </c>
      <c r="K439" t="str">
        <f t="shared" si="38"/>
        <v>Centrales generadoras, unidades de generación, capacidad efectiva y energía eléctrica producida y entregada por tipo de planta</v>
      </c>
      <c r="L439" t="str">
        <f t="shared" si="39"/>
        <v>Centrales generadoras, unidades de generación, capacidad efectiva y energía eléctrica producida y entregada por tipo de planta</v>
      </c>
      <c r="M439" t="str">
        <f t="shared" si="41"/>
        <v>2015 y 2016</v>
      </c>
    </row>
    <row r="440" spans="1:13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37"/>
        <v>23191Title</v>
      </c>
      <c r="H440" t="str">
        <f t="shared" si="40"/>
        <v>19.1</v>
      </c>
      <c r="I440" t="str">
        <f t="shared" si="36"/>
        <v>y energía eléctrica producida y entregada por tipo de planta</v>
      </c>
      <c r="J440" t="s">
        <v>124</v>
      </c>
      <c r="K440" t="str">
        <f t="shared" si="38"/>
        <v/>
      </c>
      <c r="L440" t="str">
        <f t="shared" si="39"/>
        <v>Centrales generadoras, unidades de generación, capacidad efectiva y energía eléctrica producida y entregada por tipo de planta</v>
      </c>
      <c r="M440" t="str">
        <f t="shared" si="41"/>
        <v>2015 y 2016</v>
      </c>
    </row>
    <row r="441" spans="1:13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37"/>
        <v>23191Date</v>
      </c>
      <c r="H441" t="str">
        <f t="shared" si="40"/>
        <v>19.1</v>
      </c>
      <c r="I441" t="str">
        <f t="shared" si="36"/>
        <v>2015 y 2016</v>
      </c>
      <c r="J441" t="s">
        <v>123</v>
      </c>
      <c r="K441" t="str">
        <f t="shared" si="38"/>
        <v/>
      </c>
      <c r="L441" t="str">
        <f t="shared" si="39"/>
        <v>Centrales generadoras, unidades de generación, capacidad efectiva y energía eléctrica producida y entregada por tipo de planta</v>
      </c>
      <c r="M441" t="str">
        <f t="shared" si="41"/>
        <v>2015 y 2016</v>
      </c>
    </row>
    <row r="442" spans="1:13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37"/>
        <v>23192Title</v>
      </c>
      <c r="H442" t="str">
        <f t="shared" si="40"/>
        <v>19.2</v>
      </c>
      <c r="I442" t="str">
        <f t="shared" si="36"/>
        <v xml:space="preserve">19.2Usuarios, volumen y valor de las ventas de energía eléctrica </v>
      </c>
      <c r="J442" t="s">
        <v>124</v>
      </c>
      <c r="K442" t="str">
        <f t="shared" si="38"/>
        <v>Usuarios, volumen y valor de las ventas de energía eléctrica según tipo de servicio</v>
      </c>
      <c r="L442" t="str">
        <f t="shared" si="39"/>
        <v>Usuarios, volumen y valor de las ventas de energía eléctrica según tipo de servicio</v>
      </c>
      <c r="M442" t="str">
        <f t="shared" si="41"/>
        <v>2016</v>
      </c>
    </row>
    <row r="443" spans="1:13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37"/>
        <v>23192Title</v>
      </c>
      <c r="H443" t="str">
        <f t="shared" si="40"/>
        <v>19.2</v>
      </c>
      <c r="I443" t="str">
        <f t="shared" si="36"/>
        <v>según tipo de servicio</v>
      </c>
      <c r="J443" t="s">
        <v>124</v>
      </c>
      <c r="K443" t="str">
        <f t="shared" si="38"/>
        <v/>
      </c>
      <c r="L443" t="str">
        <f t="shared" si="39"/>
        <v>Usuarios, volumen y valor de las ventas de energía eléctrica según tipo de servicio</v>
      </c>
      <c r="M443" t="str">
        <f t="shared" si="41"/>
        <v>2016</v>
      </c>
    </row>
    <row r="444" spans="1:13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37"/>
        <v>23192Date</v>
      </c>
      <c r="H444" t="str">
        <f t="shared" si="40"/>
        <v>19.2</v>
      </c>
      <c r="I444" t="str">
        <f t="shared" si="36"/>
        <v>2016</v>
      </c>
      <c r="J444" t="s">
        <v>123</v>
      </c>
      <c r="K444" t="str">
        <f t="shared" si="38"/>
        <v/>
      </c>
      <c r="L444" t="str">
        <f t="shared" si="39"/>
        <v>Usuarios, volumen y valor de las ventas de energía eléctrica según tipo de servicio</v>
      </c>
      <c r="M444" t="str">
        <f t="shared" si="41"/>
        <v>2016</v>
      </c>
    </row>
    <row r="445" spans="1:13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37"/>
        <v>23193Title</v>
      </c>
      <c r="H445" t="str">
        <f t="shared" si="40"/>
        <v>19.3</v>
      </c>
      <c r="I445" t="str">
        <f t="shared" si="36"/>
        <v>19.3Usuarios de energía eléctrica por municipio según tipo de servicio</v>
      </c>
      <c r="J445" t="s">
        <v>124</v>
      </c>
      <c r="K445" t="str">
        <f t="shared" si="38"/>
        <v>Usuarios de energía eléctrica por municipio según tipo de servicio</v>
      </c>
      <c r="L445" t="str">
        <f t="shared" si="39"/>
        <v>Usuarios de energía eléctrica por municipio según tipo de servicio</v>
      </c>
      <c r="M445" t="str">
        <f t="shared" si="41"/>
        <v>Al 31 de diciembre de 2016</v>
      </c>
    </row>
    <row r="446" spans="1:13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37"/>
        <v>23193Date</v>
      </c>
      <c r="H446" t="str">
        <f t="shared" si="40"/>
        <v>19.3</v>
      </c>
      <c r="I446" t="str">
        <f t="shared" si="36"/>
        <v>Al 31 de diciembre de 2016</v>
      </c>
      <c r="J446" t="s">
        <v>123</v>
      </c>
      <c r="K446" t="str">
        <f t="shared" si="38"/>
        <v/>
      </c>
      <c r="L446" t="str">
        <f t="shared" si="39"/>
        <v>Usuarios de energía eléctrica por municipio según tipo de servicio</v>
      </c>
      <c r="M446" t="str">
        <f t="shared" si="41"/>
        <v>Al 31 de diciembre de 2016</v>
      </c>
    </row>
    <row r="447" spans="1:13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37"/>
        <v>23194Title</v>
      </c>
      <c r="H447" t="str">
        <f t="shared" si="40"/>
        <v>19.4</v>
      </c>
      <c r="I447" t="str">
        <f t="shared" si="36"/>
        <v>19.4Volumen de las ventas de energía eléctrica por municipio según tipo de servicio</v>
      </c>
      <c r="J447" t="s">
        <v>124</v>
      </c>
      <c r="K447" t="str">
        <f t="shared" si="38"/>
        <v>Volumen de las ventas de energía eléctrica por municipio según tipo de servicio</v>
      </c>
      <c r="L447" t="str">
        <f t="shared" si="39"/>
        <v>Volumen de las ventas de energía eléctrica por municipio según tipo de servicio</v>
      </c>
      <c r="M447" t="str">
        <f t="shared" si="41"/>
        <v>2016</v>
      </c>
    </row>
    <row r="448" spans="1:13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37"/>
        <v>23194Date</v>
      </c>
      <c r="H448" t="str">
        <f t="shared" si="40"/>
        <v>19.4</v>
      </c>
      <c r="I448" t="str">
        <f t="shared" si="36"/>
        <v>2016</v>
      </c>
      <c r="J448" t="s">
        <v>123</v>
      </c>
      <c r="K448" t="str">
        <f t="shared" si="38"/>
        <v/>
      </c>
      <c r="L448" t="str">
        <f t="shared" si="39"/>
        <v>Volumen de las ventas de energía eléctrica por municipio según tipo de servicio</v>
      </c>
      <c r="M448" t="str">
        <f t="shared" si="41"/>
        <v>2016</v>
      </c>
    </row>
    <row r="449" spans="1:13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37"/>
        <v>23194Units</v>
      </c>
      <c r="H449" t="str">
        <f t="shared" si="40"/>
        <v>19.4</v>
      </c>
      <c r="I449" t="str">
        <f t="shared" si="36"/>
        <v>(Megawatts-hora)</v>
      </c>
      <c r="J449" t="s">
        <v>122</v>
      </c>
      <c r="K449" t="str">
        <f t="shared" si="38"/>
        <v/>
      </c>
      <c r="L449" t="str">
        <f t="shared" si="39"/>
        <v>Volumen de las ventas de energía eléctrica por municipio según tipo de servicio</v>
      </c>
      <c r="M449" t="str">
        <f t="shared" si="41"/>
        <v>2016</v>
      </c>
    </row>
    <row r="450" spans="1:13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37"/>
        <v>23195Title</v>
      </c>
      <c r="H450" t="str">
        <f t="shared" si="40"/>
        <v>19.5</v>
      </c>
      <c r="I450" t="str">
        <f t="shared" si="36"/>
        <v>19.5Valor de las ventas de energía eléctrica por municipio según tipo de servicio</v>
      </c>
      <c r="J450" t="s">
        <v>124</v>
      </c>
      <c r="K450" t="str">
        <f t="shared" si="38"/>
        <v>Valor de las ventas de energía eléctrica por municipio según tipo de servicio</v>
      </c>
      <c r="L450" t="str">
        <f t="shared" si="39"/>
        <v>Valor de las ventas de energía eléctrica por municipio según tipo de servicio</v>
      </c>
      <c r="M450" t="str">
        <f t="shared" si="41"/>
        <v>2016</v>
      </c>
    </row>
    <row r="451" spans="1:13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37"/>
        <v>23195Date</v>
      </c>
      <c r="H451" t="str">
        <f t="shared" si="40"/>
        <v>19.5</v>
      </c>
      <c r="I451" t="str">
        <f t="shared" ref="I451:I514" si="42">+_xlfn.TEXTJOIN("",TRUE,B451:C451)</f>
        <v>2016</v>
      </c>
      <c r="J451" t="s">
        <v>123</v>
      </c>
      <c r="K451" t="str">
        <f t="shared" si="38"/>
        <v/>
      </c>
      <c r="L451" t="str">
        <f t="shared" si="39"/>
        <v>Valor de las ventas de energía eléctrica por municipio según tipo de servicio</v>
      </c>
      <c r="M451" t="str">
        <f t="shared" si="41"/>
        <v>2016</v>
      </c>
    </row>
    <row r="452" spans="1:13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43">+_xlfn.CONCAT(F452,SUBSTITUTE(H452,".",""),J452)</f>
        <v>23195Units</v>
      </c>
      <c r="H452" t="str">
        <f t="shared" si="40"/>
        <v>19.5</v>
      </c>
      <c r="I452" t="str">
        <f t="shared" si="42"/>
        <v>(Miles de pesos)</v>
      </c>
      <c r="J452" t="s">
        <v>122</v>
      </c>
      <c r="K452" t="str">
        <f t="shared" ref="K452:K515" si="44">+IF(AND(G452=G453,J452="Title"),_xlfn.CONCAT(C452,C453),IF(AND(J452="Title",J453&lt;&gt;"Title",J451&lt;&gt;"Title"),C452,""))</f>
        <v/>
      </c>
      <c r="L452" t="str">
        <f t="shared" ref="L452:L515" si="45">+IF(K452="",L451,K452)</f>
        <v>Valor de las ventas de energía eléctrica por municipio según tipo de servicio</v>
      </c>
      <c r="M452" t="str">
        <f t="shared" si="41"/>
        <v>Al 31 de diciembre de 2016</v>
      </c>
    </row>
    <row r="453" spans="1:13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43"/>
        <v>23196Title</v>
      </c>
      <c r="H453" t="str">
        <f t="shared" ref="H453:H516" si="46">+IF(B453=0,H452,B453)</f>
        <v>19.6</v>
      </c>
      <c r="I453" t="str">
        <f t="shared" si="42"/>
        <v>19.6Unidades y potencia del equipo de transmisión y distribución</v>
      </c>
      <c r="J453" t="s">
        <v>124</v>
      </c>
      <c r="K453" t="str">
        <f t="shared" si="44"/>
        <v>Unidades y potencia del equipo de transmisión y distribuciónde energía eléctrica por municipio</v>
      </c>
      <c r="L453" t="str">
        <f t="shared" si="45"/>
        <v>Unidades y potencia del equipo de transmisión y distribuciónde energía eléctrica por municipio</v>
      </c>
      <c r="M453" t="str">
        <f t="shared" si="41"/>
        <v>Al 31 de diciembre de 2016</v>
      </c>
    </row>
    <row r="454" spans="1:13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43"/>
        <v>23196Title</v>
      </c>
      <c r="H454" t="str">
        <f t="shared" si="46"/>
        <v>19.6</v>
      </c>
      <c r="I454" t="str">
        <f t="shared" si="42"/>
        <v>de energía eléctrica por municipio</v>
      </c>
      <c r="J454" t="s">
        <v>124</v>
      </c>
      <c r="K454" t="str">
        <f t="shared" si="44"/>
        <v/>
      </c>
      <c r="L454" t="str">
        <f t="shared" si="45"/>
        <v>Unidades y potencia del equipo de transmisión y distribuciónde energía eléctrica por municipio</v>
      </c>
      <c r="M454" t="str">
        <f t="shared" ref="M454:M517" si="47">+IF(J454&lt;&gt;"Date",M455,C454)</f>
        <v>Al 31 de diciembre de 2016</v>
      </c>
    </row>
    <row r="455" spans="1:13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43"/>
        <v>23196Date</v>
      </c>
      <c r="H455" t="str">
        <f t="shared" si="46"/>
        <v>19.6</v>
      </c>
      <c r="I455" t="str">
        <f t="shared" si="42"/>
        <v>Al 31 de diciembre de 2016</v>
      </c>
      <c r="J455" t="s">
        <v>123</v>
      </c>
      <c r="K455" t="str">
        <f t="shared" si="44"/>
        <v/>
      </c>
      <c r="L455" t="str">
        <f t="shared" si="45"/>
        <v>Unidades y potencia del equipo de transmisión y distribuciónde energía eléctrica por municipio</v>
      </c>
      <c r="M455" t="str">
        <f t="shared" si="47"/>
        <v>Al 31 de diciembre de 2016</v>
      </c>
    </row>
    <row r="456" spans="1:13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43"/>
        <v>23197Title</v>
      </c>
      <c r="H456" t="str">
        <f t="shared" si="46"/>
        <v>19.7</v>
      </c>
      <c r="I456" t="str">
        <f t="shared" si="42"/>
        <v xml:space="preserve">19.7Personal ocupado y sus remuneraciones en la Comisión Federal de Electricidad </v>
      </c>
      <c r="J456" t="s">
        <v>124</v>
      </c>
      <c r="K456" t="str">
        <f t="shared" si="44"/>
        <v>Personal ocupado y sus remuneraciones en la Comisión Federal de Electricidad según tipo de actividad</v>
      </c>
      <c r="L456" t="str">
        <f t="shared" si="45"/>
        <v>Personal ocupado y sus remuneraciones en la Comisión Federal de Electricidad según tipo de actividad</v>
      </c>
      <c r="M456" t="str">
        <f t="shared" si="47"/>
        <v>2015 y 2016</v>
      </c>
    </row>
    <row r="457" spans="1:13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43"/>
        <v>23197Title</v>
      </c>
      <c r="H457" t="str">
        <f t="shared" si="46"/>
        <v>19.7</v>
      </c>
      <c r="I457" t="str">
        <f t="shared" si="42"/>
        <v>según tipo de actividad</v>
      </c>
      <c r="J457" t="s">
        <v>124</v>
      </c>
      <c r="K457" t="str">
        <f t="shared" si="44"/>
        <v/>
      </c>
      <c r="L457" t="str">
        <f t="shared" si="45"/>
        <v>Personal ocupado y sus remuneraciones en la Comisión Federal de Electricidad según tipo de actividad</v>
      </c>
      <c r="M457" t="str">
        <f t="shared" si="47"/>
        <v>2015 y 2016</v>
      </c>
    </row>
    <row r="458" spans="1:13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43"/>
        <v>23197Date</v>
      </c>
      <c r="H458" t="str">
        <f t="shared" si="46"/>
        <v>19.7</v>
      </c>
      <c r="I458" t="str">
        <f t="shared" si="42"/>
        <v>2015 y 2016</v>
      </c>
      <c r="J458" t="s">
        <v>123</v>
      </c>
      <c r="K458" t="str">
        <f t="shared" si="44"/>
        <v/>
      </c>
      <c r="L458" t="str">
        <f t="shared" si="45"/>
        <v>Personal ocupado y sus remuneraciones en la Comisión Federal de Electricidad según tipo de actividad</v>
      </c>
      <c r="M458" t="str">
        <f t="shared" si="47"/>
        <v>2015 y 2016</v>
      </c>
    </row>
    <row r="459" spans="1:13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43"/>
        <v>24191Title</v>
      </c>
      <c r="H459" t="str">
        <f t="shared" si="46"/>
        <v>19.1</v>
      </c>
      <c r="I459" t="str">
        <f t="shared" si="42"/>
        <v xml:space="preserve">19.1Centrales generadoras, unidades de generación, capacidad efectiva </v>
      </c>
      <c r="J459" t="s">
        <v>124</v>
      </c>
      <c r="K459" t="str">
        <f t="shared" si="44"/>
        <v>Centrales generadoras, unidades de generación, capacidad efectiva y energía eléctrica producida y entregada por tipo de planta</v>
      </c>
      <c r="L459" t="str">
        <f t="shared" si="45"/>
        <v>Centrales generadoras, unidades de generación, capacidad efectiva y energía eléctrica producida y entregada por tipo de planta</v>
      </c>
      <c r="M459" t="str">
        <f t="shared" si="47"/>
        <v>2016</v>
      </c>
    </row>
    <row r="460" spans="1:13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43"/>
        <v>24191Title</v>
      </c>
      <c r="H460" t="str">
        <f t="shared" si="46"/>
        <v>19.1</v>
      </c>
      <c r="I460" t="str">
        <f t="shared" si="42"/>
        <v>y energía eléctrica producida y entregada por tipo de planta</v>
      </c>
      <c r="J460" t="s">
        <v>124</v>
      </c>
      <c r="K460" t="str">
        <f t="shared" si="44"/>
        <v/>
      </c>
      <c r="L460" t="str">
        <f t="shared" si="45"/>
        <v>Centrales generadoras, unidades de generación, capacidad efectiva y energía eléctrica producida y entregada por tipo de planta</v>
      </c>
      <c r="M460" t="str">
        <f t="shared" si="47"/>
        <v>2016</v>
      </c>
    </row>
    <row r="461" spans="1:13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43"/>
        <v>24191Date</v>
      </c>
      <c r="H461" t="str">
        <f t="shared" si="46"/>
        <v>19.1</v>
      </c>
      <c r="I461" t="str">
        <f t="shared" si="42"/>
        <v>2016</v>
      </c>
      <c r="J461" t="s">
        <v>123</v>
      </c>
      <c r="K461" t="str">
        <f t="shared" si="44"/>
        <v/>
      </c>
      <c r="L461" t="str">
        <f t="shared" si="45"/>
        <v>Centrales generadoras, unidades de generación, capacidad efectiva y energía eléctrica producida y entregada por tipo de planta</v>
      </c>
      <c r="M461" t="str">
        <f t="shared" si="47"/>
        <v>2016</v>
      </c>
    </row>
    <row r="462" spans="1:13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43"/>
        <v>24192Title</v>
      </c>
      <c r="H462" t="str">
        <f t="shared" si="46"/>
        <v>19.2</v>
      </c>
      <c r="I462" t="str">
        <f t="shared" si="42"/>
        <v xml:space="preserve">19.2Usuarios, volumen y valor de las ventas de energía eléctrica </v>
      </c>
      <c r="J462" t="s">
        <v>124</v>
      </c>
      <c r="K462" t="str">
        <f t="shared" si="44"/>
        <v>Usuarios, volumen y valor de las ventas de energía eléctrica según tipo de servicio</v>
      </c>
      <c r="L462" t="str">
        <f t="shared" si="45"/>
        <v>Usuarios, volumen y valor de las ventas de energía eléctrica según tipo de servicio</v>
      </c>
      <c r="M462" t="str">
        <f t="shared" si="47"/>
        <v>2016</v>
      </c>
    </row>
    <row r="463" spans="1:13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43"/>
        <v>24192Title</v>
      </c>
      <c r="H463" t="str">
        <f t="shared" si="46"/>
        <v>19.2</v>
      </c>
      <c r="I463" t="str">
        <f t="shared" si="42"/>
        <v>según tipo de servicio</v>
      </c>
      <c r="J463" t="s">
        <v>124</v>
      </c>
      <c r="K463" t="str">
        <f t="shared" si="44"/>
        <v/>
      </c>
      <c r="L463" t="str">
        <f t="shared" si="45"/>
        <v>Usuarios, volumen y valor de las ventas de energía eléctrica según tipo de servicio</v>
      </c>
      <c r="M463" t="str">
        <f t="shared" si="47"/>
        <v>2016</v>
      </c>
    </row>
    <row r="464" spans="1:13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43"/>
        <v>24192Date</v>
      </c>
      <c r="H464" t="str">
        <f t="shared" si="46"/>
        <v>19.2</v>
      </c>
      <c r="I464" t="str">
        <f t="shared" si="42"/>
        <v>2016</v>
      </c>
      <c r="J464" t="s">
        <v>123</v>
      </c>
      <c r="K464" t="str">
        <f t="shared" si="44"/>
        <v/>
      </c>
      <c r="L464" t="str">
        <f t="shared" si="45"/>
        <v>Usuarios, volumen y valor de las ventas de energía eléctrica según tipo de servicio</v>
      </c>
      <c r="M464" t="str">
        <f t="shared" si="47"/>
        <v>2016</v>
      </c>
    </row>
    <row r="465" spans="1:13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43"/>
        <v>24193Title</v>
      </c>
      <c r="H465" t="str">
        <f t="shared" si="46"/>
        <v>19.3</v>
      </c>
      <c r="I465" t="str">
        <f t="shared" si="42"/>
        <v>19.3Usuarios de energía eléctrica por municipio según tipo de servicio</v>
      </c>
      <c r="J465" t="s">
        <v>124</v>
      </c>
      <c r="K465" t="str">
        <f t="shared" si="44"/>
        <v>Usuarios de energía eléctrica por municipio según tipo de servicio</v>
      </c>
      <c r="L465" t="str">
        <f t="shared" si="45"/>
        <v>Usuarios de energía eléctrica por municipio según tipo de servicio</v>
      </c>
      <c r="M465" t="str">
        <f t="shared" si="47"/>
        <v>Al 31 de diciembre de 2016</v>
      </c>
    </row>
    <row r="466" spans="1:13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43"/>
        <v>24193Date</v>
      </c>
      <c r="H466" t="str">
        <f t="shared" si="46"/>
        <v>19.3</v>
      </c>
      <c r="I466" t="str">
        <f t="shared" si="42"/>
        <v>Al 31 de diciembre de 2016</v>
      </c>
      <c r="J466" t="s">
        <v>123</v>
      </c>
      <c r="K466" t="str">
        <f t="shared" si="44"/>
        <v/>
      </c>
      <c r="L466" t="str">
        <f t="shared" si="45"/>
        <v>Usuarios de energía eléctrica por municipio según tipo de servicio</v>
      </c>
      <c r="M466" t="str">
        <f t="shared" si="47"/>
        <v>Al 31 de diciembre de 2016</v>
      </c>
    </row>
    <row r="467" spans="1:13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43"/>
        <v>24194Title</v>
      </c>
      <c r="H467" t="str">
        <f t="shared" si="46"/>
        <v>19.4</v>
      </c>
      <c r="I467" t="str">
        <f t="shared" si="42"/>
        <v>19.4Volumen de las ventas de energía eléctrica por municipio según tipo de servicio</v>
      </c>
      <c r="J467" t="s">
        <v>124</v>
      </c>
      <c r="K467" t="str">
        <f t="shared" si="44"/>
        <v>Volumen de las ventas de energía eléctrica por municipio según tipo de servicio</v>
      </c>
      <c r="L467" t="str">
        <f t="shared" si="45"/>
        <v>Volumen de las ventas de energía eléctrica por municipio según tipo de servicio</v>
      </c>
      <c r="M467" t="str">
        <f t="shared" si="47"/>
        <v>2016</v>
      </c>
    </row>
    <row r="468" spans="1:13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43"/>
        <v>24194Date</v>
      </c>
      <c r="H468" t="str">
        <f t="shared" si="46"/>
        <v>19.4</v>
      </c>
      <c r="I468" t="str">
        <f t="shared" si="42"/>
        <v>2016</v>
      </c>
      <c r="J468" t="s">
        <v>123</v>
      </c>
      <c r="K468" t="str">
        <f t="shared" si="44"/>
        <v/>
      </c>
      <c r="L468" t="str">
        <f t="shared" si="45"/>
        <v>Volumen de las ventas de energía eléctrica por municipio según tipo de servicio</v>
      </c>
      <c r="M468" t="str">
        <f t="shared" si="47"/>
        <v>2016</v>
      </c>
    </row>
    <row r="469" spans="1:13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43"/>
        <v>24194Units</v>
      </c>
      <c r="H469" t="str">
        <f t="shared" si="46"/>
        <v>19.4</v>
      </c>
      <c r="I469" t="str">
        <f t="shared" si="42"/>
        <v>(Megawatts-hora)</v>
      </c>
      <c r="J469" t="s">
        <v>122</v>
      </c>
      <c r="K469" t="str">
        <f t="shared" si="44"/>
        <v/>
      </c>
      <c r="L469" t="str">
        <f t="shared" si="45"/>
        <v>Volumen de las ventas de energía eléctrica por municipio según tipo de servicio</v>
      </c>
      <c r="M469" t="str">
        <f t="shared" si="47"/>
        <v>2016</v>
      </c>
    </row>
    <row r="470" spans="1:13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43"/>
        <v>24195Title</v>
      </c>
      <c r="H470" t="str">
        <f t="shared" si="46"/>
        <v>19.5</v>
      </c>
      <c r="I470" t="str">
        <f t="shared" si="42"/>
        <v>19.5Valor de las ventas de energía eléctrica por municipio según tipo de servicio</v>
      </c>
      <c r="J470" t="s">
        <v>124</v>
      </c>
      <c r="K470" t="str">
        <f t="shared" si="44"/>
        <v>Valor de las ventas de energía eléctrica por municipio según tipo de servicio</v>
      </c>
      <c r="L470" t="str">
        <f t="shared" si="45"/>
        <v>Valor de las ventas de energía eléctrica por municipio según tipo de servicio</v>
      </c>
      <c r="M470" t="str">
        <f t="shared" si="47"/>
        <v>2016</v>
      </c>
    </row>
    <row r="471" spans="1:13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43"/>
        <v>24195Date</v>
      </c>
      <c r="H471" t="str">
        <f t="shared" si="46"/>
        <v>19.5</v>
      </c>
      <c r="I471" t="str">
        <f t="shared" si="42"/>
        <v>2016</v>
      </c>
      <c r="J471" t="s">
        <v>123</v>
      </c>
      <c r="K471" t="str">
        <f t="shared" si="44"/>
        <v/>
      </c>
      <c r="L471" t="str">
        <f t="shared" si="45"/>
        <v>Valor de las ventas de energía eléctrica por municipio según tipo de servicio</v>
      </c>
      <c r="M471" t="str">
        <f t="shared" si="47"/>
        <v>2016</v>
      </c>
    </row>
    <row r="472" spans="1:13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43"/>
        <v>24195Units</v>
      </c>
      <c r="H472" t="str">
        <f t="shared" si="46"/>
        <v>19.5</v>
      </c>
      <c r="I472" t="str">
        <f t="shared" si="42"/>
        <v>(Miles de pesos)</v>
      </c>
      <c r="J472" t="s">
        <v>122</v>
      </c>
      <c r="K472" t="str">
        <f t="shared" si="44"/>
        <v/>
      </c>
      <c r="L472" t="str">
        <f t="shared" si="45"/>
        <v>Valor de las ventas de energía eléctrica por municipio según tipo de servicio</v>
      </c>
      <c r="M472" t="str">
        <f t="shared" si="47"/>
        <v>Al 31 de diciembre de 2016</v>
      </c>
    </row>
    <row r="473" spans="1:13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43"/>
        <v>24196Title</v>
      </c>
      <c r="H473" t="str">
        <f t="shared" si="46"/>
        <v>19.6</v>
      </c>
      <c r="I473" t="str">
        <f t="shared" si="42"/>
        <v>19.6Unidades y potencia del equipo de transmisión y distribución</v>
      </c>
      <c r="J473" t="s">
        <v>124</v>
      </c>
      <c r="K473" t="str">
        <f t="shared" si="44"/>
        <v>Unidades y potencia del equipo de transmisión y distribuciónde energía eléctrica por municipio</v>
      </c>
      <c r="L473" t="str">
        <f t="shared" si="45"/>
        <v>Unidades y potencia del equipo de transmisión y distribuciónde energía eléctrica por municipio</v>
      </c>
      <c r="M473" t="str">
        <f t="shared" si="47"/>
        <v>Al 31 de diciembre de 2016</v>
      </c>
    </row>
    <row r="474" spans="1:13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43"/>
        <v>24196Title</v>
      </c>
      <c r="H474" t="str">
        <f t="shared" si="46"/>
        <v>19.6</v>
      </c>
      <c r="I474" t="str">
        <f t="shared" si="42"/>
        <v>de energía eléctrica por municipio</v>
      </c>
      <c r="J474" t="s">
        <v>124</v>
      </c>
      <c r="K474" t="str">
        <f t="shared" si="44"/>
        <v/>
      </c>
      <c r="L474" t="str">
        <f t="shared" si="45"/>
        <v>Unidades y potencia del equipo de transmisión y distribuciónde energía eléctrica por municipio</v>
      </c>
      <c r="M474" t="str">
        <f t="shared" si="47"/>
        <v>Al 31 de diciembre de 2016</v>
      </c>
    </row>
    <row r="475" spans="1:13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43"/>
        <v>24196Date</v>
      </c>
      <c r="H475" t="str">
        <f t="shared" si="46"/>
        <v>19.6</v>
      </c>
      <c r="I475" t="str">
        <f t="shared" si="42"/>
        <v>Al 31 de diciembre de 2016</v>
      </c>
      <c r="J475" t="s">
        <v>123</v>
      </c>
      <c r="K475" t="str">
        <f t="shared" si="44"/>
        <v/>
      </c>
      <c r="L475" t="str">
        <f t="shared" si="45"/>
        <v>Unidades y potencia del equipo de transmisión y distribuciónde energía eléctrica por municipio</v>
      </c>
      <c r="M475" t="str">
        <f t="shared" si="47"/>
        <v>Al 31 de diciembre de 2016</v>
      </c>
    </row>
    <row r="476" spans="1:13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43"/>
        <v>24197Title</v>
      </c>
      <c r="H476" t="str">
        <f t="shared" si="46"/>
        <v>19.7</v>
      </c>
      <c r="I476" t="str">
        <f t="shared" si="42"/>
        <v xml:space="preserve">19.7Personal ocupado y sus remuneraciones en la Comisión Federal de Electricidad </v>
      </c>
      <c r="J476" t="s">
        <v>124</v>
      </c>
      <c r="K476" t="str">
        <f t="shared" si="44"/>
        <v>Personal ocupado y sus remuneraciones en la Comisión Federal de Electricidad según tipo de actividad</v>
      </c>
      <c r="L476" t="str">
        <f t="shared" si="45"/>
        <v>Personal ocupado y sus remuneraciones en la Comisión Federal de Electricidad según tipo de actividad</v>
      </c>
      <c r="M476" t="str">
        <f t="shared" si="47"/>
        <v>2016</v>
      </c>
    </row>
    <row r="477" spans="1:13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43"/>
        <v>24197Title</v>
      </c>
      <c r="H477" t="str">
        <f t="shared" si="46"/>
        <v>19.7</v>
      </c>
      <c r="I477" t="str">
        <f t="shared" si="42"/>
        <v>según tipo de actividad</v>
      </c>
      <c r="J477" t="s">
        <v>124</v>
      </c>
      <c r="K477" t="str">
        <f t="shared" si="44"/>
        <v/>
      </c>
      <c r="L477" t="str">
        <f t="shared" si="45"/>
        <v>Personal ocupado y sus remuneraciones en la Comisión Federal de Electricidad según tipo de actividad</v>
      </c>
      <c r="M477" t="str">
        <f t="shared" si="47"/>
        <v>2016</v>
      </c>
    </row>
    <row r="478" spans="1:13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43"/>
        <v>24197Date</v>
      </c>
      <c r="H478" t="str">
        <f t="shared" si="46"/>
        <v>19.7</v>
      </c>
      <c r="I478" t="str">
        <f t="shared" si="42"/>
        <v>2016</v>
      </c>
      <c r="J478" t="s">
        <v>123</v>
      </c>
      <c r="K478" t="str">
        <f t="shared" si="44"/>
        <v/>
      </c>
      <c r="L478" t="str">
        <f t="shared" si="45"/>
        <v>Personal ocupado y sus remuneraciones en la Comisión Federal de Electricidad según tipo de actividad</v>
      </c>
      <c r="M478" t="str">
        <f t="shared" si="47"/>
        <v>2016</v>
      </c>
    </row>
    <row r="479" spans="1:13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43"/>
        <v>25191Title</v>
      </c>
      <c r="H479" t="str">
        <f t="shared" si="46"/>
        <v>19.1</v>
      </c>
      <c r="I479" t="str">
        <f t="shared" si="42"/>
        <v xml:space="preserve">19.1Centrales generadoras, unidades de generación, capacidad efectiva </v>
      </c>
      <c r="J479" t="s">
        <v>124</v>
      </c>
      <c r="K479" t="str">
        <f t="shared" si="44"/>
        <v>Centrales generadoras, unidades de generación, capacidad efectiva y energía eléctrica producida y entregada por tipo de planta</v>
      </c>
      <c r="L479" t="str">
        <f t="shared" si="45"/>
        <v>Centrales generadoras, unidades de generación, capacidad efectiva y energía eléctrica producida y entregada por tipo de planta</v>
      </c>
      <c r="M479" t="str">
        <f t="shared" si="47"/>
        <v>2016</v>
      </c>
    </row>
    <row r="480" spans="1:13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43"/>
        <v>25191Title</v>
      </c>
      <c r="H480" t="str">
        <f t="shared" si="46"/>
        <v>19.1</v>
      </c>
      <c r="I480" t="str">
        <f t="shared" si="42"/>
        <v>y energía eléctrica producida y entregada por tipo de planta</v>
      </c>
      <c r="J480" t="s">
        <v>124</v>
      </c>
      <c r="K480" t="str">
        <f t="shared" si="44"/>
        <v/>
      </c>
      <c r="L480" t="str">
        <f t="shared" si="45"/>
        <v>Centrales generadoras, unidades de generación, capacidad efectiva y energía eléctrica producida y entregada por tipo de planta</v>
      </c>
      <c r="M480" t="str">
        <f t="shared" si="47"/>
        <v>2016</v>
      </c>
    </row>
    <row r="481" spans="1:13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43"/>
        <v>25191Date</v>
      </c>
      <c r="H481" t="str">
        <f t="shared" si="46"/>
        <v>19.1</v>
      </c>
      <c r="I481" t="str">
        <f t="shared" si="42"/>
        <v>2016</v>
      </c>
      <c r="J481" t="s">
        <v>123</v>
      </c>
      <c r="K481" t="str">
        <f t="shared" si="44"/>
        <v/>
      </c>
      <c r="L481" t="str">
        <f t="shared" si="45"/>
        <v>Centrales generadoras, unidades de generación, capacidad efectiva y energía eléctrica producida y entregada por tipo de planta</v>
      </c>
      <c r="M481" t="str">
        <f t="shared" si="47"/>
        <v>2016</v>
      </c>
    </row>
    <row r="482" spans="1:13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43"/>
        <v>25192Title</v>
      </c>
      <c r="H482" t="str">
        <f t="shared" si="46"/>
        <v>19.2</v>
      </c>
      <c r="I482" t="str">
        <f t="shared" si="42"/>
        <v xml:space="preserve">19.2Usuarios, volumen y valor de las ventas de energía eléctrica </v>
      </c>
      <c r="J482" t="s">
        <v>124</v>
      </c>
      <c r="K482" t="str">
        <f t="shared" si="44"/>
        <v>Usuarios, volumen y valor de las ventas de energía eléctrica según tipo de servicio</v>
      </c>
      <c r="L482" t="str">
        <f t="shared" si="45"/>
        <v>Usuarios, volumen y valor de las ventas de energía eléctrica según tipo de servicio</v>
      </c>
      <c r="M482" t="str">
        <f t="shared" si="47"/>
        <v>2016</v>
      </c>
    </row>
    <row r="483" spans="1:13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43"/>
        <v>25192Title</v>
      </c>
      <c r="H483" t="str">
        <f t="shared" si="46"/>
        <v>19.2</v>
      </c>
      <c r="I483" t="str">
        <f t="shared" si="42"/>
        <v>según tipo de servicio</v>
      </c>
      <c r="J483" t="s">
        <v>124</v>
      </c>
      <c r="K483" t="str">
        <f t="shared" si="44"/>
        <v/>
      </c>
      <c r="L483" t="str">
        <f t="shared" si="45"/>
        <v>Usuarios, volumen y valor de las ventas de energía eléctrica según tipo de servicio</v>
      </c>
      <c r="M483" t="str">
        <f t="shared" si="47"/>
        <v>2016</v>
      </c>
    </row>
    <row r="484" spans="1:13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43"/>
        <v>25192Date</v>
      </c>
      <c r="H484" t="str">
        <f t="shared" si="46"/>
        <v>19.2</v>
      </c>
      <c r="I484" t="str">
        <f t="shared" si="42"/>
        <v>2016</v>
      </c>
      <c r="J484" t="s">
        <v>123</v>
      </c>
      <c r="K484" t="str">
        <f t="shared" si="44"/>
        <v/>
      </c>
      <c r="L484" t="str">
        <f t="shared" si="45"/>
        <v>Usuarios, volumen y valor de las ventas de energía eléctrica según tipo de servicio</v>
      </c>
      <c r="M484" t="str">
        <f t="shared" si="47"/>
        <v>2016</v>
      </c>
    </row>
    <row r="485" spans="1:13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43"/>
        <v>25193Title</v>
      </c>
      <c r="H485" t="str">
        <f t="shared" si="46"/>
        <v>19.3</v>
      </c>
      <c r="I485" t="str">
        <f t="shared" si="42"/>
        <v>19.3Usuarios de energía eléctrica por municipio según tipo de servicio</v>
      </c>
      <c r="J485" t="s">
        <v>124</v>
      </c>
      <c r="K485" t="str">
        <f t="shared" si="44"/>
        <v>Usuarios de energía eléctrica por municipio según tipo de servicio</v>
      </c>
      <c r="L485" t="str">
        <f t="shared" si="45"/>
        <v>Usuarios de energía eléctrica por municipio según tipo de servicio</v>
      </c>
      <c r="M485" t="str">
        <f t="shared" si="47"/>
        <v>Al 31 de diciembre de 2016</v>
      </c>
    </row>
    <row r="486" spans="1:13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43"/>
        <v>25193Date</v>
      </c>
      <c r="H486" t="str">
        <f t="shared" si="46"/>
        <v>19.3</v>
      </c>
      <c r="I486" t="str">
        <f t="shared" si="42"/>
        <v>Al 31 de diciembre de 2016</v>
      </c>
      <c r="J486" t="s">
        <v>123</v>
      </c>
      <c r="K486" t="str">
        <f t="shared" si="44"/>
        <v/>
      </c>
      <c r="L486" t="str">
        <f t="shared" si="45"/>
        <v>Usuarios de energía eléctrica por municipio según tipo de servicio</v>
      </c>
      <c r="M486" t="str">
        <f t="shared" si="47"/>
        <v>Al 31 de diciembre de 2016</v>
      </c>
    </row>
    <row r="487" spans="1:13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43"/>
        <v>25194Title</v>
      </c>
      <c r="H487" t="str">
        <f t="shared" si="46"/>
        <v>19.4</v>
      </c>
      <c r="I487" t="str">
        <f t="shared" si="42"/>
        <v>19.4Volumen de las ventas de energía eléctrica por municipio según tipo de servicio</v>
      </c>
      <c r="J487" t="s">
        <v>124</v>
      </c>
      <c r="K487" t="str">
        <f t="shared" si="44"/>
        <v>Volumen de las ventas de energía eléctrica por municipio según tipo de servicio</v>
      </c>
      <c r="L487" t="str">
        <f t="shared" si="45"/>
        <v>Volumen de las ventas de energía eléctrica por municipio según tipo de servicio</v>
      </c>
      <c r="M487" t="str">
        <f t="shared" si="47"/>
        <v>2016</v>
      </c>
    </row>
    <row r="488" spans="1:13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43"/>
        <v>25194Date</v>
      </c>
      <c r="H488" t="str">
        <f t="shared" si="46"/>
        <v>19.4</v>
      </c>
      <c r="I488" t="str">
        <f t="shared" si="42"/>
        <v>2016</v>
      </c>
      <c r="J488" t="s">
        <v>123</v>
      </c>
      <c r="K488" t="str">
        <f t="shared" si="44"/>
        <v/>
      </c>
      <c r="L488" t="str">
        <f t="shared" si="45"/>
        <v>Volumen de las ventas de energía eléctrica por municipio según tipo de servicio</v>
      </c>
      <c r="M488" t="str">
        <f t="shared" si="47"/>
        <v>2016</v>
      </c>
    </row>
    <row r="489" spans="1:13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43"/>
        <v>25194Units</v>
      </c>
      <c r="H489" t="str">
        <f t="shared" si="46"/>
        <v>19.4</v>
      </c>
      <c r="I489" t="str">
        <f t="shared" si="42"/>
        <v>(Megawatts-hora)</v>
      </c>
      <c r="J489" t="s">
        <v>122</v>
      </c>
      <c r="K489" t="str">
        <f t="shared" si="44"/>
        <v/>
      </c>
      <c r="L489" t="str">
        <f t="shared" si="45"/>
        <v>Volumen de las ventas de energía eléctrica por municipio según tipo de servicio</v>
      </c>
      <c r="M489" t="str">
        <f t="shared" si="47"/>
        <v>2016</v>
      </c>
    </row>
    <row r="490" spans="1:13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43"/>
        <v>25195Title</v>
      </c>
      <c r="H490" t="str">
        <f t="shared" si="46"/>
        <v>19.5</v>
      </c>
      <c r="I490" t="str">
        <f t="shared" si="42"/>
        <v>19.5Valor de las ventas de energía eléctrica por municipio según tipo de servicio</v>
      </c>
      <c r="J490" t="s">
        <v>124</v>
      </c>
      <c r="K490" t="str">
        <f t="shared" si="44"/>
        <v>Valor de las ventas de energía eléctrica por municipio según tipo de servicio</v>
      </c>
      <c r="L490" t="str">
        <f t="shared" si="45"/>
        <v>Valor de las ventas de energía eléctrica por municipio según tipo de servicio</v>
      </c>
      <c r="M490" t="str">
        <f t="shared" si="47"/>
        <v>2016</v>
      </c>
    </row>
    <row r="491" spans="1:13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43"/>
        <v>25195Date</v>
      </c>
      <c r="H491" t="str">
        <f t="shared" si="46"/>
        <v>19.5</v>
      </c>
      <c r="I491" t="str">
        <f t="shared" si="42"/>
        <v>2016</v>
      </c>
      <c r="J491" t="s">
        <v>123</v>
      </c>
      <c r="K491" t="str">
        <f t="shared" si="44"/>
        <v/>
      </c>
      <c r="L491" t="str">
        <f t="shared" si="45"/>
        <v>Valor de las ventas de energía eléctrica por municipio según tipo de servicio</v>
      </c>
      <c r="M491" t="str">
        <f t="shared" si="47"/>
        <v>2016</v>
      </c>
    </row>
    <row r="492" spans="1:13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43"/>
        <v>25195Units</v>
      </c>
      <c r="H492" t="str">
        <f t="shared" si="46"/>
        <v>19.5</v>
      </c>
      <c r="I492" t="str">
        <f t="shared" si="42"/>
        <v>(Miles de pesos)</v>
      </c>
      <c r="J492" t="s">
        <v>122</v>
      </c>
      <c r="K492" t="str">
        <f t="shared" si="44"/>
        <v/>
      </c>
      <c r="L492" t="str">
        <f t="shared" si="45"/>
        <v>Valor de las ventas de energía eléctrica por municipio según tipo de servicio</v>
      </c>
      <c r="M492" t="str">
        <f t="shared" si="47"/>
        <v>Al 31 de diciembre de 2016</v>
      </c>
    </row>
    <row r="493" spans="1:13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43"/>
        <v>25196Title</v>
      </c>
      <c r="H493" t="str">
        <f t="shared" si="46"/>
        <v>19.6</v>
      </c>
      <c r="I493" t="str">
        <f t="shared" si="42"/>
        <v>19.6Unidades y potencia del equipo de transmisión y distribución</v>
      </c>
      <c r="J493" t="s">
        <v>124</v>
      </c>
      <c r="K493" t="str">
        <f t="shared" si="44"/>
        <v>Unidades y potencia del equipo de transmisión y distribuciónde energía eléctrica por municipio</v>
      </c>
      <c r="L493" t="str">
        <f t="shared" si="45"/>
        <v>Unidades y potencia del equipo de transmisión y distribuciónde energía eléctrica por municipio</v>
      </c>
      <c r="M493" t="str">
        <f t="shared" si="47"/>
        <v>Al 31 de diciembre de 2016</v>
      </c>
    </row>
    <row r="494" spans="1:13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43"/>
        <v>25196Title</v>
      </c>
      <c r="H494" t="str">
        <f t="shared" si="46"/>
        <v>19.6</v>
      </c>
      <c r="I494" t="str">
        <f t="shared" si="42"/>
        <v>de energía eléctrica por municipio</v>
      </c>
      <c r="J494" t="s">
        <v>124</v>
      </c>
      <c r="K494" t="str">
        <f t="shared" si="44"/>
        <v/>
      </c>
      <c r="L494" t="str">
        <f t="shared" si="45"/>
        <v>Unidades y potencia del equipo de transmisión y distribuciónde energía eléctrica por municipio</v>
      </c>
      <c r="M494" t="str">
        <f t="shared" si="47"/>
        <v>Al 31 de diciembre de 2016</v>
      </c>
    </row>
    <row r="495" spans="1:13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43"/>
        <v>25196Date</v>
      </c>
      <c r="H495" t="str">
        <f t="shared" si="46"/>
        <v>19.6</v>
      </c>
      <c r="I495" t="str">
        <f t="shared" si="42"/>
        <v>Al 31 de diciembre de 2016</v>
      </c>
      <c r="J495" t="s">
        <v>123</v>
      </c>
      <c r="K495" t="str">
        <f t="shared" si="44"/>
        <v/>
      </c>
      <c r="L495" t="str">
        <f t="shared" si="45"/>
        <v>Unidades y potencia del equipo de transmisión y distribuciónde energía eléctrica por municipio</v>
      </c>
      <c r="M495" t="str">
        <f t="shared" si="47"/>
        <v>Al 31 de diciembre de 2016</v>
      </c>
    </row>
    <row r="496" spans="1:13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43"/>
        <v>25197Title</v>
      </c>
      <c r="H496" t="str">
        <f t="shared" si="46"/>
        <v>19.7</v>
      </c>
      <c r="I496" t="str">
        <f t="shared" si="42"/>
        <v xml:space="preserve">19.7Personal ocupado y sus remuneraciones en la Comisión Federal de Electricidad </v>
      </c>
      <c r="J496" t="s">
        <v>124</v>
      </c>
      <c r="K496" t="str">
        <f t="shared" si="44"/>
        <v>Personal ocupado y sus remuneraciones en la Comisión Federal de Electricidad según tipo de actividad</v>
      </c>
      <c r="L496" t="str">
        <f t="shared" si="45"/>
        <v>Personal ocupado y sus remuneraciones en la Comisión Federal de Electricidad según tipo de actividad</v>
      </c>
      <c r="M496" t="str">
        <f t="shared" si="47"/>
        <v>2016</v>
      </c>
    </row>
    <row r="497" spans="1:13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43"/>
        <v>25197Title</v>
      </c>
      <c r="H497" t="str">
        <f t="shared" si="46"/>
        <v>19.7</v>
      </c>
      <c r="I497" t="str">
        <f t="shared" si="42"/>
        <v>según tipo de actividad</v>
      </c>
      <c r="J497" t="s">
        <v>124</v>
      </c>
      <c r="K497" t="str">
        <f t="shared" si="44"/>
        <v/>
      </c>
      <c r="L497" t="str">
        <f t="shared" si="45"/>
        <v>Personal ocupado y sus remuneraciones en la Comisión Federal de Electricidad según tipo de actividad</v>
      </c>
      <c r="M497" t="str">
        <f t="shared" si="47"/>
        <v>2016</v>
      </c>
    </row>
    <row r="498" spans="1:13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43"/>
        <v>25197Date</v>
      </c>
      <c r="H498" t="str">
        <f t="shared" si="46"/>
        <v>19.7</v>
      </c>
      <c r="I498" t="str">
        <f t="shared" si="42"/>
        <v>2016</v>
      </c>
      <c r="J498" t="s">
        <v>123</v>
      </c>
      <c r="K498" t="str">
        <f t="shared" si="44"/>
        <v/>
      </c>
      <c r="L498" t="str">
        <f t="shared" si="45"/>
        <v>Personal ocupado y sus remuneraciones en la Comisión Federal de Electricidad según tipo de actividad</v>
      </c>
      <c r="M498" t="str">
        <f t="shared" si="47"/>
        <v>2016</v>
      </c>
    </row>
    <row r="499" spans="1:13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43"/>
        <v>26191Title</v>
      </c>
      <c r="H499" t="str">
        <f t="shared" si="46"/>
        <v>19.1</v>
      </c>
      <c r="I499" t="str">
        <f t="shared" si="42"/>
        <v xml:space="preserve">19.1Centrales generadoras, unidades de generación, capacidad efectiva </v>
      </c>
      <c r="J499" t="s">
        <v>124</v>
      </c>
      <c r="K499" t="str">
        <f t="shared" si="44"/>
        <v>Centrales generadoras, unidades de generación, capacidad efectiva y energía eléctrica producida y entregada por tipo de planta</v>
      </c>
      <c r="L499" t="str">
        <f t="shared" si="45"/>
        <v>Centrales generadoras, unidades de generación, capacidad efectiva y energía eléctrica producida y entregada por tipo de planta</v>
      </c>
      <c r="M499" t="str">
        <f t="shared" si="47"/>
        <v>2016</v>
      </c>
    </row>
    <row r="500" spans="1:13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43"/>
        <v>26191Title</v>
      </c>
      <c r="H500" t="str">
        <f t="shared" si="46"/>
        <v>19.1</v>
      </c>
      <c r="I500" t="str">
        <f t="shared" si="42"/>
        <v>y energía eléctrica producida y entregada por tipo de planta</v>
      </c>
      <c r="J500" t="s">
        <v>124</v>
      </c>
      <c r="K500" t="str">
        <f t="shared" si="44"/>
        <v/>
      </c>
      <c r="L500" t="str">
        <f t="shared" si="45"/>
        <v>Centrales generadoras, unidades de generación, capacidad efectiva y energía eléctrica producida y entregada por tipo de planta</v>
      </c>
      <c r="M500" t="str">
        <f t="shared" si="47"/>
        <v>2016</v>
      </c>
    </row>
    <row r="501" spans="1:13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43"/>
        <v>26191Date</v>
      </c>
      <c r="H501" t="str">
        <f t="shared" si="46"/>
        <v>19.1</v>
      </c>
      <c r="I501" t="str">
        <f t="shared" si="42"/>
        <v>2016</v>
      </c>
      <c r="J501" t="s">
        <v>123</v>
      </c>
      <c r="K501" t="str">
        <f t="shared" si="44"/>
        <v/>
      </c>
      <c r="L501" t="str">
        <f t="shared" si="45"/>
        <v>Centrales generadoras, unidades de generación, capacidad efectiva y energía eléctrica producida y entregada por tipo de planta</v>
      </c>
      <c r="M501" t="str">
        <f t="shared" si="47"/>
        <v>2016</v>
      </c>
    </row>
    <row r="502" spans="1:13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43"/>
        <v>26192Title</v>
      </c>
      <c r="H502" t="str">
        <f t="shared" si="46"/>
        <v>19.2</v>
      </c>
      <c r="I502" t="str">
        <f t="shared" si="42"/>
        <v xml:space="preserve">19.2Usuarios, volumen y valor de las ventas de energía eléctrica </v>
      </c>
      <c r="J502" t="s">
        <v>124</v>
      </c>
      <c r="K502" t="str">
        <f t="shared" si="44"/>
        <v>Usuarios, volumen y valor de las ventas de energía eléctrica según tipo de servicio</v>
      </c>
      <c r="L502" t="str">
        <f t="shared" si="45"/>
        <v>Usuarios, volumen y valor de las ventas de energía eléctrica según tipo de servicio</v>
      </c>
      <c r="M502" t="str">
        <f t="shared" si="47"/>
        <v>2016</v>
      </c>
    </row>
    <row r="503" spans="1:13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43"/>
        <v>26192Title</v>
      </c>
      <c r="H503" t="str">
        <f t="shared" si="46"/>
        <v>19.2</v>
      </c>
      <c r="I503" t="str">
        <f t="shared" si="42"/>
        <v>según tipo de servicio</v>
      </c>
      <c r="J503" t="s">
        <v>124</v>
      </c>
      <c r="K503" t="str">
        <f t="shared" si="44"/>
        <v/>
      </c>
      <c r="L503" t="str">
        <f t="shared" si="45"/>
        <v>Usuarios, volumen y valor de las ventas de energía eléctrica según tipo de servicio</v>
      </c>
      <c r="M503" t="str">
        <f t="shared" si="47"/>
        <v>2016</v>
      </c>
    </row>
    <row r="504" spans="1:13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43"/>
        <v>26192Date</v>
      </c>
      <c r="H504" t="str">
        <f t="shared" si="46"/>
        <v>19.2</v>
      </c>
      <c r="I504" t="str">
        <f t="shared" si="42"/>
        <v>2016</v>
      </c>
      <c r="J504" t="s">
        <v>123</v>
      </c>
      <c r="K504" t="str">
        <f t="shared" si="44"/>
        <v/>
      </c>
      <c r="L504" t="str">
        <f t="shared" si="45"/>
        <v>Usuarios, volumen y valor de las ventas de energía eléctrica según tipo de servicio</v>
      </c>
      <c r="M504" t="str">
        <f t="shared" si="47"/>
        <v>2016</v>
      </c>
    </row>
    <row r="505" spans="1:13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43"/>
        <v>26193Title</v>
      </c>
      <c r="H505" t="str">
        <f t="shared" si="46"/>
        <v>19.3</v>
      </c>
      <c r="I505" t="str">
        <f t="shared" si="42"/>
        <v>19.3Usuarios de energía eléctrica por municipio según tipo de servicio</v>
      </c>
      <c r="J505" t="s">
        <v>124</v>
      </c>
      <c r="K505" t="str">
        <f t="shared" si="44"/>
        <v>Usuarios de energía eléctrica por municipio según tipo de servicio</v>
      </c>
      <c r="L505" t="str">
        <f t="shared" si="45"/>
        <v>Usuarios de energía eléctrica por municipio según tipo de servicio</v>
      </c>
      <c r="M505" t="str">
        <f t="shared" si="47"/>
        <v>Al 31 de diciembre de 2016</v>
      </c>
    </row>
    <row r="506" spans="1:13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43"/>
        <v>26193Date</v>
      </c>
      <c r="H506" t="str">
        <f t="shared" si="46"/>
        <v>19.3</v>
      </c>
      <c r="I506" t="str">
        <f t="shared" si="42"/>
        <v>Al 31 de diciembre de 2016</v>
      </c>
      <c r="J506" t="s">
        <v>123</v>
      </c>
      <c r="K506" t="str">
        <f t="shared" si="44"/>
        <v/>
      </c>
      <c r="L506" t="str">
        <f t="shared" si="45"/>
        <v>Usuarios de energía eléctrica por municipio según tipo de servicio</v>
      </c>
      <c r="M506" t="str">
        <f t="shared" si="47"/>
        <v>Al 31 de diciembre de 2016</v>
      </c>
    </row>
    <row r="507" spans="1:13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43"/>
        <v>26194Title</v>
      </c>
      <c r="H507" t="str">
        <f t="shared" si="46"/>
        <v>19.4</v>
      </c>
      <c r="I507" t="str">
        <f t="shared" si="42"/>
        <v>19.4Volumen de las ventas de energía eléctrica por municipio según tipo de servicio</v>
      </c>
      <c r="J507" t="s">
        <v>124</v>
      </c>
      <c r="K507" t="str">
        <f t="shared" si="44"/>
        <v>Volumen de las ventas de energía eléctrica por municipio según tipo de servicio</v>
      </c>
      <c r="L507" t="str">
        <f t="shared" si="45"/>
        <v>Volumen de las ventas de energía eléctrica por municipio según tipo de servicio</v>
      </c>
      <c r="M507" t="str">
        <f t="shared" si="47"/>
        <v>2016</v>
      </c>
    </row>
    <row r="508" spans="1:13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43"/>
        <v>26194Date</v>
      </c>
      <c r="H508" t="str">
        <f t="shared" si="46"/>
        <v>19.4</v>
      </c>
      <c r="I508" t="str">
        <f t="shared" si="42"/>
        <v>2016</v>
      </c>
      <c r="J508" t="s">
        <v>123</v>
      </c>
      <c r="K508" t="str">
        <f t="shared" si="44"/>
        <v/>
      </c>
      <c r="L508" t="str">
        <f t="shared" si="45"/>
        <v>Volumen de las ventas de energía eléctrica por municipio según tipo de servicio</v>
      </c>
      <c r="M508" t="str">
        <f t="shared" si="47"/>
        <v>2016</v>
      </c>
    </row>
    <row r="509" spans="1:13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43"/>
        <v>26194Units</v>
      </c>
      <c r="H509" t="str">
        <f t="shared" si="46"/>
        <v>19.4</v>
      </c>
      <c r="I509" t="str">
        <f t="shared" si="42"/>
        <v>(Megawatts-hora)</v>
      </c>
      <c r="J509" t="s">
        <v>122</v>
      </c>
      <c r="K509" t="str">
        <f t="shared" si="44"/>
        <v/>
      </c>
      <c r="L509" t="str">
        <f t="shared" si="45"/>
        <v>Volumen de las ventas de energía eléctrica por municipio según tipo de servicio</v>
      </c>
      <c r="M509" t="str">
        <f t="shared" si="47"/>
        <v>2016</v>
      </c>
    </row>
    <row r="510" spans="1:13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43"/>
        <v>26195Title</v>
      </c>
      <c r="H510" t="str">
        <f t="shared" si="46"/>
        <v>19.5</v>
      </c>
      <c r="I510" t="str">
        <f t="shared" si="42"/>
        <v>19.5Valor de las ventas de energía eléctrica por municipio según tipo de servicio</v>
      </c>
      <c r="J510" t="s">
        <v>124</v>
      </c>
      <c r="K510" t="str">
        <f t="shared" si="44"/>
        <v>Valor de las ventas de energía eléctrica por municipio según tipo de servicio</v>
      </c>
      <c r="L510" t="str">
        <f t="shared" si="45"/>
        <v>Valor de las ventas de energía eléctrica por municipio según tipo de servicio</v>
      </c>
      <c r="M510" t="str">
        <f t="shared" si="47"/>
        <v>2016</v>
      </c>
    </row>
    <row r="511" spans="1:13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43"/>
        <v>26195Date</v>
      </c>
      <c r="H511" t="str">
        <f t="shared" si="46"/>
        <v>19.5</v>
      </c>
      <c r="I511" t="str">
        <f t="shared" si="42"/>
        <v>2016</v>
      </c>
      <c r="J511" t="s">
        <v>123</v>
      </c>
      <c r="K511" t="str">
        <f t="shared" si="44"/>
        <v/>
      </c>
      <c r="L511" t="str">
        <f t="shared" si="45"/>
        <v>Valor de las ventas de energía eléctrica por municipio según tipo de servicio</v>
      </c>
      <c r="M511" t="str">
        <f t="shared" si="47"/>
        <v>2016</v>
      </c>
    </row>
    <row r="512" spans="1:13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43"/>
        <v>26195Units</v>
      </c>
      <c r="H512" t="str">
        <f t="shared" si="46"/>
        <v>19.5</v>
      </c>
      <c r="I512" t="str">
        <f t="shared" si="42"/>
        <v>(Miles de pesos)</v>
      </c>
      <c r="J512" t="s">
        <v>122</v>
      </c>
      <c r="K512" t="str">
        <f t="shared" si="44"/>
        <v/>
      </c>
      <c r="L512" t="str">
        <f t="shared" si="45"/>
        <v>Valor de las ventas de energía eléctrica por municipio según tipo de servicio</v>
      </c>
      <c r="M512" t="str">
        <f t="shared" si="47"/>
        <v>Al 31 de diciembre de 2016</v>
      </c>
    </row>
    <row r="513" spans="1:13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43"/>
        <v>26196Title</v>
      </c>
      <c r="H513" t="str">
        <f t="shared" si="46"/>
        <v>19.6</v>
      </c>
      <c r="I513" t="str">
        <f t="shared" si="42"/>
        <v>19.6Unidades y potencia del equipo de transmisión y distribución</v>
      </c>
      <c r="J513" t="s">
        <v>124</v>
      </c>
      <c r="K513" t="str">
        <f t="shared" si="44"/>
        <v>Unidades y potencia del equipo de transmisión y distribuciónde energía eléctrica por municipio</v>
      </c>
      <c r="L513" t="str">
        <f t="shared" si="45"/>
        <v>Unidades y potencia del equipo de transmisión y distribuciónde energía eléctrica por municipio</v>
      </c>
      <c r="M513" t="str">
        <f t="shared" si="47"/>
        <v>Al 31 de diciembre de 2016</v>
      </c>
    </row>
    <row r="514" spans="1:13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43"/>
        <v>26196Title</v>
      </c>
      <c r="H514" t="str">
        <f t="shared" si="46"/>
        <v>19.6</v>
      </c>
      <c r="I514" t="str">
        <f t="shared" si="42"/>
        <v>de energía eléctrica por municipio</v>
      </c>
      <c r="J514" t="s">
        <v>124</v>
      </c>
      <c r="K514" t="str">
        <f t="shared" si="44"/>
        <v/>
      </c>
      <c r="L514" t="str">
        <f t="shared" si="45"/>
        <v>Unidades y potencia del equipo de transmisión y distribuciónde energía eléctrica por municipio</v>
      </c>
      <c r="M514" t="str">
        <f t="shared" si="47"/>
        <v>Al 31 de diciembre de 2016</v>
      </c>
    </row>
    <row r="515" spans="1:13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43"/>
        <v>26196Date</v>
      </c>
      <c r="H515" t="str">
        <f t="shared" si="46"/>
        <v>19.6</v>
      </c>
      <c r="I515" t="str">
        <f t="shared" ref="I515:I578" si="48">+_xlfn.TEXTJOIN("",TRUE,B515:C515)</f>
        <v>Al 31 de diciembre de 2016</v>
      </c>
      <c r="J515" t="s">
        <v>123</v>
      </c>
      <c r="K515" t="str">
        <f t="shared" si="44"/>
        <v/>
      </c>
      <c r="L515" t="str">
        <f t="shared" si="45"/>
        <v>Unidades y potencia del equipo de transmisión y distribuciónde energía eléctrica por municipio</v>
      </c>
      <c r="M515" t="str">
        <f t="shared" si="47"/>
        <v>Al 31 de diciembre de 2016</v>
      </c>
    </row>
    <row r="516" spans="1:13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49">+_xlfn.CONCAT(F516,SUBSTITUTE(H516,".",""),J516)</f>
        <v>26197Title</v>
      </c>
      <c r="H516" t="str">
        <f t="shared" si="46"/>
        <v>19.7</v>
      </c>
      <c r="I516" t="str">
        <f t="shared" si="48"/>
        <v xml:space="preserve">19.7Personal ocupado y sus remuneraciones en la Comisión Federal de Electricidad </v>
      </c>
      <c r="J516" t="s">
        <v>124</v>
      </c>
      <c r="K516" t="str">
        <f t="shared" ref="K516:K579" si="50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51">+IF(K516="",L515,K516)</f>
        <v>Personal ocupado y sus remuneraciones en la Comisión Federal de Electricidad según tipo de actividad</v>
      </c>
      <c r="M516" t="str">
        <f t="shared" si="47"/>
        <v>2016</v>
      </c>
    </row>
    <row r="517" spans="1:13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49"/>
        <v>26197Title</v>
      </c>
      <c r="H517" t="str">
        <f t="shared" ref="H517:H580" si="52">+IF(B517=0,H516,B517)</f>
        <v>19.7</v>
      </c>
      <c r="I517" t="str">
        <f t="shared" si="48"/>
        <v>según tipo de actividad</v>
      </c>
      <c r="J517" t="s">
        <v>124</v>
      </c>
      <c r="K517" t="str">
        <f t="shared" si="50"/>
        <v/>
      </c>
      <c r="L517" t="str">
        <f t="shared" si="51"/>
        <v>Personal ocupado y sus remuneraciones en la Comisión Federal de Electricidad según tipo de actividad</v>
      </c>
      <c r="M517" t="str">
        <f t="shared" si="47"/>
        <v>2016</v>
      </c>
    </row>
    <row r="518" spans="1:13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49"/>
        <v>26197Date</v>
      </c>
      <c r="H518" t="str">
        <f t="shared" si="52"/>
        <v>19.7</v>
      </c>
      <c r="I518" t="str">
        <f t="shared" si="48"/>
        <v>2016</v>
      </c>
      <c r="J518" t="s">
        <v>123</v>
      </c>
      <c r="K518" t="str">
        <f t="shared" si="50"/>
        <v/>
      </c>
      <c r="L518" t="str">
        <f t="shared" si="51"/>
        <v>Personal ocupado y sus remuneraciones en la Comisión Federal de Electricidad según tipo de actividad</v>
      </c>
      <c r="M518" t="str">
        <f t="shared" ref="M518:M581" si="53">+IF(J518&lt;&gt;"Date",M519,C518)</f>
        <v>2016</v>
      </c>
    </row>
    <row r="519" spans="1:13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49"/>
        <v>27191Title</v>
      </c>
      <c r="H519" t="str">
        <f t="shared" si="52"/>
        <v>19.1</v>
      </c>
      <c r="I519" t="str">
        <f t="shared" si="48"/>
        <v xml:space="preserve">19.1Usuarios, volumen y valor de las ventas de energía eléctrica </v>
      </c>
      <c r="J519" t="s">
        <v>124</v>
      </c>
      <c r="K519" t="str">
        <f t="shared" si="50"/>
        <v>Usuarios, volumen y valor de las ventas de energía eléctrica según tipo de servicio</v>
      </c>
      <c r="L519" t="str">
        <f t="shared" si="51"/>
        <v>Usuarios, volumen y valor de las ventas de energía eléctrica según tipo de servicio</v>
      </c>
      <c r="M519" t="str">
        <f t="shared" si="53"/>
        <v>2016</v>
      </c>
    </row>
    <row r="520" spans="1:13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49"/>
        <v>27191Title</v>
      </c>
      <c r="H520" t="str">
        <f t="shared" si="52"/>
        <v>19.1</v>
      </c>
      <c r="I520" t="str">
        <f t="shared" si="48"/>
        <v>según tipo de servicio</v>
      </c>
      <c r="J520" t="s">
        <v>124</v>
      </c>
      <c r="K520" t="str">
        <f t="shared" si="50"/>
        <v/>
      </c>
      <c r="L520" t="str">
        <f t="shared" si="51"/>
        <v>Usuarios, volumen y valor de las ventas de energía eléctrica según tipo de servicio</v>
      </c>
      <c r="M520" t="str">
        <f t="shared" si="53"/>
        <v>2016</v>
      </c>
    </row>
    <row r="521" spans="1:13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49"/>
        <v>27191Date</v>
      </c>
      <c r="H521" t="str">
        <f t="shared" si="52"/>
        <v>19.1</v>
      </c>
      <c r="I521" t="str">
        <f t="shared" si="48"/>
        <v>2016</v>
      </c>
      <c r="J521" t="s">
        <v>123</v>
      </c>
      <c r="K521" t="str">
        <f t="shared" si="50"/>
        <v/>
      </c>
      <c r="L521" t="str">
        <f t="shared" si="51"/>
        <v>Usuarios, volumen y valor de las ventas de energía eléctrica según tipo de servicio</v>
      </c>
      <c r="M521" t="str">
        <f t="shared" si="53"/>
        <v>2016</v>
      </c>
    </row>
    <row r="522" spans="1:13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49"/>
        <v>27192Title</v>
      </c>
      <c r="H522" t="str">
        <f t="shared" si="52"/>
        <v>19.2</v>
      </c>
      <c r="I522" t="str">
        <f t="shared" si="48"/>
        <v>19.2Usuarios de energía eléctrica por municipio según tipo de servicio</v>
      </c>
      <c r="J522" t="s">
        <v>124</v>
      </c>
      <c r="K522" t="str">
        <f t="shared" si="50"/>
        <v>Usuarios de energía eléctrica por municipio según tipo de servicio</v>
      </c>
      <c r="L522" t="str">
        <f t="shared" si="51"/>
        <v>Usuarios de energía eléctrica por municipio según tipo de servicio</v>
      </c>
      <c r="M522" t="str">
        <f t="shared" si="53"/>
        <v>Al 31 de diciembre de 2016</v>
      </c>
    </row>
    <row r="523" spans="1:13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49"/>
        <v>27192Date</v>
      </c>
      <c r="H523" t="str">
        <f t="shared" si="52"/>
        <v>19.2</v>
      </c>
      <c r="I523" t="str">
        <f t="shared" si="48"/>
        <v>Al 31 de diciembre de 2016</v>
      </c>
      <c r="J523" t="s">
        <v>123</v>
      </c>
      <c r="K523" t="str">
        <f t="shared" si="50"/>
        <v/>
      </c>
      <c r="L523" t="str">
        <f t="shared" si="51"/>
        <v>Usuarios de energía eléctrica por municipio según tipo de servicio</v>
      </c>
      <c r="M523" t="str">
        <f t="shared" si="53"/>
        <v>Al 31 de diciembre de 2016</v>
      </c>
    </row>
    <row r="524" spans="1:13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49"/>
        <v>27193Title</v>
      </c>
      <c r="H524" t="str">
        <f t="shared" si="52"/>
        <v>19.3</v>
      </c>
      <c r="I524" t="str">
        <f t="shared" si="48"/>
        <v>19.3Volumen de las ventas de energía eléctrica por municipio según tipo de servicio</v>
      </c>
      <c r="J524" t="s">
        <v>124</v>
      </c>
      <c r="K524" t="str">
        <f t="shared" si="50"/>
        <v>Volumen de las ventas de energía eléctrica por municipio según tipo de servicio</v>
      </c>
      <c r="L524" t="str">
        <f t="shared" si="51"/>
        <v>Volumen de las ventas de energía eléctrica por municipio según tipo de servicio</v>
      </c>
      <c r="M524" t="str">
        <f t="shared" si="53"/>
        <v>2016</v>
      </c>
    </row>
    <row r="525" spans="1:13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49"/>
        <v>27193Date</v>
      </c>
      <c r="H525" t="str">
        <f t="shared" si="52"/>
        <v>19.3</v>
      </c>
      <c r="I525" t="str">
        <f t="shared" si="48"/>
        <v>2016</v>
      </c>
      <c r="J525" t="s">
        <v>123</v>
      </c>
      <c r="K525" t="str">
        <f t="shared" si="50"/>
        <v/>
      </c>
      <c r="L525" t="str">
        <f t="shared" si="51"/>
        <v>Volumen de las ventas de energía eléctrica por municipio según tipo de servicio</v>
      </c>
      <c r="M525" t="str">
        <f t="shared" si="53"/>
        <v>2016</v>
      </c>
    </row>
    <row r="526" spans="1:13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49"/>
        <v>27193Units</v>
      </c>
      <c r="H526" t="str">
        <f t="shared" si="52"/>
        <v>19.3</v>
      </c>
      <c r="I526" t="str">
        <f t="shared" si="48"/>
        <v>(Megawatts-hora)</v>
      </c>
      <c r="J526" t="s">
        <v>122</v>
      </c>
      <c r="K526" t="str">
        <f t="shared" si="50"/>
        <v/>
      </c>
      <c r="L526" t="str">
        <f t="shared" si="51"/>
        <v>Volumen de las ventas de energía eléctrica por municipio según tipo de servicio</v>
      </c>
      <c r="M526" t="str">
        <f t="shared" si="53"/>
        <v>2016</v>
      </c>
    </row>
    <row r="527" spans="1:13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49"/>
        <v>27194Title</v>
      </c>
      <c r="H527" t="str">
        <f t="shared" si="52"/>
        <v>19.4</v>
      </c>
      <c r="I527" t="str">
        <f t="shared" si="48"/>
        <v>19.4Valor de las ventas de energía eléctrica por municipio según tipo de servicio</v>
      </c>
      <c r="J527" t="s">
        <v>124</v>
      </c>
      <c r="K527" t="str">
        <f t="shared" si="50"/>
        <v>Valor de las ventas de energía eléctrica por municipio según tipo de servicio</v>
      </c>
      <c r="L527" t="str">
        <f t="shared" si="51"/>
        <v>Valor de las ventas de energía eléctrica por municipio según tipo de servicio</v>
      </c>
      <c r="M527" t="str">
        <f t="shared" si="53"/>
        <v>2016</v>
      </c>
    </row>
    <row r="528" spans="1:13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49"/>
        <v>27194Date</v>
      </c>
      <c r="H528" t="str">
        <f t="shared" si="52"/>
        <v>19.4</v>
      </c>
      <c r="I528" t="str">
        <f t="shared" si="48"/>
        <v>2016</v>
      </c>
      <c r="J528" t="s">
        <v>123</v>
      </c>
      <c r="K528" t="str">
        <f t="shared" si="50"/>
        <v/>
      </c>
      <c r="L528" t="str">
        <f t="shared" si="51"/>
        <v>Valor de las ventas de energía eléctrica por municipio según tipo de servicio</v>
      </c>
      <c r="M528" t="str">
        <f t="shared" si="53"/>
        <v>2016</v>
      </c>
    </row>
    <row r="529" spans="1:13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49"/>
        <v>27194Units</v>
      </c>
      <c r="H529" t="str">
        <f t="shared" si="52"/>
        <v>19.4</v>
      </c>
      <c r="I529" t="str">
        <f t="shared" si="48"/>
        <v>(Miles de pesos)</v>
      </c>
      <c r="J529" t="s">
        <v>122</v>
      </c>
      <c r="K529" t="str">
        <f t="shared" si="50"/>
        <v/>
      </c>
      <c r="L529" t="str">
        <f t="shared" si="51"/>
        <v>Valor de las ventas de energía eléctrica por municipio según tipo de servicio</v>
      </c>
      <c r="M529" t="str">
        <f t="shared" si="53"/>
        <v>Al 31 de diciembre de 2016</v>
      </c>
    </row>
    <row r="530" spans="1:13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49"/>
        <v>27195Title</v>
      </c>
      <c r="H530" t="str">
        <f t="shared" si="52"/>
        <v>19.5</v>
      </c>
      <c r="I530" t="str">
        <f t="shared" si="48"/>
        <v>19.5Unidades y potencia del equipo de transmisión y distribución</v>
      </c>
      <c r="J530" t="s">
        <v>124</v>
      </c>
      <c r="K530" t="str">
        <f t="shared" si="50"/>
        <v>Unidades y potencia del equipo de transmisión y distribuciónde energía eléctrica por municipio</v>
      </c>
      <c r="L530" t="str">
        <f t="shared" si="51"/>
        <v>Unidades y potencia del equipo de transmisión y distribuciónde energía eléctrica por municipio</v>
      </c>
      <c r="M530" t="str">
        <f t="shared" si="53"/>
        <v>Al 31 de diciembre de 2016</v>
      </c>
    </row>
    <row r="531" spans="1:13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49"/>
        <v>27195Title</v>
      </c>
      <c r="H531" t="str">
        <f t="shared" si="52"/>
        <v>19.5</v>
      </c>
      <c r="I531" t="str">
        <f t="shared" si="48"/>
        <v>de energía eléctrica por municipio</v>
      </c>
      <c r="J531" t="s">
        <v>124</v>
      </c>
      <c r="K531" t="str">
        <f t="shared" si="50"/>
        <v/>
      </c>
      <c r="L531" t="str">
        <f t="shared" si="51"/>
        <v>Unidades y potencia del equipo de transmisión y distribuciónde energía eléctrica por municipio</v>
      </c>
      <c r="M531" t="str">
        <f t="shared" si="53"/>
        <v>Al 31 de diciembre de 2016</v>
      </c>
    </row>
    <row r="532" spans="1:13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49"/>
        <v>27195Date</v>
      </c>
      <c r="H532" t="str">
        <f t="shared" si="52"/>
        <v>19.5</v>
      </c>
      <c r="I532" t="str">
        <f t="shared" si="48"/>
        <v>Al 31 de diciembre de 2016</v>
      </c>
      <c r="J532" t="s">
        <v>123</v>
      </c>
      <c r="K532" t="str">
        <f t="shared" si="50"/>
        <v/>
      </c>
      <c r="L532" t="str">
        <f t="shared" si="51"/>
        <v>Unidades y potencia del equipo de transmisión y distribuciónde energía eléctrica por municipio</v>
      </c>
      <c r="M532" t="str">
        <f t="shared" si="53"/>
        <v>Al 31 de diciembre de 2016</v>
      </c>
    </row>
    <row r="533" spans="1:13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49"/>
        <v>27196Title</v>
      </c>
      <c r="H533" t="str">
        <f t="shared" si="52"/>
        <v>19.6</v>
      </c>
      <c r="I533" t="str">
        <f t="shared" si="48"/>
        <v xml:space="preserve">19.6Personal ocupado y sus remuneraciones en la Comisión Federal de Electricidad </v>
      </c>
      <c r="J533" t="s">
        <v>124</v>
      </c>
      <c r="K533" t="str">
        <f t="shared" si="50"/>
        <v>Personal ocupado y sus remuneraciones en la Comisión Federal de Electricidad según tipo de actividad</v>
      </c>
      <c r="L533" t="str">
        <f t="shared" si="51"/>
        <v>Personal ocupado y sus remuneraciones en la Comisión Federal de Electricidad según tipo de actividad</v>
      </c>
      <c r="M533" t="str">
        <f t="shared" si="53"/>
        <v>2016</v>
      </c>
    </row>
    <row r="534" spans="1:13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49"/>
        <v>27196Title</v>
      </c>
      <c r="H534" t="str">
        <f t="shared" si="52"/>
        <v>19.6</v>
      </c>
      <c r="I534" t="str">
        <f t="shared" si="48"/>
        <v>según tipo de actividad</v>
      </c>
      <c r="J534" t="s">
        <v>124</v>
      </c>
      <c r="K534" t="str">
        <f t="shared" si="50"/>
        <v/>
      </c>
      <c r="L534" t="str">
        <f t="shared" si="51"/>
        <v>Personal ocupado y sus remuneraciones en la Comisión Federal de Electricidad según tipo de actividad</v>
      </c>
      <c r="M534" t="str">
        <f t="shared" si="53"/>
        <v>2016</v>
      </c>
    </row>
    <row r="535" spans="1:13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49"/>
        <v>27196Date</v>
      </c>
      <c r="H535" t="str">
        <f t="shared" si="52"/>
        <v>19.6</v>
      </c>
      <c r="I535" t="str">
        <f t="shared" si="48"/>
        <v>2016</v>
      </c>
      <c r="J535" t="s">
        <v>123</v>
      </c>
      <c r="K535" t="str">
        <f t="shared" si="50"/>
        <v/>
      </c>
      <c r="L535" t="str">
        <f t="shared" si="51"/>
        <v>Personal ocupado y sus remuneraciones en la Comisión Federal de Electricidad según tipo de actividad</v>
      </c>
      <c r="M535" t="str">
        <f t="shared" si="53"/>
        <v>2016</v>
      </c>
    </row>
    <row r="536" spans="1:13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49"/>
        <v>28191Title</v>
      </c>
      <c r="H536" t="str">
        <f t="shared" si="52"/>
        <v>19.1</v>
      </c>
      <c r="I536" t="str">
        <f t="shared" si="48"/>
        <v xml:space="preserve">19.1Centrales generadoras, unidades de generación, capacidad efectiva </v>
      </c>
      <c r="J536" t="s">
        <v>124</v>
      </c>
      <c r="K536" t="str">
        <f t="shared" si="50"/>
        <v>Centrales generadoras, unidades de generación, capacidad efectiva y energía eléctrica producida y entregada por tipo de planta</v>
      </c>
      <c r="L536" t="str">
        <f t="shared" si="51"/>
        <v>Centrales generadoras, unidades de generación, capacidad efectiva y energía eléctrica producida y entregada por tipo de planta</v>
      </c>
      <c r="M536" t="str">
        <f t="shared" si="53"/>
        <v>2016</v>
      </c>
    </row>
    <row r="537" spans="1:13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49"/>
        <v>28191Title</v>
      </c>
      <c r="H537" t="str">
        <f t="shared" si="52"/>
        <v>19.1</v>
      </c>
      <c r="I537" t="str">
        <f t="shared" si="48"/>
        <v>y energía eléctrica producida y entregada por tipo de planta</v>
      </c>
      <c r="J537" t="s">
        <v>124</v>
      </c>
      <c r="K537" t="str">
        <f t="shared" si="50"/>
        <v/>
      </c>
      <c r="L537" t="str">
        <f t="shared" si="51"/>
        <v>Centrales generadoras, unidades de generación, capacidad efectiva y energía eléctrica producida y entregada por tipo de planta</v>
      </c>
      <c r="M537" t="str">
        <f t="shared" si="53"/>
        <v>2016</v>
      </c>
    </row>
    <row r="538" spans="1:13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49"/>
        <v>28191Date</v>
      </c>
      <c r="H538" t="str">
        <f t="shared" si="52"/>
        <v>19.1</v>
      </c>
      <c r="I538" t="str">
        <f t="shared" si="48"/>
        <v>2016</v>
      </c>
      <c r="J538" t="s">
        <v>123</v>
      </c>
      <c r="K538" t="str">
        <f t="shared" si="50"/>
        <v/>
      </c>
      <c r="L538" t="str">
        <f t="shared" si="51"/>
        <v>Centrales generadoras, unidades de generación, capacidad efectiva y energía eléctrica producida y entregada por tipo de planta</v>
      </c>
      <c r="M538" t="str">
        <f t="shared" si="53"/>
        <v>2016</v>
      </c>
    </row>
    <row r="539" spans="1:13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49"/>
        <v>28192Title</v>
      </c>
      <c r="H539" t="str">
        <f t="shared" si="52"/>
        <v>19.2</v>
      </c>
      <c r="I539" t="str">
        <f t="shared" si="48"/>
        <v xml:space="preserve">19.2Usuarios, volumen y valor de las ventas de energía eléctrica </v>
      </c>
      <c r="J539" t="s">
        <v>124</v>
      </c>
      <c r="K539" t="str">
        <f t="shared" si="50"/>
        <v>Usuarios, volumen y valor de las ventas de energía eléctrica según tipo de servicio</v>
      </c>
      <c r="L539" t="str">
        <f t="shared" si="51"/>
        <v>Usuarios, volumen y valor de las ventas de energía eléctrica según tipo de servicio</v>
      </c>
      <c r="M539" t="str">
        <f t="shared" si="53"/>
        <v>2016</v>
      </c>
    </row>
    <row r="540" spans="1:13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49"/>
        <v>28192Title</v>
      </c>
      <c r="H540" t="str">
        <f t="shared" si="52"/>
        <v>19.2</v>
      </c>
      <c r="I540" t="str">
        <f t="shared" si="48"/>
        <v>según tipo de servicio</v>
      </c>
      <c r="J540" t="s">
        <v>124</v>
      </c>
      <c r="K540" t="str">
        <f t="shared" si="50"/>
        <v/>
      </c>
      <c r="L540" t="str">
        <f t="shared" si="51"/>
        <v>Usuarios, volumen y valor de las ventas de energía eléctrica según tipo de servicio</v>
      </c>
      <c r="M540" t="str">
        <f t="shared" si="53"/>
        <v>2016</v>
      </c>
    </row>
    <row r="541" spans="1:13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49"/>
        <v>28192Date</v>
      </c>
      <c r="H541" t="str">
        <f t="shared" si="52"/>
        <v>19.2</v>
      </c>
      <c r="I541" t="str">
        <f t="shared" si="48"/>
        <v>2016</v>
      </c>
      <c r="J541" t="s">
        <v>123</v>
      </c>
      <c r="K541" t="str">
        <f t="shared" si="50"/>
        <v/>
      </c>
      <c r="L541" t="str">
        <f t="shared" si="51"/>
        <v>Usuarios, volumen y valor de las ventas de energía eléctrica según tipo de servicio</v>
      </c>
      <c r="M541" t="str">
        <f t="shared" si="53"/>
        <v>2016</v>
      </c>
    </row>
    <row r="542" spans="1:13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49"/>
        <v>28193Title</v>
      </c>
      <c r="H542" t="str">
        <f t="shared" si="52"/>
        <v>19.3</v>
      </c>
      <c r="I542" t="str">
        <f t="shared" si="48"/>
        <v>19.3Usuarios de energía eléctrica por municipio según tipo de servicio</v>
      </c>
      <c r="J542" t="s">
        <v>124</v>
      </c>
      <c r="K542" t="str">
        <f t="shared" si="50"/>
        <v>Usuarios de energía eléctrica por municipio según tipo de servicio</v>
      </c>
      <c r="L542" t="str">
        <f t="shared" si="51"/>
        <v>Usuarios de energía eléctrica por municipio según tipo de servicio</v>
      </c>
      <c r="M542" t="str">
        <f t="shared" si="53"/>
        <v>Al 31 de diciembre de 2016</v>
      </c>
    </row>
    <row r="543" spans="1:13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49"/>
        <v>28193Date</v>
      </c>
      <c r="H543" t="str">
        <f t="shared" si="52"/>
        <v>19.3</v>
      </c>
      <c r="I543" t="str">
        <f t="shared" si="48"/>
        <v>Al 31 de diciembre de 2016</v>
      </c>
      <c r="J543" t="s">
        <v>123</v>
      </c>
      <c r="K543" t="str">
        <f t="shared" si="50"/>
        <v/>
      </c>
      <c r="L543" t="str">
        <f t="shared" si="51"/>
        <v>Usuarios de energía eléctrica por municipio según tipo de servicio</v>
      </c>
      <c r="M543" t="str">
        <f t="shared" si="53"/>
        <v>Al 31 de diciembre de 2016</v>
      </c>
    </row>
    <row r="544" spans="1:13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49"/>
        <v>28194Title</v>
      </c>
      <c r="H544" t="str">
        <f t="shared" si="52"/>
        <v>19.4</v>
      </c>
      <c r="I544" t="str">
        <f t="shared" si="48"/>
        <v>19.4Volumen de las ventas de energía eléctrica por municipio según tipo de servicio</v>
      </c>
      <c r="J544" t="s">
        <v>124</v>
      </c>
      <c r="K544" t="str">
        <f t="shared" si="50"/>
        <v>Volumen de las ventas de energía eléctrica por municipio según tipo de servicio</v>
      </c>
      <c r="L544" t="str">
        <f t="shared" si="51"/>
        <v>Volumen de las ventas de energía eléctrica por municipio según tipo de servicio</v>
      </c>
      <c r="M544" t="str">
        <f t="shared" si="53"/>
        <v>2016</v>
      </c>
    </row>
    <row r="545" spans="1:13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49"/>
        <v>28194Date</v>
      </c>
      <c r="H545" t="str">
        <f t="shared" si="52"/>
        <v>19.4</v>
      </c>
      <c r="I545" t="str">
        <f t="shared" si="48"/>
        <v>2016</v>
      </c>
      <c r="J545" t="s">
        <v>123</v>
      </c>
      <c r="K545" t="str">
        <f t="shared" si="50"/>
        <v/>
      </c>
      <c r="L545" t="str">
        <f t="shared" si="51"/>
        <v>Volumen de las ventas de energía eléctrica por municipio según tipo de servicio</v>
      </c>
      <c r="M545" t="str">
        <f t="shared" si="53"/>
        <v>2016</v>
      </c>
    </row>
    <row r="546" spans="1:13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49"/>
        <v>28194Units</v>
      </c>
      <c r="H546" t="str">
        <f t="shared" si="52"/>
        <v>19.4</v>
      </c>
      <c r="I546" t="str">
        <f t="shared" si="48"/>
        <v>(Megawatts-hora)</v>
      </c>
      <c r="J546" t="s">
        <v>122</v>
      </c>
      <c r="K546" t="str">
        <f t="shared" si="50"/>
        <v/>
      </c>
      <c r="L546" t="str">
        <f t="shared" si="51"/>
        <v>Volumen de las ventas de energía eléctrica por municipio según tipo de servicio</v>
      </c>
      <c r="M546" t="str">
        <f t="shared" si="53"/>
        <v>2016</v>
      </c>
    </row>
    <row r="547" spans="1:13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49"/>
        <v>28195Title</v>
      </c>
      <c r="H547" t="str">
        <f t="shared" si="52"/>
        <v>19.5</v>
      </c>
      <c r="I547" t="str">
        <f t="shared" si="48"/>
        <v>19.5Valor de las ventas de energía eléctrica por municipio según tipo de servicio</v>
      </c>
      <c r="J547" t="s">
        <v>124</v>
      </c>
      <c r="K547" t="str">
        <f t="shared" si="50"/>
        <v>Valor de las ventas de energía eléctrica por municipio según tipo de servicio</v>
      </c>
      <c r="L547" t="str">
        <f t="shared" si="51"/>
        <v>Valor de las ventas de energía eléctrica por municipio según tipo de servicio</v>
      </c>
      <c r="M547" t="str">
        <f t="shared" si="53"/>
        <v>2016</v>
      </c>
    </row>
    <row r="548" spans="1:13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49"/>
        <v>28195Date</v>
      </c>
      <c r="H548" t="str">
        <f t="shared" si="52"/>
        <v>19.5</v>
      </c>
      <c r="I548" t="str">
        <f t="shared" si="48"/>
        <v>2016</v>
      </c>
      <c r="J548" t="s">
        <v>123</v>
      </c>
      <c r="K548" t="str">
        <f t="shared" si="50"/>
        <v/>
      </c>
      <c r="L548" t="str">
        <f t="shared" si="51"/>
        <v>Valor de las ventas de energía eléctrica por municipio según tipo de servicio</v>
      </c>
      <c r="M548" t="str">
        <f t="shared" si="53"/>
        <v>2016</v>
      </c>
    </row>
    <row r="549" spans="1:13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49"/>
        <v>28195Units</v>
      </c>
      <c r="H549" t="str">
        <f t="shared" si="52"/>
        <v>19.5</v>
      </c>
      <c r="I549" t="str">
        <f t="shared" si="48"/>
        <v>(Miles de pesos)</v>
      </c>
      <c r="J549" t="s">
        <v>122</v>
      </c>
      <c r="K549" t="str">
        <f t="shared" si="50"/>
        <v/>
      </c>
      <c r="L549" t="str">
        <f t="shared" si="51"/>
        <v>Valor de las ventas de energía eléctrica por municipio según tipo de servicio</v>
      </c>
      <c r="M549" t="str">
        <f t="shared" si="53"/>
        <v>Al 31 de diciembre de 2016</v>
      </c>
    </row>
    <row r="550" spans="1:13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49"/>
        <v>28196Title</v>
      </c>
      <c r="H550" t="str">
        <f t="shared" si="52"/>
        <v>19.6</v>
      </c>
      <c r="I550" t="str">
        <f t="shared" si="48"/>
        <v>19.6Unidades y potencia del equipo de transmisión y distribución</v>
      </c>
      <c r="J550" t="s">
        <v>124</v>
      </c>
      <c r="K550" t="str">
        <f t="shared" si="50"/>
        <v>Unidades y potencia del equipo de transmisión y distribuciónde energía eléctrica por zona</v>
      </c>
      <c r="L550" t="str">
        <f t="shared" si="51"/>
        <v>Unidades y potencia del equipo de transmisión y distribuciónde energía eléctrica por zona</v>
      </c>
      <c r="M550" t="str">
        <f t="shared" si="53"/>
        <v>Al 31 de diciembre de 2016</v>
      </c>
    </row>
    <row r="551" spans="1:13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49"/>
        <v>28196Title</v>
      </c>
      <c r="H551" t="str">
        <f t="shared" si="52"/>
        <v>19.6</v>
      </c>
      <c r="I551" t="str">
        <f t="shared" si="48"/>
        <v>de energía eléctrica por zona</v>
      </c>
      <c r="J551" t="s">
        <v>124</v>
      </c>
      <c r="K551" t="str">
        <f t="shared" si="50"/>
        <v/>
      </c>
      <c r="L551" t="str">
        <f t="shared" si="51"/>
        <v>Unidades y potencia del equipo de transmisión y distribuciónde energía eléctrica por zona</v>
      </c>
      <c r="M551" t="str">
        <f t="shared" si="53"/>
        <v>Al 31 de diciembre de 2016</v>
      </c>
    </row>
    <row r="552" spans="1:13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49"/>
        <v>28196Date</v>
      </c>
      <c r="H552" t="str">
        <f t="shared" si="52"/>
        <v>19.6</v>
      </c>
      <c r="I552" t="str">
        <f t="shared" si="48"/>
        <v>Al 31 de diciembre de 2016</v>
      </c>
      <c r="J552" t="s">
        <v>123</v>
      </c>
      <c r="K552" t="str">
        <f t="shared" si="50"/>
        <v/>
      </c>
      <c r="L552" t="str">
        <f t="shared" si="51"/>
        <v>Unidades y potencia del equipo de transmisión y distribuciónde energía eléctrica por zona</v>
      </c>
      <c r="M552" t="str">
        <f t="shared" si="53"/>
        <v>Al 31 de diciembre de 2016</v>
      </c>
    </row>
    <row r="553" spans="1:13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49"/>
        <v>28197Title</v>
      </c>
      <c r="H553" t="str">
        <f t="shared" si="52"/>
        <v>19.7</v>
      </c>
      <c r="I553" t="str">
        <f t="shared" si="48"/>
        <v xml:space="preserve">19.7Personal ocupado y sus remuneraciones en la Comisión Federal de Electricidad </v>
      </c>
      <c r="J553" t="s">
        <v>124</v>
      </c>
      <c r="K553" t="str">
        <f t="shared" si="50"/>
        <v>Personal ocupado y sus remuneraciones en la Comisión Federal de Electricidad según tipo de actividad</v>
      </c>
      <c r="L553" t="str">
        <f t="shared" si="51"/>
        <v>Personal ocupado y sus remuneraciones en la Comisión Federal de Electricidad según tipo de actividad</v>
      </c>
      <c r="M553" t="str">
        <f t="shared" si="53"/>
        <v>2016</v>
      </c>
    </row>
    <row r="554" spans="1:13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49"/>
        <v>28197Title</v>
      </c>
      <c r="H554" t="str">
        <f t="shared" si="52"/>
        <v>19.7</v>
      </c>
      <c r="I554" t="str">
        <f t="shared" si="48"/>
        <v>según tipo de actividad</v>
      </c>
      <c r="J554" t="s">
        <v>124</v>
      </c>
      <c r="K554" t="str">
        <f t="shared" si="50"/>
        <v/>
      </c>
      <c r="L554" t="str">
        <f t="shared" si="51"/>
        <v>Personal ocupado y sus remuneraciones en la Comisión Federal de Electricidad según tipo de actividad</v>
      </c>
      <c r="M554" t="str">
        <f t="shared" si="53"/>
        <v>2016</v>
      </c>
    </row>
    <row r="555" spans="1:13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49"/>
        <v>28197Date</v>
      </c>
      <c r="H555" t="str">
        <f t="shared" si="52"/>
        <v>19.7</v>
      </c>
      <c r="I555" t="str">
        <f t="shared" si="48"/>
        <v>2016</v>
      </c>
      <c r="J555" t="s">
        <v>123</v>
      </c>
      <c r="K555" t="str">
        <f t="shared" si="50"/>
        <v/>
      </c>
      <c r="L555" t="str">
        <f t="shared" si="51"/>
        <v>Personal ocupado y sus remuneraciones en la Comisión Federal de Electricidad según tipo de actividad</v>
      </c>
      <c r="M555" t="str">
        <f t="shared" si="53"/>
        <v>2016</v>
      </c>
    </row>
    <row r="556" spans="1:13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49"/>
        <v>29191Title</v>
      </c>
      <c r="H556" t="str">
        <f t="shared" si="52"/>
        <v>19.1</v>
      </c>
      <c r="I556" t="str">
        <f t="shared" si="48"/>
        <v>19.1Usuarios, volumen y valor de las ventas de energía eléctrica</v>
      </c>
      <c r="J556" t="s">
        <v>124</v>
      </c>
      <c r="K556" t="str">
        <f t="shared" si="50"/>
        <v>Usuarios, volumen y valor de las ventas de energía eléctricasegún tipo de servicio</v>
      </c>
      <c r="L556" t="str">
        <f t="shared" si="51"/>
        <v>Usuarios, volumen y valor de las ventas de energía eléctricasegún tipo de servicio</v>
      </c>
      <c r="M556" t="str">
        <f t="shared" si="53"/>
        <v>2016</v>
      </c>
    </row>
    <row r="557" spans="1:13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49"/>
        <v>29191Title</v>
      </c>
      <c r="H557" t="str">
        <f t="shared" si="52"/>
        <v>19.1</v>
      </c>
      <c r="I557" t="str">
        <f t="shared" si="48"/>
        <v>según tipo de servicio</v>
      </c>
      <c r="J557" t="s">
        <v>124</v>
      </c>
      <c r="K557" t="str">
        <f t="shared" si="50"/>
        <v/>
      </c>
      <c r="L557" t="str">
        <f t="shared" si="51"/>
        <v>Usuarios, volumen y valor de las ventas de energía eléctricasegún tipo de servicio</v>
      </c>
      <c r="M557" t="str">
        <f t="shared" si="53"/>
        <v>2016</v>
      </c>
    </row>
    <row r="558" spans="1:13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49"/>
        <v>29191Date</v>
      </c>
      <c r="H558" t="str">
        <f t="shared" si="52"/>
        <v>19.1</v>
      </c>
      <c r="I558" t="str">
        <f t="shared" si="48"/>
        <v>2016</v>
      </c>
      <c r="J558" t="s">
        <v>123</v>
      </c>
      <c r="K558" t="str">
        <f t="shared" si="50"/>
        <v/>
      </c>
      <c r="L558" t="str">
        <f t="shared" si="51"/>
        <v>Usuarios, volumen y valor de las ventas de energía eléctricasegún tipo de servicio</v>
      </c>
      <c r="M558" t="str">
        <f t="shared" si="53"/>
        <v>2016</v>
      </c>
    </row>
    <row r="559" spans="1:13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49"/>
        <v>29192Title</v>
      </c>
      <c r="H559" t="str">
        <f t="shared" si="52"/>
        <v>19.2</v>
      </c>
      <c r="I559" t="str">
        <f t="shared" si="48"/>
        <v>19.2Usuarios de energía eléctrica por municipio según tipo de servicio</v>
      </c>
      <c r="J559" t="s">
        <v>124</v>
      </c>
      <c r="K559" t="str">
        <f t="shared" si="50"/>
        <v>Usuarios de energía eléctrica por municipio según tipo de servicio</v>
      </c>
      <c r="L559" t="str">
        <f t="shared" si="51"/>
        <v>Usuarios de energía eléctrica por municipio según tipo de servicio</v>
      </c>
      <c r="M559" t="str">
        <f t="shared" si="53"/>
        <v>Al 31 de diciembre de 2016</v>
      </c>
    </row>
    <row r="560" spans="1:13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49"/>
        <v>29192Date</v>
      </c>
      <c r="H560" t="str">
        <f t="shared" si="52"/>
        <v>19.2</v>
      </c>
      <c r="I560" t="str">
        <f t="shared" si="48"/>
        <v>Al 31 de diciembre de 2016</v>
      </c>
      <c r="J560" t="s">
        <v>123</v>
      </c>
      <c r="K560" t="str">
        <f t="shared" si="50"/>
        <v/>
      </c>
      <c r="L560" t="str">
        <f t="shared" si="51"/>
        <v>Usuarios de energía eléctrica por municipio según tipo de servicio</v>
      </c>
      <c r="M560" t="str">
        <f t="shared" si="53"/>
        <v>Al 31 de diciembre de 2016</v>
      </c>
    </row>
    <row r="561" spans="1:13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49"/>
        <v>29193Title</v>
      </c>
      <c r="H561" t="str">
        <f t="shared" si="52"/>
        <v>19.3</v>
      </c>
      <c r="I561" t="str">
        <f t="shared" si="48"/>
        <v>19.3Volumen de las ventas de energía eléctrica por municipio según tipo de servicio</v>
      </c>
      <c r="J561" t="s">
        <v>124</v>
      </c>
      <c r="K561" t="str">
        <f t="shared" si="50"/>
        <v>Volumen de las ventas de energía eléctrica por municipio según tipo de servicio</v>
      </c>
      <c r="L561" t="str">
        <f t="shared" si="51"/>
        <v>Volumen de las ventas de energía eléctrica por municipio según tipo de servicio</v>
      </c>
      <c r="M561" t="str">
        <f t="shared" si="53"/>
        <v>2016</v>
      </c>
    </row>
    <row r="562" spans="1:13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49"/>
        <v>29193Date</v>
      </c>
      <c r="H562" t="str">
        <f t="shared" si="52"/>
        <v>19.3</v>
      </c>
      <c r="I562" t="str">
        <f t="shared" si="48"/>
        <v>2016</v>
      </c>
      <c r="J562" t="s">
        <v>123</v>
      </c>
      <c r="K562" t="str">
        <f t="shared" si="50"/>
        <v/>
      </c>
      <c r="L562" t="str">
        <f t="shared" si="51"/>
        <v>Volumen de las ventas de energía eléctrica por municipio según tipo de servicio</v>
      </c>
      <c r="M562" t="str">
        <f t="shared" si="53"/>
        <v>2016</v>
      </c>
    </row>
    <row r="563" spans="1:13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49"/>
        <v>29193Units</v>
      </c>
      <c r="H563" t="str">
        <f t="shared" si="52"/>
        <v>19.3</v>
      </c>
      <c r="I563" t="str">
        <f t="shared" si="48"/>
        <v>(Megawatts-hora)</v>
      </c>
      <c r="J563" t="s">
        <v>122</v>
      </c>
      <c r="K563" t="str">
        <f t="shared" si="50"/>
        <v/>
      </c>
      <c r="L563" t="str">
        <f t="shared" si="51"/>
        <v>Volumen de las ventas de energía eléctrica por municipio según tipo de servicio</v>
      </c>
      <c r="M563" t="str">
        <f t="shared" si="53"/>
        <v>2016</v>
      </c>
    </row>
    <row r="564" spans="1:13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49"/>
        <v>29194Title</v>
      </c>
      <c r="H564" t="str">
        <f t="shared" si="52"/>
        <v>19.4</v>
      </c>
      <c r="I564" t="str">
        <f t="shared" si="48"/>
        <v>19.4Valor de las ventas de energía eléctrica por municipio según tipo de servicio</v>
      </c>
      <c r="J564" t="s">
        <v>124</v>
      </c>
      <c r="K564" t="str">
        <f t="shared" si="50"/>
        <v>Valor de las ventas de energía eléctrica por municipio según tipo de servicio</v>
      </c>
      <c r="L564" t="str">
        <f t="shared" si="51"/>
        <v>Valor de las ventas de energía eléctrica por municipio según tipo de servicio</v>
      </c>
      <c r="M564" t="str">
        <f t="shared" si="53"/>
        <v>2016</v>
      </c>
    </row>
    <row r="565" spans="1:13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49"/>
        <v>29194Date</v>
      </c>
      <c r="H565" t="str">
        <f t="shared" si="52"/>
        <v>19.4</v>
      </c>
      <c r="I565" t="str">
        <f t="shared" si="48"/>
        <v>2016</v>
      </c>
      <c r="J565" t="s">
        <v>123</v>
      </c>
      <c r="K565" t="str">
        <f t="shared" si="50"/>
        <v/>
      </c>
      <c r="L565" t="str">
        <f t="shared" si="51"/>
        <v>Valor de las ventas de energía eléctrica por municipio según tipo de servicio</v>
      </c>
      <c r="M565" t="str">
        <f t="shared" si="53"/>
        <v>2016</v>
      </c>
    </row>
    <row r="566" spans="1:13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49"/>
        <v>29194Units</v>
      </c>
      <c r="H566" t="str">
        <f t="shared" si="52"/>
        <v>19.4</v>
      </c>
      <c r="I566" t="str">
        <f t="shared" si="48"/>
        <v>(Miles de pesos)</v>
      </c>
      <c r="J566" t="s">
        <v>122</v>
      </c>
      <c r="K566" t="str">
        <f t="shared" si="50"/>
        <v/>
      </c>
      <c r="L566" t="str">
        <f t="shared" si="51"/>
        <v>Valor de las ventas de energía eléctrica por municipio según tipo de servicio</v>
      </c>
      <c r="M566" t="str">
        <f t="shared" si="53"/>
        <v>Al 31 de diciembre de 2016</v>
      </c>
    </row>
    <row r="567" spans="1:13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49"/>
        <v>29195Title</v>
      </c>
      <c r="H567" t="str">
        <f t="shared" si="52"/>
        <v>19.5</v>
      </c>
      <c r="I567" t="str">
        <f t="shared" si="48"/>
        <v>19.5Unidades y potencia del equipo de transmisión y distribución</v>
      </c>
      <c r="J567" t="s">
        <v>124</v>
      </c>
      <c r="K567" t="str">
        <f t="shared" si="50"/>
        <v>Unidades y potencia del equipo de transmisión y distribuciónde energía eléctrica por municipio</v>
      </c>
      <c r="L567" t="str">
        <f t="shared" si="51"/>
        <v>Unidades y potencia del equipo de transmisión y distribuciónde energía eléctrica por municipio</v>
      </c>
      <c r="M567" t="str">
        <f t="shared" si="53"/>
        <v>Al 31 de diciembre de 2016</v>
      </c>
    </row>
    <row r="568" spans="1:13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49"/>
        <v>29195Title</v>
      </c>
      <c r="H568" t="str">
        <f t="shared" si="52"/>
        <v>19.5</v>
      </c>
      <c r="I568" t="str">
        <f t="shared" si="48"/>
        <v>de energía eléctrica por municipio</v>
      </c>
      <c r="J568" t="s">
        <v>124</v>
      </c>
      <c r="K568" t="str">
        <f t="shared" si="50"/>
        <v/>
      </c>
      <c r="L568" t="str">
        <f t="shared" si="51"/>
        <v>Unidades y potencia del equipo de transmisión y distribuciónde energía eléctrica por municipio</v>
      </c>
      <c r="M568" t="str">
        <f t="shared" si="53"/>
        <v>Al 31 de diciembre de 2016</v>
      </c>
    </row>
    <row r="569" spans="1:13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49"/>
        <v>29195Date</v>
      </c>
      <c r="H569" t="str">
        <f t="shared" si="52"/>
        <v>19.5</v>
      </c>
      <c r="I569" t="str">
        <f t="shared" si="48"/>
        <v>Al 31 de diciembre de 2016</v>
      </c>
      <c r="J569" t="s">
        <v>123</v>
      </c>
      <c r="K569" t="str">
        <f t="shared" si="50"/>
        <v/>
      </c>
      <c r="L569" t="str">
        <f t="shared" si="51"/>
        <v>Unidades y potencia del equipo de transmisión y distribuciónde energía eléctrica por municipio</v>
      </c>
      <c r="M569" t="str">
        <f t="shared" si="53"/>
        <v>Al 31 de diciembre de 2016</v>
      </c>
    </row>
    <row r="570" spans="1:13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49"/>
        <v>29196Title</v>
      </c>
      <c r="H570" t="str">
        <f t="shared" si="52"/>
        <v>19.6</v>
      </c>
      <c r="I570" t="str">
        <f t="shared" si="48"/>
        <v>19.6Personal ocupado y sus remuneraciones en la Comisión Federal de Electricidad</v>
      </c>
      <c r="J570" t="s">
        <v>124</v>
      </c>
      <c r="K570" t="str">
        <f t="shared" si="50"/>
        <v>Personal ocupado y sus remuneraciones en la Comisión Federal de Electricidadsegún tipo de actividad</v>
      </c>
      <c r="L570" t="str">
        <f t="shared" si="51"/>
        <v>Personal ocupado y sus remuneraciones en la Comisión Federal de Electricidadsegún tipo de actividad</v>
      </c>
      <c r="M570" t="str">
        <f t="shared" si="53"/>
        <v>2016</v>
      </c>
    </row>
    <row r="571" spans="1:13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49"/>
        <v>29196Title</v>
      </c>
      <c r="H571" t="str">
        <f t="shared" si="52"/>
        <v>19.6</v>
      </c>
      <c r="I571" t="str">
        <f t="shared" si="48"/>
        <v>según tipo de actividad</v>
      </c>
      <c r="J571" t="s">
        <v>124</v>
      </c>
      <c r="K571" t="str">
        <f t="shared" si="50"/>
        <v/>
      </c>
      <c r="L571" t="str">
        <f t="shared" si="51"/>
        <v>Personal ocupado y sus remuneraciones en la Comisión Federal de Electricidadsegún tipo de actividad</v>
      </c>
      <c r="M571" t="str">
        <f t="shared" si="53"/>
        <v>2016</v>
      </c>
    </row>
    <row r="572" spans="1:13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49"/>
        <v>29196Date</v>
      </c>
      <c r="H572" t="str">
        <f t="shared" si="52"/>
        <v>19.6</v>
      </c>
      <c r="I572" t="str">
        <f t="shared" si="48"/>
        <v>2016</v>
      </c>
      <c r="J572" t="s">
        <v>123</v>
      </c>
      <c r="K572" t="str">
        <f t="shared" si="50"/>
        <v/>
      </c>
      <c r="L572" t="str">
        <f t="shared" si="51"/>
        <v>Personal ocupado y sus remuneraciones en la Comisión Federal de Electricidadsegún tipo de actividad</v>
      </c>
      <c r="M572" t="str">
        <f t="shared" si="53"/>
        <v>2016</v>
      </c>
    </row>
    <row r="573" spans="1:13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49"/>
        <v>30191Title</v>
      </c>
      <c r="H573" t="str">
        <f t="shared" si="52"/>
        <v>19.1</v>
      </c>
      <c r="I573" t="str">
        <f t="shared" si="48"/>
        <v xml:space="preserve">19.1Centrales generadoras, unidades de generación, capacidad efectiva </v>
      </c>
      <c r="J573" t="s">
        <v>124</v>
      </c>
      <c r="K573" t="str">
        <f t="shared" si="50"/>
        <v>Centrales generadoras, unidades de generación, capacidad efectiva y energía eléctrica producida y entregada por tipo de planta</v>
      </c>
      <c r="L573" t="str">
        <f t="shared" si="51"/>
        <v>Centrales generadoras, unidades de generación, capacidad efectiva y energía eléctrica producida y entregada por tipo de planta</v>
      </c>
      <c r="M573" t="str">
        <f t="shared" si="53"/>
        <v>2016</v>
      </c>
    </row>
    <row r="574" spans="1:13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49"/>
        <v>30191Title</v>
      </c>
      <c r="H574" t="str">
        <f t="shared" si="52"/>
        <v>19.1</v>
      </c>
      <c r="I574" t="str">
        <f t="shared" si="48"/>
        <v>y energía eléctrica producida y entregada por tipo de planta</v>
      </c>
      <c r="J574" t="s">
        <v>124</v>
      </c>
      <c r="K574" t="str">
        <f t="shared" si="50"/>
        <v/>
      </c>
      <c r="L574" t="str">
        <f t="shared" si="51"/>
        <v>Centrales generadoras, unidades de generación, capacidad efectiva y energía eléctrica producida y entregada por tipo de planta</v>
      </c>
      <c r="M574" t="str">
        <f t="shared" si="53"/>
        <v>2016</v>
      </c>
    </row>
    <row r="575" spans="1:13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49"/>
        <v>30191Date</v>
      </c>
      <c r="H575" t="str">
        <f t="shared" si="52"/>
        <v>19.1</v>
      </c>
      <c r="I575" t="str">
        <f t="shared" si="48"/>
        <v>2016</v>
      </c>
      <c r="J575" t="s">
        <v>123</v>
      </c>
      <c r="K575" t="str">
        <f t="shared" si="50"/>
        <v/>
      </c>
      <c r="L575" t="str">
        <f t="shared" si="51"/>
        <v>Centrales generadoras, unidades de generación, capacidad efectiva y energía eléctrica producida y entregada por tipo de planta</v>
      </c>
      <c r="M575" t="str">
        <f t="shared" si="53"/>
        <v>2016</v>
      </c>
    </row>
    <row r="576" spans="1:13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49"/>
        <v>30192Title</v>
      </c>
      <c r="H576" t="str">
        <f t="shared" si="52"/>
        <v>19.2</v>
      </c>
      <c r="I576" t="str">
        <f t="shared" si="48"/>
        <v xml:space="preserve">19.2Usuarios, volumen y valor de las ventas de energía eléctrica </v>
      </c>
      <c r="J576" t="s">
        <v>124</v>
      </c>
      <c r="K576" t="str">
        <f t="shared" si="50"/>
        <v>Usuarios, volumen y valor de las ventas de energía eléctrica según tipo de servicio</v>
      </c>
      <c r="L576" t="str">
        <f t="shared" si="51"/>
        <v>Usuarios, volumen y valor de las ventas de energía eléctrica según tipo de servicio</v>
      </c>
      <c r="M576" t="str">
        <f t="shared" si="53"/>
        <v>2016</v>
      </c>
    </row>
    <row r="577" spans="1:13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49"/>
        <v>30192Title</v>
      </c>
      <c r="H577" t="str">
        <f t="shared" si="52"/>
        <v>19.2</v>
      </c>
      <c r="I577" t="str">
        <f t="shared" si="48"/>
        <v>según tipo de servicio</v>
      </c>
      <c r="J577" t="s">
        <v>124</v>
      </c>
      <c r="K577" t="str">
        <f t="shared" si="50"/>
        <v/>
      </c>
      <c r="L577" t="str">
        <f t="shared" si="51"/>
        <v>Usuarios, volumen y valor de las ventas de energía eléctrica según tipo de servicio</v>
      </c>
      <c r="M577" t="str">
        <f t="shared" si="53"/>
        <v>2016</v>
      </c>
    </row>
    <row r="578" spans="1:13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49"/>
        <v>30192Date</v>
      </c>
      <c r="H578" t="str">
        <f t="shared" si="52"/>
        <v>19.2</v>
      </c>
      <c r="I578" t="str">
        <f t="shared" si="48"/>
        <v>2016</v>
      </c>
      <c r="J578" t="s">
        <v>123</v>
      </c>
      <c r="K578" t="str">
        <f t="shared" si="50"/>
        <v/>
      </c>
      <c r="L578" t="str">
        <f t="shared" si="51"/>
        <v>Usuarios, volumen y valor de las ventas de energía eléctrica según tipo de servicio</v>
      </c>
      <c r="M578" t="str">
        <f t="shared" si="53"/>
        <v>2016</v>
      </c>
    </row>
    <row r="579" spans="1:13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49"/>
        <v>30193Title</v>
      </c>
      <c r="H579" t="str">
        <f t="shared" si="52"/>
        <v>19.3</v>
      </c>
      <c r="I579" t="str">
        <f t="shared" ref="I579:I629" si="54">+_xlfn.TEXTJOIN("",TRUE,B579:C579)</f>
        <v>19.3Usuarios de energía eléctrica por municipio según tipo de servicio</v>
      </c>
      <c r="J579" t="s">
        <v>124</v>
      </c>
      <c r="K579" t="str">
        <f t="shared" si="50"/>
        <v>Usuarios de energía eléctrica por municipio según tipo de servicio</v>
      </c>
      <c r="L579" t="str">
        <f t="shared" si="51"/>
        <v>Usuarios de energía eléctrica por municipio según tipo de servicio</v>
      </c>
      <c r="M579" t="str">
        <f t="shared" si="53"/>
        <v>Al 31 de diciembre de 2016</v>
      </c>
    </row>
    <row r="580" spans="1:13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55">+_xlfn.CONCAT(F580,SUBSTITUTE(H580,".",""),J580)</f>
        <v>30193Date</v>
      </c>
      <c r="H580" t="str">
        <f t="shared" si="52"/>
        <v>19.3</v>
      </c>
      <c r="I580" t="str">
        <f t="shared" si="54"/>
        <v>Al 31 de diciembre de 2016</v>
      </c>
      <c r="J580" t="s">
        <v>123</v>
      </c>
      <c r="K580" t="str">
        <f t="shared" ref="K580:K629" si="56">+IF(AND(G580=G581,J580="Title"),_xlfn.CONCAT(C580,C581),IF(AND(J580="Title",J581&lt;&gt;"Title",J579&lt;&gt;"Title"),C580,""))</f>
        <v/>
      </c>
      <c r="L580" t="str">
        <f t="shared" ref="L580:L643" si="57">+IF(K580="",L579,K580)</f>
        <v>Usuarios de energía eléctrica por municipio según tipo de servicio</v>
      </c>
      <c r="M580" t="str">
        <f t="shared" si="53"/>
        <v>Al 31 de diciembre de 2016</v>
      </c>
    </row>
    <row r="581" spans="1:13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55"/>
        <v>30194Title</v>
      </c>
      <c r="H581" t="str">
        <f t="shared" ref="H581:H629" si="58">+IF(B581=0,H580,B581)</f>
        <v>19.4</v>
      </c>
      <c r="I581" t="str">
        <f t="shared" si="54"/>
        <v>19.4Volumen de las ventas de energía eléctrica por municipio según tipo de servicio</v>
      </c>
      <c r="J581" t="s">
        <v>124</v>
      </c>
      <c r="K581" t="str">
        <f t="shared" si="56"/>
        <v>Volumen de las ventas de energía eléctrica por municipio según tipo de servicio</v>
      </c>
      <c r="L581" t="str">
        <f t="shared" si="57"/>
        <v>Volumen de las ventas de energía eléctrica por municipio según tipo de servicio</v>
      </c>
      <c r="M581" t="str">
        <f t="shared" si="53"/>
        <v>2016</v>
      </c>
    </row>
    <row r="582" spans="1:13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55"/>
        <v>30194Date</v>
      </c>
      <c r="H582" t="str">
        <f t="shared" si="58"/>
        <v>19.4</v>
      </c>
      <c r="I582" t="str">
        <f t="shared" si="54"/>
        <v>2016</v>
      </c>
      <c r="J582" t="s">
        <v>123</v>
      </c>
      <c r="K582" t="str">
        <f t="shared" si="56"/>
        <v/>
      </c>
      <c r="L582" t="str">
        <f t="shared" si="57"/>
        <v>Volumen de las ventas de energía eléctrica por municipio según tipo de servicio</v>
      </c>
      <c r="M582" t="str">
        <f t="shared" ref="M582:M629" si="59">+IF(J582&lt;&gt;"Date",M583,C582)</f>
        <v>2016</v>
      </c>
    </row>
    <row r="583" spans="1:13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55"/>
        <v>30194Units</v>
      </c>
      <c r="H583" t="str">
        <f t="shared" si="58"/>
        <v>19.4</v>
      </c>
      <c r="I583" t="str">
        <f t="shared" si="54"/>
        <v>(Megawatts-hora)</v>
      </c>
      <c r="J583" t="s">
        <v>122</v>
      </c>
      <c r="K583" t="str">
        <f t="shared" si="56"/>
        <v/>
      </c>
      <c r="L583" t="str">
        <f t="shared" si="57"/>
        <v>Volumen de las ventas de energía eléctrica por municipio según tipo de servicio</v>
      </c>
      <c r="M583" t="str">
        <f t="shared" si="59"/>
        <v>2016</v>
      </c>
    </row>
    <row r="584" spans="1:13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55"/>
        <v>30195Title</v>
      </c>
      <c r="H584" t="str">
        <f t="shared" si="58"/>
        <v>19.5</v>
      </c>
      <c r="I584" t="str">
        <f t="shared" si="54"/>
        <v>19.5Valor de las ventas de energía eléctrica por municipio según tipo de servicio</v>
      </c>
      <c r="J584" t="s">
        <v>124</v>
      </c>
      <c r="K584" t="str">
        <f t="shared" si="56"/>
        <v>Valor de las ventas de energía eléctrica por municipio según tipo de servicio</v>
      </c>
      <c r="L584" t="str">
        <f t="shared" si="57"/>
        <v>Valor de las ventas de energía eléctrica por municipio según tipo de servicio</v>
      </c>
      <c r="M584" t="str">
        <f t="shared" si="59"/>
        <v>2016</v>
      </c>
    </row>
    <row r="585" spans="1:13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55"/>
        <v>30195Date</v>
      </c>
      <c r="H585" t="str">
        <f t="shared" si="58"/>
        <v>19.5</v>
      </c>
      <c r="I585" t="str">
        <f t="shared" si="54"/>
        <v>2016</v>
      </c>
      <c r="J585" t="s">
        <v>123</v>
      </c>
      <c r="K585" t="str">
        <f t="shared" si="56"/>
        <v/>
      </c>
      <c r="L585" t="str">
        <f t="shared" si="57"/>
        <v>Valor de las ventas de energía eléctrica por municipio según tipo de servicio</v>
      </c>
      <c r="M585" t="str">
        <f t="shared" si="59"/>
        <v>2016</v>
      </c>
    </row>
    <row r="586" spans="1:13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55"/>
        <v>30195Units</v>
      </c>
      <c r="H586" t="str">
        <f t="shared" si="58"/>
        <v>19.5</v>
      </c>
      <c r="I586" t="str">
        <f t="shared" si="54"/>
        <v>(Miles de pesos)</v>
      </c>
      <c r="J586" t="s">
        <v>122</v>
      </c>
      <c r="K586" t="str">
        <f t="shared" si="56"/>
        <v/>
      </c>
      <c r="L586" t="str">
        <f t="shared" si="57"/>
        <v>Valor de las ventas de energía eléctrica por municipio según tipo de servicio</v>
      </c>
      <c r="M586" t="str">
        <f t="shared" si="59"/>
        <v>Al 31 de diciembre de 2016</v>
      </c>
    </row>
    <row r="587" spans="1:13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55"/>
        <v>30196Title</v>
      </c>
      <c r="H587" t="str">
        <f t="shared" si="58"/>
        <v>19.6</v>
      </c>
      <c r="I587" t="str">
        <f t="shared" si="54"/>
        <v>19.6Unidades y potencia del equipo de transmisión y distribución</v>
      </c>
      <c r="J587" t="s">
        <v>124</v>
      </c>
      <c r="K587" t="str">
        <f t="shared" si="56"/>
        <v>Unidades y potencia del equipo de transmisión y distribuciónde energía eléctrica por municipio</v>
      </c>
      <c r="L587" t="str">
        <f t="shared" si="57"/>
        <v>Unidades y potencia del equipo de transmisión y distribuciónde energía eléctrica por municipio</v>
      </c>
      <c r="M587" t="str">
        <f t="shared" si="59"/>
        <v>Al 31 de diciembre de 2016</v>
      </c>
    </row>
    <row r="588" spans="1:13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55"/>
        <v>30196Title</v>
      </c>
      <c r="H588" t="str">
        <f t="shared" si="58"/>
        <v>19.6</v>
      </c>
      <c r="I588" t="str">
        <f t="shared" si="54"/>
        <v>de energía eléctrica por municipio</v>
      </c>
      <c r="J588" t="s">
        <v>124</v>
      </c>
      <c r="K588" t="str">
        <f t="shared" si="56"/>
        <v/>
      </c>
      <c r="L588" t="str">
        <f t="shared" si="57"/>
        <v>Unidades y potencia del equipo de transmisión y distribuciónde energía eléctrica por municipio</v>
      </c>
      <c r="M588" t="str">
        <f t="shared" si="59"/>
        <v>Al 31 de diciembre de 2016</v>
      </c>
    </row>
    <row r="589" spans="1:13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55"/>
        <v>30196Date</v>
      </c>
      <c r="H589" t="str">
        <f t="shared" si="58"/>
        <v>19.6</v>
      </c>
      <c r="I589" t="str">
        <f t="shared" si="54"/>
        <v>Al 31 de diciembre de 2016</v>
      </c>
      <c r="J589" t="s">
        <v>123</v>
      </c>
      <c r="K589" t="str">
        <f t="shared" si="56"/>
        <v/>
      </c>
      <c r="L589" t="str">
        <f t="shared" si="57"/>
        <v>Unidades y potencia del equipo de transmisión y distribuciónde energía eléctrica por municipio</v>
      </c>
      <c r="M589" t="str">
        <f t="shared" si="59"/>
        <v>Al 31 de diciembre de 2016</v>
      </c>
    </row>
    <row r="590" spans="1:13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55"/>
        <v>30197Title</v>
      </c>
      <c r="H590" t="str">
        <f t="shared" si="58"/>
        <v>19.7</v>
      </c>
      <c r="I590" t="str">
        <f t="shared" si="54"/>
        <v xml:space="preserve">19.7Personal ocupado y sus remuneraciones en la Comisión Federal de Electricidad </v>
      </c>
      <c r="J590" t="s">
        <v>124</v>
      </c>
      <c r="K590" t="str">
        <f t="shared" si="56"/>
        <v>Personal ocupado y sus remuneraciones en la Comisión Federal de Electricidad según tipo de actividad</v>
      </c>
      <c r="L590" t="str">
        <f t="shared" si="57"/>
        <v>Personal ocupado y sus remuneraciones en la Comisión Federal de Electricidad según tipo de actividad</v>
      </c>
      <c r="M590" t="str">
        <f t="shared" si="59"/>
        <v>2016</v>
      </c>
    </row>
    <row r="591" spans="1:13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55"/>
        <v>30197Title</v>
      </c>
      <c r="H591" t="str">
        <f t="shared" si="58"/>
        <v>19.7</v>
      </c>
      <c r="I591" t="str">
        <f t="shared" si="54"/>
        <v>según tipo de actividad</v>
      </c>
      <c r="J591" t="s">
        <v>124</v>
      </c>
      <c r="K591" t="str">
        <f t="shared" si="56"/>
        <v/>
      </c>
      <c r="L591" t="str">
        <f t="shared" si="57"/>
        <v>Personal ocupado y sus remuneraciones en la Comisión Federal de Electricidad según tipo de actividad</v>
      </c>
      <c r="M591" t="str">
        <f t="shared" si="59"/>
        <v>2016</v>
      </c>
    </row>
    <row r="592" spans="1:13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55"/>
        <v>30197Date</v>
      </c>
      <c r="H592" t="str">
        <f t="shared" si="58"/>
        <v>19.7</v>
      </c>
      <c r="I592" t="str">
        <f t="shared" si="54"/>
        <v>2016</v>
      </c>
      <c r="J592" t="s">
        <v>123</v>
      </c>
      <c r="K592" t="str">
        <f t="shared" si="56"/>
        <v/>
      </c>
      <c r="L592" t="str">
        <f t="shared" si="57"/>
        <v>Personal ocupado y sus remuneraciones en la Comisión Federal de Electricidad según tipo de actividad</v>
      </c>
      <c r="M592" t="str">
        <f t="shared" si="59"/>
        <v>2016</v>
      </c>
    </row>
    <row r="593" spans="1:13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55"/>
        <v>31191Title</v>
      </c>
      <c r="H593" t="str">
        <f t="shared" si="58"/>
        <v>19.1</v>
      </c>
      <c r="I593" t="str">
        <f t="shared" si="54"/>
        <v xml:space="preserve">19.1Centrales generadoras, unidades de generación, capacidad efectiva </v>
      </c>
      <c r="J593" t="s">
        <v>124</v>
      </c>
      <c r="K593" t="str">
        <f t="shared" si="56"/>
        <v>Centrales generadoras, unidades de generación, capacidad efectiva y energía eléctrica producida y entregada por tipo de planta</v>
      </c>
      <c r="L593" t="str">
        <f t="shared" si="57"/>
        <v>Centrales generadoras, unidades de generación, capacidad efectiva y energía eléctrica producida y entregada por tipo de planta</v>
      </c>
      <c r="M593" t="str">
        <f t="shared" si="59"/>
        <v>2016</v>
      </c>
    </row>
    <row r="594" spans="1:13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55"/>
        <v>31191Title</v>
      </c>
      <c r="H594" t="str">
        <f t="shared" si="58"/>
        <v>19.1</v>
      </c>
      <c r="I594" t="str">
        <f t="shared" si="54"/>
        <v>y energía eléctrica producida y entregada por tipo de planta</v>
      </c>
      <c r="J594" t="s">
        <v>124</v>
      </c>
      <c r="K594" t="str">
        <f t="shared" si="56"/>
        <v/>
      </c>
      <c r="L594" t="str">
        <f t="shared" si="57"/>
        <v>Centrales generadoras, unidades de generación, capacidad efectiva y energía eléctrica producida y entregada por tipo de planta</v>
      </c>
      <c r="M594" t="str">
        <f t="shared" si="59"/>
        <v>2016</v>
      </c>
    </row>
    <row r="595" spans="1:13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55"/>
        <v>31191Date</v>
      </c>
      <c r="H595" t="str">
        <f t="shared" si="58"/>
        <v>19.1</v>
      </c>
      <c r="I595" t="str">
        <f t="shared" si="54"/>
        <v>2016</v>
      </c>
      <c r="J595" t="s">
        <v>123</v>
      </c>
      <c r="K595" t="str">
        <f t="shared" si="56"/>
        <v/>
      </c>
      <c r="L595" t="str">
        <f t="shared" si="57"/>
        <v>Centrales generadoras, unidades de generación, capacidad efectiva y energía eléctrica producida y entregada por tipo de planta</v>
      </c>
      <c r="M595" t="str">
        <f t="shared" si="59"/>
        <v>2016</v>
      </c>
    </row>
    <row r="596" spans="1:13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55"/>
        <v>31192Title</v>
      </c>
      <c r="H596" t="str">
        <f t="shared" si="58"/>
        <v>19.2</v>
      </c>
      <c r="I596" t="str">
        <f t="shared" si="54"/>
        <v xml:space="preserve">19.2Usuarios, volumen y valor de las ventas de energía eléctrica </v>
      </c>
      <c r="J596" t="s">
        <v>124</v>
      </c>
      <c r="K596" t="str">
        <f t="shared" si="56"/>
        <v>Usuarios, volumen y valor de las ventas de energía eléctrica según tipo de servicio</v>
      </c>
      <c r="L596" t="str">
        <f t="shared" si="57"/>
        <v>Usuarios, volumen y valor de las ventas de energía eléctrica según tipo de servicio</v>
      </c>
      <c r="M596" t="str">
        <f t="shared" si="59"/>
        <v>2016</v>
      </c>
    </row>
    <row r="597" spans="1:13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55"/>
        <v>31192Title</v>
      </c>
      <c r="H597" t="str">
        <f t="shared" si="58"/>
        <v>19.2</v>
      </c>
      <c r="I597" t="str">
        <f t="shared" si="54"/>
        <v>según tipo de servicio</v>
      </c>
      <c r="J597" t="s">
        <v>124</v>
      </c>
      <c r="K597" t="str">
        <f t="shared" si="56"/>
        <v/>
      </c>
      <c r="L597" t="str">
        <f t="shared" si="57"/>
        <v>Usuarios, volumen y valor de las ventas de energía eléctrica según tipo de servicio</v>
      </c>
      <c r="M597" t="str">
        <f t="shared" si="59"/>
        <v>2016</v>
      </c>
    </row>
    <row r="598" spans="1:13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55"/>
        <v>31192Date</v>
      </c>
      <c r="H598" t="str">
        <f t="shared" si="58"/>
        <v>19.2</v>
      </c>
      <c r="I598" t="str">
        <f t="shared" si="54"/>
        <v>2016</v>
      </c>
      <c r="J598" t="s">
        <v>123</v>
      </c>
      <c r="K598" t="str">
        <f t="shared" si="56"/>
        <v/>
      </c>
      <c r="L598" t="str">
        <f t="shared" si="57"/>
        <v>Usuarios, volumen y valor de las ventas de energía eléctrica según tipo de servicio</v>
      </c>
      <c r="M598" t="str">
        <f t="shared" si="59"/>
        <v>2016</v>
      </c>
    </row>
    <row r="599" spans="1:13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55"/>
        <v>31193Title</v>
      </c>
      <c r="H599" t="str">
        <f t="shared" si="58"/>
        <v>19.3</v>
      </c>
      <c r="I599" t="str">
        <f t="shared" si="54"/>
        <v>19.3Usuarios de energía eléctrica por municipio según tipo de servicio</v>
      </c>
      <c r="J599" t="s">
        <v>124</v>
      </c>
      <c r="K599" t="str">
        <f t="shared" si="56"/>
        <v>Usuarios de energía eléctrica por municipio según tipo de servicio</v>
      </c>
      <c r="L599" t="str">
        <f t="shared" si="57"/>
        <v>Usuarios de energía eléctrica por municipio según tipo de servicio</v>
      </c>
      <c r="M599" t="str">
        <f t="shared" si="59"/>
        <v>Al 31 de diciembre de 2016</v>
      </c>
    </row>
    <row r="600" spans="1:13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55"/>
        <v>31193Date</v>
      </c>
      <c r="H600" t="str">
        <f t="shared" si="58"/>
        <v>19.3</v>
      </c>
      <c r="I600" t="str">
        <f t="shared" si="54"/>
        <v>Al 31 de diciembre de 2016</v>
      </c>
      <c r="J600" t="s">
        <v>123</v>
      </c>
      <c r="K600" t="str">
        <f t="shared" si="56"/>
        <v/>
      </c>
      <c r="L600" t="str">
        <f t="shared" si="57"/>
        <v>Usuarios de energía eléctrica por municipio según tipo de servicio</v>
      </c>
      <c r="M600" t="str">
        <f t="shared" si="59"/>
        <v>Al 31 de diciembre de 2016</v>
      </c>
    </row>
    <row r="601" spans="1:13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55"/>
        <v>31194Title</v>
      </c>
      <c r="H601" t="str">
        <f t="shared" si="58"/>
        <v>19.4</v>
      </c>
      <c r="I601" t="str">
        <f t="shared" si="54"/>
        <v>19.4Volumen de las ventas de energía eléctrica por municipio según tipo de servicio</v>
      </c>
      <c r="J601" t="s">
        <v>124</v>
      </c>
      <c r="K601" t="str">
        <f t="shared" si="56"/>
        <v>Volumen de las ventas de energía eléctrica por municipio según tipo de servicio</v>
      </c>
      <c r="L601" t="str">
        <f t="shared" si="57"/>
        <v>Volumen de las ventas de energía eléctrica por municipio según tipo de servicio</v>
      </c>
      <c r="M601" t="str">
        <f t="shared" si="59"/>
        <v>2016</v>
      </c>
    </row>
    <row r="602" spans="1:13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55"/>
        <v>31194Date</v>
      </c>
      <c r="H602" t="str">
        <f t="shared" si="58"/>
        <v>19.4</v>
      </c>
      <c r="I602" t="str">
        <f t="shared" si="54"/>
        <v>2016</v>
      </c>
      <c r="J602" t="s">
        <v>123</v>
      </c>
      <c r="K602" t="str">
        <f t="shared" si="56"/>
        <v/>
      </c>
      <c r="L602" t="str">
        <f t="shared" si="57"/>
        <v>Volumen de las ventas de energía eléctrica por municipio según tipo de servicio</v>
      </c>
      <c r="M602" t="str">
        <f t="shared" si="59"/>
        <v>2016</v>
      </c>
    </row>
    <row r="603" spans="1:13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55"/>
        <v>31194Units</v>
      </c>
      <c r="H603" t="str">
        <f t="shared" si="58"/>
        <v>19.4</v>
      </c>
      <c r="I603" t="str">
        <f t="shared" si="54"/>
        <v>(Megawatts-hora)</v>
      </c>
      <c r="J603" t="s">
        <v>122</v>
      </c>
      <c r="K603" t="str">
        <f t="shared" si="56"/>
        <v/>
      </c>
      <c r="L603" t="str">
        <f t="shared" si="57"/>
        <v>Volumen de las ventas de energía eléctrica por municipio según tipo de servicio</v>
      </c>
      <c r="M603" t="str">
        <f t="shared" si="59"/>
        <v>2016</v>
      </c>
    </row>
    <row r="604" spans="1:13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55"/>
        <v>31195Title</v>
      </c>
      <c r="H604" t="str">
        <f t="shared" si="58"/>
        <v>19.5</v>
      </c>
      <c r="I604" t="str">
        <f t="shared" si="54"/>
        <v>19.5Valor de las ventas de energía eléctrica por municipio según tipo de servicio</v>
      </c>
      <c r="J604" t="s">
        <v>124</v>
      </c>
      <c r="K604" t="str">
        <f t="shared" si="56"/>
        <v>Valor de las ventas de energía eléctrica por municipio según tipo de servicio</v>
      </c>
      <c r="L604" t="str">
        <f t="shared" si="57"/>
        <v>Valor de las ventas de energía eléctrica por municipio según tipo de servicio</v>
      </c>
      <c r="M604" t="str">
        <f t="shared" si="59"/>
        <v>2016</v>
      </c>
    </row>
    <row r="605" spans="1:13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55"/>
        <v>31195Date</v>
      </c>
      <c r="H605" t="str">
        <f t="shared" si="58"/>
        <v>19.5</v>
      </c>
      <c r="I605" t="str">
        <f t="shared" si="54"/>
        <v>2016</v>
      </c>
      <c r="J605" t="s">
        <v>123</v>
      </c>
      <c r="K605" t="str">
        <f t="shared" si="56"/>
        <v/>
      </c>
      <c r="L605" t="str">
        <f t="shared" si="57"/>
        <v>Valor de las ventas de energía eléctrica por municipio según tipo de servicio</v>
      </c>
      <c r="M605" t="str">
        <f t="shared" si="59"/>
        <v>2016</v>
      </c>
    </row>
    <row r="606" spans="1:13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55"/>
        <v>31195Units</v>
      </c>
      <c r="H606" t="str">
        <f t="shared" si="58"/>
        <v>19.5</v>
      </c>
      <c r="I606" t="str">
        <f t="shared" si="54"/>
        <v>(Miles de pesos)</v>
      </c>
      <c r="J606" t="s">
        <v>122</v>
      </c>
      <c r="K606" t="str">
        <f t="shared" si="56"/>
        <v/>
      </c>
      <c r="L606" t="str">
        <f t="shared" si="57"/>
        <v>Valor de las ventas de energía eléctrica por municipio según tipo de servicio</v>
      </c>
      <c r="M606" t="str">
        <f t="shared" si="59"/>
        <v>Al 31 de diciembre de 2016</v>
      </c>
    </row>
    <row r="607" spans="1:13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55"/>
        <v>31196Title</v>
      </c>
      <c r="H607" t="str">
        <f t="shared" si="58"/>
        <v>19.6</v>
      </c>
      <c r="I607" t="str">
        <f t="shared" si="54"/>
        <v>19.6Unidades y potencia del equipo de transmisión y distribución</v>
      </c>
      <c r="J607" t="s">
        <v>124</v>
      </c>
      <c r="K607" t="str">
        <f t="shared" si="56"/>
        <v>Unidades y potencia del equipo de transmisión y distribuciónde energía eléctrica por municipio</v>
      </c>
      <c r="L607" t="str">
        <f t="shared" si="57"/>
        <v>Unidades y potencia del equipo de transmisión y distribuciónde energía eléctrica por municipio</v>
      </c>
      <c r="M607" t="str">
        <f t="shared" si="59"/>
        <v>Al 31 de diciembre de 2016</v>
      </c>
    </row>
    <row r="608" spans="1:13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55"/>
        <v>31196Title</v>
      </c>
      <c r="H608" t="str">
        <f t="shared" si="58"/>
        <v>19.6</v>
      </c>
      <c r="I608" t="str">
        <f t="shared" si="54"/>
        <v>de energía eléctrica por municipio</v>
      </c>
      <c r="J608" t="s">
        <v>124</v>
      </c>
      <c r="K608" t="str">
        <f t="shared" si="56"/>
        <v/>
      </c>
      <c r="L608" t="str">
        <f t="shared" si="57"/>
        <v>Unidades y potencia del equipo de transmisión y distribuciónde energía eléctrica por municipio</v>
      </c>
      <c r="M608" t="str">
        <f t="shared" si="59"/>
        <v>Al 31 de diciembre de 2016</v>
      </c>
    </row>
    <row r="609" spans="1:13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55"/>
        <v>31196Date</v>
      </c>
      <c r="H609" t="str">
        <f t="shared" si="58"/>
        <v>19.6</v>
      </c>
      <c r="I609" t="str">
        <f t="shared" si="54"/>
        <v>Al 31 de diciembre de 2016</v>
      </c>
      <c r="J609" t="s">
        <v>123</v>
      </c>
      <c r="K609" t="str">
        <f t="shared" si="56"/>
        <v/>
      </c>
      <c r="L609" t="str">
        <f t="shared" si="57"/>
        <v>Unidades y potencia del equipo de transmisión y distribuciónde energía eléctrica por municipio</v>
      </c>
      <c r="M609" t="str">
        <f t="shared" si="59"/>
        <v>Al 31 de diciembre de 2016</v>
      </c>
    </row>
    <row r="610" spans="1:13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55"/>
        <v>31197Title</v>
      </c>
      <c r="H610" t="str">
        <f t="shared" si="58"/>
        <v>19.7</v>
      </c>
      <c r="I610" t="str">
        <f t="shared" si="54"/>
        <v xml:space="preserve">19.7Personal ocupado y sus remuneraciones en la Comisión Federal de Electricidad </v>
      </c>
      <c r="J610" t="s">
        <v>124</v>
      </c>
      <c r="K610" t="str">
        <f t="shared" si="56"/>
        <v>Personal ocupado y sus remuneraciones en la Comisión Federal de Electricidad según tipo de actividad</v>
      </c>
      <c r="L610" t="str">
        <f t="shared" si="57"/>
        <v>Personal ocupado y sus remuneraciones en la Comisión Federal de Electricidad según tipo de actividad</v>
      </c>
      <c r="M610" t="str">
        <f t="shared" si="59"/>
        <v>2016</v>
      </c>
    </row>
    <row r="611" spans="1:13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55"/>
        <v>31197Title</v>
      </c>
      <c r="H611" t="str">
        <f t="shared" si="58"/>
        <v>19.7</v>
      </c>
      <c r="I611" t="str">
        <f t="shared" si="54"/>
        <v>según tipo de actividad</v>
      </c>
      <c r="J611" t="s">
        <v>124</v>
      </c>
      <c r="K611" t="str">
        <f t="shared" si="56"/>
        <v/>
      </c>
      <c r="L611" t="str">
        <f t="shared" si="57"/>
        <v>Personal ocupado y sus remuneraciones en la Comisión Federal de Electricidad según tipo de actividad</v>
      </c>
      <c r="M611" t="str">
        <f t="shared" si="59"/>
        <v>2016</v>
      </c>
    </row>
    <row r="612" spans="1:13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55"/>
        <v>31197Date</v>
      </c>
      <c r="H612" t="str">
        <f t="shared" si="58"/>
        <v>19.7</v>
      </c>
      <c r="I612" t="str">
        <f t="shared" si="54"/>
        <v>2016</v>
      </c>
      <c r="J612" t="s">
        <v>123</v>
      </c>
      <c r="K612" t="str">
        <f t="shared" si="56"/>
        <v/>
      </c>
      <c r="L612" t="str">
        <f t="shared" si="57"/>
        <v>Personal ocupado y sus remuneraciones en la Comisión Federal de Electricidad según tipo de actividad</v>
      </c>
      <c r="M612" t="str">
        <f t="shared" si="59"/>
        <v>2016</v>
      </c>
    </row>
    <row r="613" spans="1:13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55"/>
        <v>32191Title</v>
      </c>
      <c r="H613" t="str">
        <f t="shared" si="58"/>
        <v>19.1</v>
      </c>
      <c r="I613" t="str">
        <f t="shared" si="54"/>
        <v xml:space="preserve">19.1Usuarios, volumen y valor de las ventas de energía eléctrica </v>
      </c>
      <c r="J613" t="s">
        <v>124</v>
      </c>
      <c r="K613" t="str">
        <f t="shared" si="56"/>
        <v>Usuarios, volumen y valor de las ventas de energía eléctrica según tipo de servicio</v>
      </c>
      <c r="L613" t="str">
        <f t="shared" si="57"/>
        <v>Usuarios, volumen y valor de las ventas de energía eléctrica según tipo de servicio</v>
      </c>
      <c r="M613" t="str">
        <f t="shared" si="59"/>
        <v>2016</v>
      </c>
    </row>
    <row r="614" spans="1:13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55"/>
        <v>32191Title</v>
      </c>
      <c r="H614" t="str">
        <f t="shared" si="58"/>
        <v>19.1</v>
      </c>
      <c r="I614" t="str">
        <f t="shared" si="54"/>
        <v>según tipo de servicio</v>
      </c>
      <c r="J614" t="s">
        <v>124</v>
      </c>
      <c r="K614" t="str">
        <f t="shared" si="56"/>
        <v/>
      </c>
      <c r="L614" t="str">
        <f t="shared" si="57"/>
        <v>Usuarios, volumen y valor de las ventas de energía eléctrica según tipo de servicio</v>
      </c>
      <c r="M614" t="str">
        <f t="shared" si="59"/>
        <v>2016</v>
      </c>
    </row>
    <row r="615" spans="1:13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55"/>
        <v>32191Date</v>
      </c>
      <c r="H615" t="str">
        <f t="shared" si="58"/>
        <v>19.1</v>
      </c>
      <c r="I615" t="str">
        <f t="shared" si="54"/>
        <v>2016</v>
      </c>
      <c r="J615" t="s">
        <v>123</v>
      </c>
      <c r="K615" t="str">
        <f t="shared" si="56"/>
        <v/>
      </c>
      <c r="L615" t="str">
        <f t="shared" si="57"/>
        <v>Usuarios, volumen y valor de las ventas de energía eléctrica según tipo de servicio</v>
      </c>
      <c r="M615" t="str">
        <f t="shared" si="59"/>
        <v>2016</v>
      </c>
    </row>
    <row r="616" spans="1:13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55"/>
        <v>32192Title</v>
      </c>
      <c r="H616" t="str">
        <f t="shared" si="58"/>
        <v>19.2</v>
      </c>
      <c r="I616" t="str">
        <f t="shared" si="54"/>
        <v>19.2Usuarios de energía eléctrica por municipio según tipo de servicio</v>
      </c>
      <c r="J616" t="s">
        <v>124</v>
      </c>
      <c r="K616" t="str">
        <f t="shared" si="56"/>
        <v>Usuarios de energía eléctrica por municipio según tipo de servicio</v>
      </c>
      <c r="L616" t="str">
        <f t="shared" si="57"/>
        <v>Usuarios de energía eléctrica por municipio según tipo de servicio</v>
      </c>
      <c r="M616" t="str">
        <f t="shared" si="59"/>
        <v>Al 31 de diciembre de 2016</v>
      </c>
    </row>
    <row r="617" spans="1:13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55"/>
        <v>32192Date</v>
      </c>
      <c r="H617" t="str">
        <f t="shared" si="58"/>
        <v>19.2</v>
      </c>
      <c r="I617" t="str">
        <f t="shared" si="54"/>
        <v>Al 31 de diciembre de 2016</v>
      </c>
      <c r="J617" t="s">
        <v>123</v>
      </c>
      <c r="K617" t="str">
        <f t="shared" si="56"/>
        <v/>
      </c>
      <c r="L617" t="str">
        <f t="shared" si="57"/>
        <v>Usuarios de energía eléctrica por municipio según tipo de servicio</v>
      </c>
      <c r="M617" t="str">
        <f t="shared" si="59"/>
        <v>Al 31 de diciembre de 2016</v>
      </c>
    </row>
    <row r="618" spans="1:13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55"/>
        <v>32193Title</v>
      </c>
      <c r="H618" t="str">
        <f t="shared" si="58"/>
        <v>19.3</v>
      </c>
      <c r="I618" t="str">
        <f t="shared" si="54"/>
        <v>19.3Volumen de las ventas de energía eléctrica por municipio según tipo de servicio</v>
      </c>
      <c r="J618" t="s">
        <v>124</v>
      </c>
      <c r="K618" t="str">
        <f t="shared" si="56"/>
        <v>Volumen de las ventas de energía eléctrica por municipio según tipo de servicio</v>
      </c>
      <c r="L618" t="str">
        <f t="shared" si="57"/>
        <v>Volumen de las ventas de energía eléctrica por municipio según tipo de servicio</v>
      </c>
      <c r="M618" t="str">
        <f t="shared" si="59"/>
        <v>2016</v>
      </c>
    </row>
    <row r="619" spans="1:13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55"/>
        <v>32193Date</v>
      </c>
      <c r="H619" t="str">
        <f t="shared" si="58"/>
        <v>19.3</v>
      </c>
      <c r="I619" t="str">
        <f t="shared" si="54"/>
        <v>2016</v>
      </c>
      <c r="J619" t="s">
        <v>123</v>
      </c>
      <c r="K619" t="str">
        <f t="shared" si="56"/>
        <v/>
      </c>
      <c r="L619" t="str">
        <f t="shared" si="57"/>
        <v>Volumen de las ventas de energía eléctrica por municipio según tipo de servicio</v>
      </c>
      <c r="M619" t="str">
        <f t="shared" si="59"/>
        <v>2016</v>
      </c>
    </row>
    <row r="620" spans="1:13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55"/>
        <v>32193Units</v>
      </c>
      <c r="H620" t="str">
        <f t="shared" si="58"/>
        <v>19.3</v>
      </c>
      <c r="I620" t="str">
        <f t="shared" si="54"/>
        <v>(Megawatts-hora)</v>
      </c>
      <c r="J620" t="s">
        <v>122</v>
      </c>
      <c r="K620" t="str">
        <f t="shared" si="56"/>
        <v/>
      </c>
      <c r="L620" t="str">
        <f t="shared" si="57"/>
        <v>Volumen de las ventas de energía eléctrica por municipio según tipo de servicio</v>
      </c>
      <c r="M620" t="str">
        <f t="shared" si="59"/>
        <v>2016</v>
      </c>
    </row>
    <row r="621" spans="1:13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55"/>
        <v>32194Title</v>
      </c>
      <c r="H621" t="str">
        <f t="shared" si="58"/>
        <v>19.4</v>
      </c>
      <c r="I621" t="str">
        <f t="shared" si="54"/>
        <v>19.4Valor de las ventas de energía eléctrica por municipio según tipo de servicio</v>
      </c>
      <c r="J621" t="s">
        <v>124</v>
      </c>
      <c r="K621" t="str">
        <f t="shared" si="56"/>
        <v>Valor de las ventas de energía eléctrica por municipio según tipo de servicio</v>
      </c>
      <c r="L621" t="str">
        <f t="shared" si="57"/>
        <v>Valor de las ventas de energía eléctrica por municipio según tipo de servicio</v>
      </c>
      <c r="M621" t="str">
        <f t="shared" si="59"/>
        <v>2016</v>
      </c>
    </row>
    <row r="622" spans="1:13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55"/>
        <v>32194Date</v>
      </c>
      <c r="H622" t="str">
        <f t="shared" si="58"/>
        <v>19.4</v>
      </c>
      <c r="I622" t="str">
        <f t="shared" si="54"/>
        <v>2016</v>
      </c>
      <c r="J622" t="s">
        <v>123</v>
      </c>
      <c r="K622" t="str">
        <f t="shared" si="56"/>
        <v/>
      </c>
      <c r="L622" t="str">
        <f t="shared" si="57"/>
        <v>Valor de las ventas de energía eléctrica por municipio según tipo de servicio</v>
      </c>
      <c r="M622" t="str">
        <f t="shared" si="59"/>
        <v>2016</v>
      </c>
    </row>
    <row r="623" spans="1:13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55"/>
        <v>32194Units</v>
      </c>
      <c r="H623" t="str">
        <f t="shared" si="58"/>
        <v>19.4</v>
      </c>
      <c r="I623" t="str">
        <f t="shared" si="54"/>
        <v>(Miles de pesos)</v>
      </c>
      <c r="J623" t="s">
        <v>122</v>
      </c>
      <c r="K623" t="str">
        <f t="shared" si="56"/>
        <v/>
      </c>
      <c r="L623" t="str">
        <f t="shared" si="57"/>
        <v>Valor de las ventas de energía eléctrica por municipio según tipo de servicio</v>
      </c>
      <c r="M623" t="str">
        <f t="shared" si="59"/>
        <v>Al 31 de diciembre de 2016</v>
      </c>
    </row>
    <row r="624" spans="1:13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55"/>
        <v>32195Title</v>
      </c>
      <c r="H624" t="str">
        <f t="shared" si="58"/>
        <v>19.5</v>
      </c>
      <c r="I624" t="str">
        <f t="shared" si="54"/>
        <v>19.5Unidades y potencia del equipo de transmisión y distribución</v>
      </c>
      <c r="J624" t="s">
        <v>124</v>
      </c>
      <c r="K624" t="str">
        <f t="shared" si="56"/>
        <v>Unidades y potencia del equipo de transmisión y distribuciónde energía eléctrica por municipio</v>
      </c>
      <c r="L624" t="str">
        <f t="shared" si="57"/>
        <v>Unidades y potencia del equipo de transmisión y distribuciónde energía eléctrica por municipio</v>
      </c>
      <c r="M624" t="str">
        <f t="shared" si="59"/>
        <v>Al 31 de diciembre de 2016</v>
      </c>
    </row>
    <row r="625" spans="1:13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55"/>
        <v>32195Title</v>
      </c>
      <c r="H625" t="str">
        <f t="shared" si="58"/>
        <v>19.5</v>
      </c>
      <c r="I625" t="str">
        <f t="shared" si="54"/>
        <v>de energía eléctrica por municipio</v>
      </c>
      <c r="J625" t="s">
        <v>124</v>
      </c>
      <c r="K625" t="str">
        <f t="shared" si="56"/>
        <v/>
      </c>
      <c r="L625" t="str">
        <f t="shared" si="57"/>
        <v>Unidades y potencia del equipo de transmisión y distribuciónde energía eléctrica por municipio</v>
      </c>
      <c r="M625" t="str">
        <f t="shared" si="59"/>
        <v>Al 31 de diciembre de 2016</v>
      </c>
    </row>
    <row r="626" spans="1:13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55"/>
        <v>32195Date</v>
      </c>
      <c r="H626" t="str">
        <f t="shared" si="58"/>
        <v>19.5</v>
      </c>
      <c r="I626" t="str">
        <f t="shared" si="54"/>
        <v>Al 31 de diciembre de 2016</v>
      </c>
      <c r="J626" t="s">
        <v>123</v>
      </c>
      <c r="K626" t="str">
        <f t="shared" si="56"/>
        <v/>
      </c>
      <c r="L626" t="str">
        <f t="shared" si="57"/>
        <v>Unidades y potencia del equipo de transmisión y distribuciónde energía eléctrica por municipio</v>
      </c>
      <c r="M626" t="str">
        <f t="shared" si="59"/>
        <v>Al 31 de diciembre de 2016</v>
      </c>
    </row>
    <row r="627" spans="1:13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55"/>
        <v>32196Title</v>
      </c>
      <c r="H627" t="str">
        <f t="shared" si="58"/>
        <v>19.6</v>
      </c>
      <c r="I627" t="str">
        <f t="shared" si="54"/>
        <v xml:space="preserve">19.6Personal ocupado y sus remuneraciones en la Comisión Federal de Electricidad </v>
      </c>
      <c r="J627" t="s">
        <v>124</v>
      </c>
      <c r="K627" t="str">
        <f t="shared" si="56"/>
        <v>Personal ocupado y sus remuneraciones en la Comisión Federal de Electricidad según tipo de actividad</v>
      </c>
      <c r="L627" t="str">
        <f t="shared" si="57"/>
        <v>Personal ocupado y sus remuneraciones en la Comisión Federal de Electricidad según tipo de actividad</v>
      </c>
      <c r="M627" t="str">
        <f t="shared" si="59"/>
        <v>2016</v>
      </c>
    </row>
    <row r="628" spans="1:13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55"/>
        <v>32196Title</v>
      </c>
      <c r="H628" t="str">
        <f t="shared" si="58"/>
        <v>19.6</v>
      </c>
      <c r="I628" t="str">
        <f t="shared" si="54"/>
        <v>según tipo de actividad</v>
      </c>
      <c r="J628" t="s">
        <v>124</v>
      </c>
      <c r="K628" t="str">
        <f t="shared" si="56"/>
        <v/>
      </c>
      <c r="L628" t="str">
        <f t="shared" si="57"/>
        <v>Personal ocupado y sus remuneraciones en la Comisión Federal de Electricidad según tipo de actividad</v>
      </c>
      <c r="M628" t="str">
        <f t="shared" si="59"/>
        <v>2016</v>
      </c>
    </row>
    <row r="629" spans="1:13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55"/>
        <v>32196Date</v>
      </c>
      <c r="H629" t="str">
        <f t="shared" si="58"/>
        <v>19.6</v>
      </c>
      <c r="I629" t="str">
        <f t="shared" si="54"/>
        <v>2016</v>
      </c>
      <c r="J629" t="s">
        <v>123</v>
      </c>
      <c r="K629" t="str">
        <f t="shared" si="56"/>
        <v/>
      </c>
      <c r="L629" t="str">
        <f t="shared" si="57"/>
        <v>Personal ocupado y sus remuneraciones en la Comisión Federal de Electricidad según tipo de actividad</v>
      </c>
      <c r="M629" t="str">
        <f t="shared" si="59"/>
        <v>2016</v>
      </c>
    </row>
  </sheetData>
  <autoFilter ref="A2:N62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9"/>
  <sheetViews>
    <sheetView workbookViewId="0">
      <selection activeCell="O2" sqref="O2"/>
    </sheetView>
  </sheetViews>
  <sheetFormatPr defaultRowHeight="15" x14ac:dyDescent="0.25"/>
  <cols>
    <col min="2" max="2" width="4.5703125" bestFit="1" customWidth="1"/>
    <col min="3" max="3" width="73.28515625" hidden="1" customWidth="1"/>
    <col min="4" max="4" width="14.42578125" hidden="1" customWidth="1"/>
    <col min="5" max="5" width="23.85546875" bestFit="1" customWidth="1"/>
    <col min="6" max="6" width="7" bestFit="1" customWidth="1"/>
    <col min="7" max="8" width="7" customWidth="1"/>
    <col min="9" max="9" width="0" hidden="1" customWidth="1"/>
    <col min="10" max="11" width="12.7109375" hidden="1" customWidth="1"/>
    <col min="12" max="12" width="12.7109375" customWidth="1"/>
    <col min="13" max="13" width="25" bestFit="1" customWidth="1"/>
    <col min="14" max="14" width="17" bestFit="1" customWidth="1"/>
    <col min="15" max="15" width="12.28515625" bestFit="1" customWidth="1"/>
    <col min="16" max="16" width="8.85546875" bestFit="1" customWidth="1"/>
  </cols>
  <sheetData>
    <row r="1" spans="1:16" x14ac:dyDescent="0.25">
      <c r="A1" t="s">
        <v>146</v>
      </c>
    </row>
    <row r="2" spans="1:16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3" t="s">
        <v>123</v>
      </c>
      <c r="N2" s="8" t="s">
        <v>147</v>
      </c>
      <c r="O2" s="8" t="s">
        <v>148</v>
      </c>
      <c r="P2" s="3" t="s">
        <v>121</v>
      </c>
    </row>
    <row r="3" spans="1:16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  <c r="N3" s="7" t="str">
        <f>+IF(J3="Units",C3,"")</f>
        <v/>
      </c>
      <c r="O3" s="7"/>
    </row>
    <row r="4" spans="1:16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  <c r="N4" t="str">
        <f t="shared" ref="N4:N67" si="4">+IF(J4="Units",C4,"")</f>
        <v/>
      </c>
    </row>
    <row r="5" spans="1:16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5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  <c r="N5" t="str">
        <f t="shared" si="4"/>
        <v/>
      </c>
    </row>
    <row r="6" spans="1:16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5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6">+IF(J6&lt;&gt;"Date",M7,C6)</f>
        <v>2016</v>
      </c>
      <c r="N6" t="str">
        <f t="shared" si="4"/>
        <v/>
      </c>
    </row>
    <row r="7" spans="1:16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5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6"/>
        <v>2016</v>
      </c>
      <c r="N7" t="str">
        <f t="shared" si="4"/>
        <v/>
      </c>
    </row>
    <row r="8" spans="1:16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5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6"/>
        <v>2016</v>
      </c>
      <c r="N8" t="str">
        <f t="shared" si="4"/>
        <v/>
      </c>
    </row>
    <row r="9" spans="1:16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5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6"/>
        <v>Al 31 de diciembre de 2016</v>
      </c>
      <c r="N9" t="str">
        <f t="shared" si="4"/>
        <v/>
      </c>
    </row>
    <row r="10" spans="1:16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5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6"/>
        <v>Al 31 de diciembre de 2016</v>
      </c>
      <c r="N10" t="str">
        <f t="shared" si="4"/>
        <v/>
      </c>
    </row>
    <row r="11" spans="1:16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5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6"/>
        <v>2016</v>
      </c>
      <c r="N11" t="str">
        <f t="shared" si="4"/>
        <v/>
      </c>
    </row>
    <row r="12" spans="1:16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5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6"/>
        <v>2016</v>
      </c>
      <c r="N12" t="str">
        <f t="shared" si="4"/>
        <v/>
      </c>
    </row>
    <row r="13" spans="1:16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5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6"/>
        <v>2016</v>
      </c>
      <c r="N13" t="str">
        <f t="shared" si="4"/>
        <v/>
      </c>
    </row>
    <row r="14" spans="1:16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5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6"/>
        <v>2016</v>
      </c>
      <c r="N14" t="str">
        <f t="shared" si="4"/>
        <v>(Megawatts-hora)</v>
      </c>
    </row>
    <row r="15" spans="1:16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5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6"/>
        <v>2016</v>
      </c>
      <c r="N15" t="str">
        <f t="shared" si="4"/>
        <v/>
      </c>
    </row>
    <row r="16" spans="1:16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5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6"/>
        <v>2016</v>
      </c>
      <c r="N16" t="str">
        <f t="shared" si="4"/>
        <v/>
      </c>
    </row>
    <row r="17" spans="1:14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5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6"/>
        <v>2016</v>
      </c>
      <c r="N17" t="str">
        <f t="shared" si="4"/>
        <v/>
      </c>
    </row>
    <row r="18" spans="1:14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5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6"/>
        <v>Al 31 de diciembre de 2016</v>
      </c>
      <c r="N18" t="str">
        <f t="shared" si="4"/>
        <v>(Miles de pesos)</v>
      </c>
    </row>
    <row r="19" spans="1:14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5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6"/>
        <v>Al 31 de diciembre de 2016</v>
      </c>
      <c r="N19" t="str">
        <f t="shared" si="4"/>
        <v/>
      </c>
    </row>
    <row r="20" spans="1:14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5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6"/>
        <v>Al 31 de diciembre de 2016</v>
      </c>
      <c r="N20" t="str">
        <f t="shared" si="4"/>
        <v/>
      </c>
    </row>
    <row r="21" spans="1:14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5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6"/>
        <v>Al 31 de diciembre de 2016</v>
      </c>
      <c r="N21" t="str">
        <f t="shared" si="4"/>
        <v/>
      </c>
    </row>
    <row r="22" spans="1:14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5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6"/>
        <v>2016</v>
      </c>
      <c r="N22" t="str">
        <f t="shared" si="4"/>
        <v/>
      </c>
    </row>
    <row r="23" spans="1:14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5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6"/>
        <v>2016</v>
      </c>
      <c r="N23" t="str">
        <f t="shared" si="4"/>
        <v/>
      </c>
    </row>
    <row r="24" spans="1:14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5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6"/>
        <v>2016</v>
      </c>
      <c r="N24" t="str">
        <f t="shared" si="4"/>
        <v/>
      </c>
    </row>
    <row r="25" spans="1:14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5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6"/>
        <v>2016</v>
      </c>
      <c r="N25" t="str">
        <f t="shared" si="4"/>
        <v/>
      </c>
    </row>
    <row r="26" spans="1:14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5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6"/>
        <v>2016</v>
      </c>
      <c r="N26" t="str">
        <f t="shared" si="4"/>
        <v/>
      </c>
    </row>
    <row r="27" spans="1:14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5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6"/>
        <v>2016</v>
      </c>
      <c r="N27" t="str">
        <f t="shared" si="4"/>
        <v/>
      </c>
    </row>
    <row r="28" spans="1:14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5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6"/>
        <v>Al 31 de diciembre de 2016</v>
      </c>
      <c r="N28" t="str">
        <f t="shared" si="4"/>
        <v/>
      </c>
    </row>
    <row r="29" spans="1:14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5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6"/>
        <v>Al 31 de diciembre de 2016</v>
      </c>
      <c r="N29" t="str">
        <f t="shared" si="4"/>
        <v/>
      </c>
    </row>
    <row r="30" spans="1:14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5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6"/>
        <v>2016</v>
      </c>
      <c r="N30" t="str">
        <f t="shared" si="4"/>
        <v/>
      </c>
    </row>
    <row r="31" spans="1:14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5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6"/>
        <v>2016</v>
      </c>
      <c r="N31" t="str">
        <f t="shared" si="4"/>
        <v/>
      </c>
    </row>
    <row r="32" spans="1:14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5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6"/>
        <v>2016</v>
      </c>
      <c r="N32" t="str">
        <f t="shared" si="4"/>
        <v>(Megawatts-hora)</v>
      </c>
    </row>
    <row r="33" spans="1:14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5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6"/>
        <v>2016</v>
      </c>
      <c r="N33" t="str">
        <f t="shared" si="4"/>
        <v/>
      </c>
    </row>
    <row r="34" spans="1:14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5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6"/>
        <v>2016</v>
      </c>
      <c r="N34" t="str">
        <f t="shared" si="4"/>
        <v/>
      </c>
    </row>
    <row r="35" spans="1:14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5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6"/>
        <v>Al 31 de diciembre de 2015</v>
      </c>
      <c r="N35" t="str">
        <f t="shared" si="4"/>
        <v>(Miles de pesos)</v>
      </c>
    </row>
    <row r="36" spans="1:14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5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6"/>
        <v>Al 31 de diciembre de 2015</v>
      </c>
      <c r="N36" t="str">
        <f t="shared" si="4"/>
        <v/>
      </c>
    </row>
    <row r="37" spans="1:14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5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6"/>
        <v>Al 31 de diciembre de 2015</v>
      </c>
      <c r="N37" t="str">
        <f t="shared" si="4"/>
        <v/>
      </c>
    </row>
    <row r="38" spans="1:14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5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6"/>
        <v>Al 31 de diciembre de 2015</v>
      </c>
      <c r="N38" t="str">
        <f t="shared" si="4"/>
        <v/>
      </c>
    </row>
    <row r="39" spans="1:14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5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6"/>
        <v>2016</v>
      </c>
      <c r="N39" t="str">
        <f t="shared" si="4"/>
        <v/>
      </c>
    </row>
    <row r="40" spans="1:14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5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6"/>
        <v>2016</v>
      </c>
      <c r="N40" t="str">
        <f t="shared" si="4"/>
        <v/>
      </c>
    </row>
    <row r="41" spans="1:14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5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6"/>
        <v>2016</v>
      </c>
      <c r="N41" t="str">
        <f t="shared" si="4"/>
        <v/>
      </c>
    </row>
    <row r="42" spans="1:14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5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6"/>
        <v>2016</v>
      </c>
      <c r="N42" t="str">
        <f t="shared" si="4"/>
        <v/>
      </c>
    </row>
    <row r="43" spans="1:14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5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6"/>
        <v>2016</v>
      </c>
      <c r="N43" t="str">
        <f t="shared" si="4"/>
        <v/>
      </c>
    </row>
    <row r="44" spans="1:14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5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6"/>
        <v>2016</v>
      </c>
      <c r="N44" t="str">
        <f t="shared" si="4"/>
        <v/>
      </c>
    </row>
    <row r="45" spans="1:14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5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6"/>
        <v>2016</v>
      </c>
      <c r="N45" t="str">
        <f t="shared" si="4"/>
        <v/>
      </c>
    </row>
    <row r="46" spans="1:14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5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6"/>
        <v>2016</v>
      </c>
      <c r="N46" t="str">
        <f t="shared" si="4"/>
        <v/>
      </c>
    </row>
    <row r="47" spans="1:14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5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6"/>
        <v>2016</v>
      </c>
      <c r="N47" t="str">
        <f t="shared" si="4"/>
        <v/>
      </c>
    </row>
    <row r="48" spans="1:14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5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6"/>
        <v>Al 31 de diciembre de 2016</v>
      </c>
      <c r="N48" t="str">
        <f t="shared" si="4"/>
        <v/>
      </c>
    </row>
    <row r="49" spans="1:14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5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6"/>
        <v>Al 31 de diciembre de 2016</v>
      </c>
      <c r="N49" t="str">
        <f t="shared" si="4"/>
        <v/>
      </c>
    </row>
    <row r="50" spans="1:14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5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6"/>
        <v>2016</v>
      </c>
      <c r="N50" t="str">
        <f t="shared" si="4"/>
        <v/>
      </c>
    </row>
    <row r="51" spans="1:14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5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6"/>
        <v>2016</v>
      </c>
      <c r="N51" t="str">
        <f t="shared" si="4"/>
        <v/>
      </c>
    </row>
    <row r="52" spans="1:14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5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6"/>
        <v>2016</v>
      </c>
      <c r="N52" t="str">
        <f t="shared" si="4"/>
        <v>(Megawatts-hora)</v>
      </c>
    </row>
    <row r="53" spans="1:14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5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6"/>
        <v>2016</v>
      </c>
      <c r="N53" t="str">
        <f t="shared" si="4"/>
        <v/>
      </c>
    </row>
    <row r="54" spans="1:14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5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6"/>
        <v>2016</v>
      </c>
      <c r="N54" t="str">
        <f t="shared" si="4"/>
        <v/>
      </c>
    </row>
    <row r="55" spans="1:14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5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6"/>
        <v>Al 31 de diciembre de 2016</v>
      </c>
      <c r="N55" t="str">
        <f t="shared" si="4"/>
        <v>(Miles de pesos)</v>
      </c>
    </row>
    <row r="56" spans="1:14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5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6"/>
        <v>Al 31 de diciembre de 2016</v>
      </c>
      <c r="N56" t="str">
        <f t="shared" si="4"/>
        <v/>
      </c>
    </row>
    <row r="57" spans="1:14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5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6"/>
        <v>Al 31 de diciembre de 2016</v>
      </c>
      <c r="N57" t="str">
        <f t="shared" si="4"/>
        <v/>
      </c>
    </row>
    <row r="58" spans="1:14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5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6"/>
        <v>Al 31 de diciembre de 2016</v>
      </c>
      <c r="N58" t="str">
        <f t="shared" si="4"/>
        <v/>
      </c>
    </row>
    <row r="59" spans="1:14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5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6"/>
        <v>2016</v>
      </c>
      <c r="N59" t="str">
        <f t="shared" si="4"/>
        <v/>
      </c>
    </row>
    <row r="60" spans="1:14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5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6"/>
        <v>2016</v>
      </c>
      <c r="N60" t="str">
        <f t="shared" si="4"/>
        <v/>
      </c>
    </row>
    <row r="61" spans="1:14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5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6"/>
        <v>2016</v>
      </c>
      <c r="N61" t="str">
        <f t="shared" si="4"/>
        <v/>
      </c>
    </row>
    <row r="62" spans="1:14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5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6"/>
        <v>2016</v>
      </c>
      <c r="N62" t="str">
        <f t="shared" si="4"/>
        <v/>
      </c>
    </row>
    <row r="63" spans="1:14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5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6"/>
        <v>2016</v>
      </c>
      <c r="N63" t="str">
        <f t="shared" si="4"/>
        <v/>
      </c>
    </row>
    <row r="64" spans="1:14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5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6"/>
        <v>2016</v>
      </c>
      <c r="N64" t="str">
        <f t="shared" si="4"/>
        <v/>
      </c>
    </row>
    <row r="65" spans="1:14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5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6"/>
        <v>2016</v>
      </c>
      <c r="N65" t="str">
        <f t="shared" si="4"/>
        <v/>
      </c>
    </row>
    <row r="66" spans="1:14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5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6"/>
        <v>2016</v>
      </c>
      <c r="N66" t="str">
        <f t="shared" si="4"/>
        <v/>
      </c>
    </row>
    <row r="67" spans="1:14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5"/>
        <v>19.2</v>
      </c>
      <c r="I67" t="str">
        <f t="shared" ref="I67:I130" si="7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6"/>
        <v>2016</v>
      </c>
      <c r="N67" t="str">
        <f t="shared" si="4"/>
        <v/>
      </c>
    </row>
    <row r="68" spans="1:14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8">+_xlfn.CONCAT(F68,SUBSTITUTE(H68,".",""),J68)</f>
        <v>03193Title</v>
      </c>
      <c r="H68" t="str">
        <f t="shared" si="5"/>
        <v>19.3</v>
      </c>
      <c r="I68" t="str">
        <f t="shared" si="7"/>
        <v>19.3Usuarios de energía eléctrica por municipio según tipo de servicio</v>
      </c>
      <c r="J68" t="s">
        <v>124</v>
      </c>
      <c r="K68" t="str">
        <f t="shared" ref="K68:K131" si="9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10">+IF(K68="",L67,K68)</f>
        <v>Usuarios de energía eléctrica por municipio según tipo de servicio</v>
      </c>
      <c r="M68" t="str">
        <f t="shared" si="6"/>
        <v>Al 31 de diciembre de 2016</v>
      </c>
      <c r="N68" t="str">
        <f t="shared" ref="N68:N131" si="11">+IF(J68="Units",C68,"")</f>
        <v/>
      </c>
    </row>
    <row r="69" spans="1:14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8"/>
        <v>03193Date</v>
      </c>
      <c r="H69" t="str">
        <f t="shared" ref="H69:H132" si="12">+IF(B69=0,H68,B69)</f>
        <v>19.3</v>
      </c>
      <c r="I69" t="str">
        <f t="shared" si="7"/>
        <v>Al 31 de diciembre de 2016</v>
      </c>
      <c r="J69" t="s">
        <v>123</v>
      </c>
      <c r="K69" t="str">
        <f t="shared" si="9"/>
        <v/>
      </c>
      <c r="L69" t="str">
        <f t="shared" si="10"/>
        <v>Usuarios de energía eléctrica por municipio según tipo de servicio</v>
      </c>
      <c r="M69" t="str">
        <f t="shared" si="6"/>
        <v>Al 31 de diciembre de 2016</v>
      </c>
      <c r="N69" t="str">
        <f t="shared" si="11"/>
        <v/>
      </c>
    </row>
    <row r="70" spans="1:14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8"/>
        <v>03194Title</v>
      </c>
      <c r="H70" t="str">
        <f t="shared" si="12"/>
        <v>19.4</v>
      </c>
      <c r="I70" t="str">
        <f t="shared" si="7"/>
        <v>19.4Volumen de las ventas de energía eléctrica por municipio según tipo de servicio</v>
      </c>
      <c r="J70" t="s">
        <v>124</v>
      </c>
      <c r="K70" t="str">
        <f t="shared" si="9"/>
        <v>Volumen de las ventas de energía eléctrica por municipio según tipo de servicio</v>
      </c>
      <c r="L70" t="str">
        <f t="shared" si="10"/>
        <v>Volumen de las ventas de energía eléctrica por municipio según tipo de servicio</v>
      </c>
      <c r="M70" t="str">
        <f t="shared" ref="M70:M133" si="13">+IF(J70&lt;&gt;"Date",M71,C70)</f>
        <v>2016</v>
      </c>
      <c r="N70" t="str">
        <f t="shared" si="11"/>
        <v/>
      </c>
    </row>
    <row r="71" spans="1:14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8"/>
        <v>03194Date</v>
      </c>
      <c r="H71" t="str">
        <f t="shared" si="12"/>
        <v>19.4</v>
      </c>
      <c r="I71" t="str">
        <f t="shared" si="7"/>
        <v>2016</v>
      </c>
      <c r="J71" t="s">
        <v>123</v>
      </c>
      <c r="K71" t="str">
        <f t="shared" si="9"/>
        <v/>
      </c>
      <c r="L71" t="str">
        <f t="shared" si="10"/>
        <v>Volumen de las ventas de energía eléctrica por municipio según tipo de servicio</v>
      </c>
      <c r="M71" t="str">
        <f t="shared" si="13"/>
        <v>2016</v>
      </c>
      <c r="N71" t="str">
        <f t="shared" si="11"/>
        <v/>
      </c>
    </row>
    <row r="72" spans="1:14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8"/>
        <v>03194Units</v>
      </c>
      <c r="H72" t="str">
        <f t="shared" si="12"/>
        <v>19.4</v>
      </c>
      <c r="I72" t="str">
        <f t="shared" si="7"/>
        <v>(Megawatts-hora)</v>
      </c>
      <c r="J72" t="s">
        <v>122</v>
      </c>
      <c r="K72" t="str">
        <f t="shared" si="9"/>
        <v/>
      </c>
      <c r="L72" t="str">
        <f t="shared" si="10"/>
        <v>Volumen de las ventas de energía eléctrica por municipio según tipo de servicio</v>
      </c>
      <c r="M72" t="str">
        <f t="shared" si="13"/>
        <v>2016</v>
      </c>
      <c r="N72" t="str">
        <f t="shared" si="11"/>
        <v>(Megawatts-hora)</v>
      </c>
    </row>
    <row r="73" spans="1:14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8"/>
        <v>03195Title</v>
      </c>
      <c r="H73" t="str">
        <f t="shared" si="12"/>
        <v>19.5</v>
      </c>
      <c r="I73" t="str">
        <f t="shared" si="7"/>
        <v>19.5Valor de las ventas de energía eléctrica por municipio según tipo de servicio</v>
      </c>
      <c r="J73" t="s">
        <v>124</v>
      </c>
      <c r="K73" t="str">
        <f t="shared" si="9"/>
        <v>Valor de las ventas de energía eléctrica por municipio según tipo de servicio</v>
      </c>
      <c r="L73" t="str">
        <f t="shared" si="10"/>
        <v>Valor de las ventas de energía eléctrica por municipio según tipo de servicio</v>
      </c>
      <c r="M73" t="str">
        <f t="shared" si="13"/>
        <v>2016</v>
      </c>
      <c r="N73" t="str">
        <f t="shared" si="11"/>
        <v/>
      </c>
    </row>
    <row r="74" spans="1:14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8"/>
        <v>03195Date</v>
      </c>
      <c r="H74" t="str">
        <f t="shared" si="12"/>
        <v>19.5</v>
      </c>
      <c r="I74" t="str">
        <f t="shared" si="7"/>
        <v>2016</v>
      </c>
      <c r="J74" t="s">
        <v>123</v>
      </c>
      <c r="K74" t="str">
        <f t="shared" si="9"/>
        <v/>
      </c>
      <c r="L74" t="str">
        <f t="shared" si="10"/>
        <v>Valor de las ventas de energía eléctrica por municipio según tipo de servicio</v>
      </c>
      <c r="M74" t="str">
        <f t="shared" si="13"/>
        <v>2016</v>
      </c>
      <c r="N74" t="str">
        <f t="shared" si="11"/>
        <v/>
      </c>
    </row>
    <row r="75" spans="1:14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8"/>
        <v>03195Units</v>
      </c>
      <c r="H75" t="str">
        <f t="shared" si="12"/>
        <v>19.5</v>
      </c>
      <c r="I75" t="str">
        <f t="shared" si="7"/>
        <v>(Miles de pesos)</v>
      </c>
      <c r="J75" t="s">
        <v>122</v>
      </c>
      <c r="K75" t="str">
        <f t="shared" si="9"/>
        <v/>
      </c>
      <c r="L75" t="str">
        <f t="shared" si="10"/>
        <v>Valor de las ventas de energía eléctrica por municipio según tipo de servicio</v>
      </c>
      <c r="M75" t="str">
        <f t="shared" si="13"/>
        <v>Al 31 de diciembre de 2016</v>
      </c>
      <c r="N75" t="str">
        <f t="shared" si="11"/>
        <v>(Miles de pesos)</v>
      </c>
    </row>
    <row r="76" spans="1:14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8"/>
        <v>03196Title</v>
      </c>
      <c r="H76" t="str">
        <f t="shared" si="12"/>
        <v>19.6</v>
      </c>
      <c r="I76" t="str">
        <f t="shared" si="7"/>
        <v>19.6Unidades y potencia del equipo de transmisión y distribución</v>
      </c>
      <c r="J76" t="s">
        <v>124</v>
      </c>
      <c r="K76" t="str">
        <f t="shared" si="9"/>
        <v>Unidades y potencia del equipo de transmisión y distribuciónde energía eléctrica por municipio</v>
      </c>
      <c r="L76" t="str">
        <f t="shared" si="10"/>
        <v>Unidades y potencia del equipo de transmisión y distribuciónde energía eléctrica por municipio</v>
      </c>
      <c r="M76" t="str">
        <f t="shared" si="13"/>
        <v>Al 31 de diciembre de 2016</v>
      </c>
      <c r="N76" t="str">
        <f t="shared" si="11"/>
        <v/>
      </c>
    </row>
    <row r="77" spans="1:14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8"/>
        <v>03196Title</v>
      </c>
      <c r="H77" t="str">
        <f t="shared" si="12"/>
        <v>19.6</v>
      </c>
      <c r="I77" t="str">
        <f t="shared" si="7"/>
        <v>de energía eléctrica por municipio</v>
      </c>
      <c r="J77" t="s">
        <v>124</v>
      </c>
      <c r="K77" t="str">
        <f t="shared" si="9"/>
        <v/>
      </c>
      <c r="L77" t="str">
        <f t="shared" si="10"/>
        <v>Unidades y potencia del equipo de transmisión y distribuciónde energía eléctrica por municipio</v>
      </c>
      <c r="M77" t="str">
        <f t="shared" si="13"/>
        <v>Al 31 de diciembre de 2016</v>
      </c>
      <c r="N77" t="str">
        <f t="shared" si="11"/>
        <v/>
      </c>
    </row>
    <row r="78" spans="1:14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8"/>
        <v>03196Date</v>
      </c>
      <c r="H78" t="str">
        <f t="shared" si="12"/>
        <v>19.6</v>
      </c>
      <c r="I78" t="str">
        <f t="shared" si="7"/>
        <v>Al 31 de diciembre de 2016</v>
      </c>
      <c r="J78" t="s">
        <v>123</v>
      </c>
      <c r="K78" t="str">
        <f t="shared" si="9"/>
        <v/>
      </c>
      <c r="L78" t="str">
        <f t="shared" si="10"/>
        <v>Unidades y potencia del equipo de transmisión y distribuciónde energía eléctrica por municipio</v>
      </c>
      <c r="M78" t="str">
        <f t="shared" si="13"/>
        <v>Al 31 de diciembre de 2016</v>
      </c>
      <c r="N78" t="str">
        <f t="shared" si="11"/>
        <v/>
      </c>
    </row>
    <row r="79" spans="1:14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8"/>
        <v>03197Title</v>
      </c>
      <c r="H79" t="str">
        <f t="shared" si="12"/>
        <v>19.7</v>
      </c>
      <c r="I79" t="str">
        <f t="shared" si="7"/>
        <v xml:space="preserve">19.7Personal ocupado y sus remuneraciones en la Comisión Federal de Electricidad </v>
      </c>
      <c r="J79" t="s">
        <v>124</v>
      </c>
      <c r="K79" t="str">
        <f t="shared" si="9"/>
        <v>Personal ocupado y sus remuneraciones en la Comisión Federal de Electricidad según tipo de actividad</v>
      </c>
      <c r="L79" t="str">
        <f t="shared" si="10"/>
        <v>Personal ocupado y sus remuneraciones en la Comisión Federal de Electricidad según tipo de actividad</v>
      </c>
      <c r="M79" t="str">
        <f t="shared" si="13"/>
        <v>2016</v>
      </c>
      <c r="N79" t="str">
        <f t="shared" si="11"/>
        <v/>
      </c>
    </row>
    <row r="80" spans="1:14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8"/>
        <v>03197Title</v>
      </c>
      <c r="H80" t="str">
        <f t="shared" si="12"/>
        <v>19.7</v>
      </c>
      <c r="I80" t="str">
        <f t="shared" si="7"/>
        <v>según tipo de actividad</v>
      </c>
      <c r="J80" t="s">
        <v>124</v>
      </c>
      <c r="K80" t="str">
        <f t="shared" si="9"/>
        <v/>
      </c>
      <c r="L80" t="str">
        <f t="shared" si="10"/>
        <v>Personal ocupado y sus remuneraciones en la Comisión Federal de Electricidad según tipo de actividad</v>
      </c>
      <c r="M80" t="str">
        <f t="shared" si="13"/>
        <v>2016</v>
      </c>
      <c r="N80" t="str">
        <f t="shared" si="11"/>
        <v/>
      </c>
    </row>
    <row r="81" spans="1:14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8"/>
        <v>03197Date</v>
      </c>
      <c r="H81" t="str">
        <f t="shared" si="12"/>
        <v>19.7</v>
      </c>
      <c r="I81" t="str">
        <f t="shared" si="7"/>
        <v>2016</v>
      </c>
      <c r="J81" t="s">
        <v>123</v>
      </c>
      <c r="K81" t="str">
        <f t="shared" si="9"/>
        <v/>
      </c>
      <c r="L81" t="str">
        <f t="shared" si="10"/>
        <v>Personal ocupado y sus remuneraciones en la Comisión Federal de Electricidad según tipo de actividad</v>
      </c>
      <c r="M81" t="str">
        <f t="shared" si="13"/>
        <v>2016</v>
      </c>
      <c r="N81" t="str">
        <f t="shared" si="11"/>
        <v/>
      </c>
    </row>
    <row r="82" spans="1:14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8"/>
        <v>04191Title</v>
      </c>
      <c r="H82" t="str">
        <f t="shared" si="12"/>
        <v>19.1</v>
      </c>
      <c r="I82" t="str">
        <f t="shared" si="7"/>
        <v xml:space="preserve">19.1Centrales generadoras, unidades de generación, capacidad efectiva </v>
      </c>
      <c r="J82" t="s">
        <v>124</v>
      </c>
      <c r="K82" t="str">
        <f t="shared" si="9"/>
        <v>Centrales generadoras, unidades de generación, capacidad efectiva y energía eléctrica producida y entregada por tipo de planta</v>
      </c>
      <c r="L82" t="str">
        <f t="shared" si="10"/>
        <v>Centrales generadoras, unidades de generación, capacidad efectiva y energía eléctrica producida y entregada por tipo de planta</v>
      </c>
      <c r="M82" t="str">
        <f t="shared" si="13"/>
        <v>2016</v>
      </c>
      <c r="N82" t="str">
        <f t="shared" si="11"/>
        <v/>
      </c>
    </row>
    <row r="83" spans="1:14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8"/>
        <v>04191Title</v>
      </c>
      <c r="H83" t="str">
        <f t="shared" si="12"/>
        <v>19.1</v>
      </c>
      <c r="I83" t="str">
        <f t="shared" si="7"/>
        <v>y energía eléctrica producida y entregada por tipo de planta</v>
      </c>
      <c r="J83" t="s">
        <v>124</v>
      </c>
      <c r="K83" t="str">
        <f t="shared" si="9"/>
        <v/>
      </c>
      <c r="L83" t="str">
        <f t="shared" si="10"/>
        <v>Centrales generadoras, unidades de generación, capacidad efectiva y energía eléctrica producida y entregada por tipo de planta</v>
      </c>
      <c r="M83" t="str">
        <f t="shared" si="13"/>
        <v>2016</v>
      </c>
      <c r="N83" t="str">
        <f t="shared" si="11"/>
        <v/>
      </c>
    </row>
    <row r="84" spans="1:14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8"/>
        <v>04191Date</v>
      </c>
      <c r="H84" t="str">
        <f t="shared" si="12"/>
        <v>19.1</v>
      </c>
      <c r="I84" t="str">
        <f t="shared" si="7"/>
        <v>2016</v>
      </c>
      <c r="J84" t="s">
        <v>123</v>
      </c>
      <c r="K84" t="str">
        <f t="shared" si="9"/>
        <v/>
      </c>
      <c r="L84" t="str">
        <f t="shared" si="10"/>
        <v>Centrales generadoras, unidades de generación, capacidad efectiva y energía eléctrica producida y entregada por tipo de planta</v>
      </c>
      <c r="M84" t="str">
        <f t="shared" si="13"/>
        <v>2016</v>
      </c>
      <c r="N84" t="str">
        <f t="shared" si="11"/>
        <v/>
      </c>
    </row>
    <row r="85" spans="1:14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8"/>
        <v>04192Title</v>
      </c>
      <c r="H85" t="str">
        <f t="shared" si="12"/>
        <v>19.2</v>
      </c>
      <c r="I85" t="str">
        <f t="shared" si="7"/>
        <v xml:space="preserve">19.2Usuarios, volumen y valor de las ventas de energía eléctrica </v>
      </c>
      <c r="J85" t="s">
        <v>124</v>
      </c>
      <c r="K85" t="str">
        <f t="shared" si="9"/>
        <v>Usuarios, volumen y valor de las ventas de energía eléctrica según tipo de servicio</v>
      </c>
      <c r="L85" t="str">
        <f t="shared" si="10"/>
        <v>Usuarios, volumen y valor de las ventas de energía eléctrica según tipo de servicio</v>
      </c>
      <c r="M85" t="str">
        <f t="shared" si="13"/>
        <v>2016</v>
      </c>
      <c r="N85" t="str">
        <f t="shared" si="11"/>
        <v/>
      </c>
    </row>
    <row r="86" spans="1:14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8"/>
        <v>04192Title</v>
      </c>
      <c r="H86" t="str">
        <f t="shared" si="12"/>
        <v>19.2</v>
      </c>
      <c r="I86" t="str">
        <f t="shared" si="7"/>
        <v>según tipo de servicio</v>
      </c>
      <c r="J86" t="s">
        <v>124</v>
      </c>
      <c r="K86" t="str">
        <f t="shared" si="9"/>
        <v/>
      </c>
      <c r="L86" t="str">
        <f t="shared" si="10"/>
        <v>Usuarios, volumen y valor de las ventas de energía eléctrica según tipo de servicio</v>
      </c>
      <c r="M86" t="str">
        <f t="shared" si="13"/>
        <v>2016</v>
      </c>
      <c r="N86" t="str">
        <f t="shared" si="11"/>
        <v/>
      </c>
    </row>
    <row r="87" spans="1:14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8"/>
        <v>04192Date</v>
      </c>
      <c r="H87" t="str">
        <f t="shared" si="12"/>
        <v>19.2</v>
      </c>
      <c r="I87" t="str">
        <f t="shared" si="7"/>
        <v>2016</v>
      </c>
      <c r="J87" t="s">
        <v>123</v>
      </c>
      <c r="K87" t="str">
        <f t="shared" si="9"/>
        <v/>
      </c>
      <c r="L87" t="str">
        <f t="shared" si="10"/>
        <v>Usuarios, volumen y valor de las ventas de energía eléctrica según tipo de servicio</v>
      </c>
      <c r="M87" t="str">
        <f t="shared" si="13"/>
        <v>2016</v>
      </c>
      <c r="N87" t="str">
        <f t="shared" si="11"/>
        <v/>
      </c>
    </row>
    <row r="88" spans="1:14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8"/>
        <v>04193Title</v>
      </c>
      <c r="H88" t="str">
        <f t="shared" si="12"/>
        <v>19.3</v>
      </c>
      <c r="I88" t="str">
        <f t="shared" si="7"/>
        <v>19.3Usuarios de energía eléctrica por municipio según tipo de servicio</v>
      </c>
      <c r="J88" t="s">
        <v>124</v>
      </c>
      <c r="K88" t="str">
        <f t="shared" si="9"/>
        <v>Usuarios de energía eléctrica por municipio según tipo de servicio</v>
      </c>
      <c r="L88" t="str">
        <f t="shared" si="10"/>
        <v>Usuarios de energía eléctrica por municipio según tipo de servicio</v>
      </c>
      <c r="M88" t="str">
        <f t="shared" si="13"/>
        <v>Al 31 de diciembre de 2016</v>
      </c>
      <c r="N88" t="str">
        <f t="shared" si="11"/>
        <v/>
      </c>
    </row>
    <row r="89" spans="1:14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8"/>
        <v>04193Date</v>
      </c>
      <c r="H89" t="str">
        <f t="shared" si="12"/>
        <v>19.3</v>
      </c>
      <c r="I89" t="str">
        <f t="shared" si="7"/>
        <v>Al 31 de diciembre de 2016</v>
      </c>
      <c r="J89" t="s">
        <v>123</v>
      </c>
      <c r="K89" t="str">
        <f t="shared" si="9"/>
        <v/>
      </c>
      <c r="L89" t="str">
        <f t="shared" si="10"/>
        <v>Usuarios de energía eléctrica por municipio según tipo de servicio</v>
      </c>
      <c r="M89" t="str">
        <f t="shared" si="13"/>
        <v>Al 31 de diciembre de 2016</v>
      </c>
      <c r="N89" t="str">
        <f t="shared" si="11"/>
        <v/>
      </c>
    </row>
    <row r="90" spans="1:14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8"/>
        <v>04194Title</v>
      </c>
      <c r="H90" t="str">
        <f t="shared" si="12"/>
        <v>19.4</v>
      </c>
      <c r="I90" t="str">
        <f t="shared" si="7"/>
        <v>19.4Volumen de las ventas de energía eléctrica por municipio según tipo de servicio</v>
      </c>
      <c r="J90" t="s">
        <v>124</v>
      </c>
      <c r="K90" t="str">
        <f t="shared" si="9"/>
        <v>Volumen de las ventas de energía eléctrica por municipio según tipo de servicio</v>
      </c>
      <c r="L90" t="str">
        <f t="shared" si="10"/>
        <v>Volumen de las ventas de energía eléctrica por municipio según tipo de servicio</v>
      </c>
      <c r="M90" t="str">
        <f t="shared" si="13"/>
        <v>2016</v>
      </c>
      <c r="N90" t="str">
        <f t="shared" si="11"/>
        <v/>
      </c>
    </row>
    <row r="91" spans="1:14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8"/>
        <v>04194Date</v>
      </c>
      <c r="H91" t="str">
        <f t="shared" si="12"/>
        <v>19.4</v>
      </c>
      <c r="I91" t="str">
        <f t="shared" si="7"/>
        <v>2016</v>
      </c>
      <c r="J91" t="s">
        <v>123</v>
      </c>
      <c r="K91" t="str">
        <f t="shared" si="9"/>
        <v/>
      </c>
      <c r="L91" t="str">
        <f t="shared" si="10"/>
        <v>Volumen de las ventas de energía eléctrica por municipio según tipo de servicio</v>
      </c>
      <c r="M91" t="str">
        <f t="shared" si="13"/>
        <v>2016</v>
      </c>
      <c r="N91" t="str">
        <f t="shared" si="11"/>
        <v/>
      </c>
    </row>
    <row r="92" spans="1:14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8"/>
        <v>04194Units</v>
      </c>
      <c r="H92" t="str">
        <f t="shared" si="12"/>
        <v>19.4</v>
      </c>
      <c r="I92" t="str">
        <f t="shared" si="7"/>
        <v>(Megawatts-hora)</v>
      </c>
      <c r="J92" t="s">
        <v>122</v>
      </c>
      <c r="K92" t="str">
        <f t="shared" si="9"/>
        <v/>
      </c>
      <c r="L92" t="str">
        <f t="shared" si="10"/>
        <v>Volumen de las ventas de energía eléctrica por municipio según tipo de servicio</v>
      </c>
      <c r="M92" t="str">
        <f t="shared" si="13"/>
        <v>2016</v>
      </c>
      <c r="N92" t="str">
        <f t="shared" si="11"/>
        <v>(Megawatts-hora)</v>
      </c>
    </row>
    <row r="93" spans="1:14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8"/>
        <v>04195Title</v>
      </c>
      <c r="H93" t="str">
        <f t="shared" si="12"/>
        <v>19.5</v>
      </c>
      <c r="I93" t="str">
        <f t="shared" si="7"/>
        <v>19.5Valor de las ventas de energía eléctrica por municipio según tipo de servicio</v>
      </c>
      <c r="J93" t="s">
        <v>124</v>
      </c>
      <c r="K93" t="str">
        <f t="shared" si="9"/>
        <v>Valor de las ventas de energía eléctrica por municipio según tipo de servicio</v>
      </c>
      <c r="L93" t="str">
        <f t="shared" si="10"/>
        <v>Valor de las ventas de energía eléctrica por municipio según tipo de servicio</v>
      </c>
      <c r="M93" t="str">
        <f t="shared" si="13"/>
        <v>2016</v>
      </c>
      <c r="N93" t="str">
        <f t="shared" si="11"/>
        <v/>
      </c>
    </row>
    <row r="94" spans="1:14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8"/>
        <v>04195Date</v>
      </c>
      <c r="H94" t="str">
        <f t="shared" si="12"/>
        <v>19.5</v>
      </c>
      <c r="I94" t="str">
        <f t="shared" si="7"/>
        <v>2016</v>
      </c>
      <c r="J94" t="s">
        <v>123</v>
      </c>
      <c r="K94" t="str">
        <f t="shared" si="9"/>
        <v/>
      </c>
      <c r="L94" t="str">
        <f t="shared" si="10"/>
        <v>Valor de las ventas de energía eléctrica por municipio según tipo de servicio</v>
      </c>
      <c r="M94" t="str">
        <f t="shared" si="13"/>
        <v>2016</v>
      </c>
      <c r="N94" t="str">
        <f t="shared" si="11"/>
        <v/>
      </c>
    </row>
    <row r="95" spans="1:14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8"/>
        <v>04195Units</v>
      </c>
      <c r="H95" t="str">
        <f t="shared" si="12"/>
        <v>19.5</v>
      </c>
      <c r="I95" t="str">
        <f t="shared" si="7"/>
        <v>(Miles de pesos)</v>
      </c>
      <c r="J95" t="s">
        <v>122</v>
      </c>
      <c r="K95" t="str">
        <f t="shared" si="9"/>
        <v/>
      </c>
      <c r="L95" t="str">
        <f t="shared" si="10"/>
        <v>Valor de las ventas de energía eléctrica por municipio según tipo de servicio</v>
      </c>
      <c r="M95" t="str">
        <f t="shared" si="13"/>
        <v>Al 31 de diciembre de 2016</v>
      </c>
      <c r="N95" t="str">
        <f t="shared" si="11"/>
        <v>(Miles de pesos)</v>
      </c>
    </row>
    <row r="96" spans="1:14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8"/>
        <v>04196Title</v>
      </c>
      <c r="H96" t="str">
        <f t="shared" si="12"/>
        <v>19.6</v>
      </c>
      <c r="I96" t="str">
        <f t="shared" si="7"/>
        <v>19.6Unidades y potencia del equipo de transmisión y distribución</v>
      </c>
      <c r="J96" t="s">
        <v>124</v>
      </c>
      <c r="K96" t="str">
        <f t="shared" si="9"/>
        <v>Unidades y potencia del equipo de transmisión y distribuciónde energía eléctrica por municipio</v>
      </c>
      <c r="L96" t="str">
        <f t="shared" si="10"/>
        <v>Unidades y potencia del equipo de transmisión y distribuciónde energía eléctrica por municipio</v>
      </c>
      <c r="M96" t="str">
        <f t="shared" si="13"/>
        <v>Al 31 de diciembre de 2016</v>
      </c>
      <c r="N96" t="str">
        <f t="shared" si="11"/>
        <v/>
      </c>
    </row>
    <row r="97" spans="1:14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8"/>
        <v>04196Title</v>
      </c>
      <c r="H97" t="str">
        <f t="shared" si="12"/>
        <v>19.6</v>
      </c>
      <c r="I97" t="str">
        <f t="shared" si="7"/>
        <v>de energía eléctrica por municipio</v>
      </c>
      <c r="J97" t="s">
        <v>124</v>
      </c>
      <c r="K97" t="str">
        <f t="shared" si="9"/>
        <v/>
      </c>
      <c r="L97" t="str">
        <f t="shared" si="10"/>
        <v>Unidades y potencia del equipo de transmisión y distribuciónde energía eléctrica por municipio</v>
      </c>
      <c r="M97" t="str">
        <f t="shared" si="13"/>
        <v>Al 31 de diciembre de 2016</v>
      </c>
      <c r="N97" t="str">
        <f t="shared" si="11"/>
        <v/>
      </c>
    </row>
    <row r="98" spans="1:14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8"/>
        <v>04196Date</v>
      </c>
      <c r="H98" t="str">
        <f t="shared" si="12"/>
        <v>19.6</v>
      </c>
      <c r="I98" t="str">
        <f t="shared" si="7"/>
        <v>Al 31 de diciembre de 2016</v>
      </c>
      <c r="J98" t="s">
        <v>123</v>
      </c>
      <c r="K98" t="str">
        <f t="shared" si="9"/>
        <v/>
      </c>
      <c r="L98" t="str">
        <f t="shared" si="10"/>
        <v>Unidades y potencia del equipo de transmisión y distribuciónde energía eléctrica por municipio</v>
      </c>
      <c r="M98" t="str">
        <f t="shared" si="13"/>
        <v>Al 31 de diciembre de 2016</v>
      </c>
      <c r="N98" t="str">
        <f t="shared" si="11"/>
        <v/>
      </c>
    </row>
    <row r="99" spans="1:14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8"/>
        <v>04197Title</v>
      </c>
      <c r="H99" t="str">
        <f t="shared" si="12"/>
        <v>19.7</v>
      </c>
      <c r="I99" t="str">
        <f t="shared" si="7"/>
        <v xml:space="preserve">19.7Personal ocupado y sus remuneraciones en la Comisión Federal de Electricidad </v>
      </c>
      <c r="J99" t="s">
        <v>124</v>
      </c>
      <c r="K99" t="str">
        <f t="shared" si="9"/>
        <v>Personal ocupado y sus remuneraciones en la Comisión Federal de Electricidad según tipo de actividad</v>
      </c>
      <c r="L99" t="str">
        <f t="shared" si="10"/>
        <v>Personal ocupado y sus remuneraciones en la Comisión Federal de Electricidad según tipo de actividad</v>
      </c>
      <c r="M99" t="str">
        <f t="shared" si="13"/>
        <v>2016</v>
      </c>
      <c r="N99" t="str">
        <f t="shared" si="11"/>
        <v/>
      </c>
    </row>
    <row r="100" spans="1:14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8"/>
        <v>04197Title</v>
      </c>
      <c r="H100" t="str">
        <f t="shared" si="12"/>
        <v>19.7</v>
      </c>
      <c r="I100" t="str">
        <f t="shared" si="7"/>
        <v>según tipo de actividad</v>
      </c>
      <c r="J100" t="s">
        <v>124</v>
      </c>
      <c r="K100" t="str">
        <f t="shared" si="9"/>
        <v/>
      </c>
      <c r="L100" t="str">
        <f t="shared" si="10"/>
        <v>Personal ocupado y sus remuneraciones en la Comisión Federal de Electricidad según tipo de actividad</v>
      </c>
      <c r="M100" t="str">
        <f t="shared" si="13"/>
        <v>2016</v>
      </c>
      <c r="N100" t="str">
        <f t="shared" si="11"/>
        <v/>
      </c>
    </row>
    <row r="101" spans="1:14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8"/>
        <v>04197Date</v>
      </c>
      <c r="H101" t="str">
        <f t="shared" si="12"/>
        <v>19.7</v>
      </c>
      <c r="I101" t="str">
        <f t="shared" si="7"/>
        <v>2016</v>
      </c>
      <c r="J101" t="s">
        <v>123</v>
      </c>
      <c r="K101" t="str">
        <f t="shared" si="9"/>
        <v/>
      </c>
      <c r="L101" t="str">
        <f t="shared" si="10"/>
        <v>Personal ocupado y sus remuneraciones en la Comisión Federal de Electricidad según tipo de actividad</v>
      </c>
      <c r="M101" t="str">
        <f t="shared" si="13"/>
        <v>2016</v>
      </c>
      <c r="N101" t="str">
        <f t="shared" si="11"/>
        <v/>
      </c>
    </row>
    <row r="102" spans="1:14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8"/>
        <v>05191Title</v>
      </c>
      <c r="H102" t="str">
        <f t="shared" si="12"/>
        <v>19.1</v>
      </c>
      <c r="I102" t="str">
        <f t="shared" si="7"/>
        <v>19.1Centrales generadoras, unidades de generación, capacidad efectiva</v>
      </c>
      <c r="J102" t="s">
        <v>124</v>
      </c>
      <c r="K102" t="str">
        <f t="shared" si="9"/>
        <v>Centrales generadoras, unidades de generación, capacidad efectivay energía eléctrica producida y entregada por tipo de planta</v>
      </c>
      <c r="L102" t="str">
        <f t="shared" si="10"/>
        <v>Centrales generadoras, unidades de generación, capacidad efectivay energía eléctrica producida y entregada por tipo de planta</v>
      </c>
      <c r="M102" t="str">
        <f t="shared" si="13"/>
        <v>2015</v>
      </c>
      <c r="N102" t="str">
        <f t="shared" si="11"/>
        <v/>
      </c>
    </row>
    <row r="103" spans="1:14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8"/>
        <v>05191Title</v>
      </c>
      <c r="H103" t="str">
        <f t="shared" si="12"/>
        <v>19.1</v>
      </c>
      <c r="I103" t="str">
        <f t="shared" si="7"/>
        <v>y energía eléctrica producida y entregada por tipo de planta</v>
      </c>
      <c r="J103" t="s">
        <v>124</v>
      </c>
      <c r="K103" t="str">
        <f t="shared" si="9"/>
        <v/>
      </c>
      <c r="L103" t="str">
        <f t="shared" si="10"/>
        <v>Centrales generadoras, unidades de generación, capacidad efectivay energía eléctrica producida y entregada por tipo de planta</v>
      </c>
      <c r="M103" t="str">
        <f t="shared" si="13"/>
        <v>2015</v>
      </c>
      <c r="N103" t="str">
        <f t="shared" si="11"/>
        <v/>
      </c>
    </row>
    <row r="104" spans="1:14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8"/>
        <v>05191Date</v>
      </c>
      <c r="H104" t="str">
        <f t="shared" si="12"/>
        <v>19.1</v>
      </c>
      <c r="I104" t="str">
        <f t="shared" si="7"/>
        <v>2015</v>
      </c>
      <c r="J104" t="s">
        <v>123</v>
      </c>
      <c r="K104" t="str">
        <f t="shared" si="9"/>
        <v/>
      </c>
      <c r="L104" t="str">
        <f t="shared" si="10"/>
        <v>Centrales generadoras, unidades de generación, capacidad efectivay energía eléctrica producida y entregada por tipo de planta</v>
      </c>
      <c r="M104" t="str">
        <f t="shared" si="13"/>
        <v>2015</v>
      </c>
      <c r="N104" t="str">
        <f t="shared" si="11"/>
        <v/>
      </c>
    </row>
    <row r="105" spans="1:14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8"/>
        <v>05192Title</v>
      </c>
      <c r="H105" t="str">
        <f t="shared" si="12"/>
        <v>19.2</v>
      </c>
      <c r="I105" t="str">
        <f t="shared" si="7"/>
        <v xml:space="preserve">19.2Usuarios, volumen y valor de las ventas de energía eléctrica </v>
      </c>
      <c r="J105" t="s">
        <v>124</v>
      </c>
      <c r="K105" t="str">
        <f t="shared" si="9"/>
        <v>Usuarios, volumen y valor de las ventas de energía eléctrica según tipo de servicio</v>
      </c>
      <c r="L105" t="str">
        <f t="shared" si="10"/>
        <v>Usuarios, volumen y valor de las ventas de energía eléctrica según tipo de servicio</v>
      </c>
      <c r="M105" t="str">
        <f t="shared" si="13"/>
        <v>2015</v>
      </c>
      <c r="N105" t="str">
        <f t="shared" si="11"/>
        <v/>
      </c>
    </row>
    <row r="106" spans="1:14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8"/>
        <v>05192Title</v>
      </c>
      <c r="H106" t="str">
        <f t="shared" si="12"/>
        <v>19.2</v>
      </c>
      <c r="I106" t="str">
        <f t="shared" si="7"/>
        <v>según tipo de servicio</v>
      </c>
      <c r="J106" t="s">
        <v>124</v>
      </c>
      <c r="K106" t="str">
        <f t="shared" si="9"/>
        <v/>
      </c>
      <c r="L106" t="str">
        <f t="shared" si="10"/>
        <v>Usuarios, volumen y valor de las ventas de energía eléctrica según tipo de servicio</v>
      </c>
      <c r="M106" t="str">
        <f t="shared" si="13"/>
        <v>2015</v>
      </c>
      <c r="N106" t="str">
        <f t="shared" si="11"/>
        <v/>
      </c>
    </row>
    <row r="107" spans="1:14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8"/>
        <v>05192Date</v>
      </c>
      <c r="H107" t="str">
        <f t="shared" si="12"/>
        <v>19.2</v>
      </c>
      <c r="I107" t="str">
        <f t="shared" si="7"/>
        <v>2015</v>
      </c>
      <c r="J107" t="s">
        <v>123</v>
      </c>
      <c r="K107" t="str">
        <f t="shared" si="9"/>
        <v/>
      </c>
      <c r="L107" t="str">
        <f t="shared" si="10"/>
        <v>Usuarios, volumen y valor de las ventas de energía eléctrica según tipo de servicio</v>
      </c>
      <c r="M107" t="str">
        <f t="shared" si="13"/>
        <v>2015</v>
      </c>
      <c r="N107" t="str">
        <f t="shared" si="11"/>
        <v/>
      </c>
    </row>
    <row r="108" spans="1:14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8"/>
        <v>05193Title</v>
      </c>
      <c r="H108" t="str">
        <f t="shared" si="12"/>
        <v>19.3</v>
      </c>
      <c r="I108" t="str">
        <f t="shared" si="7"/>
        <v>19.3Usuarios de energía eléctrica por agencia según tipo de servicio</v>
      </c>
      <c r="J108" t="s">
        <v>124</v>
      </c>
      <c r="K108" t="str">
        <f t="shared" si="9"/>
        <v>Usuarios de energía eléctrica por agencia según tipo de servicio</v>
      </c>
      <c r="L108" t="str">
        <f t="shared" si="10"/>
        <v>Usuarios de energía eléctrica por agencia según tipo de servicio</v>
      </c>
      <c r="M108" t="str">
        <f t="shared" si="13"/>
        <v>Al 31 de diciembre de 2015</v>
      </c>
      <c r="N108" t="str">
        <f t="shared" si="11"/>
        <v/>
      </c>
    </row>
    <row r="109" spans="1:14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8"/>
        <v>05193Date</v>
      </c>
      <c r="H109" t="str">
        <f t="shared" si="12"/>
        <v>19.3</v>
      </c>
      <c r="I109" t="str">
        <f t="shared" si="7"/>
        <v>Al 31 de diciembre de 2015</v>
      </c>
      <c r="J109" t="s">
        <v>123</v>
      </c>
      <c r="K109" t="str">
        <f t="shared" si="9"/>
        <v/>
      </c>
      <c r="L109" t="str">
        <f t="shared" si="10"/>
        <v>Usuarios de energía eléctrica por agencia según tipo de servicio</v>
      </c>
      <c r="M109" t="str">
        <f t="shared" si="13"/>
        <v>Al 31 de diciembre de 2015</v>
      </c>
      <c r="N109" t="str">
        <f t="shared" si="11"/>
        <v/>
      </c>
    </row>
    <row r="110" spans="1:14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8"/>
        <v>05194Title</v>
      </c>
      <c r="H110" t="str">
        <f t="shared" si="12"/>
        <v>19.4</v>
      </c>
      <c r="I110" t="str">
        <f t="shared" si="7"/>
        <v>19.4Volumen de las ventas de energía eléctrica por agencia según tipo de servicio</v>
      </c>
      <c r="J110" t="s">
        <v>124</v>
      </c>
      <c r="K110" t="str">
        <f t="shared" si="9"/>
        <v>Volumen de las ventas de energía eléctrica por agencia según tipo de servicio</v>
      </c>
      <c r="L110" t="str">
        <f t="shared" si="10"/>
        <v>Volumen de las ventas de energía eléctrica por agencia según tipo de servicio</v>
      </c>
      <c r="M110" t="str">
        <f t="shared" si="13"/>
        <v>2015</v>
      </c>
      <c r="N110" t="str">
        <f t="shared" si="11"/>
        <v/>
      </c>
    </row>
    <row r="111" spans="1:14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8"/>
        <v>05194Date</v>
      </c>
      <c r="H111" t="str">
        <f t="shared" si="12"/>
        <v>19.4</v>
      </c>
      <c r="I111" t="str">
        <f t="shared" si="7"/>
        <v>2015</v>
      </c>
      <c r="J111" t="s">
        <v>123</v>
      </c>
      <c r="K111" t="str">
        <f t="shared" si="9"/>
        <v/>
      </c>
      <c r="L111" t="str">
        <f t="shared" si="10"/>
        <v>Volumen de las ventas de energía eléctrica por agencia según tipo de servicio</v>
      </c>
      <c r="M111" t="str">
        <f t="shared" si="13"/>
        <v>2015</v>
      </c>
      <c r="N111" t="str">
        <f t="shared" si="11"/>
        <v/>
      </c>
    </row>
    <row r="112" spans="1:14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8"/>
        <v>05194Units</v>
      </c>
      <c r="H112" t="str">
        <f t="shared" si="12"/>
        <v>19.4</v>
      </c>
      <c r="I112" t="str">
        <f t="shared" si="7"/>
        <v>(Megawatts-hora)</v>
      </c>
      <c r="J112" t="s">
        <v>122</v>
      </c>
      <c r="K112" t="str">
        <f t="shared" si="9"/>
        <v/>
      </c>
      <c r="L112" t="str">
        <f t="shared" si="10"/>
        <v>Volumen de las ventas de energía eléctrica por agencia según tipo de servicio</v>
      </c>
      <c r="M112" t="str">
        <f t="shared" si="13"/>
        <v>2015</v>
      </c>
      <c r="N112" t="str">
        <f t="shared" si="11"/>
        <v>(Megawatts-hora)</v>
      </c>
    </row>
    <row r="113" spans="1:14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8"/>
        <v>05195Title</v>
      </c>
      <c r="H113" t="str">
        <f t="shared" si="12"/>
        <v>19.5</v>
      </c>
      <c r="I113" t="str">
        <f t="shared" si="7"/>
        <v>19.5Valor de las ventas de energía eléctrica por agencia según tipo de servicio</v>
      </c>
      <c r="J113" t="s">
        <v>124</v>
      </c>
      <c r="K113" t="str">
        <f t="shared" si="9"/>
        <v>Valor de las ventas de energía eléctrica por agencia según tipo de servicio</v>
      </c>
      <c r="L113" t="str">
        <f t="shared" si="10"/>
        <v>Valor de las ventas de energía eléctrica por agencia según tipo de servicio</v>
      </c>
      <c r="M113" t="str">
        <f t="shared" si="13"/>
        <v>2015</v>
      </c>
      <c r="N113" t="str">
        <f t="shared" si="11"/>
        <v/>
      </c>
    </row>
    <row r="114" spans="1:14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8"/>
        <v>05195Date</v>
      </c>
      <c r="H114" t="str">
        <f t="shared" si="12"/>
        <v>19.5</v>
      </c>
      <c r="I114" t="str">
        <f t="shared" si="7"/>
        <v>2015</v>
      </c>
      <c r="J114" t="s">
        <v>123</v>
      </c>
      <c r="K114" t="str">
        <f t="shared" si="9"/>
        <v/>
      </c>
      <c r="L114" t="str">
        <f t="shared" si="10"/>
        <v>Valor de las ventas de energía eléctrica por agencia según tipo de servicio</v>
      </c>
      <c r="M114" t="str">
        <f t="shared" si="13"/>
        <v>2015</v>
      </c>
      <c r="N114" t="str">
        <f t="shared" si="11"/>
        <v/>
      </c>
    </row>
    <row r="115" spans="1:14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8"/>
        <v>05195Units</v>
      </c>
      <c r="H115" t="str">
        <f t="shared" si="12"/>
        <v>19.5</v>
      </c>
      <c r="I115" t="str">
        <f t="shared" si="7"/>
        <v>(Miles de pesos)</v>
      </c>
      <c r="J115" t="s">
        <v>122</v>
      </c>
      <c r="K115" t="str">
        <f t="shared" si="9"/>
        <v/>
      </c>
      <c r="L115" t="str">
        <f t="shared" si="10"/>
        <v>Valor de las ventas de energía eléctrica por agencia según tipo de servicio</v>
      </c>
      <c r="M115" t="str">
        <f t="shared" si="13"/>
        <v>Al 31 de diciembre de 2015</v>
      </c>
      <c r="N115" t="str">
        <f t="shared" si="11"/>
        <v>(Miles de pesos)</v>
      </c>
    </row>
    <row r="116" spans="1:14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8"/>
        <v>05196Title</v>
      </c>
      <c r="H116" t="str">
        <f t="shared" si="12"/>
        <v>19.6</v>
      </c>
      <c r="I116" t="str">
        <f t="shared" si="7"/>
        <v>19.6Unidades y potencia del equipo de transmisión y distribución</v>
      </c>
      <c r="J116" t="s">
        <v>124</v>
      </c>
      <c r="K116" t="str">
        <f t="shared" si="9"/>
        <v>Unidades y potencia del equipo de transmisión y distribuciónde energía eléctrica por zona</v>
      </c>
      <c r="L116" t="str">
        <f t="shared" si="10"/>
        <v>Unidades y potencia del equipo de transmisión y distribuciónde energía eléctrica por zona</v>
      </c>
      <c r="M116" t="str">
        <f t="shared" si="13"/>
        <v>Al 31 de diciembre de 2015</v>
      </c>
      <c r="N116" t="str">
        <f t="shared" si="11"/>
        <v/>
      </c>
    </row>
    <row r="117" spans="1:14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8"/>
        <v>05196Title</v>
      </c>
      <c r="H117" t="str">
        <f t="shared" si="12"/>
        <v>19.6</v>
      </c>
      <c r="I117" t="str">
        <f t="shared" si="7"/>
        <v>de energía eléctrica por zona</v>
      </c>
      <c r="J117" t="s">
        <v>124</v>
      </c>
      <c r="K117" t="str">
        <f t="shared" si="9"/>
        <v/>
      </c>
      <c r="L117" t="str">
        <f t="shared" si="10"/>
        <v>Unidades y potencia del equipo de transmisión y distribuciónde energía eléctrica por zona</v>
      </c>
      <c r="M117" t="str">
        <f t="shared" si="13"/>
        <v>Al 31 de diciembre de 2015</v>
      </c>
      <c r="N117" t="str">
        <f t="shared" si="11"/>
        <v/>
      </c>
    </row>
    <row r="118" spans="1:14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8"/>
        <v>05196Date</v>
      </c>
      <c r="H118" t="str">
        <f t="shared" si="12"/>
        <v>19.6</v>
      </c>
      <c r="I118" t="str">
        <f t="shared" si="7"/>
        <v>Al 31 de diciembre de 2015</v>
      </c>
      <c r="J118" t="s">
        <v>123</v>
      </c>
      <c r="K118" t="str">
        <f t="shared" si="9"/>
        <v/>
      </c>
      <c r="L118" t="str">
        <f t="shared" si="10"/>
        <v>Unidades y potencia del equipo de transmisión y distribuciónde energía eléctrica por zona</v>
      </c>
      <c r="M118" t="str">
        <f t="shared" si="13"/>
        <v>Al 31 de diciembre de 2015</v>
      </c>
      <c r="N118" t="str">
        <f t="shared" si="11"/>
        <v/>
      </c>
    </row>
    <row r="119" spans="1:14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8"/>
        <v>05197Title</v>
      </c>
      <c r="H119" t="str">
        <f t="shared" si="12"/>
        <v>19.7</v>
      </c>
      <c r="I119" t="str">
        <f t="shared" si="7"/>
        <v>19.7Personal ocupado y sus remuneraciones en la Comisión Federal de Electricidad</v>
      </c>
      <c r="J119" t="s">
        <v>124</v>
      </c>
      <c r="K119" t="str">
        <f t="shared" si="9"/>
        <v>Personal ocupado y sus remuneraciones en la Comisión Federal de Electricidadsegún tipo de actividad</v>
      </c>
      <c r="L119" t="str">
        <f t="shared" si="10"/>
        <v>Personal ocupado y sus remuneraciones en la Comisión Federal de Electricidadsegún tipo de actividad</v>
      </c>
      <c r="M119" t="str">
        <f t="shared" si="13"/>
        <v>2015</v>
      </c>
      <c r="N119" t="str">
        <f t="shared" si="11"/>
        <v/>
      </c>
    </row>
    <row r="120" spans="1:14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8"/>
        <v>05197Title</v>
      </c>
      <c r="H120" t="str">
        <f t="shared" si="12"/>
        <v>19.7</v>
      </c>
      <c r="I120" t="str">
        <f t="shared" si="7"/>
        <v>según tipo de actividad</v>
      </c>
      <c r="J120" t="s">
        <v>124</v>
      </c>
      <c r="K120" t="str">
        <f t="shared" si="9"/>
        <v/>
      </c>
      <c r="L120" t="str">
        <f t="shared" si="10"/>
        <v>Personal ocupado y sus remuneraciones en la Comisión Federal de Electricidadsegún tipo de actividad</v>
      </c>
      <c r="M120" t="str">
        <f t="shared" si="13"/>
        <v>2015</v>
      </c>
      <c r="N120" t="str">
        <f t="shared" si="11"/>
        <v/>
      </c>
    </row>
    <row r="121" spans="1:14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8"/>
        <v>05197Date</v>
      </c>
      <c r="H121" t="str">
        <f t="shared" si="12"/>
        <v>19.7</v>
      </c>
      <c r="I121" t="str">
        <f t="shared" si="7"/>
        <v>2015</v>
      </c>
      <c r="J121" t="s">
        <v>123</v>
      </c>
      <c r="K121" t="str">
        <f t="shared" si="9"/>
        <v/>
      </c>
      <c r="L121" t="str">
        <f t="shared" si="10"/>
        <v>Personal ocupado y sus remuneraciones en la Comisión Federal de Electricidadsegún tipo de actividad</v>
      </c>
      <c r="M121" t="str">
        <f t="shared" si="13"/>
        <v>2015</v>
      </c>
      <c r="N121" t="str">
        <f t="shared" si="11"/>
        <v/>
      </c>
    </row>
    <row r="122" spans="1:14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8"/>
        <v>06191Title</v>
      </c>
      <c r="H122" t="str">
        <f t="shared" si="12"/>
        <v>19.1</v>
      </c>
      <c r="I122" t="str">
        <f t="shared" si="7"/>
        <v xml:space="preserve">19.1Centrales generadoras, unidades de generación, capacidad efectiva </v>
      </c>
      <c r="J122" t="s">
        <v>124</v>
      </c>
      <c r="K122" t="str">
        <f t="shared" si="9"/>
        <v>Centrales generadoras, unidades de generación, capacidad efectiva y energía eléctrica producida y entregada por tipo de planta</v>
      </c>
      <c r="L122" t="str">
        <f t="shared" si="10"/>
        <v>Centrales generadoras, unidades de generación, capacidad efectiva y energía eléctrica producida y entregada por tipo de planta</v>
      </c>
      <c r="M122" t="str">
        <f t="shared" si="13"/>
        <v>2016</v>
      </c>
      <c r="N122" t="str">
        <f t="shared" si="11"/>
        <v/>
      </c>
    </row>
    <row r="123" spans="1:14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8"/>
        <v>06191Title</v>
      </c>
      <c r="H123" t="str">
        <f t="shared" si="12"/>
        <v>19.1</v>
      </c>
      <c r="I123" t="str">
        <f t="shared" si="7"/>
        <v>y energía eléctrica producida y entregada por tipo de planta</v>
      </c>
      <c r="J123" t="s">
        <v>124</v>
      </c>
      <c r="K123" t="str">
        <f t="shared" si="9"/>
        <v/>
      </c>
      <c r="L123" t="str">
        <f t="shared" si="10"/>
        <v>Centrales generadoras, unidades de generación, capacidad efectiva y energía eléctrica producida y entregada por tipo de planta</v>
      </c>
      <c r="M123" t="str">
        <f t="shared" si="13"/>
        <v>2016</v>
      </c>
      <c r="N123" t="str">
        <f t="shared" si="11"/>
        <v/>
      </c>
    </row>
    <row r="124" spans="1:14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8"/>
        <v>06191Date</v>
      </c>
      <c r="H124" t="str">
        <f t="shared" si="12"/>
        <v>19.1</v>
      </c>
      <c r="I124" t="str">
        <f t="shared" si="7"/>
        <v>2016</v>
      </c>
      <c r="J124" t="s">
        <v>123</v>
      </c>
      <c r="K124" t="str">
        <f t="shared" si="9"/>
        <v/>
      </c>
      <c r="L124" t="str">
        <f t="shared" si="10"/>
        <v>Centrales generadoras, unidades de generación, capacidad efectiva y energía eléctrica producida y entregada por tipo de planta</v>
      </c>
      <c r="M124" t="str">
        <f t="shared" si="13"/>
        <v>2016</v>
      </c>
      <c r="N124" t="str">
        <f t="shared" si="11"/>
        <v/>
      </c>
    </row>
    <row r="125" spans="1:14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8"/>
        <v>06192Title</v>
      </c>
      <c r="H125" t="str">
        <f t="shared" si="12"/>
        <v>19.2</v>
      </c>
      <c r="I125" t="str">
        <f t="shared" si="7"/>
        <v xml:space="preserve">19.2Usuarios, volumen y valor de las ventas de energía eléctrica </v>
      </c>
      <c r="J125" t="s">
        <v>124</v>
      </c>
      <c r="K125" t="str">
        <f t="shared" si="9"/>
        <v>Usuarios, volumen y valor de las ventas de energía eléctrica según tipo de servicio</v>
      </c>
      <c r="L125" t="str">
        <f t="shared" si="10"/>
        <v>Usuarios, volumen y valor de las ventas de energía eléctrica según tipo de servicio</v>
      </c>
      <c r="M125" t="str">
        <f t="shared" si="13"/>
        <v>2016</v>
      </c>
      <c r="N125" t="str">
        <f t="shared" si="11"/>
        <v/>
      </c>
    </row>
    <row r="126" spans="1:14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8"/>
        <v>06192Title</v>
      </c>
      <c r="H126" t="str">
        <f t="shared" si="12"/>
        <v>19.2</v>
      </c>
      <c r="I126" t="str">
        <f t="shared" si="7"/>
        <v>según tipo de servicio</v>
      </c>
      <c r="J126" t="s">
        <v>124</v>
      </c>
      <c r="K126" t="str">
        <f t="shared" si="9"/>
        <v/>
      </c>
      <c r="L126" t="str">
        <f t="shared" si="10"/>
        <v>Usuarios, volumen y valor de las ventas de energía eléctrica según tipo de servicio</v>
      </c>
      <c r="M126" t="str">
        <f t="shared" si="13"/>
        <v>2016</v>
      </c>
      <c r="N126" t="str">
        <f t="shared" si="11"/>
        <v/>
      </c>
    </row>
    <row r="127" spans="1:14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8"/>
        <v>06192Date</v>
      </c>
      <c r="H127" t="str">
        <f t="shared" si="12"/>
        <v>19.2</v>
      </c>
      <c r="I127" t="str">
        <f t="shared" si="7"/>
        <v>2016</v>
      </c>
      <c r="J127" t="s">
        <v>123</v>
      </c>
      <c r="K127" t="str">
        <f t="shared" si="9"/>
        <v/>
      </c>
      <c r="L127" t="str">
        <f t="shared" si="10"/>
        <v>Usuarios, volumen y valor de las ventas de energía eléctrica según tipo de servicio</v>
      </c>
      <c r="M127" t="str">
        <f t="shared" si="13"/>
        <v>2016</v>
      </c>
      <c r="N127" t="str">
        <f t="shared" si="11"/>
        <v/>
      </c>
    </row>
    <row r="128" spans="1:14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8"/>
        <v>06193Title</v>
      </c>
      <c r="H128" t="str">
        <f t="shared" si="12"/>
        <v>19.3</v>
      </c>
      <c r="I128" t="str">
        <f t="shared" si="7"/>
        <v>19.3Usuarios de energía eléctrica por municipio según tipo de servicio</v>
      </c>
      <c r="J128" t="s">
        <v>124</v>
      </c>
      <c r="K128" t="str">
        <f t="shared" si="9"/>
        <v>Usuarios de energía eléctrica por municipio según tipo de servicio</v>
      </c>
      <c r="L128" t="str">
        <f t="shared" si="10"/>
        <v>Usuarios de energía eléctrica por municipio según tipo de servicio</v>
      </c>
      <c r="M128" t="str">
        <f t="shared" si="13"/>
        <v>Al 31 de diciembre de 2016</v>
      </c>
      <c r="N128" t="str">
        <f t="shared" si="11"/>
        <v/>
      </c>
    </row>
    <row r="129" spans="1:14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8"/>
        <v>06193Date</v>
      </c>
      <c r="H129" t="str">
        <f t="shared" si="12"/>
        <v>19.3</v>
      </c>
      <c r="I129" t="str">
        <f t="shared" si="7"/>
        <v>Al 31 de diciembre de 2016</v>
      </c>
      <c r="J129" t="s">
        <v>123</v>
      </c>
      <c r="K129" t="str">
        <f t="shared" si="9"/>
        <v/>
      </c>
      <c r="L129" t="str">
        <f t="shared" si="10"/>
        <v>Usuarios de energía eléctrica por municipio según tipo de servicio</v>
      </c>
      <c r="M129" t="str">
        <f t="shared" si="13"/>
        <v>Al 31 de diciembre de 2016</v>
      </c>
      <c r="N129" t="str">
        <f t="shared" si="11"/>
        <v/>
      </c>
    </row>
    <row r="130" spans="1:14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8"/>
        <v>06194Title</v>
      </c>
      <c r="H130" t="str">
        <f t="shared" si="12"/>
        <v>19.4</v>
      </c>
      <c r="I130" t="str">
        <f t="shared" si="7"/>
        <v>19.4Volumen de las ventas de energía eléctrica por municipio según tipo de servicio</v>
      </c>
      <c r="J130" t="s">
        <v>124</v>
      </c>
      <c r="K130" t="str">
        <f t="shared" si="9"/>
        <v>Volumen de las ventas de energía eléctrica por municipio según tipo de servicio</v>
      </c>
      <c r="L130" t="str">
        <f t="shared" si="10"/>
        <v>Volumen de las ventas de energía eléctrica por municipio según tipo de servicio</v>
      </c>
      <c r="M130" t="str">
        <f t="shared" si="13"/>
        <v>2015 y 2016</v>
      </c>
      <c r="N130" t="str">
        <f t="shared" si="11"/>
        <v/>
      </c>
    </row>
    <row r="131" spans="1:14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8"/>
        <v>06194Date</v>
      </c>
      <c r="H131" t="str">
        <f t="shared" si="12"/>
        <v>19.4</v>
      </c>
      <c r="I131" t="str">
        <f t="shared" ref="I131:I194" si="14">+_xlfn.TEXTJOIN("",TRUE,B131:C131)</f>
        <v>2015 y 2016</v>
      </c>
      <c r="J131" t="s">
        <v>123</v>
      </c>
      <c r="K131" t="str">
        <f t="shared" si="9"/>
        <v/>
      </c>
      <c r="L131" t="str">
        <f t="shared" si="10"/>
        <v>Volumen de las ventas de energía eléctrica por municipio según tipo de servicio</v>
      </c>
      <c r="M131" t="str">
        <f t="shared" si="13"/>
        <v>2015 y 2016</v>
      </c>
      <c r="N131" t="str">
        <f t="shared" si="11"/>
        <v/>
      </c>
    </row>
    <row r="132" spans="1:14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5">+_xlfn.CONCAT(F132,SUBSTITUTE(H132,".",""),J132)</f>
        <v>06194Units</v>
      </c>
      <c r="H132" t="str">
        <f t="shared" si="12"/>
        <v>19.4</v>
      </c>
      <c r="I132" t="str">
        <f t="shared" si="14"/>
        <v>(Megawatts-hora)</v>
      </c>
      <c r="J132" t="s">
        <v>122</v>
      </c>
      <c r="K132" t="str">
        <f t="shared" ref="K132:K195" si="16">+IF(AND(G132=G133,J132="Title"),_xlfn.CONCAT(C132,C133),IF(AND(J132="Title",J133&lt;&gt;"Title",J131&lt;&gt;"Title"),C132,""))</f>
        <v/>
      </c>
      <c r="L132" t="str">
        <f t="shared" ref="L132:L195" si="17">+IF(K132="",L131,K132)</f>
        <v>Volumen de las ventas de energía eléctrica por municipio según tipo de servicio</v>
      </c>
      <c r="M132" t="str">
        <f t="shared" si="13"/>
        <v>2015 y 2016</v>
      </c>
      <c r="N132" t="str">
        <f t="shared" ref="N132:N195" si="18">+IF(J132="Units",C132,"")</f>
        <v>(Megawatts-hora)</v>
      </c>
    </row>
    <row r="133" spans="1:14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5"/>
        <v>06195Title</v>
      </c>
      <c r="H133" t="str">
        <f t="shared" ref="H133:H196" si="19">+IF(B133=0,H132,B133)</f>
        <v>19.5</v>
      </c>
      <c r="I133" t="str">
        <f t="shared" si="14"/>
        <v>19.5Valor de las ventas de energía eléctrica por municipio según tipo de servicio</v>
      </c>
      <c r="J133" t="s">
        <v>124</v>
      </c>
      <c r="K133" t="str">
        <f t="shared" si="16"/>
        <v>Valor de las ventas de energía eléctrica por municipio según tipo de servicio</v>
      </c>
      <c r="L133" t="str">
        <f t="shared" si="17"/>
        <v>Valor de las ventas de energía eléctrica por municipio según tipo de servicio</v>
      </c>
      <c r="M133" t="str">
        <f t="shared" si="13"/>
        <v>2015 y 2016</v>
      </c>
      <c r="N133" t="str">
        <f t="shared" si="18"/>
        <v/>
      </c>
    </row>
    <row r="134" spans="1:14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5"/>
        <v>06195Date</v>
      </c>
      <c r="H134" t="str">
        <f t="shared" si="19"/>
        <v>19.5</v>
      </c>
      <c r="I134" t="str">
        <f t="shared" si="14"/>
        <v>2015 y 2016</v>
      </c>
      <c r="J134" t="s">
        <v>123</v>
      </c>
      <c r="K134" t="str">
        <f t="shared" si="16"/>
        <v/>
      </c>
      <c r="L134" t="str">
        <f t="shared" si="17"/>
        <v>Valor de las ventas de energía eléctrica por municipio según tipo de servicio</v>
      </c>
      <c r="M134" t="str">
        <f t="shared" ref="M134:M197" si="20">+IF(J134&lt;&gt;"Date",M135,C134)</f>
        <v>2015 y 2016</v>
      </c>
      <c r="N134" t="str">
        <f t="shared" si="18"/>
        <v/>
      </c>
    </row>
    <row r="135" spans="1:14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5"/>
        <v>06195Units</v>
      </c>
      <c r="H135" t="str">
        <f t="shared" si="19"/>
        <v>19.5</v>
      </c>
      <c r="I135" t="str">
        <f t="shared" si="14"/>
        <v>(Miles de pesos)</v>
      </c>
      <c r="J135" t="s">
        <v>122</v>
      </c>
      <c r="K135" t="str">
        <f t="shared" si="16"/>
        <v/>
      </c>
      <c r="L135" t="str">
        <f t="shared" si="17"/>
        <v>Valor de las ventas de energía eléctrica por municipio según tipo de servicio</v>
      </c>
      <c r="M135" t="str">
        <f t="shared" si="20"/>
        <v>Al 31 de diciembre de 2016</v>
      </c>
      <c r="N135" t="str">
        <f t="shared" si="18"/>
        <v>(Miles de pesos)</v>
      </c>
    </row>
    <row r="136" spans="1:14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5"/>
        <v>06196Title</v>
      </c>
      <c r="H136" t="str">
        <f t="shared" si="19"/>
        <v>19.6</v>
      </c>
      <c r="I136" t="str">
        <f t="shared" si="14"/>
        <v>19.6Unidades y potencia del equipo de transmisión y distribución</v>
      </c>
      <c r="J136" t="s">
        <v>124</v>
      </c>
      <c r="K136" t="str">
        <f t="shared" si="16"/>
        <v>Unidades y potencia del equipo de transmisión y distribuciónde energía eléctrica por municipio</v>
      </c>
      <c r="L136" t="str">
        <f t="shared" si="17"/>
        <v>Unidades y potencia del equipo de transmisión y distribuciónde energía eléctrica por municipio</v>
      </c>
      <c r="M136" t="str">
        <f t="shared" si="20"/>
        <v>Al 31 de diciembre de 2016</v>
      </c>
      <c r="N136" t="str">
        <f t="shared" si="18"/>
        <v/>
      </c>
    </row>
    <row r="137" spans="1:14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5"/>
        <v>06196Title</v>
      </c>
      <c r="H137" t="str">
        <f t="shared" si="19"/>
        <v>19.6</v>
      </c>
      <c r="I137" t="str">
        <f t="shared" si="14"/>
        <v>de energía eléctrica por municipio</v>
      </c>
      <c r="J137" t="s">
        <v>124</v>
      </c>
      <c r="K137" t="str">
        <f t="shared" si="16"/>
        <v/>
      </c>
      <c r="L137" t="str">
        <f t="shared" si="17"/>
        <v>Unidades y potencia del equipo de transmisión y distribuciónde energía eléctrica por municipio</v>
      </c>
      <c r="M137" t="str">
        <f t="shared" si="20"/>
        <v>Al 31 de diciembre de 2016</v>
      </c>
      <c r="N137" t="str">
        <f t="shared" si="18"/>
        <v/>
      </c>
    </row>
    <row r="138" spans="1:14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5"/>
        <v>06196Date</v>
      </c>
      <c r="H138" t="str">
        <f t="shared" si="19"/>
        <v>19.6</v>
      </c>
      <c r="I138" t="str">
        <f t="shared" si="14"/>
        <v>Al 31 de diciembre de 2016</v>
      </c>
      <c r="J138" t="s">
        <v>123</v>
      </c>
      <c r="K138" t="str">
        <f t="shared" si="16"/>
        <v/>
      </c>
      <c r="L138" t="str">
        <f t="shared" si="17"/>
        <v>Unidades y potencia del equipo de transmisión y distribuciónde energía eléctrica por municipio</v>
      </c>
      <c r="M138" t="str">
        <f t="shared" si="20"/>
        <v>Al 31 de diciembre de 2016</v>
      </c>
      <c r="N138" t="str">
        <f t="shared" si="18"/>
        <v/>
      </c>
    </row>
    <row r="139" spans="1:14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5"/>
        <v>06197Title</v>
      </c>
      <c r="H139" t="str">
        <f t="shared" si="19"/>
        <v>19.7</v>
      </c>
      <c r="I139" t="str">
        <f t="shared" si="14"/>
        <v xml:space="preserve">19.7Personal ocupado y sus remuneraciones en la Comisión Federal de Electricidad </v>
      </c>
      <c r="J139" t="s">
        <v>124</v>
      </c>
      <c r="K139" t="str">
        <f t="shared" si="16"/>
        <v>Personal ocupado y sus remuneraciones en la Comisión Federal de Electricidad según tipo de actividad</v>
      </c>
      <c r="L139" t="str">
        <f t="shared" si="17"/>
        <v>Personal ocupado y sus remuneraciones en la Comisión Federal de Electricidad según tipo de actividad</v>
      </c>
      <c r="M139" t="str">
        <f t="shared" si="20"/>
        <v>2016</v>
      </c>
      <c r="N139" t="str">
        <f t="shared" si="18"/>
        <v/>
      </c>
    </row>
    <row r="140" spans="1:14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5"/>
        <v>06197Title</v>
      </c>
      <c r="H140" t="str">
        <f t="shared" si="19"/>
        <v>19.7</v>
      </c>
      <c r="I140" t="str">
        <f t="shared" si="14"/>
        <v>según tipo de actividad</v>
      </c>
      <c r="J140" t="s">
        <v>124</v>
      </c>
      <c r="K140" t="str">
        <f t="shared" si="16"/>
        <v/>
      </c>
      <c r="L140" t="str">
        <f t="shared" si="17"/>
        <v>Personal ocupado y sus remuneraciones en la Comisión Federal de Electricidad según tipo de actividad</v>
      </c>
      <c r="M140" t="str">
        <f t="shared" si="20"/>
        <v>2016</v>
      </c>
      <c r="N140" t="str">
        <f t="shared" si="18"/>
        <v/>
      </c>
    </row>
    <row r="141" spans="1:14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5"/>
        <v>06197Date</v>
      </c>
      <c r="H141" t="str">
        <f t="shared" si="19"/>
        <v>19.7</v>
      </c>
      <c r="I141" t="str">
        <f t="shared" si="14"/>
        <v>2016</v>
      </c>
      <c r="J141" t="s">
        <v>123</v>
      </c>
      <c r="K141" t="str">
        <f t="shared" si="16"/>
        <v/>
      </c>
      <c r="L141" t="str">
        <f t="shared" si="17"/>
        <v>Personal ocupado y sus remuneraciones en la Comisión Federal de Electricidad según tipo de actividad</v>
      </c>
      <c r="M141" t="str">
        <f t="shared" si="20"/>
        <v>2016</v>
      </c>
      <c r="N141" t="str">
        <f t="shared" si="18"/>
        <v/>
      </c>
    </row>
    <row r="142" spans="1:14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5"/>
        <v>07191Title</v>
      </c>
      <c r="H142" t="str">
        <f t="shared" si="19"/>
        <v>19.1</v>
      </c>
      <c r="I142" t="str">
        <f t="shared" si="14"/>
        <v xml:space="preserve">19.1Centrales generadoras, unidades de generación, capacidad efectiva </v>
      </c>
      <c r="J142" t="s">
        <v>124</v>
      </c>
      <c r="K142" t="str">
        <f t="shared" si="16"/>
        <v>Centrales generadoras, unidades de generación, capacidad efectiva y energía eléctrica producida y entregada por tipo de planta</v>
      </c>
      <c r="L142" t="str">
        <f t="shared" si="17"/>
        <v>Centrales generadoras, unidades de generación, capacidad efectiva y energía eléctrica producida y entregada por tipo de planta</v>
      </c>
      <c r="M142" t="str">
        <f t="shared" si="20"/>
        <v>2016</v>
      </c>
      <c r="N142" t="str">
        <f t="shared" si="18"/>
        <v/>
      </c>
    </row>
    <row r="143" spans="1:14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5"/>
        <v>07191Title</v>
      </c>
      <c r="H143" t="str">
        <f t="shared" si="19"/>
        <v>19.1</v>
      </c>
      <c r="I143" t="str">
        <f t="shared" si="14"/>
        <v>y energía eléctrica producida y entregada por tipo de planta</v>
      </c>
      <c r="J143" t="s">
        <v>124</v>
      </c>
      <c r="K143" t="str">
        <f t="shared" si="16"/>
        <v/>
      </c>
      <c r="L143" t="str">
        <f t="shared" si="17"/>
        <v>Centrales generadoras, unidades de generación, capacidad efectiva y energía eléctrica producida y entregada por tipo de planta</v>
      </c>
      <c r="M143" t="str">
        <f t="shared" si="20"/>
        <v>2016</v>
      </c>
      <c r="N143" t="str">
        <f t="shared" si="18"/>
        <v/>
      </c>
    </row>
    <row r="144" spans="1:14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5"/>
        <v>07191Date</v>
      </c>
      <c r="H144" t="str">
        <f t="shared" si="19"/>
        <v>19.1</v>
      </c>
      <c r="I144" t="str">
        <f t="shared" si="14"/>
        <v>2016</v>
      </c>
      <c r="J144" t="s">
        <v>123</v>
      </c>
      <c r="K144" t="str">
        <f t="shared" si="16"/>
        <v/>
      </c>
      <c r="L144" t="str">
        <f t="shared" si="17"/>
        <v>Centrales generadoras, unidades de generación, capacidad efectiva y energía eléctrica producida y entregada por tipo de planta</v>
      </c>
      <c r="M144" t="str">
        <f t="shared" si="20"/>
        <v>2016</v>
      </c>
      <c r="N144" t="str">
        <f t="shared" si="18"/>
        <v/>
      </c>
    </row>
    <row r="145" spans="1:14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5"/>
        <v>07192Title</v>
      </c>
      <c r="H145" t="str">
        <f t="shared" si="19"/>
        <v>19.2</v>
      </c>
      <c r="I145" t="str">
        <f t="shared" si="14"/>
        <v xml:space="preserve">19.2Usuarios, volumen y valor de las ventas de energía eléctrica </v>
      </c>
      <c r="J145" t="s">
        <v>124</v>
      </c>
      <c r="K145" t="str">
        <f t="shared" si="16"/>
        <v>Usuarios, volumen y valor de las ventas de energía eléctrica según tipo de servicio</v>
      </c>
      <c r="L145" t="str">
        <f t="shared" si="17"/>
        <v>Usuarios, volumen y valor de las ventas de energía eléctrica según tipo de servicio</v>
      </c>
      <c r="M145" t="str">
        <f t="shared" si="20"/>
        <v>2016</v>
      </c>
      <c r="N145" t="str">
        <f t="shared" si="18"/>
        <v/>
      </c>
    </row>
    <row r="146" spans="1:14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5"/>
        <v>07192Title</v>
      </c>
      <c r="H146" t="str">
        <f t="shared" si="19"/>
        <v>19.2</v>
      </c>
      <c r="I146" t="str">
        <f t="shared" si="14"/>
        <v>según tipo de servicio</v>
      </c>
      <c r="J146" t="s">
        <v>124</v>
      </c>
      <c r="K146" t="str">
        <f t="shared" si="16"/>
        <v/>
      </c>
      <c r="L146" t="str">
        <f t="shared" si="17"/>
        <v>Usuarios, volumen y valor de las ventas de energía eléctrica según tipo de servicio</v>
      </c>
      <c r="M146" t="str">
        <f t="shared" si="20"/>
        <v>2016</v>
      </c>
      <c r="N146" t="str">
        <f t="shared" si="18"/>
        <v/>
      </c>
    </row>
    <row r="147" spans="1:14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5"/>
        <v>07192Date</v>
      </c>
      <c r="H147" t="str">
        <f t="shared" si="19"/>
        <v>19.2</v>
      </c>
      <c r="I147" t="str">
        <f t="shared" si="14"/>
        <v>2016</v>
      </c>
      <c r="J147" t="s">
        <v>123</v>
      </c>
      <c r="K147" t="str">
        <f t="shared" si="16"/>
        <v/>
      </c>
      <c r="L147" t="str">
        <f t="shared" si="17"/>
        <v>Usuarios, volumen y valor de las ventas de energía eléctrica según tipo de servicio</v>
      </c>
      <c r="M147" t="str">
        <f t="shared" si="20"/>
        <v>2016</v>
      </c>
      <c r="N147" t="str">
        <f t="shared" si="18"/>
        <v/>
      </c>
    </row>
    <row r="148" spans="1:14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5"/>
        <v>07193Title</v>
      </c>
      <c r="H148" t="str">
        <f t="shared" si="19"/>
        <v>19.3</v>
      </c>
      <c r="I148" t="str">
        <f t="shared" si="14"/>
        <v>19.3Usuarios de energía eléctrica por municipio según tipo de servicio</v>
      </c>
      <c r="J148" t="s">
        <v>124</v>
      </c>
      <c r="K148" t="str">
        <f t="shared" si="16"/>
        <v>Usuarios de energía eléctrica por municipio según tipo de servicio</v>
      </c>
      <c r="L148" t="str">
        <f t="shared" si="17"/>
        <v>Usuarios de energía eléctrica por municipio según tipo de servicio</v>
      </c>
      <c r="M148" t="str">
        <f t="shared" si="20"/>
        <v>Al 31 de diciembre de 2016</v>
      </c>
      <c r="N148" t="str">
        <f t="shared" si="18"/>
        <v/>
      </c>
    </row>
    <row r="149" spans="1:14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5"/>
        <v>07193Date</v>
      </c>
      <c r="H149" t="str">
        <f t="shared" si="19"/>
        <v>19.3</v>
      </c>
      <c r="I149" t="str">
        <f t="shared" si="14"/>
        <v>Al 31 de diciembre de 2016</v>
      </c>
      <c r="J149" t="s">
        <v>123</v>
      </c>
      <c r="K149" t="str">
        <f t="shared" si="16"/>
        <v/>
      </c>
      <c r="L149" t="str">
        <f t="shared" si="17"/>
        <v>Usuarios de energía eléctrica por municipio según tipo de servicio</v>
      </c>
      <c r="M149" t="str">
        <f t="shared" si="20"/>
        <v>Al 31 de diciembre de 2016</v>
      </c>
      <c r="N149" t="str">
        <f t="shared" si="18"/>
        <v/>
      </c>
    </row>
    <row r="150" spans="1:14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5"/>
        <v>07194Title</v>
      </c>
      <c r="H150" t="str">
        <f t="shared" si="19"/>
        <v>19.4</v>
      </c>
      <c r="I150" t="str">
        <f t="shared" si="14"/>
        <v>19.4Volumen de las ventas de energía eléctrica por municipio según tipo de servicio</v>
      </c>
      <c r="J150" t="s">
        <v>124</v>
      </c>
      <c r="K150" t="str">
        <f t="shared" si="16"/>
        <v>Volumen de las ventas de energía eléctrica por municipio según tipo de servicio</v>
      </c>
      <c r="L150" t="str">
        <f t="shared" si="17"/>
        <v>Volumen de las ventas de energía eléctrica por municipio según tipo de servicio</v>
      </c>
      <c r="M150" t="str">
        <f t="shared" si="20"/>
        <v>2016</v>
      </c>
      <c r="N150" t="str">
        <f t="shared" si="18"/>
        <v/>
      </c>
    </row>
    <row r="151" spans="1:14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5"/>
        <v>07194Date</v>
      </c>
      <c r="H151" t="str">
        <f t="shared" si="19"/>
        <v>19.4</v>
      </c>
      <c r="I151" t="str">
        <f t="shared" si="14"/>
        <v>2016</v>
      </c>
      <c r="J151" t="s">
        <v>123</v>
      </c>
      <c r="K151" t="str">
        <f t="shared" si="16"/>
        <v/>
      </c>
      <c r="L151" t="str">
        <f t="shared" si="17"/>
        <v>Volumen de las ventas de energía eléctrica por municipio según tipo de servicio</v>
      </c>
      <c r="M151" t="str">
        <f t="shared" si="20"/>
        <v>2016</v>
      </c>
      <c r="N151" t="str">
        <f t="shared" si="18"/>
        <v/>
      </c>
    </row>
    <row r="152" spans="1:14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5"/>
        <v>07194Units</v>
      </c>
      <c r="H152" t="str">
        <f t="shared" si="19"/>
        <v>19.4</v>
      </c>
      <c r="I152" t="str">
        <f t="shared" si="14"/>
        <v>(Megawatts-hora)</v>
      </c>
      <c r="J152" t="s">
        <v>122</v>
      </c>
      <c r="K152" t="str">
        <f t="shared" si="16"/>
        <v/>
      </c>
      <c r="L152" t="str">
        <f t="shared" si="17"/>
        <v>Volumen de las ventas de energía eléctrica por municipio según tipo de servicio</v>
      </c>
      <c r="M152" t="str">
        <f t="shared" si="20"/>
        <v>2016</v>
      </c>
      <c r="N152" t="str">
        <f t="shared" si="18"/>
        <v>(Megawatts-hora)</v>
      </c>
    </row>
    <row r="153" spans="1:14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5"/>
        <v>07195Title</v>
      </c>
      <c r="H153" t="str">
        <f t="shared" si="19"/>
        <v>19.5</v>
      </c>
      <c r="I153" t="str">
        <f t="shared" si="14"/>
        <v>19.5Valor de las ventas de energía eléctrica por municipio según tipo de servicio</v>
      </c>
      <c r="J153" t="s">
        <v>124</v>
      </c>
      <c r="K153" t="str">
        <f t="shared" si="16"/>
        <v>Valor de las ventas de energía eléctrica por municipio según tipo de servicio</v>
      </c>
      <c r="L153" t="str">
        <f t="shared" si="17"/>
        <v>Valor de las ventas de energía eléctrica por municipio según tipo de servicio</v>
      </c>
      <c r="M153" t="str">
        <f t="shared" si="20"/>
        <v>2016</v>
      </c>
      <c r="N153" t="str">
        <f t="shared" si="18"/>
        <v/>
      </c>
    </row>
    <row r="154" spans="1:14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5"/>
        <v>07195Date</v>
      </c>
      <c r="H154" t="str">
        <f t="shared" si="19"/>
        <v>19.5</v>
      </c>
      <c r="I154" t="str">
        <f t="shared" si="14"/>
        <v>2016</v>
      </c>
      <c r="J154" t="s">
        <v>123</v>
      </c>
      <c r="K154" t="str">
        <f t="shared" si="16"/>
        <v/>
      </c>
      <c r="L154" t="str">
        <f t="shared" si="17"/>
        <v>Valor de las ventas de energía eléctrica por municipio según tipo de servicio</v>
      </c>
      <c r="M154" t="str">
        <f t="shared" si="20"/>
        <v>2016</v>
      </c>
      <c r="N154" t="str">
        <f t="shared" si="18"/>
        <v/>
      </c>
    </row>
    <row r="155" spans="1:14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5"/>
        <v>07195Units</v>
      </c>
      <c r="H155" t="str">
        <f t="shared" si="19"/>
        <v>19.5</v>
      </c>
      <c r="I155" t="str">
        <f t="shared" si="14"/>
        <v>(Miles de pesos)</v>
      </c>
      <c r="J155" t="s">
        <v>122</v>
      </c>
      <c r="K155" t="str">
        <f t="shared" si="16"/>
        <v/>
      </c>
      <c r="L155" t="str">
        <f t="shared" si="17"/>
        <v>Valor de las ventas de energía eléctrica por municipio según tipo de servicio</v>
      </c>
      <c r="M155" t="str">
        <f t="shared" si="20"/>
        <v>Al 31 de diciembre de 2016</v>
      </c>
      <c r="N155" t="str">
        <f t="shared" si="18"/>
        <v>(Miles de pesos)</v>
      </c>
    </row>
    <row r="156" spans="1:14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5"/>
        <v>07196Title</v>
      </c>
      <c r="H156" t="str">
        <f t="shared" si="19"/>
        <v>19.6</v>
      </c>
      <c r="I156" t="str">
        <f t="shared" si="14"/>
        <v>19.6Unidades y potencia del equipo de transmisión y distribución</v>
      </c>
      <c r="J156" t="s">
        <v>124</v>
      </c>
      <c r="K156" t="str">
        <f t="shared" si="16"/>
        <v>Unidades y potencia del equipo de transmisión y distribuciónde energía eléctrica por zona</v>
      </c>
      <c r="L156" t="str">
        <f t="shared" si="17"/>
        <v>Unidades y potencia del equipo de transmisión y distribuciónde energía eléctrica por zona</v>
      </c>
      <c r="M156" t="str">
        <f t="shared" si="20"/>
        <v>Al 31 de diciembre de 2016</v>
      </c>
      <c r="N156" t="str">
        <f t="shared" si="18"/>
        <v/>
      </c>
    </row>
    <row r="157" spans="1:14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5"/>
        <v>07196Title</v>
      </c>
      <c r="H157" t="str">
        <f t="shared" si="19"/>
        <v>19.6</v>
      </c>
      <c r="I157" t="str">
        <f t="shared" si="14"/>
        <v>de energía eléctrica por zona</v>
      </c>
      <c r="J157" t="s">
        <v>124</v>
      </c>
      <c r="K157" t="str">
        <f t="shared" si="16"/>
        <v/>
      </c>
      <c r="L157" t="str">
        <f t="shared" si="17"/>
        <v>Unidades y potencia del equipo de transmisión y distribuciónde energía eléctrica por zona</v>
      </c>
      <c r="M157" t="str">
        <f t="shared" si="20"/>
        <v>Al 31 de diciembre de 2016</v>
      </c>
      <c r="N157" t="str">
        <f t="shared" si="18"/>
        <v/>
      </c>
    </row>
    <row r="158" spans="1:14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5"/>
        <v>07196Date</v>
      </c>
      <c r="H158" t="str">
        <f t="shared" si="19"/>
        <v>19.6</v>
      </c>
      <c r="I158" t="str">
        <f t="shared" si="14"/>
        <v>Al 31 de diciembre de 2016</v>
      </c>
      <c r="J158" t="s">
        <v>123</v>
      </c>
      <c r="K158" t="str">
        <f t="shared" si="16"/>
        <v/>
      </c>
      <c r="L158" t="str">
        <f t="shared" si="17"/>
        <v>Unidades y potencia del equipo de transmisión y distribuciónde energía eléctrica por zona</v>
      </c>
      <c r="M158" t="str">
        <f t="shared" si="20"/>
        <v>Al 31 de diciembre de 2016</v>
      </c>
      <c r="N158" t="str">
        <f t="shared" si="18"/>
        <v/>
      </c>
    </row>
    <row r="159" spans="1:14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5"/>
        <v>07197Title</v>
      </c>
      <c r="H159" t="str">
        <f t="shared" si="19"/>
        <v>19.7</v>
      </c>
      <c r="I159" t="str">
        <f t="shared" si="14"/>
        <v xml:space="preserve">19.7Personal ocupado y sus remuneraciones en la Comisión Federal de Electricidad </v>
      </c>
      <c r="J159" t="s">
        <v>124</v>
      </c>
      <c r="K159" t="str">
        <f t="shared" si="16"/>
        <v>Personal ocupado y sus remuneraciones en la Comisión Federal de Electricidad según tipo de actividad</v>
      </c>
      <c r="L159" t="str">
        <f t="shared" si="17"/>
        <v>Personal ocupado y sus remuneraciones en la Comisión Federal de Electricidad según tipo de actividad</v>
      </c>
      <c r="M159" t="str">
        <f t="shared" si="20"/>
        <v>2016</v>
      </c>
      <c r="N159" t="str">
        <f t="shared" si="18"/>
        <v/>
      </c>
    </row>
    <row r="160" spans="1:14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5"/>
        <v>07197Title</v>
      </c>
      <c r="H160" t="str">
        <f t="shared" si="19"/>
        <v>19.7</v>
      </c>
      <c r="I160" t="str">
        <f t="shared" si="14"/>
        <v>según tipo de actividad</v>
      </c>
      <c r="J160" t="s">
        <v>124</v>
      </c>
      <c r="K160" t="str">
        <f t="shared" si="16"/>
        <v/>
      </c>
      <c r="L160" t="str">
        <f t="shared" si="17"/>
        <v>Personal ocupado y sus remuneraciones en la Comisión Federal de Electricidad según tipo de actividad</v>
      </c>
      <c r="M160" t="str">
        <f t="shared" si="20"/>
        <v>2016</v>
      </c>
      <c r="N160" t="str">
        <f t="shared" si="18"/>
        <v/>
      </c>
    </row>
    <row r="161" spans="1:14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5"/>
        <v>07197Date</v>
      </c>
      <c r="H161" t="str">
        <f t="shared" si="19"/>
        <v>19.7</v>
      </c>
      <c r="I161" t="str">
        <f t="shared" si="14"/>
        <v>2016</v>
      </c>
      <c r="J161" t="s">
        <v>123</v>
      </c>
      <c r="K161" t="str">
        <f t="shared" si="16"/>
        <v/>
      </c>
      <c r="L161" t="str">
        <f t="shared" si="17"/>
        <v>Personal ocupado y sus remuneraciones en la Comisión Federal de Electricidad según tipo de actividad</v>
      </c>
      <c r="M161" t="str">
        <f t="shared" si="20"/>
        <v>2016</v>
      </c>
      <c r="N161" t="str">
        <f t="shared" si="18"/>
        <v/>
      </c>
    </row>
    <row r="162" spans="1:14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5"/>
        <v>08191Title</v>
      </c>
      <c r="H162" t="str">
        <f t="shared" si="19"/>
        <v>19.1</v>
      </c>
      <c r="I162" t="str">
        <f t="shared" si="14"/>
        <v xml:space="preserve">19.1Centrales generadoras, unidades de generación, capacidad efectiva </v>
      </c>
      <c r="J162" t="s">
        <v>124</v>
      </c>
      <c r="K162" t="str">
        <f t="shared" si="16"/>
        <v>Centrales generadoras, unidades de generación, capacidad efectiva y energía eléctrica producida y entregada por tipo de planta</v>
      </c>
      <c r="L162" t="str">
        <f t="shared" si="17"/>
        <v>Centrales generadoras, unidades de generación, capacidad efectiva y energía eléctrica producida y entregada por tipo de planta</v>
      </c>
      <c r="M162" t="str">
        <f t="shared" si="20"/>
        <v>2016</v>
      </c>
      <c r="N162" t="str">
        <f t="shared" si="18"/>
        <v/>
      </c>
    </row>
    <row r="163" spans="1:14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5"/>
        <v>08191Title</v>
      </c>
      <c r="H163" t="str">
        <f t="shared" si="19"/>
        <v>19.1</v>
      </c>
      <c r="I163" t="str">
        <f t="shared" si="14"/>
        <v>y energía eléctrica producida y entregada por tipo de planta</v>
      </c>
      <c r="J163" t="s">
        <v>124</v>
      </c>
      <c r="K163" t="str">
        <f t="shared" si="16"/>
        <v/>
      </c>
      <c r="L163" t="str">
        <f t="shared" si="17"/>
        <v>Centrales generadoras, unidades de generación, capacidad efectiva y energía eléctrica producida y entregada por tipo de planta</v>
      </c>
      <c r="M163" t="str">
        <f t="shared" si="20"/>
        <v>2016</v>
      </c>
      <c r="N163" t="str">
        <f t="shared" si="18"/>
        <v/>
      </c>
    </row>
    <row r="164" spans="1:14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5"/>
        <v>08191Date</v>
      </c>
      <c r="H164" t="str">
        <f t="shared" si="19"/>
        <v>19.1</v>
      </c>
      <c r="I164" t="str">
        <f t="shared" si="14"/>
        <v>2016</v>
      </c>
      <c r="J164" t="s">
        <v>123</v>
      </c>
      <c r="K164" t="str">
        <f t="shared" si="16"/>
        <v/>
      </c>
      <c r="L164" t="str">
        <f t="shared" si="17"/>
        <v>Centrales generadoras, unidades de generación, capacidad efectiva y energía eléctrica producida y entregada por tipo de planta</v>
      </c>
      <c r="M164" t="str">
        <f t="shared" si="20"/>
        <v>2016</v>
      </c>
      <c r="N164" t="str">
        <f t="shared" si="18"/>
        <v/>
      </c>
    </row>
    <row r="165" spans="1:14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5"/>
        <v>08192Title</v>
      </c>
      <c r="H165" t="str">
        <f t="shared" si="19"/>
        <v>19.2</v>
      </c>
      <c r="I165" t="str">
        <f t="shared" si="14"/>
        <v xml:space="preserve">19.2Usuarios, volumen y valor de las ventas de energía eléctrica </v>
      </c>
      <c r="J165" t="s">
        <v>124</v>
      </c>
      <c r="K165" t="str">
        <f t="shared" si="16"/>
        <v>Usuarios, volumen y valor de las ventas de energía eléctrica según tipo de servicio</v>
      </c>
      <c r="L165" t="str">
        <f t="shared" si="17"/>
        <v>Usuarios, volumen y valor de las ventas de energía eléctrica según tipo de servicio</v>
      </c>
      <c r="M165" t="str">
        <f t="shared" si="20"/>
        <v>2016</v>
      </c>
      <c r="N165" t="str">
        <f t="shared" si="18"/>
        <v/>
      </c>
    </row>
    <row r="166" spans="1:14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5"/>
        <v>08192Title</v>
      </c>
      <c r="H166" t="str">
        <f t="shared" si="19"/>
        <v>19.2</v>
      </c>
      <c r="I166" t="str">
        <f t="shared" si="14"/>
        <v>según tipo de servicio</v>
      </c>
      <c r="J166" t="s">
        <v>124</v>
      </c>
      <c r="K166" t="str">
        <f t="shared" si="16"/>
        <v/>
      </c>
      <c r="L166" t="str">
        <f t="shared" si="17"/>
        <v>Usuarios, volumen y valor de las ventas de energía eléctrica según tipo de servicio</v>
      </c>
      <c r="M166" t="str">
        <f t="shared" si="20"/>
        <v>2016</v>
      </c>
      <c r="N166" t="str">
        <f t="shared" si="18"/>
        <v/>
      </c>
    </row>
    <row r="167" spans="1:14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5"/>
        <v>08192Date</v>
      </c>
      <c r="H167" t="str">
        <f t="shared" si="19"/>
        <v>19.2</v>
      </c>
      <c r="I167" t="str">
        <f t="shared" si="14"/>
        <v>2016</v>
      </c>
      <c r="J167" t="s">
        <v>123</v>
      </c>
      <c r="K167" t="str">
        <f t="shared" si="16"/>
        <v/>
      </c>
      <c r="L167" t="str">
        <f t="shared" si="17"/>
        <v>Usuarios, volumen y valor de las ventas de energía eléctrica según tipo de servicio</v>
      </c>
      <c r="M167" t="str">
        <f t="shared" si="20"/>
        <v>2016</v>
      </c>
      <c r="N167" t="str">
        <f t="shared" si="18"/>
        <v/>
      </c>
    </row>
    <row r="168" spans="1:14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5"/>
        <v>08193Title</v>
      </c>
      <c r="H168" t="str">
        <f t="shared" si="19"/>
        <v>19.3</v>
      </c>
      <c r="I168" t="str">
        <f t="shared" si="14"/>
        <v>19.3Usuarios de energía eléctrica por municipio según tipo de servicio</v>
      </c>
      <c r="J168" t="s">
        <v>124</v>
      </c>
      <c r="K168" t="str">
        <f t="shared" si="16"/>
        <v>Usuarios de energía eléctrica por municipio según tipo de servicio</v>
      </c>
      <c r="L168" t="str">
        <f t="shared" si="17"/>
        <v>Usuarios de energía eléctrica por municipio según tipo de servicio</v>
      </c>
      <c r="M168" t="str">
        <f t="shared" si="20"/>
        <v>Al 31 de diciembre de 2016</v>
      </c>
      <c r="N168" t="str">
        <f t="shared" si="18"/>
        <v/>
      </c>
    </row>
    <row r="169" spans="1:14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5"/>
        <v>08193Date</v>
      </c>
      <c r="H169" t="str">
        <f t="shared" si="19"/>
        <v>19.3</v>
      </c>
      <c r="I169" t="str">
        <f t="shared" si="14"/>
        <v>Al 31 de diciembre de 2016</v>
      </c>
      <c r="J169" t="s">
        <v>123</v>
      </c>
      <c r="K169" t="str">
        <f t="shared" si="16"/>
        <v/>
      </c>
      <c r="L169" t="str">
        <f t="shared" si="17"/>
        <v>Usuarios de energía eléctrica por municipio según tipo de servicio</v>
      </c>
      <c r="M169" t="str">
        <f t="shared" si="20"/>
        <v>Al 31 de diciembre de 2016</v>
      </c>
      <c r="N169" t="str">
        <f t="shared" si="18"/>
        <v/>
      </c>
    </row>
    <row r="170" spans="1:14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5"/>
        <v>08194Title</v>
      </c>
      <c r="H170" t="str">
        <f t="shared" si="19"/>
        <v>19.4</v>
      </c>
      <c r="I170" t="str">
        <f t="shared" si="14"/>
        <v>19.4Volumen de las ventas de energía eléctrica por municipio según tipo de servicio</v>
      </c>
      <c r="J170" t="s">
        <v>124</v>
      </c>
      <c r="K170" t="str">
        <f t="shared" si="16"/>
        <v>Volumen de las ventas de energía eléctrica por municipio según tipo de servicio</v>
      </c>
      <c r="L170" t="str">
        <f t="shared" si="17"/>
        <v>Volumen de las ventas de energía eléctrica por municipio según tipo de servicio</v>
      </c>
      <c r="M170" t="str">
        <f t="shared" si="20"/>
        <v>2016</v>
      </c>
      <c r="N170" t="str">
        <f t="shared" si="18"/>
        <v/>
      </c>
    </row>
    <row r="171" spans="1:14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5"/>
        <v>08194Date</v>
      </c>
      <c r="H171" t="str">
        <f t="shared" si="19"/>
        <v>19.4</v>
      </c>
      <c r="I171" t="str">
        <f t="shared" si="14"/>
        <v>2016</v>
      </c>
      <c r="J171" t="s">
        <v>123</v>
      </c>
      <c r="K171" t="str">
        <f t="shared" si="16"/>
        <v/>
      </c>
      <c r="L171" t="str">
        <f t="shared" si="17"/>
        <v>Volumen de las ventas de energía eléctrica por municipio según tipo de servicio</v>
      </c>
      <c r="M171" t="str">
        <f t="shared" si="20"/>
        <v>2016</v>
      </c>
      <c r="N171" t="str">
        <f t="shared" si="18"/>
        <v/>
      </c>
    </row>
    <row r="172" spans="1:14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5"/>
        <v>08194Units</v>
      </c>
      <c r="H172" t="str">
        <f t="shared" si="19"/>
        <v>19.4</v>
      </c>
      <c r="I172" t="str">
        <f t="shared" si="14"/>
        <v>(Megawatts-hora)</v>
      </c>
      <c r="J172" t="s">
        <v>122</v>
      </c>
      <c r="K172" t="str">
        <f t="shared" si="16"/>
        <v/>
      </c>
      <c r="L172" t="str">
        <f t="shared" si="17"/>
        <v>Volumen de las ventas de energía eléctrica por municipio según tipo de servicio</v>
      </c>
      <c r="M172" t="str">
        <f t="shared" si="20"/>
        <v>2016</v>
      </c>
      <c r="N172" t="str">
        <f t="shared" si="18"/>
        <v>(Megawatts-hora)</v>
      </c>
    </row>
    <row r="173" spans="1:14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5"/>
        <v>08195Title</v>
      </c>
      <c r="H173" t="str">
        <f t="shared" si="19"/>
        <v>19.5</v>
      </c>
      <c r="I173" t="str">
        <f t="shared" si="14"/>
        <v>19.5Valor de las ventas de energía eléctrica por municipio según tipo de servicio</v>
      </c>
      <c r="J173" t="s">
        <v>124</v>
      </c>
      <c r="K173" t="str">
        <f t="shared" si="16"/>
        <v>Valor de las ventas de energía eléctrica por municipio según tipo de servicio</v>
      </c>
      <c r="L173" t="str">
        <f t="shared" si="17"/>
        <v>Valor de las ventas de energía eléctrica por municipio según tipo de servicio</v>
      </c>
      <c r="M173" t="str">
        <f t="shared" si="20"/>
        <v>2016</v>
      </c>
      <c r="N173" t="str">
        <f t="shared" si="18"/>
        <v/>
      </c>
    </row>
    <row r="174" spans="1:14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5"/>
        <v>08195Date</v>
      </c>
      <c r="H174" t="str">
        <f t="shared" si="19"/>
        <v>19.5</v>
      </c>
      <c r="I174" t="str">
        <f t="shared" si="14"/>
        <v>2016</v>
      </c>
      <c r="J174" t="s">
        <v>123</v>
      </c>
      <c r="K174" t="str">
        <f t="shared" si="16"/>
        <v/>
      </c>
      <c r="L174" t="str">
        <f t="shared" si="17"/>
        <v>Valor de las ventas de energía eléctrica por municipio según tipo de servicio</v>
      </c>
      <c r="M174" t="str">
        <f t="shared" si="20"/>
        <v>2016</v>
      </c>
      <c r="N174" t="str">
        <f t="shared" si="18"/>
        <v/>
      </c>
    </row>
    <row r="175" spans="1:14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5"/>
        <v>08195Units</v>
      </c>
      <c r="H175" t="str">
        <f t="shared" si="19"/>
        <v>19.5</v>
      </c>
      <c r="I175" t="str">
        <f t="shared" si="14"/>
        <v>(Miles de pesos)</v>
      </c>
      <c r="J175" t="s">
        <v>122</v>
      </c>
      <c r="K175" t="str">
        <f t="shared" si="16"/>
        <v/>
      </c>
      <c r="L175" t="str">
        <f t="shared" si="17"/>
        <v>Valor de las ventas de energía eléctrica por municipio según tipo de servicio</v>
      </c>
      <c r="M175" t="str">
        <f t="shared" si="20"/>
        <v>Al 31 de diciembre de 2016</v>
      </c>
      <c r="N175" t="str">
        <f t="shared" si="18"/>
        <v>(Miles de pesos)</v>
      </c>
    </row>
    <row r="176" spans="1:14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5"/>
        <v>08196Title</v>
      </c>
      <c r="H176" t="str">
        <f t="shared" si="19"/>
        <v>19.6</v>
      </c>
      <c r="I176" t="str">
        <f t="shared" si="14"/>
        <v>19.6Unidades y potencia del equipo de transmisión y distribución</v>
      </c>
      <c r="J176" t="s">
        <v>124</v>
      </c>
      <c r="K176" t="str">
        <f t="shared" si="16"/>
        <v>Unidades y potencia del equipo de transmisión y distribuciónde energía eléctrica por municipio</v>
      </c>
      <c r="L176" t="str">
        <f t="shared" si="17"/>
        <v>Unidades y potencia del equipo de transmisión y distribuciónde energía eléctrica por municipio</v>
      </c>
      <c r="M176" t="str">
        <f t="shared" si="20"/>
        <v>Al 31 de diciembre de 2016</v>
      </c>
      <c r="N176" t="str">
        <f t="shared" si="18"/>
        <v/>
      </c>
    </row>
    <row r="177" spans="1:14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5"/>
        <v>08196Title</v>
      </c>
      <c r="H177" t="str">
        <f t="shared" si="19"/>
        <v>19.6</v>
      </c>
      <c r="I177" t="str">
        <f t="shared" si="14"/>
        <v>de energía eléctrica por municipio</v>
      </c>
      <c r="J177" t="s">
        <v>124</v>
      </c>
      <c r="K177" t="str">
        <f t="shared" si="16"/>
        <v/>
      </c>
      <c r="L177" t="str">
        <f t="shared" si="17"/>
        <v>Unidades y potencia del equipo de transmisión y distribuciónde energía eléctrica por municipio</v>
      </c>
      <c r="M177" t="str">
        <f t="shared" si="20"/>
        <v>Al 31 de diciembre de 2016</v>
      </c>
      <c r="N177" t="str">
        <f t="shared" si="18"/>
        <v/>
      </c>
    </row>
    <row r="178" spans="1:14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5"/>
        <v>08196Date</v>
      </c>
      <c r="H178" t="str">
        <f t="shared" si="19"/>
        <v>19.6</v>
      </c>
      <c r="I178" t="str">
        <f t="shared" si="14"/>
        <v>Al 31 de diciembre de 2016</v>
      </c>
      <c r="J178" t="s">
        <v>123</v>
      </c>
      <c r="K178" t="str">
        <f t="shared" si="16"/>
        <v/>
      </c>
      <c r="L178" t="str">
        <f t="shared" si="17"/>
        <v>Unidades y potencia del equipo de transmisión y distribuciónde energía eléctrica por municipio</v>
      </c>
      <c r="M178" t="str">
        <f t="shared" si="20"/>
        <v>Al 31 de diciembre de 2016</v>
      </c>
      <c r="N178" t="str">
        <f t="shared" si="18"/>
        <v/>
      </c>
    </row>
    <row r="179" spans="1:14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5"/>
        <v>08197Title</v>
      </c>
      <c r="H179" t="str">
        <f t="shared" si="19"/>
        <v>19.7</v>
      </c>
      <c r="I179" t="str">
        <f t="shared" si="14"/>
        <v xml:space="preserve">19.7Personal ocupado y sus remuneraciones en la Comisión Federal de Electricidad </v>
      </c>
      <c r="J179" t="s">
        <v>124</v>
      </c>
      <c r="K179" t="str">
        <f t="shared" si="16"/>
        <v>Personal ocupado y sus remuneraciones en la Comisión Federal de Electricidad según tipo de actividad</v>
      </c>
      <c r="L179" t="str">
        <f t="shared" si="17"/>
        <v>Personal ocupado y sus remuneraciones en la Comisión Federal de Electricidad según tipo de actividad</v>
      </c>
      <c r="M179" t="str">
        <f t="shared" si="20"/>
        <v>2016</v>
      </c>
      <c r="N179" t="str">
        <f t="shared" si="18"/>
        <v/>
      </c>
    </row>
    <row r="180" spans="1:14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5"/>
        <v>08197Title</v>
      </c>
      <c r="H180" t="str">
        <f t="shared" si="19"/>
        <v>19.7</v>
      </c>
      <c r="I180" t="str">
        <f t="shared" si="14"/>
        <v>según tipo de actividad</v>
      </c>
      <c r="J180" t="s">
        <v>124</v>
      </c>
      <c r="K180" t="str">
        <f t="shared" si="16"/>
        <v/>
      </c>
      <c r="L180" t="str">
        <f t="shared" si="17"/>
        <v>Personal ocupado y sus remuneraciones en la Comisión Federal de Electricidad según tipo de actividad</v>
      </c>
      <c r="M180" t="str">
        <f t="shared" si="20"/>
        <v>2016</v>
      </c>
      <c r="N180" t="str">
        <f t="shared" si="18"/>
        <v/>
      </c>
    </row>
    <row r="181" spans="1:14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5"/>
        <v>08197Date</v>
      </c>
      <c r="H181" t="str">
        <f t="shared" si="19"/>
        <v>19.7</v>
      </c>
      <c r="I181" t="str">
        <f t="shared" si="14"/>
        <v>2016</v>
      </c>
      <c r="J181" t="s">
        <v>123</v>
      </c>
      <c r="K181" t="str">
        <f t="shared" si="16"/>
        <v/>
      </c>
      <c r="L181" t="str">
        <f t="shared" si="17"/>
        <v>Personal ocupado y sus remuneraciones en la Comisión Federal de Electricidad según tipo de actividad</v>
      </c>
      <c r="M181" t="str">
        <f t="shared" si="20"/>
        <v>2016</v>
      </c>
      <c r="N181" t="str">
        <f t="shared" si="18"/>
        <v/>
      </c>
    </row>
    <row r="182" spans="1:14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5"/>
        <v>10191Title</v>
      </c>
      <c r="H182" t="str">
        <f t="shared" si="19"/>
        <v>19.1</v>
      </c>
      <c r="I182" t="str">
        <f t="shared" si="14"/>
        <v xml:space="preserve">19.1Centrales generadoras, unidades de generación, capacidad efectiva </v>
      </c>
      <c r="J182" t="s">
        <v>124</v>
      </c>
      <c r="K182" t="str">
        <f t="shared" si="16"/>
        <v>Centrales generadoras, unidades de generación, capacidad efectiva y energía eléctrica producida y entregada por tipo de planta</v>
      </c>
      <c r="L182" t="str">
        <f t="shared" si="17"/>
        <v>Centrales generadoras, unidades de generación, capacidad efectiva y energía eléctrica producida y entregada por tipo de planta</v>
      </c>
      <c r="M182" t="str">
        <f t="shared" si="20"/>
        <v>2016</v>
      </c>
      <c r="N182" t="str">
        <f t="shared" si="18"/>
        <v/>
      </c>
    </row>
    <row r="183" spans="1:14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5"/>
        <v>10191Title</v>
      </c>
      <c r="H183" t="str">
        <f t="shared" si="19"/>
        <v>19.1</v>
      </c>
      <c r="I183" t="str">
        <f t="shared" si="14"/>
        <v>y energía eléctrica producida y entregada por tipo de planta</v>
      </c>
      <c r="J183" t="s">
        <v>124</v>
      </c>
      <c r="K183" t="str">
        <f t="shared" si="16"/>
        <v/>
      </c>
      <c r="L183" t="str">
        <f t="shared" si="17"/>
        <v>Centrales generadoras, unidades de generación, capacidad efectiva y energía eléctrica producida y entregada por tipo de planta</v>
      </c>
      <c r="M183" t="str">
        <f t="shared" si="20"/>
        <v>2016</v>
      </c>
      <c r="N183" t="str">
        <f t="shared" si="18"/>
        <v/>
      </c>
    </row>
    <row r="184" spans="1:14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5"/>
        <v>10191Date</v>
      </c>
      <c r="H184" t="str">
        <f t="shared" si="19"/>
        <v>19.1</v>
      </c>
      <c r="I184" t="str">
        <f t="shared" si="14"/>
        <v>2016</v>
      </c>
      <c r="J184" t="s">
        <v>123</v>
      </c>
      <c r="K184" t="str">
        <f t="shared" si="16"/>
        <v/>
      </c>
      <c r="L184" t="str">
        <f t="shared" si="17"/>
        <v>Centrales generadoras, unidades de generación, capacidad efectiva y energía eléctrica producida y entregada por tipo de planta</v>
      </c>
      <c r="M184" t="str">
        <f t="shared" si="20"/>
        <v>2016</v>
      </c>
      <c r="N184" t="str">
        <f t="shared" si="18"/>
        <v/>
      </c>
    </row>
    <row r="185" spans="1:14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5"/>
        <v>10192Title</v>
      </c>
      <c r="H185" t="str">
        <f t="shared" si="19"/>
        <v>19.2</v>
      </c>
      <c r="I185" t="str">
        <f t="shared" si="14"/>
        <v xml:space="preserve">19.2Usuarios, volumen y valor de las ventas de energía eléctrica </v>
      </c>
      <c r="J185" t="s">
        <v>124</v>
      </c>
      <c r="K185" t="str">
        <f t="shared" si="16"/>
        <v>Usuarios, volumen y valor de las ventas de energía eléctrica según tipo de servicio</v>
      </c>
      <c r="L185" t="str">
        <f t="shared" si="17"/>
        <v>Usuarios, volumen y valor de las ventas de energía eléctrica según tipo de servicio</v>
      </c>
      <c r="M185" t="str">
        <f t="shared" si="20"/>
        <v>2016</v>
      </c>
      <c r="N185" t="str">
        <f t="shared" si="18"/>
        <v/>
      </c>
    </row>
    <row r="186" spans="1:14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5"/>
        <v>10192Title</v>
      </c>
      <c r="H186" t="str">
        <f t="shared" si="19"/>
        <v>19.2</v>
      </c>
      <c r="I186" t="str">
        <f t="shared" si="14"/>
        <v>según tipo de servicio</v>
      </c>
      <c r="J186" t="s">
        <v>124</v>
      </c>
      <c r="K186" t="str">
        <f t="shared" si="16"/>
        <v/>
      </c>
      <c r="L186" t="str">
        <f t="shared" si="17"/>
        <v>Usuarios, volumen y valor de las ventas de energía eléctrica según tipo de servicio</v>
      </c>
      <c r="M186" t="str">
        <f t="shared" si="20"/>
        <v>2016</v>
      </c>
      <c r="N186" t="str">
        <f t="shared" si="18"/>
        <v/>
      </c>
    </row>
    <row r="187" spans="1:14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5"/>
        <v>10192Date</v>
      </c>
      <c r="H187" t="str">
        <f t="shared" si="19"/>
        <v>19.2</v>
      </c>
      <c r="I187" t="str">
        <f t="shared" si="14"/>
        <v>2016</v>
      </c>
      <c r="J187" t="s">
        <v>123</v>
      </c>
      <c r="K187" t="str">
        <f t="shared" si="16"/>
        <v/>
      </c>
      <c r="L187" t="str">
        <f t="shared" si="17"/>
        <v>Usuarios, volumen y valor de las ventas de energía eléctrica según tipo de servicio</v>
      </c>
      <c r="M187" t="str">
        <f t="shared" si="20"/>
        <v>2016</v>
      </c>
      <c r="N187" t="str">
        <f t="shared" si="18"/>
        <v/>
      </c>
    </row>
    <row r="188" spans="1:14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5"/>
        <v>10193Title</v>
      </c>
      <c r="H188" t="str">
        <f t="shared" si="19"/>
        <v>19.3</v>
      </c>
      <c r="I188" t="str">
        <f t="shared" si="14"/>
        <v>19.3Usuarios de energía eléctrica por municipio según tipo de servicio</v>
      </c>
      <c r="J188" t="s">
        <v>124</v>
      </c>
      <c r="K188" t="str">
        <f t="shared" si="16"/>
        <v>Usuarios de energía eléctrica por municipio según tipo de servicio</v>
      </c>
      <c r="L188" t="str">
        <f t="shared" si="17"/>
        <v>Usuarios de energía eléctrica por municipio según tipo de servicio</v>
      </c>
      <c r="M188" t="str">
        <f t="shared" si="20"/>
        <v>Al 31 de diciembre de 2016</v>
      </c>
      <c r="N188" t="str">
        <f t="shared" si="18"/>
        <v/>
      </c>
    </row>
    <row r="189" spans="1:14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5"/>
        <v>10193Date</v>
      </c>
      <c r="H189" t="str">
        <f t="shared" si="19"/>
        <v>19.3</v>
      </c>
      <c r="I189" t="str">
        <f t="shared" si="14"/>
        <v>Al 31 de diciembre de 2016</v>
      </c>
      <c r="J189" t="s">
        <v>123</v>
      </c>
      <c r="K189" t="str">
        <f t="shared" si="16"/>
        <v/>
      </c>
      <c r="L189" t="str">
        <f t="shared" si="17"/>
        <v>Usuarios de energía eléctrica por municipio según tipo de servicio</v>
      </c>
      <c r="M189" t="str">
        <f t="shared" si="20"/>
        <v>Al 31 de diciembre de 2016</v>
      </c>
      <c r="N189" t="str">
        <f t="shared" si="18"/>
        <v/>
      </c>
    </row>
    <row r="190" spans="1:14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5"/>
        <v>10194Title</v>
      </c>
      <c r="H190" t="str">
        <f t="shared" si="19"/>
        <v>19.4</v>
      </c>
      <c r="I190" t="str">
        <f t="shared" si="14"/>
        <v>19.4Volumen de las ventas de energía eléctrica por municipio según tipo de servicio</v>
      </c>
      <c r="J190" t="s">
        <v>124</v>
      </c>
      <c r="K190" t="str">
        <f t="shared" si="16"/>
        <v>Volumen de las ventas de energía eléctrica por municipio según tipo de servicio</v>
      </c>
      <c r="L190" t="str">
        <f t="shared" si="17"/>
        <v>Volumen de las ventas de energía eléctrica por municipio según tipo de servicio</v>
      </c>
      <c r="M190" t="str">
        <f t="shared" si="20"/>
        <v>2016</v>
      </c>
      <c r="N190" t="str">
        <f t="shared" si="18"/>
        <v/>
      </c>
    </row>
    <row r="191" spans="1:14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5"/>
        <v>10194Date</v>
      </c>
      <c r="H191" t="str">
        <f t="shared" si="19"/>
        <v>19.4</v>
      </c>
      <c r="I191" t="str">
        <f t="shared" si="14"/>
        <v>2016</v>
      </c>
      <c r="J191" t="s">
        <v>123</v>
      </c>
      <c r="K191" t="str">
        <f t="shared" si="16"/>
        <v/>
      </c>
      <c r="L191" t="str">
        <f t="shared" si="17"/>
        <v>Volumen de las ventas de energía eléctrica por municipio según tipo de servicio</v>
      </c>
      <c r="M191" t="str">
        <f t="shared" si="20"/>
        <v>2016</v>
      </c>
      <c r="N191" t="str">
        <f t="shared" si="18"/>
        <v/>
      </c>
    </row>
    <row r="192" spans="1:14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5"/>
        <v>10194Units</v>
      </c>
      <c r="H192" t="str">
        <f t="shared" si="19"/>
        <v>19.4</v>
      </c>
      <c r="I192" t="str">
        <f t="shared" si="14"/>
        <v>(Megawatts-hora)</v>
      </c>
      <c r="J192" t="s">
        <v>122</v>
      </c>
      <c r="K192" t="str">
        <f t="shared" si="16"/>
        <v/>
      </c>
      <c r="L192" t="str">
        <f t="shared" si="17"/>
        <v>Volumen de las ventas de energía eléctrica por municipio según tipo de servicio</v>
      </c>
      <c r="M192" t="str">
        <f t="shared" si="20"/>
        <v>2016</v>
      </c>
      <c r="N192" t="str">
        <f t="shared" si="18"/>
        <v>(Megawatts-hora)</v>
      </c>
    </row>
    <row r="193" spans="1:14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5"/>
        <v>10195Title</v>
      </c>
      <c r="H193" t="str">
        <f t="shared" si="19"/>
        <v>19.5</v>
      </c>
      <c r="I193" t="str">
        <f t="shared" si="14"/>
        <v>19.5Valor de las ventas de energía eléctrica por municipio según tipo de servicio</v>
      </c>
      <c r="J193" t="s">
        <v>124</v>
      </c>
      <c r="K193" t="str">
        <f t="shared" si="16"/>
        <v>Valor de las ventas de energía eléctrica por municipio según tipo de servicio</v>
      </c>
      <c r="L193" t="str">
        <f t="shared" si="17"/>
        <v>Valor de las ventas de energía eléctrica por municipio según tipo de servicio</v>
      </c>
      <c r="M193" t="str">
        <f t="shared" si="20"/>
        <v>2016</v>
      </c>
      <c r="N193" t="str">
        <f t="shared" si="18"/>
        <v/>
      </c>
    </row>
    <row r="194" spans="1:14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5"/>
        <v>10195Date</v>
      </c>
      <c r="H194" t="str">
        <f t="shared" si="19"/>
        <v>19.5</v>
      </c>
      <c r="I194" t="str">
        <f t="shared" si="14"/>
        <v>2016</v>
      </c>
      <c r="J194" t="s">
        <v>123</v>
      </c>
      <c r="K194" t="str">
        <f t="shared" si="16"/>
        <v/>
      </c>
      <c r="L194" t="str">
        <f t="shared" si="17"/>
        <v>Valor de las ventas de energía eléctrica por municipio según tipo de servicio</v>
      </c>
      <c r="M194" t="str">
        <f t="shared" si="20"/>
        <v>2016</v>
      </c>
      <c r="N194" t="str">
        <f t="shared" si="18"/>
        <v/>
      </c>
    </row>
    <row r="195" spans="1:14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5"/>
        <v>10195Units</v>
      </c>
      <c r="H195" t="str">
        <f t="shared" si="19"/>
        <v>19.5</v>
      </c>
      <c r="I195" t="str">
        <f t="shared" ref="I195:I258" si="21">+_xlfn.TEXTJOIN("",TRUE,B195:C195)</f>
        <v>(Miles de pesos)</v>
      </c>
      <c r="J195" t="s">
        <v>122</v>
      </c>
      <c r="K195" t="str">
        <f t="shared" si="16"/>
        <v/>
      </c>
      <c r="L195" t="str">
        <f t="shared" si="17"/>
        <v>Valor de las ventas de energía eléctrica por municipio según tipo de servicio</v>
      </c>
      <c r="M195" t="str">
        <f t="shared" si="20"/>
        <v>Al 31 de diciembre de 2016</v>
      </c>
      <c r="N195" t="str">
        <f t="shared" si="18"/>
        <v>(Miles de pesos)</v>
      </c>
    </row>
    <row r="196" spans="1:14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22">+_xlfn.CONCAT(F196,SUBSTITUTE(H196,".",""),J196)</f>
        <v>10196Title</v>
      </c>
      <c r="H196" t="str">
        <f t="shared" si="19"/>
        <v>19.6</v>
      </c>
      <c r="I196" t="str">
        <f t="shared" si="21"/>
        <v>19.6Unidades y potencia del equipo de transmisión y distribución</v>
      </c>
      <c r="J196" t="s">
        <v>124</v>
      </c>
      <c r="K196" t="str">
        <f t="shared" ref="K196:K259" si="23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4">+IF(K196="",L195,K196)</f>
        <v>Unidades y potencia del equipo de transmisión y distribuciónde energía eléctrica por municipio</v>
      </c>
      <c r="M196" t="str">
        <f t="shared" si="20"/>
        <v>Al 31 de diciembre de 2016</v>
      </c>
      <c r="N196" t="str">
        <f t="shared" ref="N196:N259" si="25">+IF(J196="Units",C196,"")</f>
        <v/>
      </c>
    </row>
    <row r="197" spans="1:14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22"/>
        <v>10196Title</v>
      </c>
      <c r="H197" t="str">
        <f t="shared" ref="H197:H260" si="26">+IF(B197=0,H196,B197)</f>
        <v>19.6</v>
      </c>
      <c r="I197" t="str">
        <f t="shared" si="21"/>
        <v>de energía eléctrica por municipio</v>
      </c>
      <c r="J197" t="s">
        <v>124</v>
      </c>
      <c r="K197" t="str">
        <f t="shared" si="23"/>
        <v/>
      </c>
      <c r="L197" t="str">
        <f t="shared" si="24"/>
        <v>Unidades y potencia del equipo de transmisión y distribuciónde energía eléctrica por municipio</v>
      </c>
      <c r="M197" t="str">
        <f t="shared" si="20"/>
        <v>Al 31 de diciembre de 2016</v>
      </c>
      <c r="N197" t="str">
        <f t="shared" si="25"/>
        <v/>
      </c>
    </row>
    <row r="198" spans="1:14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22"/>
        <v>10196Date</v>
      </c>
      <c r="H198" t="str">
        <f t="shared" si="26"/>
        <v>19.6</v>
      </c>
      <c r="I198" t="str">
        <f t="shared" si="21"/>
        <v>Al 31 de diciembre de 2016</v>
      </c>
      <c r="J198" t="s">
        <v>123</v>
      </c>
      <c r="K198" t="str">
        <f t="shared" si="23"/>
        <v/>
      </c>
      <c r="L198" t="str">
        <f t="shared" si="24"/>
        <v>Unidades y potencia del equipo de transmisión y distribuciónde energía eléctrica por municipio</v>
      </c>
      <c r="M198" t="str">
        <f t="shared" ref="M198:M261" si="27">+IF(J198&lt;&gt;"Date",M199,C198)</f>
        <v>Al 31 de diciembre de 2016</v>
      </c>
      <c r="N198" t="str">
        <f t="shared" si="25"/>
        <v/>
      </c>
    </row>
    <row r="199" spans="1:14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22"/>
        <v>10197Title</v>
      </c>
      <c r="H199" t="str">
        <f t="shared" si="26"/>
        <v>19.7</v>
      </c>
      <c r="I199" t="str">
        <f t="shared" si="21"/>
        <v xml:space="preserve">19.7Personal ocupado y sus remuneraciones en la Comisión Federal de Electricidad </v>
      </c>
      <c r="J199" t="s">
        <v>124</v>
      </c>
      <c r="K199" t="str">
        <f t="shared" si="23"/>
        <v>Personal ocupado y sus remuneraciones en la Comisión Federal de Electricidad según tipo de actividad</v>
      </c>
      <c r="L199" t="str">
        <f t="shared" si="24"/>
        <v>Personal ocupado y sus remuneraciones en la Comisión Federal de Electricidad según tipo de actividad</v>
      </c>
      <c r="M199" t="str">
        <f t="shared" si="27"/>
        <v>2016</v>
      </c>
      <c r="N199" t="str">
        <f t="shared" si="25"/>
        <v/>
      </c>
    </row>
    <row r="200" spans="1:14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22"/>
        <v>10197Title</v>
      </c>
      <c r="H200" t="str">
        <f t="shared" si="26"/>
        <v>19.7</v>
      </c>
      <c r="I200" t="str">
        <f t="shared" si="21"/>
        <v>según tipo de actividad</v>
      </c>
      <c r="J200" t="s">
        <v>124</v>
      </c>
      <c r="K200" t="str">
        <f t="shared" si="23"/>
        <v/>
      </c>
      <c r="L200" t="str">
        <f t="shared" si="24"/>
        <v>Personal ocupado y sus remuneraciones en la Comisión Federal de Electricidad según tipo de actividad</v>
      </c>
      <c r="M200" t="str">
        <f t="shared" si="27"/>
        <v>2016</v>
      </c>
      <c r="N200" t="str">
        <f t="shared" si="25"/>
        <v/>
      </c>
    </row>
    <row r="201" spans="1:14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22"/>
        <v>10197Date</v>
      </c>
      <c r="H201" t="str">
        <f t="shared" si="26"/>
        <v>19.7</v>
      </c>
      <c r="I201" t="str">
        <f t="shared" si="21"/>
        <v>2016</v>
      </c>
      <c r="J201" t="s">
        <v>123</v>
      </c>
      <c r="K201" t="str">
        <f t="shared" si="23"/>
        <v/>
      </c>
      <c r="L201" t="str">
        <f t="shared" si="24"/>
        <v>Personal ocupado y sus remuneraciones en la Comisión Federal de Electricidad según tipo de actividad</v>
      </c>
      <c r="M201" t="str">
        <f t="shared" si="27"/>
        <v>2016</v>
      </c>
      <c r="N201" t="str">
        <f t="shared" si="25"/>
        <v/>
      </c>
    </row>
    <row r="202" spans="1:14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22"/>
        <v>11191Title</v>
      </c>
      <c r="H202" t="str">
        <f t="shared" si="26"/>
        <v>19.1</v>
      </c>
      <c r="I202" t="str">
        <f t="shared" si="21"/>
        <v xml:space="preserve">19.1Centrales generadoras, unidades de generación, capacidad efectiva </v>
      </c>
      <c r="J202" t="s">
        <v>124</v>
      </c>
      <c r="K202" t="str">
        <f t="shared" si="23"/>
        <v>Centrales generadoras, unidades de generación, capacidad efectiva y energía eléctrica producida y entregada por tipo de planta</v>
      </c>
      <c r="L202" t="str">
        <f t="shared" si="24"/>
        <v>Centrales generadoras, unidades de generación, capacidad efectiva y energía eléctrica producida y entregada por tipo de planta</v>
      </c>
      <c r="M202" t="str">
        <f t="shared" si="27"/>
        <v>2016</v>
      </c>
      <c r="N202" t="str">
        <f t="shared" si="25"/>
        <v/>
      </c>
    </row>
    <row r="203" spans="1:14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22"/>
        <v>11191Title</v>
      </c>
      <c r="H203" t="str">
        <f t="shared" si="26"/>
        <v>19.1</v>
      </c>
      <c r="I203" t="str">
        <f t="shared" si="21"/>
        <v>y energía eléctrica producida y entregada por tipo de planta</v>
      </c>
      <c r="J203" t="s">
        <v>124</v>
      </c>
      <c r="K203" t="str">
        <f t="shared" si="23"/>
        <v/>
      </c>
      <c r="L203" t="str">
        <f t="shared" si="24"/>
        <v>Centrales generadoras, unidades de generación, capacidad efectiva y energía eléctrica producida y entregada por tipo de planta</v>
      </c>
      <c r="M203" t="str">
        <f t="shared" si="27"/>
        <v>2016</v>
      </c>
      <c r="N203" t="str">
        <f t="shared" si="25"/>
        <v/>
      </c>
    </row>
    <row r="204" spans="1:14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22"/>
        <v>11191Date</v>
      </c>
      <c r="H204" t="str">
        <f t="shared" si="26"/>
        <v>19.1</v>
      </c>
      <c r="I204" t="str">
        <f t="shared" si="21"/>
        <v>2016</v>
      </c>
      <c r="J204" t="s">
        <v>123</v>
      </c>
      <c r="K204" t="str">
        <f t="shared" si="23"/>
        <v/>
      </c>
      <c r="L204" t="str">
        <f t="shared" si="24"/>
        <v>Centrales generadoras, unidades de generación, capacidad efectiva y energía eléctrica producida y entregada por tipo de planta</v>
      </c>
      <c r="M204" t="str">
        <f t="shared" si="27"/>
        <v>2016</v>
      </c>
      <c r="N204" t="str">
        <f t="shared" si="25"/>
        <v/>
      </c>
    </row>
    <row r="205" spans="1:14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22"/>
        <v>11192Title</v>
      </c>
      <c r="H205" t="str">
        <f t="shared" si="26"/>
        <v>19.2</v>
      </c>
      <c r="I205" t="str">
        <f t="shared" si="21"/>
        <v xml:space="preserve">19.2Usuarios, volumen y valor de las ventas de energía eléctrica </v>
      </c>
      <c r="J205" t="s">
        <v>124</v>
      </c>
      <c r="K205" t="str">
        <f t="shared" si="23"/>
        <v>Usuarios, volumen y valor de las ventas de energía eléctrica según tipo de servicio</v>
      </c>
      <c r="L205" t="str">
        <f t="shared" si="24"/>
        <v>Usuarios, volumen y valor de las ventas de energía eléctrica según tipo de servicio</v>
      </c>
      <c r="M205" t="str">
        <f t="shared" si="27"/>
        <v>2016</v>
      </c>
      <c r="N205" t="str">
        <f t="shared" si="25"/>
        <v/>
      </c>
    </row>
    <row r="206" spans="1:14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22"/>
        <v>11192Title</v>
      </c>
      <c r="H206" t="str">
        <f t="shared" si="26"/>
        <v>19.2</v>
      </c>
      <c r="I206" t="str">
        <f t="shared" si="21"/>
        <v>según tipo de servicio</v>
      </c>
      <c r="J206" t="s">
        <v>124</v>
      </c>
      <c r="K206" t="str">
        <f t="shared" si="23"/>
        <v/>
      </c>
      <c r="L206" t="str">
        <f t="shared" si="24"/>
        <v>Usuarios, volumen y valor de las ventas de energía eléctrica según tipo de servicio</v>
      </c>
      <c r="M206" t="str">
        <f t="shared" si="27"/>
        <v>2016</v>
      </c>
      <c r="N206" t="str">
        <f t="shared" si="25"/>
        <v/>
      </c>
    </row>
    <row r="207" spans="1:14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22"/>
        <v>11192Date</v>
      </c>
      <c r="H207" t="str">
        <f t="shared" si="26"/>
        <v>19.2</v>
      </c>
      <c r="I207" t="str">
        <f t="shared" si="21"/>
        <v>2016</v>
      </c>
      <c r="J207" t="s">
        <v>123</v>
      </c>
      <c r="K207" t="str">
        <f t="shared" si="23"/>
        <v/>
      </c>
      <c r="L207" t="str">
        <f t="shared" si="24"/>
        <v>Usuarios, volumen y valor de las ventas de energía eléctrica según tipo de servicio</v>
      </c>
      <c r="M207" t="str">
        <f t="shared" si="27"/>
        <v>2016</v>
      </c>
      <c r="N207" t="str">
        <f t="shared" si="25"/>
        <v/>
      </c>
    </row>
    <row r="208" spans="1:14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22"/>
        <v>11193Title</v>
      </c>
      <c r="H208" t="str">
        <f t="shared" si="26"/>
        <v>19.3</v>
      </c>
      <c r="I208" t="str">
        <f t="shared" si="21"/>
        <v>19.3Usuarios de energía eléctrica por municipio según tipo de servicio</v>
      </c>
      <c r="J208" t="s">
        <v>124</v>
      </c>
      <c r="K208" t="str">
        <f t="shared" si="23"/>
        <v>Usuarios de energía eléctrica por municipio según tipo de servicio</v>
      </c>
      <c r="L208" t="str">
        <f t="shared" si="24"/>
        <v>Usuarios de energía eléctrica por municipio según tipo de servicio</v>
      </c>
      <c r="M208" t="str">
        <f t="shared" si="27"/>
        <v>Al 31 de diciembre de 2016</v>
      </c>
      <c r="N208" t="str">
        <f t="shared" si="25"/>
        <v/>
      </c>
    </row>
    <row r="209" spans="1:14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22"/>
        <v>11193Date</v>
      </c>
      <c r="H209" t="str">
        <f t="shared" si="26"/>
        <v>19.3</v>
      </c>
      <c r="I209" t="str">
        <f t="shared" si="21"/>
        <v>Al 31 de diciembre de 2016</v>
      </c>
      <c r="J209" t="s">
        <v>123</v>
      </c>
      <c r="K209" t="str">
        <f t="shared" si="23"/>
        <v/>
      </c>
      <c r="L209" t="str">
        <f t="shared" si="24"/>
        <v>Usuarios de energía eléctrica por municipio según tipo de servicio</v>
      </c>
      <c r="M209" t="str">
        <f t="shared" si="27"/>
        <v>Al 31 de diciembre de 2016</v>
      </c>
      <c r="N209" t="str">
        <f t="shared" si="25"/>
        <v/>
      </c>
    </row>
    <row r="210" spans="1:14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22"/>
        <v>11194Title</v>
      </c>
      <c r="H210" t="str">
        <f t="shared" si="26"/>
        <v>19.4</v>
      </c>
      <c r="I210" t="str">
        <f t="shared" si="21"/>
        <v>19.4Volumen de las ventas de energía eléctrica por municipio según tipo de servicio</v>
      </c>
      <c r="J210" t="s">
        <v>124</v>
      </c>
      <c r="K210" t="str">
        <f t="shared" si="23"/>
        <v>Volumen de las ventas de energía eléctrica por municipio según tipo de servicio</v>
      </c>
      <c r="L210" t="str">
        <f t="shared" si="24"/>
        <v>Volumen de las ventas de energía eléctrica por municipio según tipo de servicio</v>
      </c>
      <c r="M210" t="str">
        <f t="shared" si="27"/>
        <v>2016</v>
      </c>
      <c r="N210" t="str">
        <f t="shared" si="25"/>
        <v/>
      </c>
    </row>
    <row r="211" spans="1:14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22"/>
        <v>11194Date</v>
      </c>
      <c r="H211" t="str">
        <f t="shared" si="26"/>
        <v>19.4</v>
      </c>
      <c r="I211" t="str">
        <f t="shared" si="21"/>
        <v>2016</v>
      </c>
      <c r="J211" t="s">
        <v>123</v>
      </c>
      <c r="K211" t="str">
        <f t="shared" si="23"/>
        <v/>
      </c>
      <c r="L211" t="str">
        <f t="shared" si="24"/>
        <v>Volumen de las ventas de energía eléctrica por municipio según tipo de servicio</v>
      </c>
      <c r="M211" t="str">
        <f t="shared" si="27"/>
        <v>2016</v>
      </c>
      <c r="N211" t="str">
        <f t="shared" si="25"/>
        <v/>
      </c>
    </row>
    <row r="212" spans="1:14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22"/>
        <v>11194Units</v>
      </c>
      <c r="H212" t="str">
        <f t="shared" si="26"/>
        <v>19.4</v>
      </c>
      <c r="I212" t="str">
        <f t="shared" si="21"/>
        <v>(Megawatts-hora)</v>
      </c>
      <c r="J212" t="s">
        <v>122</v>
      </c>
      <c r="K212" t="str">
        <f t="shared" si="23"/>
        <v/>
      </c>
      <c r="L212" t="str">
        <f t="shared" si="24"/>
        <v>Volumen de las ventas de energía eléctrica por municipio según tipo de servicio</v>
      </c>
      <c r="M212" t="str">
        <f t="shared" si="27"/>
        <v>2016</v>
      </c>
      <c r="N212" t="str">
        <f t="shared" si="25"/>
        <v>(Megawatts-hora)</v>
      </c>
    </row>
    <row r="213" spans="1:14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22"/>
        <v>11195Title</v>
      </c>
      <c r="H213" t="str">
        <f t="shared" si="26"/>
        <v>19.5</v>
      </c>
      <c r="I213" t="str">
        <f t="shared" si="21"/>
        <v>19.5Valor de las ventas de energía eléctrica por municipio según tipo de servicio</v>
      </c>
      <c r="J213" t="s">
        <v>124</v>
      </c>
      <c r="K213" t="str">
        <f t="shared" si="23"/>
        <v>Valor de las ventas de energía eléctrica por municipio según tipo de servicio</v>
      </c>
      <c r="L213" t="str">
        <f t="shared" si="24"/>
        <v>Valor de las ventas de energía eléctrica por municipio según tipo de servicio</v>
      </c>
      <c r="M213" t="str">
        <f t="shared" si="27"/>
        <v>2016</v>
      </c>
      <c r="N213" t="str">
        <f t="shared" si="25"/>
        <v/>
      </c>
    </row>
    <row r="214" spans="1:14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22"/>
        <v>11195Date</v>
      </c>
      <c r="H214" t="str">
        <f t="shared" si="26"/>
        <v>19.5</v>
      </c>
      <c r="I214" t="str">
        <f t="shared" si="21"/>
        <v>2016</v>
      </c>
      <c r="J214" t="s">
        <v>123</v>
      </c>
      <c r="K214" t="str">
        <f t="shared" si="23"/>
        <v/>
      </c>
      <c r="L214" t="str">
        <f t="shared" si="24"/>
        <v>Valor de las ventas de energía eléctrica por municipio según tipo de servicio</v>
      </c>
      <c r="M214" t="str">
        <f t="shared" si="27"/>
        <v>2016</v>
      </c>
      <c r="N214" t="str">
        <f t="shared" si="25"/>
        <v/>
      </c>
    </row>
    <row r="215" spans="1:14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22"/>
        <v>11195Units</v>
      </c>
      <c r="H215" t="str">
        <f t="shared" si="26"/>
        <v>19.5</v>
      </c>
      <c r="I215" t="str">
        <f t="shared" si="21"/>
        <v>(Miles de pesos)</v>
      </c>
      <c r="J215" t="s">
        <v>122</v>
      </c>
      <c r="K215" t="str">
        <f t="shared" si="23"/>
        <v/>
      </c>
      <c r="L215" t="str">
        <f t="shared" si="24"/>
        <v>Valor de las ventas de energía eléctrica por municipio según tipo de servicio</v>
      </c>
      <c r="M215" t="str">
        <f t="shared" si="27"/>
        <v>Al 31 de diciembre de 2016</v>
      </c>
      <c r="N215" t="str">
        <f t="shared" si="25"/>
        <v>(Miles de pesos)</v>
      </c>
    </row>
    <row r="216" spans="1:14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22"/>
        <v>11196Title</v>
      </c>
      <c r="H216" t="str">
        <f t="shared" si="26"/>
        <v>19.6</v>
      </c>
      <c r="I216" t="str">
        <f t="shared" si="21"/>
        <v>19.6Unidades y potencia del equipo de transmisión y distribución</v>
      </c>
      <c r="J216" t="s">
        <v>124</v>
      </c>
      <c r="K216" t="str">
        <f t="shared" si="23"/>
        <v>Unidades y potencia del equipo de transmisión y distribuciónde energía eléctrica por municipio</v>
      </c>
      <c r="L216" t="str">
        <f t="shared" si="24"/>
        <v>Unidades y potencia del equipo de transmisión y distribuciónde energía eléctrica por municipio</v>
      </c>
      <c r="M216" t="str">
        <f t="shared" si="27"/>
        <v>Al 31 de diciembre de 2016</v>
      </c>
      <c r="N216" t="str">
        <f t="shared" si="25"/>
        <v/>
      </c>
    </row>
    <row r="217" spans="1:14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22"/>
        <v>11196Title</v>
      </c>
      <c r="H217" t="str">
        <f t="shared" si="26"/>
        <v>19.6</v>
      </c>
      <c r="I217" t="str">
        <f t="shared" si="21"/>
        <v>de energía eléctrica por municipio</v>
      </c>
      <c r="J217" t="s">
        <v>124</v>
      </c>
      <c r="K217" t="str">
        <f t="shared" si="23"/>
        <v/>
      </c>
      <c r="L217" t="str">
        <f t="shared" si="24"/>
        <v>Unidades y potencia del equipo de transmisión y distribuciónde energía eléctrica por municipio</v>
      </c>
      <c r="M217" t="str">
        <f t="shared" si="27"/>
        <v>Al 31 de diciembre de 2016</v>
      </c>
      <c r="N217" t="str">
        <f t="shared" si="25"/>
        <v/>
      </c>
    </row>
    <row r="218" spans="1:14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22"/>
        <v>11196Date</v>
      </c>
      <c r="H218" t="str">
        <f t="shared" si="26"/>
        <v>19.6</v>
      </c>
      <c r="I218" t="str">
        <f t="shared" si="21"/>
        <v>Al 31 de diciembre de 2016</v>
      </c>
      <c r="J218" t="s">
        <v>123</v>
      </c>
      <c r="K218" t="str">
        <f t="shared" si="23"/>
        <v/>
      </c>
      <c r="L218" t="str">
        <f t="shared" si="24"/>
        <v>Unidades y potencia del equipo de transmisión y distribuciónde energía eléctrica por municipio</v>
      </c>
      <c r="M218" t="str">
        <f t="shared" si="27"/>
        <v>Al 31 de diciembre de 2016</v>
      </c>
      <c r="N218" t="str">
        <f t="shared" si="25"/>
        <v/>
      </c>
    </row>
    <row r="219" spans="1:14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22"/>
        <v>11197Title</v>
      </c>
      <c r="H219" t="str">
        <f t="shared" si="26"/>
        <v>19.7</v>
      </c>
      <c r="I219" t="str">
        <f t="shared" si="21"/>
        <v xml:space="preserve">19.7Personal ocupado y sus remuneraciones en la Comisión Federal de Electricidad </v>
      </c>
      <c r="J219" t="s">
        <v>124</v>
      </c>
      <c r="K219" t="str">
        <f t="shared" si="23"/>
        <v>Personal ocupado y sus remuneraciones en la Comisión Federal de Electricidad según tipo de actividad</v>
      </c>
      <c r="L219" t="str">
        <f t="shared" si="24"/>
        <v>Personal ocupado y sus remuneraciones en la Comisión Federal de Electricidad según tipo de actividad</v>
      </c>
      <c r="M219" t="str">
        <f t="shared" si="27"/>
        <v>2016</v>
      </c>
      <c r="N219" t="str">
        <f t="shared" si="25"/>
        <v/>
      </c>
    </row>
    <row r="220" spans="1:14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22"/>
        <v>11197Title</v>
      </c>
      <c r="H220" t="str">
        <f t="shared" si="26"/>
        <v>19.7</v>
      </c>
      <c r="I220" t="str">
        <f t="shared" si="21"/>
        <v>según tipo de actividad</v>
      </c>
      <c r="J220" t="s">
        <v>124</v>
      </c>
      <c r="K220" t="str">
        <f t="shared" si="23"/>
        <v/>
      </c>
      <c r="L220" t="str">
        <f t="shared" si="24"/>
        <v>Personal ocupado y sus remuneraciones en la Comisión Federal de Electricidad según tipo de actividad</v>
      </c>
      <c r="M220" t="str">
        <f t="shared" si="27"/>
        <v>2016</v>
      </c>
      <c r="N220" t="str">
        <f t="shared" si="25"/>
        <v/>
      </c>
    </row>
    <row r="221" spans="1:14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22"/>
        <v>11197Date</v>
      </c>
      <c r="H221" t="str">
        <f t="shared" si="26"/>
        <v>19.7</v>
      </c>
      <c r="I221" t="str">
        <f t="shared" si="21"/>
        <v>2016</v>
      </c>
      <c r="J221" t="s">
        <v>123</v>
      </c>
      <c r="K221" t="str">
        <f t="shared" si="23"/>
        <v/>
      </c>
      <c r="L221" t="str">
        <f t="shared" si="24"/>
        <v>Personal ocupado y sus remuneraciones en la Comisión Federal de Electricidad según tipo de actividad</v>
      </c>
      <c r="M221" t="str">
        <f t="shared" si="27"/>
        <v>2016</v>
      </c>
      <c r="N221" t="str">
        <f t="shared" si="25"/>
        <v/>
      </c>
    </row>
    <row r="222" spans="1:14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22"/>
        <v>12191Title</v>
      </c>
      <c r="H222" t="str">
        <f t="shared" si="26"/>
        <v>19.1</v>
      </c>
      <c r="I222" t="str">
        <f t="shared" si="21"/>
        <v xml:space="preserve">19.1Centrales generadoras, unidades de generación, capacidad efectiva </v>
      </c>
      <c r="J222" t="s">
        <v>124</v>
      </c>
      <c r="K222" t="str">
        <f t="shared" si="23"/>
        <v>Centrales generadoras, unidades de generación, capacidad efectiva y energía eléctrica producida y entregada por tipo de planta</v>
      </c>
      <c r="L222" t="str">
        <f t="shared" si="24"/>
        <v>Centrales generadoras, unidades de generación, capacidad efectiva y energía eléctrica producida y entregada por tipo de planta</v>
      </c>
      <c r="M222" t="str">
        <f t="shared" si="27"/>
        <v>2016</v>
      </c>
      <c r="N222" t="str">
        <f t="shared" si="25"/>
        <v/>
      </c>
    </row>
    <row r="223" spans="1:14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22"/>
        <v>12191Title</v>
      </c>
      <c r="H223" t="str">
        <f t="shared" si="26"/>
        <v>19.1</v>
      </c>
      <c r="I223" t="str">
        <f t="shared" si="21"/>
        <v>y energía eléctrica producida y entregada por tipo de planta</v>
      </c>
      <c r="J223" t="s">
        <v>124</v>
      </c>
      <c r="K223" t="str">
        <f t="shared" si="23"/>
        <v/>
      </c>
      <c r="L223" t="str">
        <f t="shared" si="24"/>
        <v>Centrales generadoras, unidades de generación, capacidad efectiva y energía eléctrica producida y entregada por tipo de planta</v>
      </c>
      <c r="M223" t="str">
        <f t="shared" si="27"/>
        <v>2016</v>
      </c>
      <c r="N223" t="str">
        <f t="shared" si="25"/>
        <v/>
      </c>
    </row>
    <row r="224" spans="1:14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22"/>
        <v>12191Date</v>
      </c>
      <c r="H224" t="str">
        <f t="shared" si="26"/>
        <v>19.1</v>
      </c>
      <c r="I224" t="str">
        <f t="shared" si="21"/>
        <v>2016</v>
      </c>
      <c r="J224" t="s">
        <v>123</v>
      </c>
      <c r="K224" t="str">
        <f t="shared" si="23"/>
        <v/>
      </c>
      <c r="L224" t="str">
        <f t="shared" si="24"/>
        <v>Centrales generadoras, unidades de generación, capacidad efectiva y energía eléctrica producida y entregada por tipo de planta</v>
      </c>
      <c r="M224" t="str">
        <f t="shared" si="27"/>
        <v>2016</v>
      </c>
      <c r="N224" t="str">
        <f t="shared" si="25"/>
        <v/>
      </c>
    </row>
    <row r="225" spans="1:14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22"/>
        <v>12192Title</v>
      </c>
      <c r="H225" t="str">
        <f t="shared" si="26"/>
        <v>19.2</v>
      </c>
      <c r="I225" t="str">
        <f t="shared" si="21"/>
        <v xml:space="preserve">19.2Usuarios, volumen y valor de las ventas de energía eléctrica </v>
      </c>
      <c r="J225" t="s">
        <v>124</v>
      </c>
      <c r="K225" t="str">
        <f t="shared" si="23"/>
        <v>Usuarios, volumen y valor de las ventas de energía eléctrica según tipo de servicio</v>
      </c>
      <c r="L225" t="str">
        <f t="shared" si="24"/>
        <v>Usuarios, volumen y valor de las ventas de energía eléctrica según tipo de servicio</v>
      </c>
      <c r="M225" t="str">
        <f t="shared" si="27"/>
        <v>2016</v>
      </c>
      <c r="N225" t="str">
        <f t="shared" si="25"/>
        <v/>
      </c>
    </row>
    <row r="226" spans="1:14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22"/>
        <v>12192Title</v>
      </c>
      <c r="H226" t="str">
        <f t="shared" si="26"/>
        <v>19.2</v>
      </c>
      <c r="I226" t="str">
        <f t="shared" si="21"/>
        <v>según tipo de servicio</v>
      </c>
      <c r="J226" t="s">
        <v>124</v>
      </c>
      <c r="K226" t="str">
        <f t="shared" si="23"/>
        <v/>
      </c>
      <c r="L226" t="str">
        <f t="shared" si="24"/>
        <v>Usuarios, volumen y valor de las ventas de energía eléctrica según tipo de servicio</v>
      </c>
      <c r="M226" t="str">
        <f t="shared" si="27"/>
        <v>2016</v>
      </c>
      <c r="N226" t="str">
        <f t="shared" si="25"/>
        <v/>
      </c>
    </row>
    <row r="227" spans="1:14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22"/>
        <v>12192Date</v>
      </c>
      <c r="H227" t="str">
        <f t="shared" si="26"/>
        <v>19.2</v>
      </c>
      <c r="I227" t="str">
        <f t="shared" si="21"/>
        <v>2016</v>
      </c>
      <c r="J227" t="s">
        <v>123</v>
      </c>
      <c r="K227" t="str">
        <f t="shared" si="23"/>
        <v/>
      </c>
      <c r="L227" t="str">
        <f t="shared" si="24"/>
        <v>Usuarios, volumen y valor de las ventas de energía eléctrica según tipo de servicio</v>
      </c>
      <c r="M227" t="str">
        <f t="shared" si="27"/>
        <v>2016</v>
      </c>
      <c r="N227" t="str">
        <f t="shared" si="25"/>
        <v/>
      </c>
    </row>
    <row r="228" spans="1:14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22"/>
        <v>12193Title</v>
      </c>
      <c r="H228" t="str">
        <f t="shared" si="26"/>
        <v>19.3</v>
      </c>
      <c r="I228" t="str">
        <f t="shared" si="21"/>
        <v>19.3Usuarios de energía eléctrica por municipio según tipo de servicio</v>
      </c>
      <c r="J228" t="s">
        <v>124</v>
      </c>
      <c r="K228" t="str">
        <f t="shared" si="23"/>
        <v>Usuarios de energía eléctrica por municipio según tipo de servicio</v>
      </c>
      <c r="L228" t="str">
        <f t="shared" si="24"/>
        <v>Usuarios de energía eléctrica por municipio según tipo de servicio</v>
      </c>
      <c r="M228" t="str">
        <f t="shared" si="27"/>
        <v>Al 31 de diciembre de 2016</v>
      </c>
      <c r="N228" t="str">
        <f t="shared" si="25"/>
        <v/>
      </c>
    </row>
    <row r="229" spans="1:14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22"/>
        <v>12193Date</v>
      </c>
      <c r="H229" t="str">
        <f t="shared" si="26"/>
        <v>19.3</v>
      </c>
      <c r="I229" t="str">
        <f t="shared" si="21"/>
        <v>Al 31 de diciembre de 2016</v>
      </c>
      <c r="J229" t="s">
        <v>123</v>
      </c>
      <c r="K229" t="str">
        <f t="shared" si="23"/>
        <v/>
      </c>
      <c r="L229" t="str">
        <f t="shared" si="24"/>
        <v>Usuarios de energía eléctrica por municipio según tipo de servicio</v>
      </c>
      <c r="M229" t="str">
        <f t="shared" si="27"/>
        <v>Al 31 de diciembre de 2016</v>
      </c>
      <c r="N229" t="str">
        <f t="shared" si="25"/>
        <v/>
      </c>
    </row>
    <row r="230" spans="1:14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22"/>
        <v>12194Title</v>
      </c>
      <c r="H230" t="str">
        <f t="shared" si="26"/>
        <v>19.4</v>
      </c>
      <c r="I230" t="str">
        <f t="shared" si="21"/>
        <v>19.4Volumen de las ventas de energía eléctrica por municipio según tipo de servicio</v>
      </c>
      <c r="J230" t="s">
        <v>124</v>
      </c>
      <c r="K230" t="str">
        <f t="shared" si="23"/>
        <v>Volumen de las ventas de energía eléctrica por municipio según tipo de servicio</v>
      </c>
      <c r="L230" t="str">
        <f t="shared" si="24"/>
        <v>Volumen de las ventas de energía eléctrica por municipio según tipo de servicio</v>
      </c>
      <c r="M230" t="str">
        <f t="shared" si="27"/>
        <v>2016</v>
      </c>
      <c r="N230" t="str">
        <f t="shared" si="25"/>
        <v/>
      </c>
    </row>
    <row r="231" spans="1:14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22"/>
        <v>12194Date</v>
      </c>
      <c r="H231" t="str">
        <f t="shared" si="26"/>
        <v>19.4</v>
      </c>
      <c r="I231" t="str">
        <f t="shared" si="21"/>
        <v>2016</v>
      </c>
      <c r="J231" t="s">
        <v>123</v>
      </c>
      <c r="K231" t="str">
        <f t="shared" si="23"/>
        <v/>
      </c>
      <c r="L231" t="str">
        <f t="shared" si="24"/>
        <v>Volumen de las ventas de energía eléctrica por municipio según tipo de servicio</v>
      </c>
      <c r="M231" t="str">
        <f t="shared" si="27"/>
        <v>2016</v>
      </c>
      <c r="N231" t="str">
        <f t="shared" si="25"/>
        <v/>
      </c>
    </row>
    <row r="232" spans="1:14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22"/>
        <v>12194Units</v>
      </c>
      <c r="H232" t="str">
        <f t="shared" si="26"/>
        <v>19.4</v>
      </c>
      <c r="I232" t="str">
        <f t="shared" si="21"/>
        <v>(Megawatts-hora)</v>
      </c>
      <c r="J232" t="s">
        <v>122</v>
      </c>
      <c r="K232" t="str">
        <f t="shared" si="23"/>
        <v/>
      </c>
      <c r="L232" t="str">
        <f t="shared" si="24"/>
        <v>Volumen de las ventas de energía eléctrica por municipio según tipo de servicio</v>
      </c>
      <c r="M232" t="str">
        <f t="shared" si="27"/>
        <v>2016</v>
      </c>
      <c r="N232" t="str">
        <f t="shared" si="25"/>
        <v>(Megawatts-hora)</v>
      </c>
    </row>
    <row r="233" spans="1:14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22"/>
        <v>12195Title</v>
      </c>
      <c r="H233" t="str">
        <f t="shared" si="26"/>
        <v>19.5</v>
      </c>
      <c r="I233" t="str">
        <f t="shared" si="21"/>
        <v>19.5Valor de las ventas de energía eléctrica por municipio según tipo de servicio</v>
      </c>
      <c r="J233" t="s">
        <v>124</v>
      </c>
      <c r="K233" t="str">
        <f t="shared" si="23"/>
        <v>Valor de las ventas de energía eléctrica por municipio según tipo de servicio</v>
      </c>
      <c r="L233" t="str">
        <f t="shared" si="24"/>
        <v>Valor de las ventas de energía eléctrica por municipio según tipo de servicio</v>
      </c>
      <c r="M233" t="str">
        <f t="shared" si="27"/>
        <v>2016</v>
      </c>
      <c r="N233" t="str">
        <f t="shared" si="25"/>
        <v/>
      </c>
    </row>
    <row r="234" spans="1:14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22"/>
        <v>12195Date</v>
      </c>
      <c r="H234" t="str">
        <f t="shared" si="26"/>
        <v>19.5</v>
      </c>
      <c r="I234" t="str">
        <f t="shared" si="21"/>
        <v>2016</v>
      </c>
      <c r="J234" t="s">
        <v>123</v>
      </c>
      <c r="K234" t="str">
        <f t="shared" si="23"/>
        <v/>
      </c>
      <c r="L234" t="str">
        <f t="shared" si="24"/>
        <v>Valor de las ventas de energía eléctrica por municipio según tipo de servicio</v>
      </c>
      <c r="M234" t="str">
        <f t="shared" si="27"/>
        <v>2016</v>
      </c>
      <c r="N234" t="str">
        <f t="shared" si="25"/>
        <v/>
      </c>
    </row>
    <row r="235" spans="1:14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22"/>
        <v>12195Units</v>
      </c>
      <c r="H235" t="str">
        <f t="shared" si="26"/>
        <v>19.5</v>
      </c>
      <c r="I235" t="str">
        <f t="shared" si="21"/>
        <v>(Miles de pesos)</v>
      </c>
      <c r="J235" t="s">
        <v>122</v>
      </c>
      <c r="K235" t="str">
        <f t="shared" si="23"/>
        <v/>
      </c>
      <c r="L235" t="str">
        <f t="shared" si="24"/>
        <v>Valor de las ventas de energía eléctrica por municipio según tipo de servicio</v>
      </c>
      <c r="M235" t="str">
        <f t="shared" si="27"/>
        <v>Al 31 de diciembre de 2016</v>
      </c>
      <c r="N235" t="str">
        <f t="shared" si="25"/>
        <v>(Miles de pesos)</v>
      </c>
    </row>
    <row r="236" spans="1:14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22"/>
        <v>12196Title</v>
      </c>
      <c r="H236" t="str">
        <f t="shared" si="26"/>
        <v>19.6</v>
      </c>
      <c r="I236" t="str">
        <f t="shared" si="21"/>
        <v>19.6Unidades y potencia del equipo de transmisión y distribución</v>
      </c>
      <c r="J236" t="s">
        <v>124</v>
      </c>
      <c r="K236" t="str">
        <f t="shared" si="23"/>
        <v>Unidades y potencia del equipo de transmisión y distribuciónde energía eléctrica por municipio</v>
      </c>
      <c r="L236" t="str">
        <f t="shared" si="24"/>
        <v>Unidades y potencia del equipo de transmisión y distribuciónde energía eléctrica por municipio</v>
      </c>
      <c r="M236" t="str">
        <f t="shared" si="27"/>
        <v>Al 31 de diciembre de 2016</v>
      </c>
      <c r="N236" t="str">
        <f t="shared" si="25"/>
        <v/>
      </c>
    </row>
    <row r="237" spans="1:14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22"/>
        <v>12196Title</v>
      </c>
      <c r="H237" t="str">
        <f t="shared" si="26"/>
        <v>19.6</v>
      </c>
      <c r="I237" t="str">
        <f t="shared" si="21"/>
        <v>de energía eléctrica por municipio</v>
      </c>
      <c r="J237" t="s">
        <v>124</v>
      </c>
      <c r="K237" t="str">
        <f t="shared" si="23"/>
        <v/>
      </c>
      <c r="L237" t="str">
        <f t="shared" si="24"/>
        <v>Unidades y potencia del equipo de transmisión y distribuciónde energía eléctrica por municipio</v>
      </c>
      <c r="M237" t="str">
        <f t="shared" si="27"/>
        <v>Al 31 de diciembre de 2016</v>
      </c>
      <c r="N237" t="str">
        <f t="shared" si="25"/>
        <v/>
      </c>
    </row>
    <row r="238" spans="1:14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22"/>
        <v>12196Date</v>
      </c>
      <c r="H238" t="str">
        <f t="shared" si="26"/>
        <v>19.6</v>
      </c>
      <c r="I238" t="str">
        <f t="shared" si="21"/>
        <v>Al 31 de diciembre de 2016</v>
      </c>
      <c r="J238" t="s">
        <v>123</v>
      </c>
      <c r="K238" t="str">
        <f t="shared" si="23"/>
        <v/>
      </c>
      <c r="L238" t="str">
        <f t="shared" si="24"/>
        <v>Unidades y potencia del equipo de transmisión y distribuciónde energía eléctrica por municipio</v>
      </c>
      <c r="M238" t="str">
        <f t="shared" si="27"/>
        <v>Al 31 de diciembre de 2016</v>
      </c>
      <c r="N238" t="str">
        <f t="shared" si="25"/>
        <v/>
      </c>
    </row>
    <row r="239" spans="1:14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22"/>
        <v>12197Title</v>
      </c>
      <c r="H239" t="str">
        <f t="shared" si="26"/>
        <v>19.7</v>
      </c>
      <c r="I239" t="str">
        <f t="shared" si="21"/>
        <v xml:space="preserve">19.7Personal ocupado y sus remuneraciones en la Comisión Federal de Electricidad </v>
      </c>
      <c r="J239" t="s">
        <v>124</v>
      </c>
      <c r="K239" t="str">
        <f t="shared" si="23"/>
        <v>Personal ocupado y sus remuneraciones en la Comisión Federal de Electricidad según tipo de actividad</v>
      </c>
      <c r="L239" t="str">
        <f t="shared" si="24"/>
        <v>Personal ocupado y sus remuneraciones en la Comisión Federal de Electricidad según tipo de actividad</v>
      </c>
      <c r="M239" t="str">
        <f t="shared" si="27"/>
        <v>2015 y 2016</v>
      </c>
      <c r="N239" t="str">
        <f t="shared" si="25"/>
        <v/>
      </c>
    </row>
    <row r="240" spans="1:14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22"/>
        <v>12197Title</v>
      </c>
      <c r="H240" t="str">
        <f t="shared" si="26"/>
        <v>19.7</v>
      </c>
      <c r="I240" t="str">
        <f t="shared" si="21"/>
        <v>según tipo de actividad</v>
      </c>
      <c r="J240" t="s">
        <v>124</v>
      </c>
      <c r="K240" t="str">
        <f t="shared" si="23"/>
        <v/>
      </c>
      <c r="L240" t="str">
        <f t="shared" si="24"/>
        <v>Personal ocupado y sus remuneraciones en la Comisión Federal de Electricidad según tipo de actividad</v>
      </c>
      <c r="M240" t="str">
        <f t="shared" si="27"/>
        <v>2015 y 2016</v>
      </c>
      <c r="N240" t="str">
        <f t="shared" si="25"/>
        <v/>
      </c>
    </row>
    <row r="241" spans="1:14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22"/>
        <v>12197Date</v>
      </c>
      <c r="H241" t="str">
        <f t="shared" si="26"/>
        <v>19.7</v>
      </c>
      <c r="I241" t="str">
        <f t="shared" si="21"/>
        <v>2015 y 2016</v>
      </c>
      <c r="J241" t="s">
        <v>123</v>
      </c>
      <c r="K241" t="str">
        <f t="shared" si="23"/>
        <v/>
      </c>
      <c r="L241" t="str">
        <f t="shared" si="24"/>
        <v>Personal ocupado y sus remuneraciones en la Comisión Federal de Electricidad según tipo de actividad</v>
      </c>
      <c r="M241" t="str">
        <f t="shared" si="27"/>
        <v>2015 y 2016</v>
      </c>
      <c r="N241" t="str">
        <f t="shared" si="25"/>
        <v/>
      </c>
    </row>
    <row r="242" spans="1:14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22"/>
        <v>13191Title</v>
      </c>
      <c r="H242" t="str">
        <f t="shared" si="26"/>
        <v>19.1</v>
      </c>
      <c r="I242" t="str">
        <f t="shared" si="21"/>
        <v xml:space="preserve">19.1Centrales generadoras, unidades de generación, capacidad efectiva </v>
      </c>
      <c r="J242" t="s">
        <v>124</v>
      </c>
      <c r="K242" t="str">
        <f t="shared" si="23"/>
        <v>Centrales generadoras, unidades de generación, capacidad efectiva y energía eléctrica producida y entregada por tipo de planta</v>
      </c>
      <c r="L242" t="str">
        <f t="shared" si="24"/>
        <v>Centrales generadoras, unidades de generación, capacidad efectiva y energía eléctrica producida y entregada por tipo de planta</v>
      </c>
      <c r="M242" t="str">
        <f t="shared" si="27"/>
        <v>2016</v>
      </c>
      <c r="N242" t="str">
        <f t="shared" si="25"/>
        <v/>
      </c>
    </row>
    <row r="243" spans="1:14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22"/>
        <v>13191Title</v>
      </c>
      <c r="H243" t="str">
        <f t="shared" si="26"/>
        <v>19.1</v>
      </c>
      <c r="I243" t="str">
        <f t="shared" si="21"/>
        <v>y energía eléctrica producida y entregada por tipo de planta</v>
      </c>
      <c r="J243" t="s">
        <v>124</v>
      </c>
      <c r="K243" t="str">
        <f t="shared" si="23"/>
        <v/>
      </c>
      <c r="L243" t="str">
        <f t="shared" si="24"/>
        <v>Centrales generadoras, unidades de generación, capacidad efectiva y energía eléctrica producida y entregada por tipo de planta</v>
      </c>
      <c r="M243" t="str">
        <f t="shared" si="27"/>
        <v>2016</v>
      </c>
      <c r="N243" t="str">
        <f t="shared" si="25"/>
        <v/>
      </c>
    </row>
    <row r="244" spans="1:14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22"/>
        <v>13191Date</v>
      </c>
      <c r="H244" t="str">
        <f t="shared" si="26"/>
        <v>19.1</v>
      </c>
      <c r="I244" t="str">
        <f t="shared" si="21"/>
        <v>2016</v>
      </c>
      <c r="J244" t="s">
        <v>123</v>
      </c>
      <c r="K244" t="str">
        <f t="shared" si="23"/>
        <v/>
      </c>
      <c r="L244" t="str">
        <f t="shared" si="24"/>
        <v>Centrales generadoras, unidades de generación, capacidad efectiva y energía eléctrica producida y entregada por tipo de planta</v>
      </c>
      <c r="M244" t="str">
        <f t="shared" si="27"/>
        <v>2016</v>
      </c>
      <c r="N244" t="str">
        <f t="shared" si="25"/>
        <v/>
      </c>
    </row>
    <row r="245" spans="1:14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22"/>
        <v>13192Title</v>
      </c>
      <c r="H245" t="str">
        <f t="shared" si="26"/>
        <v>19.2</v>
      </c>
      <c r="I245" t="str">
        <f t="shared" si="21"/>
        <v xml:space="preserve">19.2Usuarios, volumen y valor de las ventas de energía eléctrica </v>
      </c>
      <c r="J245" t="s">
        <v>124</v>
      </c>
      <c r="K245" t="str">
        <f t="shared" si="23"/>
        <v>Usuarios, volumen y valor de las ventas de energía eléctrica según tipo de servicio</v>
      </c>
      <c r="L245" t="str">
        <f t="shared" si="24"/>
        <v>Usuarios, volumen y valor de las ventas de energía eléctrica según tipo de servicio</v>
      </c>
      <c r="M245" t="str">
        <f t="shared" si="27"/>
        <v>2015 y 2016</v>
      </c>
      <c r="N245" t="str">
        <f t="shared" si="25"/>
        <v/>
      </c>
    </row>
    <row r="246" spans="1:14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22"/>
        <v>13192Title</v>
      </c>
      <c r="H246" t="str">
        <f t="shared" si="26"/>
        <v>19.2</v>
      </c>
      <c r="I246" t="str">
        <f t="shared" si="21"/>
        <v>según tipo de servicio</v>
      </c>
      <c r="J246" t="s">
        <v>124</v>
      </c>
      <c r="K246" t="str">
        <f t="shared" si="23"/>
        <v/>
      </c>
      <c r="L246" t="str">
        <f t="shared" si="24"/>
        <v>Usuarios, volumen y valor de las ventas de energía eléctrica según tipo de servicio</v>
      </c>
      <c r="M246" t="str">
        <f t="shared" si="27"/>
        <v>2015 y 2016</v>
      </c>
      <c r="N246" t="str">
        <f t="shared" si="25"/>
        <v/>
      </c>
    </row>
    <row r="247" spans="1:14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22"/>
        <v>13192Date</v>
      </c>
      <c r="H247" t="str">
        <f t="shared" si="26"/>
        <v>19.2</v>
      </c>
      <c r="I247" t="str">
        <f t="shared" si="21"/>
        <v>2015 y 2016</v>
      </c>
      <c r="J247" t="s">
        <v>123</v>
      </c>
      <c r="K247" t="str">
        <f t="shared" si="23"/>
        <v/>
      </c>
      <c r="L247" t="str">
        <f t="shared" si="24"/>
        <v>Usuarios, volumen y valor de las ventas de energía eléctrica según tipo de servicio</v>
      </c>
      <c r="M247" t="str">
        <f t="shared" si="27"/>
        <v>2015 y 2016</v>
      </c>
      <c r="N247" t="str">
        <f t="shared" si="25"/>
        <v/>
      </c>
    </row>
    <row r="248" spans="1:14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22"/>
        <v>13193Title</v>
      </c>
      <c r="H248" t="str">
        <f t="shared" si="26"/>
        <v>19.3</v>
      </c>
      <c r="I248" t="str">
        <f t="shared" si="21"/>
        <v>19.3Usuarios de energía eléctrica por municipio según tipo de servicio</v>
      </c>
      <c r="J248" t="s">
        <v>124</v>
      </c>
      <c r="K248" t="str">
        <f t="shared" si="23"/>
        <v>Usuarios de energía eléctrica por municipio según tipo de servicio</v>
      </c>
      <c r="L248" t="str">
        <f t="shared" si="24"/>
        <v>Usuarios de energía eléctrica por municipio según tipo de servicio</v>
      </c>
      <c r="M248" t="str">
        <f t="shared" si="27"/>
        <v>2015 y 2016</v>
      </c>
      <c r="N248" t="str">
        <f t="shared" si="25"/>
        <v/>
      </c>
    </row>
    <row r="249" spans="1:14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22"/>
        <v>13193Date</v>
      </c>
      <c r="H249" t="str">
        <f t="shared" si="26"/>
        <v>19.3</v>
      </c>
      <c r="I249" t="str">
        <f t="shared" si="21"/>
        <v>2015 y 2016</v>
      </c>
      <c r="J249" t="s">
        <v>123</v>
      </c>
      <c r="K249" t="str">
        <f t="shared" si="23"/>
        <v/>
      </c>
      <c r="L249" t="str">
        <f t="shared" si="24"/>
        <v>Usuarios de energía eléctrica por municipio según tipo de servicio</v>
      </c>
      <c r="M249" t="str">
        <f t="shared" si="27"/>
        <v>2015 y 2016</v>
      </c>
      <c r="N249" t="str">
        <f t="shared" si="25"/>
        <v/>
      </c>
    </row>
    <row r="250" spans="1:14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22"/>
        <v>13194Title</v>
      </c>
      <c r="H250" t="str">
        <f t="shared" si="26"/>
        <v>19.4</v>
      </c>
      <c r="I250" t="str">
        <f t="shared" si="21"/>
        <v>19.4Volumen de las ventas de energía eléctrica por municipio según tipo de servicio</v>
      </c>
      <c r="J250" t="s">
        <v>124</v>
      </c>
      <c r="K250" t="str">
        <f t="shared" si="23"/>
        <v>Volumen de las ventas de energía eléctrica por municipio según tipo de servicio</v>
      </c>
      <c r="L250" t="str">
        <f t="shared" si="24"/>
        <v>Volumen de las ventas de energía eléctrica por municipio según tipo de servicio</v>
      </c>
      <c r="M250" t="str">
        <f t="shared" si="27"/>
        <v>2015 y 2016</v>
      </c>
      <c r="N250" t="str">
        <f t="shared" si="25"/>
        <v/>
      </c>
    </row>
    <row r="251" spans="1:14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22"/>
        <v>13194Date</v>
      </c>
      <c r="H251" t="str">
        <f t="shared" si="26"/>
        <v>19.4</v>
      </c>
      <c r="I251" t="str">
        <f t="shared" si="21"/>
        <v>2015 y 2016</v>
      </c>
      <c r="J251" t="s">
        <v>123</v>
      </c>
      <c r="K251" t="str">
        <f t="shared" si="23"/>
        <v/>
      </c>
      <c r="L251" t="str">
        <f t="shared" si="24"/>
        <v>Volumen de las ventas de energía eléctrica por municipio según tipo de servicio</v>
      </c>
      <c r="M251" t="str">
        <f t="shared" si="27"/>
        <v>2015 y 2016</v>
      </c>
      <c r="N251" t="str">
        <f t="shared" si="25"/>
        <v/>
      </c>
    </row>
    <row r="252" spans="1:14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22"/>
        <v>13194Units</v>
      </c>
      <c r="H252" t="str">
        <f t="shared" si="26"/>
        <v>19.4</v>
      </c>
      <c r="I252" t="str">
        <f t="shared" si="21"/>
        <v>(Megawatts-hora)</v>
      </c>
      <c r="J252" t="s">
        <v>122</v>
      </c>
      <c r="K252" t="str">
        <f t="shared" si="23"/>
        <v/>
      </c>
      <c r="L252" t="str">
        <f t="shared" si="24"/>
        <v>Volumen de las ventas de energía eléctrica por municipio según tipo de servicio</v>
      </c>
      <c r="M252" t="str">
        <f t="shared" si="27"/>
        <v>2015 y 2016</v>
      </c>
      <c r="N252" t="str">
        <f t="shared" si="25"/>
        <v>(Megawatts-hora)</v>
      </c>
    </row>
    <row r="253" spans="1:14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22"/>
        <v>13195Title</v>
      </c>
      <c r="H253" t="str">
        <f t="shared" si="26"/>
        <v>19.5</v>
      </c>
      <c r="I253" t="str">
        <f t="shared" si="21"/>
        <v>19.5Valor de las ventas de energía eléctrica por municipio según tipo de servicio</v>
      </c>
      <c r="J253" t="s">
        <v>124</v>
      </c>
      <c r="K253" t="str">
        <f t="shared" si="23"/>
        <v>Valor de las ventas de energía eléctrica por municipio según tipo de servicio</v>
      </c>
      <c r="L253" t="str">
        <f t="shared" si="24"/>
        <v>Valor de las ventas de energía eléctrica por municipio según tipo de servicio</v>
      </c>
      <c r="M253" t="str">
        <f t="shared" si="27"/>
        <v>2015 y 2016</v>
      </c>
      <c r="N253" t="str">
        <f t="shared" si="25"/>
        <v/>
      </c>
    </row>
    <row r="254" spans="1:14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22"/>
        <v>13195Date</v>
      </c>
      <c r="H254" t="str">
        <f t="shared" si="26"/>
        <v>19.5</v>
      </c>
      <c r="I254" t="str">
        <f t="shared" si="21"/>
        <v>2015 y 2016</v>
      </c>
      <c r="J254" t="s">
        <v>123</v>
      </c>
      <c r="K254" t="str">
        <f t="shared" si="23"/>
        <v/>
      </c>
      <c r="L254" t="str">
        <f t="shared" si="24"/>
        <v>Valor de las ventas de energía eléctrica por municipio según tipo de servicio</v>
      </c>
      <c r="M254" t="str">
        <f t="shared" si="27"/>
        <v>2015 y 2016</v>
      </c>
      <c r="N254" t="str">
        <f t="shared" si="25"/>
        <v/>
      </c>
    </row>
    <row r="255" spans="1:14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22"/>
        <v>13195Units</v>
      </c>
      <c r="H255" t="str">
        <f t="shared" si="26"/>
        <v>19.5</v>
      </c>
      <c r="I255" t="str">
        <f t="shared" si="21"/>
        <v>(Miles de pesos)</v>
      </c>
      <c r="J255" t="s">
        <v>122</v>
      </c>
      <c r="K255" t="str">
        <f t="shared" si="23"/>
        <v/>
      </c>
      <c r="L255" t="str">
        <f t="shared" si="24"/>
        <v>Valor de las ventas de energía eléctrica por municipio según tipo de servicio</v>
      </c>
      <c r="M255" t="str">
        <f t="shared" si="27"/>
        <v>Al 31 de diciembre de 2016</v>
      </c>
      <c r="N255" t="str">
        <f t="shared" si="25"/>
        <v>(Miles de pesos)</v>
      </c>
    </row>
    <row r="256" spans="1:14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22"/>
        <v>13196Title</v>
      </c>
      <c r="H256" t="str">
        <f t="shared" si="26"/>
        <v>19.6</v>
      </c>
      <c r="I256" t="str">
        <f t="shared" si="21"/>
        <v>19.6Unidades y potencia del equipo de transmisión y distribución</v>
      </c>
      <c r="J256" t="s">
        <v>124</v>
      </c>
      <c r="K256" t="str">
        <f t="shared" si="23"/>
        <v>Unidades y potencia del equipo de transmisión y distribuciónde energía eléctrica por municipio</v>
      </c>
      <c r="L256" t="str">
        <f t="shared" si="24"/>
        <v>Unidades y potencia del equipo de transmisión y distribuciónde energía eléctrica por municipio</v>
      </c>
      <c r="M256" t="str">
        <f t="shared" si="27"/>
        <v>Al 31 de diciembre de 2016</v>
      </c>
      <c r="N256" t="str">
        <f t="shared" si="25"/>
        <v/>
      </c>
    </row>
    <row r="257" spans="1:14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22"/>
        <v>13196Title</v>
      </c>
      <c r="H257" t="str">
        <f t="shared" si="26"/>
        <v>19.6</v>
      </c>
      <c r="I257" t="str">
        <f t="shared" si="21"/>
        <v>de energía eléctrica por municipio</v>
      </c>
      <c r="J257" t="s">
        <v>124</v>
      </c>
      <c r="K257" t="str">
        <f t="shared" si="23"/>
        <v/>
      </c>
      <c r="L257" t="str">
        <f t="shared" si="24"/>
        <v>Unidades y potencia del equipo de transmisión y distribuciónde energía eléctrica por municipio</v>
      </c>
      <c r="M257" t="str">
        <f t="shared" si="27"/>
        <v>Al 31 de diciembre de 2016</v>
      </c>
      <c r="N257" t="str">
        <f t="shared" si="25"/>
        <v/>
      </c>
    </row>
    <row r="258" spans="1:14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22"/>
        <v>13196Date</v>
      </c>
      <c r="H258" t="str">
        <f t="shared" si="26"/>
        <v>19.6</v>
      </c>
      <c r="I258" t="str">
        <f t="shared" si="21"/>
        <v>Al 31 de diciembre de 2016</v>
      </c>
      <c r="J258" t="s">
        <v>123</v>
      </c>
      <c r="K258" t="str">
        <f t="shared" si="23"/>
        <v/>
      </c>
      <c r="L258" t="str">
        <f t="shared" si="24"/>
        <v>Unidades y potencia del equipo de transmisión y distribuciónde energía eléctrica por municipio</v>
      </c>
      <c r="M258" t="str">
        <f t="shared" si="27"/>
        <v>Al 31 de diciembre de 2016</v>
      </c>
      <c r="N258" t="str">
        <f t="shared" si="25"/>
        <v/>
      </c>
    </row>
    <row r="259" spans="1:14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22"/>
        <v>13197Title</v>
      </c>
      <c r="H259" t="str">
        <f t="shared" si="26"/>
        <v>19.7</v>
      </c>
      <c r="I259" t="str">
        <f t="shared" ref="I259:I322" si="28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3"/>
        <v>Personal ocupado y sus remuneraciones en la Comisión Federal de Electricidad según tipo de actividad</v>
      </c>
      <c r="L259" t="str">
        <f t="shared" si="24"/>
        <v>Personal ocupado y sus remuneraciones en la Comisión Federal de Electricidad según tipo de actividad</v>
      </c>
      <c r="M259" t="str">
        <f t="shared" si="27"/>
        <v>2016</v>
      </c>
      <c r="N259" t="str">
        <f t="shared" si="25"/>
        <v/>
      </c>
    </row>
    <row r="260" spans="1:14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29">+_xlfn.CONCAT(F260,SUBSTITUTE(H260,".",""),J260)</f>
        <v>13197Title</v>
      </c>
      <c r="H260" t="str">
        <f t="shared" si="26"/>
        <v>19.7</v>
      </c>
      <c r="I260" t="str">
        <f t="shared" si="28"/>
        <v>según tipo de actividad</v>
      </c>
      <c r="J260" t="s">
        <v>124</v>
      </c>
      <c r="K260" t="str">
        <f t="shared" ref="K260:K323" si="30">+IF(AND(G260=G261,J260="Title"),_xlfn.CONCAT(C260,C261),IF(AND(J260="Title",J261&lt;&gt;"Title",J259&lt;&gt;"Title"),C260,""))</f>
        <v/>
      </c>
      <c r="L260" t="str">
        <f t="shared" ref="L260:L323" si="31">+IF(K260="",L259,K260)</f>
        <v>Personal ocupado y sus remuneraciones en la Comisión Federal de Electricidad según tipo de actividad</v>
      </c>
      <c r="M260" t="str">
        <f t="shared" si="27"/>
        <v>2016</v>
      </c>
      <c r="N260" t="str">
        <f t="shared" ref="N260:N323" si="32">+IF(J260="Units",C260,"")</f>
        <v/>
      </c>
    </row>
    <row r="261" spans="1:14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29"/>
        <v>13197Date</v>
      </c>
      <c r="H261" t="str">
        <f t="shared" ref="H261:H324" si="33">+IF(B261=0,H260,B261)</f>
        <v>19.7</v>
      </c>
      <c r="I261" t="str">
        <f t="shared" si="28"/>
        <v>2016</v>
      </c>
      <c r="J261" t="s">
        <v>123</v>
      </c>
      <c r="K261" t="str">
        <f t="shared" si="30"/>
        <v/>
      </c>
      <c r="L261" t="str">
        <f t="shared" si="31"/>
        <v>Personal ocupado y sus remuneraciones en la Comisión Federal de Electricidad según tipo de actividad</v>
      </c>
      <c r="M261" t="str">
        <f t="shared" si="27"/>
        <v>2016</v>
      </c>
      <c r="N261" t="str">
        <f t="shared" si="32"/>
        <v/>
      </c>
    </row>
    <row r="262" spans="1:14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29"/>
        <v>14191Title</v>
      </c>
      <c r="H262" t="str">
        <f t="shared" si="33"/>
        <v>19.1</v>
      </c>
      <c r="I262" t="str">
        <f t="shared" si="28"/>
        <v xml:space="preserve">19.1Centrales generadoras, unidades de generación, capacidad efectiva </v>
      </c>
      <c r="J262" t="s">
        <v>124</v>
      </c>
      <c r="K262" t="str">
        <f t="shared" si="30"/>
        <v>Centrales generadoras, unidades de generación, capacidad efectiva y energía eléctrica producida y entregada por tipo de planta</v>
      </c>
      <c r="L262" t="str">
        <f t="shared" si="31"/>
        <v>Centrales generadoras, unidades de generación, capacidad efectiva y energía eléctrica producida y entregada por tipo de planta</v>
      </c>
      <c r="M262" t="str">
        <f t="shared" ref="M262:M325" si="34">+IF(J262&lt;&gt;"Date",M263,C262)</f>
        <v>2016</v>
      </c>
      <c r="N262" t="str">
        <f t="shared" si="32"/>
        <v/>
      </c>
    </row>
    <row r="263" spans="1:14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29"/>
        <v>14191Title</v>
      </c>
      <c r="H263" t="str">
        <f t="shared" si="33"/>
        <v>19.1</v>
      </c>
      <c r="I263" t="str">
        <f t="shared" si="28"/>
        <v>y energía eléctrica producida y entregada por tipo de planta</v>
      </c>
      <c r="J263" t="s">
        <v>124</v>
      </c>
      <c r="K263" t="str">
        <f t="shared" si="30"/>
        <v/>
      </c>
      <c r="L263" t="str">
        <f t="shared" si="31"/>
        <v>Centrales generadoras, unidades de generación, capacidad efectiva y energía eléctrica producida y entregada por tipo de planta</v>
      </c>
      <c r="M263" t="str">
        <f t="shared" si="34"/>
        <v>2016</v>
      </c>
      <c r="N263" t="str">
        <f t="shared" si="32"/>
        <v/>
      </c>
    </row>
    <row r="264" spans="1:14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29"/>
        <v>14191Date</v>
      </c>
      <c r="H264" t="str">
        <f t="shared" si="33"/>
        <v>19.1</v>
      </c>
      <c r="I264" t="str">
        <f t="shared" si="28"/>
        <v>2016</v>
      </c>
      <c r="J264" t="s">
        <v>123</v>
      </c>
      <c r="K264" t="str">
        <f t="shared" si="30"/>
        <v/>
      </c>
      <c r="L264" t="str">
        <f t="shared" si="31"/>
        <v>Centrales generadoras, unidades de generación, capacidad efectiva y energía eléctrica producida y entregada por tipo de planta</v>
      </c>
      <c r="M264" t="str">
        <f t="shared" si="34"/>
        <v>2016</v>
      </c>
      <c r="N264" t="str">
        <f t="shared" si="32"/>
        <v/>
      </c>
    </row>
    <row r="265" spans="1:14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29"/>
        <v>14192Title</v>
      </c>
      <c r="H265" t="str">
        <f t="shared" si="33"/>
        <v>19.2</v>
      </c>
      <c r="I265" t="str">
        <f t="shared" si="28"/>
        <v xml:space="preserve">19.2Usuarios, volumen y valor de las ventas de energía eléctrica </v>
      </c>
      <c r="J265" t="s">
        <v>124</v>
      </c>
      <c r="K265" t="str">
        <f t="shared" si="30"/>
        <v>Usuarios, volumen y valor de las ventas de energía eléctrica según tipo de servicio</v>
      </c>
      <c r="L265" t="str">
        <f t="shared" si="31"/>
        <v>Usuarios, volumen y valor de las ventas de energía eléctrica según tipo de servicio</v>
      </c>
      <c r="M265" t="str">
        <f t="shared" si="34"/>
        <v>2016</v>
      </c>
      <c r="N265" t="str">
        <f t="shared" si="32"/>
        <v/>
      </c>
    </row>
    <row r="266" spans="1:14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29"/>
        <v>14192Title</v>
      </c>
      <c r="H266" t="str">
        <f t="shared" si="33"/>
        <v>19.2</v>
      </c>
      <c r="I266" t="str">
        <f t="shared" si="28"/>
        <v>según tipo de servicio</v>
      </c>
      <c r="J266" t="s">
        <v>124</v>
      </c>
      <c r="K266" t="str">
        <f t="shared" si="30"/>
        <v/>
      </c>
      <c r="L266" t="str">
        <f t="shared" si="31"/>
        <v>Usuarios, volumen y valor de las ventas de energía eléctrica según tipo de servicio</v>
      </c>
      <c r="M266" t="str">
        <f t="shared" si="34"/>
        <v>2016</v>
      </c>
      <c r="N266" t="str">
        <f t="shared" si="32"/>
        <v/>
      </c>
    </row>
    <row r="267" spans="1:14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29"/>
        <v>14192Date</v>
      </c>
      <c r="H267" t="str">
        <f t="shared" si="33"/>
        <v>19.2</v>
      </c>
      <c r="I267" t="str">
        <f t="shared" si="28"/>
        <v>2016</v>
      </c>
      <c r="J267" t="s">
        <v>123</v>
      </c>
      <c r="K267" t="str">
        <f t="shared" si="30"/>
        <v/>
      </c>
      <c r="L267" t="str">
        <f t="shared" si="31"/>
        <v>Usuarios, volumen y valor de las ventas de energía eléctrica según tipo de servicio</v>
      </c>
      <c r="M267" t="str">
        <f t="shared" si="34"/>
        <v>2016</v>
      </c>
      <c r="N267" t="str">
        <f t="shared" si="32"/>
        <v/>
      </c>
    </row>
    <row r="268" spans="1:14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29"/>
        <v>14193Title</v>
      </c>
      <c r="H268" t="str">
        <f t="shared" si="33"/>
        <v>19.3</v>
      </c>
      <c r="I268" t="str">
        <f t="shared" si="28"/>
        <v>19.3Usuarios de energía eléctrica por municipio según tipo de servicio</v>
      </c>
      <c r="J268" t="s">
        <v>124</v>
      </c>
      <c r="K268" t="str">
        <f t="shared" si="30"/>
        <v>Usuarios de energía eléctrica por municipio según tipo de servicio</v>
      </c>
      <c r="L268" t="str">
        <f t="shared" si="31"/>
        <v>Usuarios de energía eléctrica por municipio según tipo de servicio</v>
      </c>
      <c r="M268" t="str">
        <f t="shared" si="34"/>
        <v>Al 31 de diciembre de 2016</v>
      </c>
      <c r="N268" t="str">
        <f t="shared" si="32"/>
        <v/>
      </c>
    </row>
    <row r="269" spans="1:14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29"/>
        <v>14193Date</v>
      </c>
      <c r="H269" t="str">
        <f t="shared" si="33"/>
        <v>19.3</v>
      </c>
      <c r="I269" t="str">
        <f t="shared" si="28"/>
        <v>Al 31 de diciembre de 2016</v>
      </c>
      <c r="J269" t="s">
        <v>123</v>
      </c>
      <c r="K269" t="str">
        <f t="shared" si="30"/>
        <v/>
      </c>
      <c r="L269" t="str">
        <f t="shared" si="31"/>
        <v>Usuarios de energía eléctrica por municipio según tipo de servicio</v>
      </c>
      <c r="M269" t="str">
        <f t="shared" si="34"/>
        <v>Al 31 de diciembre de 2016</v>
      </c>
      <c r="N269" t="str">
        <f t="shared" si="32"/>
        <v/>
      </c>
    </row>
    <row r="270" spans="1:14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29"/>
        <v>14194Title</v>
      </c>
      <c r="H270" t="str">
        <f t="shared" si="33"/>
        <v>19.4</v>
      </c>
      <c r="I270" t="str">
        <f t="shared" si="28"/>
        <v>19.4Volumen de las ventas de energía eléctrica por municipio según tipo de servicio</v>
      </c>
      <c r="J270" t="s">
        <v>124</v>
      </c>
      <c r="K270" t="str">
        <f t="shared" si="30"/>
        <v>Volumen de las ventas de energía eléctrica por municipio según tipo de servicio</v>
      </c>
      <c r="L270" t="str">
        <f t="shared" si="31"/>
        <v>Volumen de las ventas de energía eléctrica por municipio según tipo de servicio</v>
      </c>
      <c r="M270" t="str">
        <f t="shared" si="34"/>
        <v>2016</v>
      </c>
      <c r="N270" t="str">
        <f t="shared" si="32"/>
        <v/>
      </c>
    </row>
    <row r="271" spans="1:14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29"/>
        <v>14194Date</v>
      </c>
      <c r="H271" t="str">
        <f t="shared" si="33"/>
        <v>19.4</v>
      </c>
      <c r="I271" t="str">
        <f t="shared" si="28"/>
        <v>2016</v>
      </c>
      <c r="J271" t="s">
        <v>123</v>
      </c>
      <c r="K271" t="str">
        <f t="shared" si="30"/>
        <v/>
      </c>
      <c r="L271" t="str">
        <f t="shared" si="31"/>
        <v>Volumen de las ventas de energía eléctrica por municipio según tipo de servicio</v>
      </c>
      <c r="M271" t="str">
        <f t="shared" si="34"/>
        <v>2016</v>
      </c>
      <c r="N271" t="str">
        <f t="shared" si="32"/>
        <v/>
      </c>
    </row>
    <row r="272" spans="1:14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29"/>
        <v>14194Units</v>
      </c>
      <c r="H272" t="str">
        <f t="shared" si="33"/>
        <v>19.4</v>
      </c>
      <c r="I272" t="str">
        <f t="shared" si="28"/>
        <v>(Megawatts-hora)</v>
      </c>
      <c r="J272" t="s">
        <v>122</v>
      </c>
      <c r="K272" t="str">
        <f t="shared" si="30"/>
        <v/>
      </c>
      <c r="L272" t="str">
        <f t="shared" si="31"/>
        <v>Volumen de las ventas de energía eléctrica por municipio según tipo de servicio</v>
      </c>
      <c r="M272" t="str">
        <f t="shared" si="34"/>
        <v>2016</v>
      </c>
      <c r="N272" t="str">
        <f t="shared" si="32"/>
        <v>(Megawatts-hora)</v>
      </c>
    </row>
    <row r="273" spans="1:14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29"/>
        <v>14195Title</v>
      </c>
      <c r="H273" t="str">
        <f t="shared" si="33"/>
        <v>19.5</v>
      </c>
      <c r="I273" t="str">
        <f t="shared" si="28"/>
        <v>19.5Valor de las ventas de energía eléctrica por municipio según tipo de servicio</v>
      </c>
      <c r="J273" t="s">
        <v>124</v>
      </c>
      <c r="K273" t="str">
        <f t="shared" si="30"/>
        <v>Valor de las ventas de energía eléctrica por municipio según tipo de servicio</v>
      </c>
      <c r="L273" t="str">
        <f t="shared" si="31"/>
        <v>Valor de las ventas de energía eléctrica por municipio según tipo de servicio</v>
      </c>
      <c r="M273" t="str">
        <f t="shared" si="34"/>
        <v>2016</v>
      </c>
      <c r="N273" t="str">
        <f t="shared" si="32"/>
        <v/>
      </c>
    </row>
    <row r="274" spans="1:14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29"/>
        <v>14195Date</v>
      </c>
      <c r="H274" t="str">
        <f t="shared" si="33"/>
        <v>19.5</v>
      </c>
      <c r="I274" t="str">
        <f t="shared" si="28"/>
        <v>2016</v>
      </c>
      <c r="J274" t="s">
        <v>123</v>
      </c>
      <c r="K274" t="str">
        <f t="shared" si="30"/>
        <v/>
      </c>
      <c r="L274" t="str">
        <f t="shared" si="31"/>
        <v>Valor de las ventas de energía eléctrica por municipio según tipo de servicio</v>
      </c>
      <c r="M274" t="str">
        <f t="shared" si="34"/>
        <v>2016</v>
      </c>
      <c r="N274" t="str">
        <f t="shared" si="32"/>
        <v/>
      </c>
    </row>
    <row r="275" spans="1:14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29"/>
        <v>14195Units</v>
      </c>
      <c r="H275" t="str">
        <f t="shared" si="33"/>
        <v>19.5</v>
      </c>
      <c r="I275" t="str">
        <f t="shared" si="28"/>
        <v>(Miles de pesos)</v>
      </c>
      <c r="J275" t="s">
        <v>122</v>
      </c>
      <c r="K275" t="str">
        <f t="shared" si="30"/>
        <v/>
      </c>
      <c r="L275" t="str">
        <f t="shared" si="31"/>
        <v>Valor de las ventas de energía eléctrica por municipio según tipo de servicio</v>
      </c>
      <c r="M275" t="str">
        <f t="shared" si="34"/>
        <v>Al 31 de diciembre de 2016</v>
      </c>
      <c r="N275" t="str">
        <f t="shared" si="32"/>
        <v>(Miles de pesos)</v>
      </c>
    </row>
    <row r="276" spans="1:14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29"/>
        <v>14196Title</v>
      </c>
      <c r="H276" t="str">
        <f t="shared" si="33"/>
        <v>19.6</v>
      </c>
      <c r="I276" t="str">
        <f t="shared" si="28"/>
        <v>19.6Unidades y potencia del equipo de transmisión y distribución</v>
      </c>
      <c r="J276" t="s">
        <v>124</v>
      </c>
      <c r="K276" t="str">
        <f t="shared" si="30"/>
        <v>Unidades y potencia del equipo de transmisión y distribuciónde energía eléctrica por municipio</v>
      </c>
      <c r="L276" t="str">
        <f t="shared" si="31"/>
        <v>Unidades y potencia del equipo de transmisión y distribuciónde energía eléctrica por municipio</v>
      </c>
      <c r="M276" t="str">
        <f t="shared" si="34"/>
        <v>Al 31 de diciembre de 2016</v>
      </c>
      <c r="N276" t="str">
        <f t="shared" si="32"/>
        <v/>
      </c>
    </row>
    <row r="277" spans="1:14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29"/>
        <v>14196Title</v>
      </c>
      <c r="H277" t="str">
        <f t="shared" si="33"/>
        <v>19.6</v>
      </c>
      <c r="I277" t="str">
        <f t="shared" si="28"/>
        <v>de energía eléctrica por municipio</v>
      </c>
      <c r="J277" t="s">
        <v>124</v>
      </c>
      <c r="K277" t="str">
        <f t="shared" si="30"/>
        <v/>
      </c>
      <c r="L277" t="str">
        <f t="shared" si="31"/>
        <v>Unidades y potencia del equipo de transmisión y distribuciónde energía eléctrica por municipio</v>
      </c>
      <c r="M277" t="str">
        <f t="shared" si="34"/>
        <v>Al 31 de diciembre de 2016</v>
      </c>
      <c r="N277" t="str">
        <f t="shared" si="32"/>
        <v/>
      </c>
    </row>
    <row r="278" spans="1:14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29"/>
        <v>14196Date</v>
      </c>
      <c r="H278" t="str">
        <f t="shared" si="33"/>
        <v>19.6</v>
      </c>
      <c r="I278" t="str">
        <f t="shared" si="28"/>
        <v>Al 31 de diciembre de 2016</v>
      </c>
      <c r="J278" t="s">
        <v>123</v>
      </c>
      <c r="K278" t="str">
        <f t="shared" si="30"/>
        <v/>
      </c>
      <c r="L278" t="str">
        <f t="shared" si="31"/>
        <v>Unidades y potencia del equipo de transmisión y distribuciónde energía eléctrica por municipio</v>
      </c>
      <c r="M278" t="str">
        <f t="shared" si="34"/>
        <v>Al 31 de diciembre de 2016</v>
      </c>
      <c r="N278" t="str">
        <f t="shared" si="32"/>
        <v/>
      </c>
    </row>
    <row r="279" spans="1:14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29"/>
        <v>14197Title</v>
      </c>
      <c r="H279" t="str">
        <f t="shared" si="33"/>
        <v>19.7</v>
      </c>
      <c r="I279" t="str">
        <f t="shared" si="28"/>
        <v xml:space="preserve">19.7Personal ocupado y sus remuneraciones en la Comisión Federal de Electricidad </v>
      </c>
      <c r="J279" t="s">
        <v>124</v>
      </c>
      <c r="K279" t="str">
        <f t="shared" si="30"/>
        <v>Personal ocupado y sus remuneraciones en la Comisión Federal de Electricidad según tipo de actividad</v>
      </c>
      <c r="L279" t="str">
        <f t="shared" si="31"/>
        <v>Personal ocupado y sus remuneraciones en la Comisión Federal de Electricidad según tipo de actividad</v>
      </c>
      <c r="M279" t="str">
        <f t="shared" si="34"/>
        <v>2016</v>
      </c>
      <c r="N279" t="str">
        <f t="shared" si="32"/>
        <v/>
      </c>
    </row>
    <row r="280" spans="1:14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29"/>
        <v>14197Title</v>
      </c>
      <c r="H280" t="str">
        <f t="shared" si="33"/>
        <v>19.7</v>
      </c>
      <c r="I280" t="str">
        <f t="shared" si="28"/>
        <v>según tipo de actividad</v>
      </c>
      <c r="J280" t="s">
        <v>124</v>
      </c>
      <c r="K280" t="str">
        <f t="shared" si="30"/>
        <v/>
      </c>
      <c r="L280" t="str">
        <f t="shared" si="31"/>
        <v>Personal ocupado y sus remuneraciones en la Comisión Federal de Electricidad según tipo de actividad</v>
      </c>
      <c r="M280" t="str">
        <f t="shared" si="34"/>
        <v>2016</v>
      </c>
      <c r="N280" t="str">
        <f t="shared" si="32"/>
        <v/>
      </c>
    </row>
    <row r="281" spans="1:14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29"/>
        <v>14197Date</v>
      </c>
      <c r="H281" t="str">
        <f t="shared" si="33"/>
        <v>19.7</v>
      </c>
      <c r="I281" t="str">
        <f t="shared" si="28"/>
        <v>2016</v>
      </c>
      <c r="J281" t="s">
        <v>123</v>
      </c>
      <c r="K281" t="str">
        <f t="shared" si="30"/>
        <v/>
      </c>
      <c r="L281" t="str">
        <f t="shared" si="31"/>
        <v>Personal ocupado y sus remuneraciones en la Comisión Federal de Electricidad según tipo de actividad</v>
      </c>
      <c r="M281" t="str">
        <f t="shared" si="34"/>
        <v>2016</v>
      </c>
      <c r="N281" t="str">
        <f t="shared" si="32"/>
        <v/>
      </c>
    </row>
    <row r="282" spans="1:14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29"/>
        <v>15191Title</v>
      </c>
      <c r="H282" t="str">
        <f t="shared" si="33"/>
        <v>19.1</v>
      </c>
      <c r="I282" t="str">
        <f t="shared" si="28"/>
        <v xml:space="preserve">19.1Centrales generadoras, unidades de generación, capacidad efectiva </v>
      </c>
      <c r="J282" t="s">
        <v>124</v>
      </c>
      <c r="K282" t="str">
        <f t="shared" si="30"/>
        <v>Centrales generadoras, unidades de generación, capacidad efectiva y energía eléctrica producida y entregada por tipo de planta</v>
      </c>
      <c r="L282" t="str">
        <f t="shared" si="31"/>
        <v>Centrales generadoras, unidades de generación, capacidad efectiva y energía eléctrica producida y entregada por tipo de planta</v>
      </c>
      <c r="M282" t="str">
        <f t="shared" si="34"/>
        <v>2016</v>
      </c>
      <c r="N282" t="str">
        <f t="shared" si="32"/>
        <v/>
      </c>
    </row>
    <row r="283" spans="1:14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29"/>
        <v>15191Title</v>
      </c>
      <c r="H283" t="str">
        <f t="shared" si="33"/>
        <v>19.1</v>
      </c>
      <c r="I283" t="str">
        <f t="shared" si="28"/>
        <v>y energía eléctrica producida y entregada por tipo de planta</v>
      </c>
      <c r="J283" t="s">
        <v>124</v>
      </c>
      <c r="K283" t="str">
        <f t="shared" si="30"/>
        <v/>
      </c>
      <c r="L283" t="str">
        <f t="shared" si="31"/>
        <v>Centrales generadoras, unidades de generación, capacidad efectiva y energía eléctrica producida y entregada por tipo de planta</v>
      </c>
      <c r="M283" t="str">
        <f t="shared" si="34"/>
        <v>2016</v>
      </c>
      <c r="N283" t="str">
        <f t="shared" si="32"/>
        <v/>
      </c>
    </row>
    <row r="284" spans="1:14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29"/>
        <v>15191Date</v>
      </c>
      <c r="H284" t="str">
        <f t="shared" si="33"/>
        <v>19.1</v>
      </c>
      <c r="I284" t="str">
        <f t="shared" si="28"/>
        <v>2016</v>
      </c>
      <c r="J284" t="s">
        <v>123</v>
      </c>
      <c r="K284" t="str">
        <f t="shared" si="30"/>
        <v/>
      </c>
      <c r="L284" t="str">
        <f t="shared" si="31"/>
        <v>Centrales generadoras, unidades de generación, capacidad efectiva y energía eléctrica producida y entregada por tipo de planta</v>
      </c>
      <c r="M284" t="str">
        <f t="shared" si="34"/>
        <v>2016</v>
      </c>
      <c r="N284" t="str">
        <f t="shared" si="32"/>
        <v/>
      </c>
    </row>
    <row r="285" spans="1:14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29"/>
        <v>15192Title</v>
      </c>
      <c r="H285" t="str">
        <f t="shared" si="33"/>
        <v>19.2</v>
      </c>
      <c r="I285" t="str">
        <f t="shared" si="28"/>
        <v xml:space="preserve">19.2Usuarios, volumen y valor de las ventas de energía eléctrica </v>
      </c>
      <c r="J285" t="s">
        <v>124</v>
      </c>
      <c r="K285" t="str">
        <f t="shared" si="30"/>
        <v>Usuarios, volumen y valor de las ventas de energía eléctrica según tipo de servicio</v>
      </c>
      <c r="L285" t="str">
        <f t="shared" si="31"/>
        <v>Usuarios, volumen y valor de las ventas de energía eléctrica según tipo de servicio</v>
      </c>
      <c r="M285" t="str">
        <f t="shared" si="34"/>
        <v>2016</v>
      </c>
      <c r="N285" t="str">
        <f t="shared" si="32"/>
        <v/>
      </c>
    </row>
    <row r="286" spans="1:14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29"/>
        <v>15192Title</v>
      </c>
      <c r="H286" t="str">
        <f t="shared" si="33"/>
        <v>19.2</v>
      </c>
      <c r="I286" t="str">
        <f t="shared" si="28"/>
        <v>según tipo de servicio</v>
      </c>
      <c r="J286" t="s">
        <v>124</v>
      </c>
      <c r="K286" t="str">
        <f t="shared" si="30"/>
        <v/>
      </c>
      <c r="L286" t="str">
        <f t="shared" si="31"/>
        <v>Usuarios, volumen y valor de las ventas de energía eléctrica según tipo de servicio</v>
      </c>
      <c r="M286" t="str">
        <f t="shared" si="34"/>
        <v>2016</v>
      </c>
      <c r="N286" t="str">
        <f t="shared" si="32"/>
        <v/>
      </c>
    </row>
    <row r="287" spans="1:14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29"/>
        <v>15192Date</v>
      </c>
      <c r="H287" t="str">
        <f t="shared" si="33"/>
        <v>19.2</v>
      </c>
      <c r="I287" t="str">
        <f t="shared" si="28"/>
        <v>2016</v>
      </c>
      <c r="J287" t="s">
        <v>123</v>
      </c>
      <c r="K287" t="str">
        <f t="shared" si="30"/>
        <v/>
      </c>
      <c r="L287" t="str">
        <f t="shared" si="31"/>
        <v>Usuarios, volumen y valor de las ventas de energía eléctrica según tipo de servicio</v>
      </c>
      <c r="M287" t="str">
        <f t="shared" si="34"/>
        <v>2016</v>
      </c>
      <c r="N287" t="str">
        <f t="shared" si="32"/>
        <v/>
      </c>
    </row>
    <row r="288" spans="1:14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29"/>
        <v>15193Title</v>
      </c>
      <c r="H288" t="str">
        <f t="shared" si="33"/>
        <v>19.3</v>
      </c>
      <c r="I288" t="str">
        <f t="shared" si="28"/>
        <v>19.3Usuarios de energía eléctrica por municipio según tipo de servicio</v>
      </c>
      <c r="J288" t="s">
        <v>124</v>
      </c>
      <c r="K288" t="str">
        <f t="shared" si="30"/>
        <v>Usuarios de energía eléctrica por municipio según tipo de servicio</v>
      </c>
      <c r="L288" t="str">
        <f t="shared" si="31"/>
        <v>Usuarios de energía eléctrica por municipio según tipo de servicio</v>
      </c>
      <c r="M288" t="str">
        <f t="shared" si="34"/>
        <v>Al 31 de diciembre de 2016</v>
      </c>
      <c r="N288" t="str">
        <f t="shared" si="32"/>
        <v/>
      </c>
    </row>
    <row r="289" spans="1:14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29"/>
        <v>15193Date</v>
      </c>
      <c r="H289" t="str">
        <f t="shared" si="33"/>
        <v>19.3</v>
      </c>
      <c r="I289" t="str">
        <f t="shared" si="28"/>
        <v>Al 31 de diciembre de 2016</v>
      </c>
      <c r="J289" t="s">
        <v>123</v>
      </c>
      <c r="K289" t="str">
        <f t="shared" si="30"/>
        <v/>
      </c>
      <c r="L289" t="str">
        <f t="shared" si="31"/>
        <v>Usuarios de energía eléctrica por municipio según tipo de servicio</v>
      </c>
      <c r="M289" t="str">
        <f t="shared" si="34"/>
        <v>Al 31 de diciembre de 2016</v>
      </c>
      <c r="N289" t="str">
        <f t="shared" si="32"/>
        <v/>
      </c>
    </row>
    <row r="290" spans="1:14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29"/>
        <v>15194Title</v>
      </c>
      <c r="H290" t="str">
        <f t="shared" si="33"/>
        <v>19.4</v>
      </c>
      <c r="I290" t="str">
        <f t="shared" si="28"/>
        <v>19.4Volumen de las ventas de energía eléctrica por municipio según tipo de servicio</v>
      </c>
      <c r="J290" t="s">
        <v>124</v>
      </c>
      <c r="K290" t="str">
        <f t="shared" si="30"/>
        <v>Volumen de las ventas de energía eléctrica por municipio según tipo de servicio</v>
      </c>
      <c r="L290" t="str">
        <f t="shared" si="31"/>
        <v>Volumen de las ventas de energía eléctrica por municipio según tipo de servicio</v>
      </c>
      <c r="M290" t="str">
        <f t="shared" si="34"/>
        <v>2016</v>
      </c>
      <c r="N290" t="str">
        <f t="shared" si="32"/>
        <v/>
      </c>
    </row>
    <row r="291" spans="1:14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29"/>
        <v>15194Date</v>
      </c>
      <c r="H291" t="str">
        <f t="shared" si="33"/>
        <v>19.4</v>
      </c>
      <c r="I291" t="str">
        <f t="shared" si="28"/>
        <v>2016</v>
      </c>
      <c r="J291" t="s">
        <v>123</v>
      </c>
      <c r="K291" t="str">
        <f t="shared" si="30"/>
        <v/>
      </c>
      <c r="L291" t="str">
        <f t="shared" si="31"/>
        <v>Volumen de las ventas de energía eléctrica por municipio según tipo de servicio</v>
      </c>
      <c r="M291" t="str">
        <f t="shared" si="34"/>
        <v>2016</v>
      </c>
      <c r="N291" t="str">
        <f t="shared" si="32"/>
        <v/>
      </c>
    </row>
    <row r="292" spans="1:14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29"/>
        <v>15194Units</v>
      </c>
      <c r="H292" t="str">
        <f t="shared" si="33"/>
        <v>19.4</v>
      </c>
      <c r="I292" t="str">
        <f t="shared" si="28"/>
        <v>(Megawatts-hora)</v>
      </c>
      <c r="J292" t="s">
        <v>122</v>
      </c>
      <c r="K292" t="str">
        <f t="shared" si="30"/>
        <v/>
      </c>
      <c r="L292" t="str">
        <f t="shared" si="31"/>
        <v>Volumen de las ventas de energía eléctrica por municipio según tipo de servicio</v>
      </c>
      <c r="M292" t="str">
        <f t="shared" si="34"/>
        <v>2016</v>
      </c>
      <c r="N292" t="str">
        <f t="shared" si="32"/>
        <v>(Megawatts-hora)</v>
      </c>
    </row>
    <row r="293" spans="1:14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29"/>
        <v>15195Title</v>
      </c>
      <c r="H293" t="str">
        <f t="shared" si="33"/>
        <v>19.5</v>
      </c>
      <c r="I293" t="str">
        <f t="shared" si="28"/>
        <v>19.5Valor de las ventas de energía eléctrica por municipio según tipo de servicio</v>
      </c>
      <c r="J293" t="s">
        <v>124</v>
      </c>
      <c r="K293" t="str">
        <f t="shared" si="30"/>
        <v>Valor de las ventas de energía eléctrica por municipio según tipo de servicio</v>
      </c>
      <c r="L293" t="str">
        <f t="shared" si="31"/>
        <v>Valor de las ventas de energía eléctrica por municipio según tipo de servicio</v>
      </c>
      <c r="M293" t="str">
        <f t="shared" si="34"/>
        <v>2016</v>
      </c>
      <c r="N293" t="str">
        <f t="shared" si="32"/>
        <v/>
      </c>
    </row>
    <row r="294" spans="1:14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29"/>
        <v>15195Date</v>
      </c>
      <c r="H294" t="str">
        <f t="shared" si="33"/>
        <v>19.5</v>
      </c>
      <c r="I294" t="str">
        <f t="shared" si="28"/>
        <v>2016</v>
      </c>
      <c r="J294" t="s">
        <v>123</v>
      </c>
      <c r="K294" t="str">
        <f t="shared" si="30"/>
        <v/>
      </c>
      <c r="L294" t="str">
        <f t="shared" si="31"/>
        <v>Valor de las ventas de energía eléctrica por municipio según tipo de servicio</v>
      </c>
      <c r="M294" t="str">
        <f t="shared" si="34"/>
        <v>2016</v>
      </c>
      <c r="N294" t="str">
        <f t="shared" si="32"/>
        <v/>
      </c>
    </row>
    <row r="295" spans="1:14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29"/>
        <v>15195Units</v>
      </c>
      <c r="H295" t="str">
        <f t="shared" si="33"/>
        <v>19.5</v>
      </c>
      <c r="I295" t="str">
        <f t="shared" si="28"/>
        <v>(Miles de pesos)</v>
      </c>
      <c r="J295" t="s">
        <v>122</v>
      </c>
      <c r="K295" t="str">
        <f t="shared" si="30"/>
        <v/>
      </c>
      <c r="L295" t="str">
        <f t="shared" si="31"/>
        <v>Valor de las ventas de energía eléctrica por municipio según tipo de servicio</v>
      </c>
      <c r="M295" t="str">
        <f t="shared" si="34"/>
        <v>Al 31 de diciembre de 2016</v>
      </c>
      <c r="N295" t="str">
        <f t="shared" si="32"/>
        <v>(Miles de pesos)</v>
      </c>
    </row>
    <row r="296" spans="1:14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29"/>
        <v>15196Title</v>
      </c>
      <c r="H296" t="str">
        <f t="shared" si="33"/>
        <v>19.6</v>
      </c>
      <c r="I296" t="str">
        <f t="shared" si="28"/>
        <v>19.6Unidades y potencia del equipo de transmisión y distribución</v>
      </c>
      <c r="J296" t="s">
        <v>124</v>
      </c>
      <c r="K296" t="str">
        <f t="shared" si="30"/>
        <v>Unidades y potencia del equipo de transmisión y distribuciónde energía eléctrica por municipio</v>
      </c>
      <c r="L296" t="str">
        <f t="shared" si="31"/>
        <v>Unidades y potencia del equipo de transmisión y distribuciónde energía eléctrica por municipio</v>
      </c>
      <c r="M296" t="str">
        <f t="shared" si="34"/>
        <v>Al 31 de diciembre de 2016</v>
      </c>
      <c r="N296" t="str">
        <f t="shared" si="32"/>
        <v/>
      </c>
    </row>
    <row r="297" spans="1:14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29"/>
        <v>15196Title</v>
      </c>
      <c r="H297" t="str">
        <f t="shared" si="33"/>
        <v>19.6</v>
      </c>
      <c r="I297" t="str">
        <f t="shared" si="28"/>
        <v>de energía eléctrica por municipio</v>
      </c>
      <c r="J297" t="s">
        <v>124</v>
      </c>
      <c r="K297" t="str">
        <f t="shared" si="30"/>
        <v/>
      </c>
      <c r="L297" t="str">
        <f t="shared" si="31"/>
        <v>Unidades y potencia del equipo de transmisión y distribuciónde energía eléctrica por municipio</v>
      </c>
      <c r="M297" t="str">
        <f t="shared" si="34"/>
        <v>Al 31 de diciembre de 2016</v>
      </c>
      <c r="N297" t="str">
        <f t="shared" si="32"/>
        <v/>
      </c>
    </row>
    <row r="298" spans="1:14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29"/>
        <v>15196Date</v>
      </c>
      <c r="H298" t="str">
        <f t="shared" si="33"/>
        <v>19.6</v>
      </c>
      <c r="I298" t="str">
        <f t="shared" si="28"/>
        <v>Al 31 de diciembre de 2016</v>
      </c>
      <c r="J298" t="s">
        <v>123</v>
      </c>
      <c r="K298" t="str">
        <f t="shared" si="30"/>
        <v/>
      </c>
      <c r="L298" t="str">
        <f t="shared" si="31"/>
        <v>Unidades y potencia del equipo de transmisión y distribuciónde energía eléctrica por municipio</v>
      </c>
      <c r="M298" t="str">
        <f t="shared" si="34"/>
        <v>Al 31 de diciembre de 2016</v>
      </c>
      <c r="N298" t="str">
        <f t="shared" si="32"/>
        <v/>
      </c>
    </row>
    <row r="299" spans="1:14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29"/>
        <v>15197Title</v>
      </c>
      <c r="H299" t="str">
        <f t="shared" si="33"/>
        <v>19.7</v>
      </c>
      <c r="I299" t="str">
        <f t="shared" si="28"/>
        <v xml:space="preserve">19.7Personal ocupado y sus remuneraciones en la Comisión Federal de Electricidad </v>
      </c>
      <c r="J299" t="s">
        <v>124</v>
      </c>
      <c r="K299" t="str">
        <f t="shared" si="30"/>
        <v>Personal ocupado y sus remuneraciones en la Comisión Federal de Electricidad según tipo de actividad</v>
      </c>
      <c r="L299" t="str">
        <f t="shared" si="31"/>
        <v>Personal ocupado y sus remuneraciones en la Comisión Federal de Electricidad según tipo de actividad</v>
      </c>
      <c r="M299" t="str">
        <f t="shared" si="34"/>
        <v>2016</v>
      </c>
      <c r="N299" t="str">
        <f t="shared" si="32"/>
        <v/>
      </c>
    </row>
    <row r="300" spans="1:14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29"/>
        <v>15197Title</v>
      </c>
      <c r="H300" t="str">
        <f t="shared" si="33"/>
        <v>19.7</v>
      </c>
      <c r="I300" t="str">
        <f t="shared" si="28"/>
        <v>según tipo de actividad</v>
      </c>
      <c r="J300" t="s">
        <v>124</v>
      </c>
      <c r="K300" t="str">
        <f t="shared" si="30"/>
        <v/>
      </c>
      <c r="L300" t="str">
        <f t="shared" si="31"/>
        <v>Personal ocupado y sus remuneraciones en la Comisión Federal de Electricidad según tipo de actividad</v>
      </c>
      <c r="M300" t="str">
        <f t="shared" si="34"/>
        <v>2016</v>
      </c>
      <c r="N300" t="str">
        <f t="shared" si="32"/>
        <v/>
      </c>
    </row>
    <row r="301" spans="1:14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29"/>
        <v>15197Date</v>
      </c>
      <c r="H301" t="str">
        <f t="shared" si="33"/>
        <v>19.7</v>
      </c>
      <c r="I301" t="str">
        <f t="shared" si="28"/>
        <v>2016</v>
      </c>
      <c r="J301" t="s">
        <v>123</v>
      </c>
      <c r="K301" t="str">
        <f t="shared" si="30"/>
        <v/>
      </c>
      <c r="L301" t="str">
        <f t="shared" si="31"/>
        <v>Personal ocupado y sus remuneraciones en la Comisión Federal de Electricidad según tipo de actividad</v>
      </c>
      <c r="M301" t="str">
        <f t="shared" si="34"/>
        <v>2016</v>
      </c>
      <c r="N301" t="str">
        <f t="shared" si="32"/>
        <v/>
      </c>
    </row>
    <row r="302" spans="1:14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29"/>
        <v>16191Title</v>
      </c>
      <c r="H302" t="str">
        <f t="shared" si="33"/>
        <v>19.1</v>
      </c>
      <c r="I302" t="str">
        <f t="shared" si="28"/>
        <v xml:space="preserve">19.1Centrales generadoras, unidades de generación, capacidad efectiva </v>
      </c>
      <c r="J302" t="s">
        <v>124</v>
      </c>
      <c r="K302" t="str">
        <f t="shared" si="30"/>
        <v>Centrales generadoras, unidades de generación, capacidad efectiva y energía eléctrica producida y entregada por tipo de planta</v>
      </c>
      <c r="L302" t="str">
        <f t="shared" si="31"/>
        <v>Centrales generadoras, unidades de generación, capacidad efectiva y energía eléctrica producida y entregada por tipo de planta</v>
      </c>
      <c r="M302" t="str">
        <f t="shared" si="34"/>
        <v>2016</v>
      </c>
      <c r="N302" t="str">
        <f t="shared" si="32"/>
        <v/>
      </c>
    </row>
    <row r="303" spans="1:14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29"/>
        <v>16191Title</v>
      </c>
      <c r="H303" t="str">
        <f t="shared" si="33"/>
        <v>19.1</v>
      </c>
      <c r="I303" t="str">
        <f t="shared" si="28"/>
        <v>y energía eléctrica producida y entregada por tipo de planta</v>
      </c>
      <c r="J303" t="s">
        <v>124</v>
      </c>
      <c r="K303" t="str">
        <f t="shared" si="30"/>
        <v/>
      </c>
      <c r="L303" t="str">
        <f t="shared" si="31"/>
        <v>Centrales generadoras, unidades de generación, capacidad efectiva y energía eléctrica producida y entregada por tipo de planta</v>
      </c>
      <c r="M303" t="str">
        <f t="shared" si="34"/>
        <v>2016</v>
      </c>
      <c r="N303" t="str">
        <f t="shared" si="32"/>
        <v/>
      </c>
    </row>
    <row r="304" spans="1:14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29"/>
        <v>16191Date</v>
      </c>
      <c r="H304" t="str">
        <f t="shared" si="33"/>
        <v>19.1</v>
      </c>
      <c r="I304" t="str">
        <f t="shared" si="28"/>
        <v>2016</v>
      </c>
      <c r="J304" t="s">
        <v>123</v>
      </c>
      <c r="K304" t="str">
        <f t="shared" si="30"/>
        <v/>
      </c>
      <c r="L304" t="str">
        <f t="shared" si="31"/>
        <v>Centrales generadoras, unidades de generación, capacidad efectiva y energía eléctrica producida y entregada por tipo de planta</v>
      </c>
      <c r="M304" t="str">
        <f t="shared" si="34"/>
        <v>2016</v>
      </c>
      <c r="N304" t="str">
        <f t="shared" si="32"/>
        <v/>
      </c>
    </row>
    <row r="305" spans="1:14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29"/>
        <v>16192Title</v>
      </c>
      <c r="H305" t="str">
        <f t="shared" si="33"/>
        <v>19.2</v>
      </c>
      <c r="I305" t="str">
        <f t="shared" si="28"/>
        <v xml:space="preserve">19.2Usuarios, volumen y valor de las ventas de energía eléctrica </v>
      </c>
      <c r="J305" t="s">
        <v>124</v>
      </c>
      <c r="K305" t="str">
        <f t="shared" si="30"/>
        <v>Usuarios, volumen y valor de las ventas de energía eléctrica según tipo de servicio</v>
      </c>
      <c r="L305" t="str">
        <f t="shared" si="31"/>
        <v>Usuarios, volumen y valor de las ventas de energía eléctrica según tipo de servicio</v>
      </c>
      <c r="M305" t="str">
        <f t="shared" si="34"/>
        <v>2016</v>
      </c>
      <c r="N305" t="str">
        <f t="shared" si="32"/>
        <v/>
      </c>
    </row>
    <row r="306" spans="1:14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29"/>
        <v>16192Title</v>
      </c>
      <c r="H306" t="str">
        <f t="shared" si="33"/>
        <v>19.2</v>
      </c>
      <c r="I306" t="str">
        <f t="shared" si="28"/>
        <v>según tipo de servicio</v>
      </c>
      <c r="J306" t="s">
        <v>124</v>
      </c>
      <c r="K306" t="str">
        <f t="shared" si="30"/>
        <v/>
      </c>
      <c r="L306" t="str">
        <f t="shared" si="31"/>
        <v>Usuarios, volumen y valor de las ventas de energía eléctrica según tipo de servicio</v>
      </c>
      <c r="M306" t="str">
        <f t="shared" si="34"/>
        <v>2016</v>
      </c>
      <c r="N306" t="str">
        <f t="shared" si="32"/>
        <v/>
      </c>
    </row>
    <row r="307" spans="1:14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29"/>
        <v>16192Date</v>
      </c>
      <c r="H307" t="str">
        <f t="shared" si="33"/>
        <v>19.2</v>
      </c>
      <c r="I307" t="str">
        <f t="shared" si="28"/>
        <v>2016</v>
      </c>
      <c r="J307" t="s">
        <v>123</v>
      </c>
      <c r="K307" t="str">
        <f t="shared" si="30"/>
        <v/>
      </c>
      <c r="L307" t="str">
        <f t="shared" si="31"/>
        <v>Usuarios, volumen y valor de las ventas de energía eléctrica según tipo de servicio</v>
      </c>
      <c r="M307" t="str">
        <f t="shared" si="34"/>
        <v>2016</v>
      </c>
      <c r="N307" t="str">
        <f t="shared" si="32"/>
        <v/>
      </c>
    </row>
    <row r="308" spans="1:14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29"/>
        <v>16193Title</v>
      </c>
      <c r="H308" t="str">
        <f t="shared" si="33"/>
        <v>19.3</v>
      </c>
      <c r="I308" t="str">
        <f t="shared" si="28"/>
        <v>19.3Usuarios de energía eléctrica por municipio según tipo de servicio</v>
      </c>
      <c r="J308" t="s">
        <v>124</v>
      </c>
      <c r="K308" t="str">
        <f t="shared" si="30"/>
        <v>Usuarios de energía eléctrica por municipio según tipo de servicio</v>
      </c>
      <c r="L308" t="str">
        <f t="shared" si="31"/>
        <v>Usuarios de energía eléctrica por municipio según tipo de servicio</v>
      </c>
      <c r="M308" t="str">
        <f t="shared" si="34"/>
        <v>Al 31 de diciembre de 2016</v>
      </c>
      <c r="N308" t="str">
        <f t="shared" si="32"/>
        <v/>
      </c>
    </row>
    <row r="309" spans="1:14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29"/>
        <v>16193Date</v>
      </c>
      <c r="H309" t="str">
        <f t="shared" si="33"/>
        <v>19.3</v>
      </c>
      <c r="I309" t="str">
        <f t="shared" si="28"/>
        <v>Al 31 de diciembre de 2016</v>
      </c>
      <c r="J309" t="s">
        <v>123</v>
      </c>
      <c r="K309" t="str">
        <f t="shared" si="30"/>
        <v/>
      </c>
      <c r="L309" t="str">
        <f t="shared" si="31"/>
        <v>Usuarios de energía eléctrica por municipio según tipo de servicio</v>
      </c>
      <c r="M309" t="str">
        <f t="shared" si="34"/>
        <v>Al 31 de diciembre de 2016</v>
      </c>
      <c r="N309" t="str">
        <f t="shared" si="32"/>
        <v/>
      </c>
    </row>
    <row r="310" spans="1:14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29"/>
        <v>16194Title</v>
      </c>
      <c r="H310" t="str">
        <f t="shared" si="33"/>
        <v>19.4</v>
      </c>
      <c r="I310" t="str">
        <f t="shared" si="28"/>
        <v>19.4Volumen de las ventas de energía eléctrica por municipio según tipo de servicio</v>
      </c>
      <c r="J310" t="s">
        <v>124</v>
      </c>
      <c r="K310" t="str">
        <f t="shared" si="30"/>
        <v>Volumen de las ventas de energía eléctrica por municipio según tipo de servicio</v>
      </c>
      <c r="L310" t="str">
        <f t="shared" si="31"/>
        <v>Volumen de las ventas de energía eléctrica por municipio según tipo de servicio</v>
      </c>
      <c r="M310" t="str">
        <f t="shared" si="34"/>
        <v>2016</v>
      </c>
      <c r="N310" t="str">
        <f t="shared" si="32"/>
        <v/>
      </c>
    </row>
    <row r="311" spans="1:14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29"/>
        <v>16194Date</v>
      </c>
      <c r="H311" t="str">
        <f t="shared" si="33"/>
        <v>19.4</v>
      </c>
      <c r="I311" t="str">
        <f t="shared" si="28"/>
        <v>2016</v>
      </c>
      <c r="J311" t="s">
        <v>123</v>
      </c>
      <c r="K311" t="str">
        <f t="shared" si="30"/>
        <v/>
      </c>
      <c r="L311" t="str">
        <f t="shared" si="31"/>
        <v>Volumen de las ventas de energía eléctrica por municipio según tipo de servicio</v>
      </c>
      <c r="M311" t="str">
        <f t="shared" si="34"/>
        <v>2016</v>
      </c>
      <c r="N311" t="str">
        <f t="shared" si="32"/>
        <v/>
      </c>
    </row>
    <row r="312" spans="1:14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29"/>
        <v>16194Units</v>
      </c>
      <c r="H312" t="str">
        <f t="shared" si="33"/>
        <v>19.4</v>
      </c>
      <c r="I312" t="str">
        <f t="shared" si="28"/>
        <v>(Megawatts-hora)</v>
      </c>
      <c r="J312" t="s">
        <v>122</v>
      </c>
      <c r="K312" t="str">
        <f t="shared" si="30"/>
        <v/>
      </c>
      <c r="L312" t="str">
        <f t="shared" si="31"/>
        <v>Volumen de las ventas de energía eléctrica por municipio según tipo de servicio</v>
      </c>
      <c r="M312" t="str">
        <f t="shared" si="34"/>
        <v>2016</v>
      </c>
      <c r="N312" t="str">
        <f t="shared" si="32"/>
        <v>(Megawatts-hora)</v>
      </c>
    </row>
    <row r="313" spans="1:14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29"/>
        <v>16195Title</v>
      </c>
      <c r="H313" t="str">
        <f t="shared" si="33"/>
        <v>19.5</v>
      </c>
      <c r="I313" t="str">
        <f t="shared" si="28"/>
        <v>19.5Valor de las ventas de energía eléctrica por municipio según tipo de servicio</v>
      </c>
      <c r="J313" t="s">
        <v>124</v>
      </c>
      <c r="K313" t="str">
        <f t="shared" si="30"/>
        <v>Valor de las ventas de energía eléctrica por municipio según tipo de servicio</v>
      </c>
      <c r="L313" t="str">
        <f t="shared" si="31"/>
        <v>Valor de las ventas de energía eléctrica por municipio según tipo de servicio</v>
      </c>
      <c r="M313" t="str">
        <f t="shared" si="34"/>
        <v>2016</v>
      </c>
      <c r="N313" t="str">
        <f t="shared" si="32"/>
        <v/>
      </c>
    </row>
    <row r="314" spans="1:14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29"/>
        <v>16195Date</v>
      </c>
      <c r="H314" t="str">
        <f t="shared" si="33"/>
        <v>19.5</v>
      </c>
      <c r="I314" t="str">
        <f t="shared" si="28"/>
        <v>2016</v>
      </c>
      <c r="J314" t="s">
        <v>123</v>
      </c>
      <c r="K314" t="str">
        <f t="shared" si="30"/>
        <v/>
      </c>
      <c r="L314" t="str">
        <f t="shared" si="31"/>
        <v>Valor de las ventas de energía eléctrica por municipio según tipo de servicio</v>
      </c>
      <c r="M314" t="str">
        <f t="shared" si="34"/>
        <v>2016</v>
      </c>
      <c r="N314" t="str">
        <f t="shared" si="32"/>
        <v/>
      </c>
    </row>
    <row r="315" spans="1:14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29"/>
        <v>16195Units</v>
      </c>
      <c r="H315" t="str">
        <f t="shared" si="33"/>
        <v>19.5</v>
      </c>
      <c r="I315" t="str">
        <f t="shared" si="28"/>
        <v>(Miles de pesos)</v>
      </c>
      <c r="J315" t="s">
        <v>122</v>
      </c>
      <c r="K315" t="str">
        <f t="shared" si="30"/>
        <v/>
      </c>
      <c r="L315" t="str">
        <f t="shared" si="31"/>
        <v>Valor de las ventas de energía eléctrica por municipio según tipo de servicio</v>
      </c>
      <c r="M315" t="str">
        <f t="shared" si="34"/>
        <v>Al 31 de diciembre de 2016</v>
      </c>
      <c r="N315" t="str">
        <f t="shared" si="32"/>
        <v>(Miles de pesos)</v>
      </c>
    </row>
    <row r="316" spans="1:14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29"/>
        <v>16196Title</v>
      </c>
      <c r="H316" t="str">
        <f t="shared" si="33"/>
        <v>19.6</v>
      </c>
      <c r="I316" t="str">
        <f t="shared" si="28"/>
        <v>19.6Unidades y potencia del equipo de transmisión y distribución</v>
      </c>
      <c r="J316" t="s">
        <v>124</v>
      </c>
      <c r="K316" t="str">
        <f t="shared" si="30"/>
        <v>Unidades y potencia del equipo de transmisión y distribuciónde energía eléctrica por municipio</v>
      </c>
      <c r="L316" t="str">
        <f t="shared" si="31"/>
        <v>Unidades y potencia del equipo de transmisión y distribuciónde energía eléctrica por municipio</v>
      </c>
      <c r="M316" t="str">
        <f t="shared" si="34"/>
        <v>Al 31 de diciembre de 2016</v>
      </c>
      <c r="N316" t="str">
        <f t="shared" si="32"/>
        <v/>
      </c>
    </row>
    <row r="317" spans="1:14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29"/>
        <v>16196Title</v>
      </c>
      <c r="H317" t="str">
        <f t="shared" si="33"/>
        <v>19.6</v>
      </c>
      <c r="I317" t="str">
        <f t="shared" si="28"/>
        <v>de energía eléctrica por municipio</v>
      </c>
      <c r="J317" t="s">
        <v>124</v>
      </c>
      <c r="K317" t="str">
        <f t="shared" si="30"/>
        <v/>
      </c>
      <c r="L317" t="str">
        <f t="shared" si="31"/>
        <v>Unidades y potencia del equipo de transmisión y distribuciónde energía eléctrica por municipio</v>
      </c>
      <c r="M317" t="str">
        <f t="shared" si="34"/>
        <v>Al 31 de diciembre de 2016</v>
      </c>
      <c r="N317" t="str">
        <f t="shared" si="32"/>
        <v/>
      </c>
    </row>
    <row r="318" spans="1:14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29"/>
        <v>16196Date</v>
      </c>
      <c r="H318" t="str">
        <f t="shared" si="33"/>
        <v>19.6</v>
      </c>
      <c r="I318" t="str">
        <f t="shared" si="28"/>
        <v>Al 31 de diciembre de 2016</v>
      </c>
      <c r="J318" t="s">
        <v>123</v>
      </c>
      <c r="K318" t="str">
        <f t="shared" si="30"/>
        <v/>
      </c>
      <c r="L318" t="str">
        <f t="shared" si="31"/>
        <v>Unidades y potencia del equipo de transmisión y distribuciónde energía eléctrica por municipio</v>
      </c>
      <c r="M318" t="str">
        <f t="shared" si="34"/>
        <v>Al 31 de diciembre de 2016</v>
      </c>
      <c r="N318" t="str">
        <f t="shared" si="32"/>
        <v/>
      </c>
    </row>
    <row r="319" spans="1:14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29"/>
        <v>16197Title</v>
      </c>
      <c r="H319" t="str">
        <f t="shared" si="33"/>
        <v>19.7</v>
      </c>
      <c r="I319" t="str">
        <f t="shared" si="28"/>
        <v xml:space="preserve">19.7Personal ocupado y sus remuneraciones en la Comisión Federal de Electricidad </v>
      </c>
      <c r="J319" t="s">
        <v>124</v>
      </c>
      <c r="K319" t="str">
        <f t="shared" si="30"/>
        <v>Personal ocupado y sus remuneraciones en la Comisión Federal de Electricidad según tipo de actividad</v>
      </c>
      <c r="L319" t="str">
        <f t="shared" si="31"/>
        <v>Personal ocupado y sus remuneraciones en la Comisión Federal de Electricidad según tipo de actividad</v>
      </c>
      <c r="M319" t="str">
        <f t="shared" si="34"/>
        <v>2016</v>
      </c>
      <c r="N319" t="str">
        <f t="shared" si="32"/>
        <v/>
      </c>
    </row>
    <row r="320" spans="1:14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29"/>
        <v>16197Title</v>
      </c>
      <c r="H320" t="str">
        <f t="shared" si="33"/>
        <v>19.7</v>
      </c>
      <c r="I320" t="str">
        <f t="shared" si="28"/>
        <v>según tipo de actividad</v>
      </c>
      <c r="J320" t="s">
        <v>124</v>
      </c>
      <c r="K320" t="str">
        <f t="shared" si="30"/>
        <v/>
      </c>
      <c r="L320" t="str">
        <f t="shared" si="31"/>
        <v>Personal ocupado y sus remuneraciones en la Comisión Federal de Electricidad según tipo de actividad</v>
      </c>
      <c r="M320" t="str">
        <f t="shared" si="34"/>
        <v>2016</v>
      </c>
      <c r="N320" t="str">
        <f t="shared" si="32"/>
        <v/>
      </c>
    </row>
    <row r="321" spans="1:14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29"/>
        <v>16197Date</v>
      </c>
      <c r="H321" t="str">
        <f t="shared" si="33"/>
        <v>19.7</v>
      </c>
      <c r="I321" t="str">
        <f t="shared" si="28"/>
        <v>2016</v>
      </c>
      <c r="J321" t="s">
        <v>123</v>
      </c>
      <c r="K321" t="str">
        <f t="shared" si="30"/>
        <v/>
      </c>
      <c r="L321" t="str">
        <f t="shared" si="31"/>
        <v>Personal ocupado y sus remuneraciones en la Comisión Federal de Electricidad según tipo de actividad</v>
      </c>
      <c r="M321" t="str">
        <f t="shared" si="34"/>
        <v>2016</v>
      </c>
      <c r="N321" t="str">
        <f t="shared" si="32"/>
        <v/>
      </c>
    </row>
    <row r="322" spans="1:14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29"/>
        <v>17191Title</v>
      </c>
      <c r="H322" t="str">
        <f t="shared" si="33"/>
        <v>19.1</v>
      </c>
      <c r="I322" t="str">
        <f t="shared" si="28"/>
        <v xml:space="preserve">19.1Usuarios, volumen y valor de las ventas de energía eléctrica </v>
      </c>
      <c r="J322" t="s">
        <v>124</v>
      </c>
      <c r="K322" t="str">
        <f t="shared" si="30"/>
        <v>Usuarios, volumen y valor de las ventas de energía eléctrica según tipo de servicio</v>
      </c>
      <c r="L322" t="str">
        <f t="shared" si="31"/>
        <v>Usuarios, volumen y valor de las ventas de energía eléctrica según tipo de servicio</v>
      </c>
      <c r="M322" t="str">
        <f t="shared" si="34"/>
        <v>2016</v>
      </c>
      <c r="N322" t="str">
        <f t="shared" si="32"/>
        <v/>
      </c>
    </row>
    <row r="323" spans="1:14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29"/>
        <v>17191Title</v>
      </c>
      <c r="H323" t="str">
        <f t="shared" si="33"/>
        <v>19.1</v>
      </c>
      <c r="I323" t="str">
        <f t="shared" ref="I323:I386" si="35">+_xlfn.TEXTJOIN("",TRUE,B323:C323)</f>
        <v>según tipo de servicio</v>
      </c>
      <c r="J323" t="s">
        <v>124</v>
      </c>
      <c r="K323" t="str">
        <f t="shared" si="30"/>
        <v/>
      </c>
      <c r="L323" t="str">
        <f t="shared" si="31"/>
        <v>Usuarios, volumen y valor de las ventas de energía eléctrica según tipo de servicio</v>
      </c>
      <c r="M323" t="str">
        <f t="shared" si="34"/>
        <v>2016</v>
      </c>
      <c r="N323" t="str">
        <f t="shared" si="32"/>
        <v/>
      </c>
    </row>
    <row r="324" spans="1:14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36">+_xlfn.CONCAT(F324,SUBSTITUTE(H324,".",""),J324)</f>
        <v>17191Date</v>
      </c>
      <c r="H324" t="str">
        <f t="shared" si="33"/>
        <v>19.1</v>
      </c>
      <c r="I324" t="str">
        <f t="shared" si="35"/>
        <v>2016</v>
      </c>
      <c r="J324" t="s">
        <v>123</v>
      </c>
      <c r="K324" t="str">
        <f t="shared" ref="K324:K387" si="37">+IF(AND(G324=G325,J324="Title"),_xlfn.CONCAT(C324,C325),IF(AND(J324="Title",J325&lt;&gt;"Title",J323&lt;&gt;"Title"),C324,""))</f>
        <v/>
      </c>
      <c r="L324" t="str">
        <f t="shared" ref="L324:L387" si="38">+IF(K324="",L323,K324)</f>
        <v>Usuarios, volumen y valor de las ventas de energía eléctrica según tipo de servicio</v>
      </c>
      <c r="M324" t="str">
        <f t="shared" si="34"/>
        <v>2016</v>
      </c>
      <c r="N324" t="str">
        <f t="shared" ref="N324:N387" si="39">+IF(J324="Units",C324,"")</f>
        <v/>
      </c>
    </row>
    <row r="325" spans="1:14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36"/>
        <v>17192Title</v>
      </c>
      <c r="H325" t="str">
        <f t="shared" ref="H325:H388" si="40">+IF(B325=0,H324,B325)</f>
        <v>19.2</v>
      </c>
      <c r="I325" t="str">
        <f t="shared" si="35"/>
        <v>19.2Usuarios de energía eléctrica por municipio según tipo de servicio</v>
      </c>
      <c r="J325" t="s">
        <v>124</v>
      </c>
      <c r="K325" t="str">
        <f t="shared" si="37"/>
        <v>Usuarios de energía eléctrica por municipio según tipo de servicio</v>
      </c>
      <c r="L325" t="str">
        <f t="shared" si="38"/>
        <v>Usuarios de energía eléctrica por municipio según tipo de servicio</v>
      </c>
      <c r="M325" t="str">
        <f t="shared" si="34"/>
        <v>Al 31 de diciembre de 2016</v>
      </c>
      <c r="N325" t="str">
        <f t="shared" si="39"/>
        <v/>
      </c>
    </row>
    <row r="326" spans="1:14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36"/>
        <v>17192Date</v>
      </c>
      <c r="H326" t="str">
        <f t="shared" si="40"/>
        <v>19.2</v>
      </c>
      <c r="I326" t="str">
        <f t="shared" si="35"/>
        <v>Al 31 de diciembre de 2016</v>
      </c>
      <c r="J326" t="s">
        <v>123</v>
      </c>
      <c r="K326" t="str">
        <f t="shared" si="37"/>
        <v/>
      </c>
      <c r="L326" t="str">
        <f t="shared" si="38"/>
        <v>Usuarios de energía eléctrica por municipio según tipo de servicio</v>
      </c>
      <c r="M326" t="str">
        <f t="shared" ref="M326:M389" si="41">+IF(J326&lt;&gt;"Date",M327,C326)</f>
        <v>Al 31 de diciembre de 2016</v>
      </c>
      <c r="N326" t="str">
        <f t="shared" si="39"/>
        <v/>
      </c>
    </row>
    <row r="327" spans="1:14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36"/>
        <v>17193Title</v>
      </c>
      <c r="H327" t="str">
        <f t="shared" si="40"/>
        <v>19.3</v>
      </c>
      <c r="I327" t="str">
        <f t="shared" si="35"/>
        <v>19.3Volumen de las ventas de energía eléctrica por municipio según tipo de servicio</v>
      </c>
      <c r="J327" t="s">
        <v>124</v>
      </c>
      <c r="K327" t="str">
        <f t="shared" si="37"/>
        <v>Volumen de las ventas de energía eléctrica por municipio según tipo de servicio</v>
      </c>
      <c r="L327" t="str">
        <f t="shared" si="38"/>
        <v>Volumen de las ventas de energía eléctrica por municipio según tipo de servicio</v>
      </c>
      <c r="M327" t="str">
        <f t="shared" si="41"/>
        <v>2016</v>
      </c>
      <c r="N327" t="str">
        <f t="shared" si="39"/>
        <v/>
      </c>
    </row>
    <row r="328" spans="1:14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36"/>
        <v>17193Date</v>
      </c>
      <c r="H328" t="str">
        <f t="shared" si="40"/>
        <v>19.3</v>
      </c>
      <c r="I328" t="str">
        <f t="shared" si="35"/>
        <v>2016</v>
      </c>
      <c r="J328" t="s">
        <v>123</v>
      </c>
      <c r="K328" t="str">
        <f t="shared" si="37"/>
        <v/>
      </c>
      <c r="L328" t="str">
        <f t="shared" si="38"/>
        <v>Volumen de las ventas de energía eléctrica por municipio según tipo de servicio</v>
      </c>
      <c r="M328" t="str">
        <f t="shared" si="41"/>
        <v>2016</v>
      </c>
      <c r="N328" t="str">
        <f t="shared" si="39"/>
        <v/>
      </c>
    </row>
    <row r="329" spans="1:14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36"/>
        <v>17193Units</v>
      </c>
      <c r="H329" t="str">
        <f t="shared" si="40"/>
        <v>19.3</v>
      </c>
      <c r="I329" t="str">
        <f t="shared" si="35"/>
        <v>(Megawatts-hora)</v>
      </c>
      <c r="J329" t="s">
        <v>122</v>
      </c>
      <c r="K329" t="str">
        <f t="shared" si="37"/>
        <v/>
      </c>
      <c r="L329" t="str">
        <f t="shared" si="38"/>
        <v>Volumen de las ventas de energía eléctrica por municipio según tipo de servicio</v>
      </c>
      <c r="M329" t="str">
        <f t="shared" si="41"/>
        <v>2016</v>
      </c>
      <c r="N329" t="str">
        <f t="shared" si="39"/>
        <v>(Megawatts-hora)</v>
      </c>
    </row>
    <row r="330" spans="1:14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36"/>
        <v>17194Title</v>
      </c>
      <c r="H330" t="str">
        <f t="shared" si="40"/>
        <v>19.4</v>
      </c>
      <c r="I330" t="str">
        <f t="shared" si="35"/>
        <v>19.4Valor de las ventas de energía eléctrica por municipio según tipo de servicio</v>
      </c>
      <c r="J330" t="s">
        <v>124</v>
      </c>
      <c r="K330" t="str">
        <f t="shared" si="37"/>
        <v>Valor de las ventas de energía eléctrica por municipio según tipo de servicio</v>
      </c>
      <c r="L330" t="str">
        <f t="shared" si="38"/>
        <v>Valor de las ventas de energía eléctrica por municipio según tipo de servicio</v>
      </c>
      <c r="M330" t="str">
        <f t="shared" si="41"/>
        <v>2016</v>
      </c>
      <c r="N330" t="str">
        <f t="shared" si="39"/>
        <v/>
      </c>
    </row>
    <row r="331" spans="1:14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36"/>
        <v>17194Date</v>
      </c>
      <c r="H331" t="str">
        <f t="shared" si="40"/>
        <v>19.4</v>
      </c>
      <c r="I331" t="str">
        <f t="shared" si="35"/>
        <v>2016</v>
      </c>
      <c r="J331" t="s">
        <v>123</v>
      </c>
      <c r="K331" t="str">
        <f t="shared" si="37"/>
        <v/>
      </c>
      <c r="L331" t="str">
        <f t="shared" si="38"/>
        <v>Valor de las ventas de energía eléctrica por municipio según tipo de servicio</v>
      </c>
      <c r="M331" t="str">
        <f t="shared" si="41"/>
        <v>2016</v>
      </c>
      <c r="N331" t="str">
        <f t="shared" si="39"/>
        <v/>
      </c>
    </row>
    <row r="332" spans="1:14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36"/>
        <v>17194Units</v>
      </c>
      <c r="H332" t="str">
        <f t="shared" si="40"/>
        <v>19.4</v>
      </c>
      <c r="I332" t="str">
        <f t="shared" si="35"/>
        <v>(Miles de pesos)</v>
      </c>
      <c r="J332" t="s">
        <v>122</v>
      </c>
      <c r="K332" t="str">
        <f t="shared" si="37"/>
        <v/>
      </c>
      <c r="L332" t="str">
        <f t="shared" si="38"/>
        <v>Valor de las ventas de energía eléctrica por municipio según tipo de servicio</v>
      </c>
      <c r="M332" t="str">
        <f t="shared" si="41"/>
        <v>Al 31 de diciembre de 2016</v>
      </c>
      <c r="N332" t="str">
        <f t="shared" si="39"/>
        <v>(Miles de pesos)</v>
      </c>
    </row>
    <row r="333" spans="1:14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36"/>
        <v>17195Title</v>
      </c>
      <c r="H333" t="str">
        <f t="shared" si="40"/>
        <v>19.5</v>
      </c>
      <c r="I333" t="str">
        <f t="shared" si="35"/>
        <v>19.5Unidades y potencia del equipo de transmisión y distribución</v>
      </c>
      <c r="J333" t="s">
        <v>124</v>
      </c>
      <c r="K333" t="str">
        <f t="shared" si="37"/>
        <v>Unidades y potencia del equipo de transmisión y distribuciónde energía eléctrica por municipio</v>
      </c>
      <c r="L333" t="str">
        <f t="shared" si="38"/>
        <v>Unidades y potencia del equipo de transmisión y distribuciónde energía eléctrica por municipio</v>
      </c>
      <c r="M333" t="str">
        <f t="shared" si="41"/>
        <v>Al 31 de diciembre de 2016</v>
      </c>
      <c r="N333" t="str">
        <f t="shared" si="39"/>
        <v/>
      </c>
    </row>
    <row r="334" spans="1:14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36"/>
        <v>17195Title</v>
      </c>
      <c r="H334" t="str">
        <f t="shared" si="40"/>
        <v>19.5</v>
      </c>
      <c r="I334" t="str">
        <f t="shared" si="35"/>
        <v>de energía eléctrica por municipio</v>
      </c>
      <c r="J334" t="s">
        <v>124</v>
      </c>
      <c r="K334" t="str">
        <f t="shared" si="37"/>
        <v/>
      </c>
      <c r="L334" t="str">
        <f t="shared" si="38"/>
        <v>Unidades y potencia del equipo de transmisión y distribuciónde energía eléctrica por municipio</v>
      </c>
      <c r="M334" t="str">
        <f t="shared" si="41"/>
        <v>Al 31 de diciembre de 2016</v>
      </c>
      <c r="N334" t="str">
        <f t="shared" si="39"/>
        <v/>
      </c>
    </row>
    <row r="335" spans="1:14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36"/>
        <v>17195Date</v>
      </c>
      <c r="H335" t="str">
        <f t="shared" si="40"/>
        <v>19.5</v>
      </c>
      <c r="I335" t="str">
        <f t="shared" si="35"/>
        <v>Al 31 de diciembre de 2016</v>
      </c>
      <c r="J335" t="s">
        <v>123</v>
      </c>
      <c r="K335" t="str">
        <f t="shared" si="37"/>
        <v/>
      </c>
      <c r="L335" t="str">
        <f t="shared" si="38"/>
        <v>Unidades y potencia del equipo de transmisión y distribuciónde energía eléctrica por municipio</v>
      </c>
      <c r="M335" t="str">
        <f t="shared" si="41"/>
        <v>Al 31 de diciembre de 2016</v>
      </c>
      <c r="N335" t="str">
        <f t="shared" si="39"/>
        <v/>
      </c>
    </row>
    <row r="336" spans="1:14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36"/>
        <v>17196Title</v>
      </c>
      <c r="H336" t="str">
        <f t="shared" si="40"/>
        <v>19.6</v>
      </c>
      <c r="I336" t="str">
        <f t="shared" si="35"/>
        <v xml:space="preserve">19.6Personal ocupado y sus remuneraciones en la Comisión Federal de Electricidad </v>
      </c>
      <c r="J336" t="s">
        <v>124</v>
      </c>
      <c r="K336" t="str">
        <f t="shared" si="37"/>
        <v>Personal ocupado y sus remuneraciones en la Comisión Federal de Electricidad según tipo de actividad</v>
      </c>
      <c r="L336" t="str">
        <f t="shared" si="38"/>
        <v>Personal ocupado y sus remuneraciones en la Comisión Federal de Electricidad según tipo de actividad</v>
      </c>
      <c r="M336" t="str">
        <f t="shared" si="41"/>
        <v>2015 y 2016</v>
      </c>
      <c r="N336" t="str">
        <f t="shared" si="39"/>
        <v/>
      </c>
    </row>
    <row r="337" spans="1:14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36"/>
        <v>17196Title</v>
      </c>
      <c r="H337" t="str">
        <f t="shared" si="40"/>
        <v>19.6</v>
      </c>
      <c r="I337" t="str">
        <f t="shared" si="35"/>
        <v>según tipo de actividad</v>
      </c>
      <c r="J337" t="s">
        <v>124</v>
      </c>
      <c r="K337" t="str">
        <f t="shared" si="37"/>
        <v/>
      </c>
      <c r="L337" t="str">
        <f t="shared" si="38"/>
        <v>Personal ocupado y sus remuneraciones en la Comisión Federal de Electricidad según tipo de actividad</v>
      </c>
      <c r="M337" t="str">
        <f t="shared" si="41"/>
        <v>2015 y 2016</v>
      </c>
      <c r="N337" t="str">
        <f t="shared" si="39"/>
        <v/>
      </c>
    </row>
    <row r="338" spans="1:14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36"/>
        <v>17196Date</v>
      </c>
      <c r="H338" t="str">
        <f t="shared" si="40"/>
        <v>19.6</v>
      </c>
      <c r="I338" t="str">
        <f t="shared" si="35"/>
        <v>2015 y 2016</v>
      </c>
      <c r="J338" t="s">
        <v>123</v>
      </c>
      <c r="K338" t="str">
        <f t="shared" si="37"/>
        <v/>
      </c>
      <c r="L338" t="str">
        <f t="shared" si="38"/>
        <v>Personal ocupado y sus remuneraciones en la Comisión Federal de Electricidad según tipo de actividad</v>
      </c>
      <c r="M338" t="str">
        <f t="shared" si="41"/>
        <v>2015 y 2016</v>
      </c>
      <c r="N338" t="str">
        <f t="shared" si="39"/>
        <v/>
      </c>
    </row>
    <row r="339" spans="1:14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36"/>
        <v>18191Title</v>
      </c>
      <c r="H339" t="str">
        <f t="shared" si="40"/>
        <v>19.1</v>
      </c>
      <c r="I339" t="str">
        <f t="shared" si="35"/>
        <v xml:space="preserve">19.1Centrales generadoras, unidades de generación, capacidad efectiva </v>
      </c>
      <c r="J339" t="s">
        <v>124</v>
      </c>
      <c r="K339" t="str">
        <f t="shared" si="37"/>
        <v>Centrales generadoras, unidades de generación, capacidad efectiva y energía eléctrica producida y entregada por tipo de planta</v>
      </c>
      <c r="L339" t="str">
        <f t="shared" si="38"/>
        <v>Centrales generadoras, unidades de generación, capacidad efectiva y energía eléctrica producida y entregada por tipo de planta</v>
      </c>
      <c r="M339" t="str">
        <f t="shared" si="41"/>
        <v>2016</v>
      </c>
      <c r="N339" t="str">
        <f t="shared" si="39"/>
        <v/>
      </c>
    </row>
    <row r="340" spans="1:14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36"/>
        <v>18191Title</v>
      </c>
      <c r="H340" t="str">
        <f t="shared" si="40"/>
        <v>19.1</v>
      </c>
      <c r="I340" t="str">
        <f t="shared" si="35"/>
        <v>y energía eléctrica producida y entregada por tipo de planta</v>
      </c>
      <c r="J340" t="s">
        <v>124</v>
      </c>
      <c r="K340" t="str">
        <f t="shared" si="37"/>
        <v/>
      </c>
      <c r="L340" t="str">
        <f t="shared" si="38"/>
        <v>Centrales generadoras, unidades de generación, capacidad efectiva y energía eléctrica producida y entregada por tipo de planta</v>
      </c>
      <c r="M340" t="str">
        <f t="shared" si="41"/>
        <v>2016</v>
      </c>
      <c r="N340" t="str">
        <f t="shared" si="39"/>
        <v/>
      </c>
    </row>
    <row r="341" spans="1:14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36"/>
        <v>18191Date</v>
      </c>
      <c r="H341" t="str">
        <f t="shared" si="40"/>
        <v>19.1</v>
      </c>
      <c r="I341" t="str">
        <f t="shared" si="35"/>
        <v>2016</v>
      </c>
      <c r="J341" t="s">
        <v>123</v>
      </c>
      <c r="K341" t="str">
        <f t="shared" si="37"/>
        <v/>
      </c>
      <c r="L341" t="str">
        <f t="shared" si="38"/>
        <v>Centrales generadoras, unidades de generación, capacidad efectiva y energía eléctrica producida y entregada por tipo de planta</v>
      </c>
      <c r="M341" t="str">
        <f t="shared" si="41"/>
        <v>2016</v>
      </c>
      <c r="N341" t="str">
        <f t="shared" si="39"/>
        <v/>
      </c>
    </row>
    <row r="342" spans="1:14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36"/>
        <v>18192Title</v>
      </c>
      <c r="H342" t="str">
        <f t="shared" si="40"/>
        <v>19.2</v>
      </c>
      <c r="I342" t="str">
        <f t="shared" si="35"/>
        <v xml:space="preserve">19.2Usuarios, volumen y valor de las ventas de energía eléctrica </v>
      </c>
      <c r="J342" t="s">
        <v>124</v>
      </c>
      <c r="K342" t="str">
        <f t="shared" si="37"/>
        <v>Usuarios, volumen y valor de las ventas de energía eléctrica según tipo de servicio</v>
      </c>
      <c r="L342" t="str">
        <f t="shared" si="38"/>
        <v>Usuarios, volumen y valor de las ventas de energía eléctrica según tipo de servicio</v>
      </c>
      <c r="M342" t="str">
        <f t="shared" si="41"/>
        <v>2016</v>
      </c>
      <c r="N342" t="str">
        <f t="shared" si="39"/>
        <v/>
      </c>
    </row>
    <row r="343" spans="1:14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36"/>
        <v>18192Title</v>
      </c>
      <c r="H343" t="str">
        <f t="shared" si="40"/>
        <v>19.2</v>
      </c>
      <c r="I343" t="str">
        <f t="shared" si="35"/>
        <v>según tipo de servicio</v>
      </c>
      <c r="J343" t="s">
        <v>124</v>
      </c>
      <c r="K343" t="str">
        <f t="shared" si="37"/>
        <v/>
      </c>
      <c r="L343" t="str">
        <f t="shared" si="38"/>
        <v>Usuarios, volumen y valor de las ventas de energía eléctrica según tipo de servicio</v>
      </c>
      <c r="M343" t="str">
        <f t="shared" si="41"/>
        <v>2016</v>
      </c>
      <c r="N343" t="str">
        <f t="shared" si="39"/>
        <v/>
      </c>
    </row>
    <row r="344" spans="1:14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36"/>
        <v>18192Date</v>
      </c>
      <c r="H344" t="str">
        <f t="shared" si="40"/>
        <v>19.2</v>
      </c>
      <c r="I344" t="str">
        <f t="shared" si="35"/>
        <v>2016</v>
      </c>
      <c r="J344" t="s">
        <v>123</v>
      </c>
      <c r="K344" t="str">
        <f t="shared" si="37"/>
        <v/>
      </c>
      <c r="L344" t="str">
        <f t="shared" si="38"/>
        <v>Usuarios, volumen y valor de las ventas de energía eléctrica según tipo de servicio</v>
      </c>
      <c r="M344" t="str">
        <f t="shared" si="41"/>
        <v>2016</v>
      </c>
      <c r="N344" t="str">
        <f t="shared" si="39"/>
        <v/>
      </c>
    </row>
    <row r="345" spans="1:14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36"/>
        <v>18193Title</v>
      </c>
      <c r="H345" t="str">
        <f t="shared" si="40"/>
        <v>19.3</v>
      </c>
      <c r="I345" t="str">
        <f t="shared" si="35"/>
        <v>19.3Usuarios de energía eléctrica por municipio según tipo de servicio</v>
      </c>
      <c r="J345" t="s">
        <v>124</v>
      </c>
      <c r="K345" t="str">
        <f t="shared" si="37"/>
        <v>Usuarios de energía eléctrica por municipio según tipo de servicio</v>
      </c>
      <c r="L345" t="str">
        <f t="shared" si="38"/>
        <v>Usuarios de energía eléctrica por municipio según tipo de servicio</v>
      </c>
      <c r="M345" t="str">
        <f t="shared" si="41"/>
        <v>Al 31 de diciembre de 2016</v>
      </c>
      <c r="N345" t="str">
        <f t="shared" si="39"/>
        <v/>
      </c>
    </row>
    <row r="346" spans="1:14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36"/>
        <v>18193Date</v>
      </c>
      <c r="H346" t="str">
        <f t="shared" si="40"/>
        <v>19.3</v>
      </c>
      <c r="I346" t="str">
        <f t="shared" si="35"/>
        <v>Al 31 de diciembre de 2016</v>
      </c>
      <c r="J346" t="s">
        <v>123</v>
      </c>
      <c r="K346" t="str">
        <f t="shared" si="37"/>
        <v/>
      </c>
      <c r="L346" t="str">
        <f t="shared" si="38"/>
        <v>Usuarios de energía eléctrica por municipio según tipo de servicio</v>
      </c>
      <c r="M346" t="str">
        <f t="shared" si="41"/>
        <v>Al 31 de diciembre de 2016</v>
      </c>
      <c r="N346" t="str">
        <f t="shared" si="39"/>
        <v/>
      </c>
    </row>
    <row r="347" spans="1:14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36"/>
        <v>18194Title</v>
      </c>
      <c r="H347" t="str">
        <f t="shared" si="40"/>
        <v>19.4</v>
      </c>
      <c r="I347" t="str">
        <f t="shared" si="35"/>
        <v>19.4Volumen de las ventas de energía eléctrica por municipio según tipo de servicio</v>
      </c>
      <c r="J347" t="s">
        <v>124</v>
      </c>
      <c r="K347" t="str">
        <f t="shared" si="37"/>
        <v>Volumen de las ventas de energía eléctrica por municipio según tipo de servicio</v>
      </c>
      <c r="L347" t="str">
        <f t="shared" si="38"/>
        <v>Volumen de las ventas de energía eléctrica por municipio según tipo de servicio</v>
      </c>
      <c r="M347" t="str">
        <f t="shared" si="41"/>
        <v>2016</v>
      </c>
      <c r="N347" t="str">
        <f t="shared" si="39"/>
        <v/>
      </c>
    </row>
    <row r="348" spans="1:14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36"/>
        <v>18194Date</v>
      </c>
      <c r="H348" t="str">
        <f t="shared" si="40"/>
        <v>19.4</v>
      </c>
      <c r="I348" t="str">
        <f t="shared" si="35"/>
        <v>2016</v>
      </c>
      <c r="J348" t="s">
        <v>123</v>
      </c>
      <c r="K348" t="str">
        <f t="shared" si="37"/>
        <v/>
      </c>
      <c r="L348" t="str">
        <f t="shared" si="38"/>
        <v>Volumen de las ventas de energía eléctrica por municipio según tipo de servicio</v>
      </c>
      <c r="M348" t="str">
        <f t="shared" si="41"/>
        <v>2016</v>
      </c>
      <c r="N348" t="str">
        <f t="shared" si="39"/>
        <v/>
      </c>
    </row>
    <row r="349" spans="1:14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36"/>
        <v>18194Units</v>
      </c>
      <c r="H349" t="str">
        <f t="shared" si="40"/>
        <v>19.4</v>
      </c>
      <c r="I349" t="str">
        <f t="shared" si="35"/>
        <v>(Megawatts-hora)</v>
      </c>
      <c r="J349" t="s">
        <v>122</v>
      </c>
      <c r="K349" t="str">
        <f t="shared" si="37"/>
        <v/>
      </c>
      <c r="L349" t="str">
        <f t="shared" si="38"/>
        <v>Volumen de las ventas de energía eléctrica por municipio según tipo de servicio</v>
      </c>
      <c r="M349" t="str">
        <f t="shared" si="41"/>
        <v>2016</v>
      </c>
      <c r="N349" t="str">
        <f t="shared" si="39"/>
        <v>(Megawatts-hora)</v>
      </c>
    </row>
    <row r="350" spans="1:14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36"/>
        <v>18195Title</v>
      </c>
      <c r="H350" t="str">
        <f t="shared" si="40"/>
        <v>19.5</v>
      </c>
      <c r="I350" t="str">
        <f t="shared" si="35"/>
        <v>19.5Valor de las ventas de energía eléctrica por municipio según tipo de servicio</v>
      </c>
      <c r="J350" t="s">
        <v>124</v>
      </c>
      <c r="K350" t="str">
        <f t="shared" si="37"/>
        <v>Valor de las ventas de energía eléctrica por municipio según tipo de servicio</v>
      </c>
      <c r="L350" t="str">
        <f t="shared" si="38"/>
        <v>Valor de las ventas de energía eléctrica por municipio según tipo de servicio</v>
      </c>
      <c r="M350" t="str">
        <f t="shared" si="41"/>
        <v>2016</v>
      </c>
      <c r="N350" t="str">
        <f t="shared" si="39"/>
        <v/>
      </c>
    </row>
    <row r="351" spans="1:14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36"/>
        <v>18195Date</v>
      </c>
      <c r="H351" t="str">
        <f t="shared" si="40"/>
        <v>19.5</v>
      </c>
      <c r="I351" t="str">
        <f t="shared" si="35"/>
        <v>2016</v>
      </c>
      <c r="J351" t="s">
        <v>123</v>
      </c>
      <c r="K351" t="str">
        <f t="shared" si="37"/>
        <v/>
      </c>
      <c r="L351" t="str">
        <f t="shared" si="38"/>
        <v>Valor de las ventas de energía eléctrica por municipio según tipo de servicio</v>
      </c>
      <c r="M351" t="str">
        <f t="shared" si="41"/>
        <v>2016</v>
      </c>
      <c r="N351" t="str">
        <f t="shared" si="39"/>
        <v/>
      </c>
    </row>
    <row r="352" spans="1:14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36"/>
        <v>18195Units</v>
      </c>
      <c r="H352" t="str">
        <f t="shared" si="40"/>
        <v>19.5</v>
      </c>
      <c r="I352" t="str">
        <f t="shared" si="35"/>
        <v>(Miles de pesos)</v>
      </c>
      <c r="J352" t="s">
        <v>122</v>
      </c>
      <c r="K352" t="str">
        <f t="shared" si="37"/>
        <v/>
      </c>
      <c r="L352" t="str">
        <f t="shared" si="38"/>
        <v>Valor de las ventas de energía eléctrica por municipio según tipo de servicio</v>
      </c>
      <c r="M352" t="str">
        <f t="shared" si="41"/>
        <v>Al 31 de diciembre de 2016</v>
      </c>
      <c r="N352" t="str">
        <f t="shared" si="39"/>
        <v>(Miles de pesos)</v>
      </c>
    </row>
    <row r="353" spans="1:14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36"/>
        <v>18196Title</v>
      </c>
      <c r="H353" t="str">
        <f t="shared" si="40"/>
        <v>19.6</v>
      </c>
      <c r="I353" t="str">
        <f t="shared" si="35"/>
        <v>19.6Unidades y potencia del equipo de transmisión y distribución</v>
      </c>
      <c r="J353" t="s">
        <v>124</v>
      </c>
      <c r="K353" t="str">
        <f t="shared" si="37"/>
        <v>Unidades y potencia del equipo de transmisión y distribuciónde energía eléctrica por municipio</v>
      </c>
      <c r="L353" t="str">
        <f t="shared" si="38"/>
        <v>Unidades y potencia del equipo de transmisión y distribuciónde energía eléctrica por municipio</v>
      </c>
      <c r="M353" t="str">
        <f t="shared" si="41"/>
        <v>Al 31 de diciembre de 2016</v>
      </c>
      <c r="N353" t="str">
        <f t="shared" si="39"/>
        <v/>
      </c>
    </row>
    <row r="354" spans="1:14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36"/>
        <v>18196Title</v>
      </c>
      <c r="H354" t="str">
        <f t="shared" si="40"/>
        <v>19.6</v>
      </c>
      <c r="I354" t="str">
        <f t="shared" si="35"/>
        <v>de energía eléctrica por municipio</v>
      </c>
      <c r="J354" t="s">
        <v>124</v>
      </c>
      <c r="K354" t="str">
        <f t="shared" si="37"/>
        <v/>
      </c>
      <c r="L354" t="str">
        <f t="shared" si="38"/>
        <v>Unidades y potencia del equipo de transmisión y distribuciónde energía eléctrica por municipio</v>
      </c>
      <c r="M354" t="str">
        <f t="shared" si="41"/>
        <v>Al 31 de diciembre de 2016</v>
      </c>
      <c r="N354" t="str">
        <f t="shared" si="39"/>
        <v/>
      </c>
    </row>
    <row r="355" spans="1:14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36"/>
        <v>18196Date</v>
      </c>
      <c r="H355" t="str">
        <f t="shared" si="40"/>
        <v>19.6</v>
      </c>
      <c r="I355" t="str">
        <f t="shared" si="35"/>
        <v>Al 31 de diciembre de 2016</v>
      </c>
      <c r="J355" t="s">
        <v>123</v>
      </c>
      <c r="K355" t="str">
        <f t="shared" si="37"/>
        <v/>
      </c>
      <c r="L355" t="str">
        <f t="shared" si="38"/>
        <v>Unidades y potencia del equipo de transmisión y distribuciónde energía eléctrica por municipio</v>
      </c>
      <c r="M355" t="str">
        <f t="shared" si="41"/>
        <v>Al 31 de diciembre de 2016</v>
      </c>
      <c r="N355" t="str">
        <f t="shared" si="39"/>
        <v/>
      </c>
    </row>
    <row r="356" spans="1:14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36"/>
        <v>18197Title</v>
      </c>
      <c r="H356" t="str">
        <f t="shared" si="40"/>
        <v>19.7</v>
      </c>
      <c r="I356" t="str">
        <f t="shared" si="35"/>
        <v>19.7Personal ocupado y sus remuneraciones en la Comisión Federal</v>
      </c>
      <c r="J356" t="s">
        <v>124</v>
      </c>
      <c r="K356" t="str">
        <f t="shared" si="37"/>
        <v>Personal ocupado y sus remuneraciones en la Comisión Federalde Electricidad según tipo de actividad</v>
      </c>
      <c r="L356" t="str">
        <f t="shared" si="38"/>
        <v>Personal ocupado y sus remuneraciones en la Comisión Federalde Electricidad según tipo de actividad</v>
      </c>
      <c r="M356" t="str">
        <f t="shared" si="41"/>
        <v>2016</v>
      </c>
      <c r="N356" t="str">
        <f t="shared" si="39"/>
        <v/>
      </c>
    </row>
    <row r="357" spans="1:14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36"/>
        <v>18197Title</v>
      </c>
      <c r="H357" t="str">
        <f t="shared" si="40"/>
        <v>19.7</v>
      </c>
      <c r="I357" t="str">
        <f t="shared" si="35"/>
        <v>de Electricidad según tipo de actividad</v>
      </c>
      <c r="J357" t="s">
        <v>124</v>
      </c>
      <c r="K357" t="str">
        <f t="shared" si="37"/>
        <v/>
      </c>
      <c r="L357" t="str">
        <f t="shared" si="38"/>
        <v>Personal ocupado y sus remuneraciones en la Comisión Federalde Electricidad según tipo de actividad</v>
      </c>
      <c r="M357" t="str">
        <f t="shared" si="41"/>
        <v>2016</v>
      </c>
      <c r="N357" t="str">
        <f t="shared" si="39"/>
        <v/>
      </c>
    </row>
    <row r="358" spans="1:14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36"/>
        <v>18197Date</v>
      </c>
      <c r="H358" t="str">
        <f t="shared" si="40"/>
        <v>19.7</v>
      </c>
      <c r="I358" t="str">
        <f t="shared" si="35"/>
        <v>2016</v>
      </c>
      <c r="J358" t="s">
        <v>123</v>
      </c>
      <c r="K358" t="str">
        <f t="shared" si="37"/>
        <v/>
      </c>
      <c r="L358" t="str">
        <f t="shared" si="38"/>
        <v>Personal ocupado y sus remuneraciones en la Comisión Federalde Electricidad según tipo de actividad</v>
      </c>
      <c r="M358" t="str">
        <f t="shared" si="41"/>
        <v>2016</v>
      </c>
      <c r="N358" t="str">
        <f t="shared" si="39"/>
        <v/>
      </c>
    </row>
    <row r="359" spans="1:14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36"/>
        <v>19191Title</v>
      </c>
      <c r="H359" t="str">
        <f t="shared" si="40"/>
        <v>19.1</v>
      </c>
      <c r="I359" t="str">
        <f t="shared" si="35"/>
        <v xml:space="preserve">19.1Centrales generadoras, unidades de generación, capacidad efectiva </v>
      </c>
      <c r="J359" t="s">
        <v>124</v>
      </c>
      <c r="K359" t="str">
        <f t="shared" si="37"/>
        <v>Centrales generadoras, unidades de generación, capacidad efectiva y energía eléctrica producida y entregada por tipo de planta</v>
      </c>
      <c r="L359" t="str">
        <f t="shared" si="38"/>
        <v>Centrales generadoras, unidades de generación, capacidad efectiva y energía eléctrica producida y entregada por tipo de planta</v>
      </c>
      <c r="M359" t="str">
        <f t="shared" si="41"/>
        <v>2016</v>
      </c>
      <c r="N359" t="str">
        <f t="shared" si="39"/>
        <v/>
      </c>
    </row>
    <row r="360" spans="1:14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36"/>
        <v>19191Title</v>
      </c>
      <c r="H360" t="str">
        <f t="shared" si="40"/>
        <v>19.1</v>
      </c>
      <c r="I360" t="str">
        <f t="shared" si="35"/>
        <v>y energía eléctrica producida y entregada por tipo de planta</v>
      </c>
      <c r="J360" t="s">
        <v>124</v>
      </c>
      <c r="K360" t="str">
        <f t="shared" si="37"/>
        <v/>
      </c>
      <c r="L360" t="str">
        <f t="shared" si="38"/>
        <v>Centrales generadoras, unidades de generación, capacidad efectiva y energía eléctrica producida y entregada por tipo de planta</v>
      </c>
      <c r="M360" t="str">
        <f t="shared" si="41"/>
        <v>2016</v>
      </c>
      <c r="N360" t="str">
        <f t="shared" si="39"/>
        <v/>
      </c>
    </row>
    <row r="361" spans="1:14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36"/>
        <v>19191Date</v>
      </c>
      <c r="H361" t="str">
        <f t="shared" si="40"/>
        <v>19.1</v>
      </c>
      <c r="I361" t="str">
        <f t="shared" si="35"/>
        <v>2016</v>
      </c>
      <c r="J361" t="s">
        <v>123</v>
      </c>
      <c r="K361" t="str">
        <f t="shared" si="37"/>
        <v/>
      </c>
      <c r="L361" t="str">
        <f t="shared" si="38"/>
        <v>Centrales generadoras, unidades de generación, capacidad efectiva y energía eléctrica producida y entregada por tipo de planta</v>
      </c>
      <c r="M361" t="str">
        <f t="shared" si="41"/>
        <v>2016</v>
      </c>
      <c r="N361" t="str">
        <f t="shared" si="39"/>
        <v/>
      </c>
    </row>
    <row r="362" spans="1:14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36"/>
        <v>19192Title</v>
      </c>
      <c r="H362" t="str">
        <f t="shared" si="40"/>
        <v>19.2</v>
      </c>
      <c r="I362" t="str">
        <f t="shared" si="35"/>
        <v xml:space="preserve">19.2Usuarios, volumen y valor de las ventas de energía eléctrica </v>
      </c>
      <c r="J362" t="s">
        <v>124</v>
      </c>
      <c r="K362" t="str">
        <f t="shared" si="37"/>
        <v>Usuarios, volumen y valor de las ventas de energía eléctrica según tipo de servicio</v>
      </c>
      <c r="L362" t="str">
        <f t="shared" si="38"/>
        <v>Usuarios, volumen y valor de las ventas de energía eléctrica según tipo de servicio</v>
      </c>
      <c r="M362" t="str">
        <f t="shared" si="41"/>
        <v>2016</v>
      </c>
      <c r="N362" t="str">
        <f t="shared" si="39"/>
        <v/>
      </c>
    </row>
    <row r="363" spans="1:14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36"/>
        <v>19192Title</v>
      </c>
      <c r="H363" t="str">
        <f t="shared" si="40"/>
        <v>19.2</v>
      </c>
      <c r="I363" t="str">
        <f t="shared" si="35"/>
        <v>según tipo de servicio</v>
      </c>
      <c r="J363" t="s">
        <v>124</v>
      </c>
      <c r="K363" t="str">
        <f t="shared" si="37"/>
        <v/>
      </c>
      <c r="L363" t="str">
        <f t="shared" si="38"/>
        <v>Usuarios, volumen y valor de las ventas de energía eléctrica según tipo de servicio</v>
      </c>
      <c r="M363" t="str">
        <f t="shared" si="41"/>
        <v>2016</v>
      </c>
      <c r="N363" t="str">
        <f t="shared" si="39"/>
        <v/>
      </c>
    </row>
    <row r="364" spans="1:14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36"/>
        <v>19192Date</v>
      </c>
      <c r="H364" t="str">
        <f t="shared" si="40"/>
        <v>19.2</v>
      </c>
      <c r="I364" t="str">
        <f t="shared" si="35"/>
        <v>2016</v>
      </c>
      <c r="J364" t="s">
        <v>123</v>
      </c>
      <c r="K364" t="str">
        <f t="shared" si="37"/>
        <v/>
      </c>
      <c r="L364" t="str">
        <f t="shared" si="38"/>
        <v>Usuarios, volumen y valor de las ventas de energía eléctrica según tipo de servicio</v>
      </c>
      <c r="M364" t="str">
        <f t="shared" si="41"/>
        <v>2016</v>
      </c>
      <c r="N364" t="str">
        <f t="shared" si="39"/>
        <v/>
      </c>
    </row>
    <row r="365" spans="1:14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36"/>
        <v>19193Title</v>
      </c>
      <c r="H365" t="str">
        <f t="shared" si="40"/>
        <v>19.3</v>
      </c>
      <c r="I365" t="str">
        <f t="shared" si="35"/>
        <v>19.3Usuarios de energía eléctrica por municipio según tipo de servicio</v>
      </c>
      <c r="J365" t="s">
        <v>124</v>
      </c>
      <c r="K365" t="str">
        <f t="shared" si="37"/>
        <v>Usuarios de energía eléctrica por municipio según tipo de servicio</v>
      </c>
      <c r="L365" t="str">
        <f t="shared" si="38"/>
        <v>Usuarios de energía eléctrica por municipio según tipo de servicio</v>
      </c>
      <c r="M365" t="str">
        <f t="shared" si="41"/>
        <v>Al 31 de diciembre de 2016</v>
      </c>
      <c r="N365" t="str">
        <f t="shared" si="39"/>
        <v/>
      </c>
    </row>
    <row r="366" spans="1:14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36"/>
        <v>19193Date</v>
      </c>
      <c r="H366" t="str">
        <f t="shared" si="40"/>
        <v>19.3</v>
      </c>
      <c r="I366" t="str">
        <f t="shared" si="35"/>
        <v>Al 31 de diciembre de 2016</v>
      </c>
      <c r="J366" t="s">
        <v>123</v>
      </c>
      <c r="K366" t="str">
        <f t="shared" si="37"/>
        <v/>
      </c>
      <c r="L366" t="str">
        <f t="shared" si="38"/>
        <v>Usuarios de energía eléctrica por municipio según tipo de servicio</v>
      </c>
      <c r="M366" t="str">
        <f t="shared" si="41"/>
        <v>Al 31 de diciembre de 2016</v>
      </c>
      <c r="N366" t="str">
        <f t="shared" si="39"/>
        <v/>
      </c>
    </row>
    <row r="367" spans="1:14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36"/>
        <v>19194Title</v>
      </c>
      <c r="H367" t="str">
        <f t="shared" si="40"/>
        <v>19.4</v>
      </c>
      <c r="I367" t="str">
        <f t="shared" si="35"/>
        <v>19.4Volumen de las ventas de energía eléctrica por municipio según tipo de servicio</v>
      </c>
      <c r="J367" t="s">
        <v>124</v>
      </c>
      <c r="K367" t="str">
        <f t="shared" si="37"/>
        <v>Volumen de las ventas de energía eléctrica por municipio según tipo de servicio</v>
      </c>
      <c r="L367" t="str">
        <f t="shared" si="38"/>
        <v>Volumen de las ventas de energía eléctrica por municipio según tipo de servicio</v>
      </c>
      <c r="M367" t="str">
        <f t="shared" si="41"/>
        <v>2016</v>
      </c>
      <c r="N367" t="str">
        <f t="shared" si="39"/>
        <v/>
      </c>
    </row>
    <row r="368" spans="1:14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36"/>
        <v>19194Date</v>
      </c>
      <c r="H368" t="str">
        <f t="shared" si="40"/>
        <v>19.4</v>
      </c>
      <c r="I368" t="str">
        <f t="shared" si="35"/>
        <v>2016</v>
      </c>
      <c r="J368" t="s">
        <v>123</v>
      </c>
      <c r="K368" t="str">
        <f t="shared" si="37"/>
        <v/>
      </c>
      <c r="L368" t="str">
        <f t="shared" si="38"/>
        <v>Volumen de las ventas de energía eléctrica por municipio según tipo de servicio</v>
      </c>
      <c r="M368" t="str">
        <f t="shared" si="41"/>
        <v>2016</v>
      </c>
      <c r="N368" t="str">
        <f t="shared" si="39"/>
        <v/>
      </c>
    </row>
    <row r="369" spans="1:14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36"/>
        <v>19194Units</v>
      </c>
      <c r="H369" t="str">
        <f t="shared" si="40"/>
        <v>19.4</v>
      </c>
      <c r="I369" t="str">
        <f t="shared" si="35"/>
        <v>(Megawatts-hora)</v>
      </c>
      <c r="J369" t="s">
        <v>122</v>
      </c>
      <c r="K369" t="str">
        <f t="shared" si="37"/>
        <v/>
      </c>
      <c r="L369" t="str">
        <f t="shared" si="38"/>
        <v>Volumen de las ventas de energía eléctrica por municipio según tipo de servicio</v>
      </c>
      <c r="M369" t="str">
        <f t="shared" si="41"/>
        <v>2016</v>
      </c>
      <c r="N369" t="str">
        <f t="shared" si="39"/>
        <v>(Megawatts-hora)</v>
      </c>
    </row>
    <row r="370" spans="1:14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36"/>
        <v>19195Title</v>
      </c>
      <c r="H370" t="str">
        <f t="shared" si="40"/>
        <v>19.5</v>
      </c>
      <c r="I370" t="str">
        <f t="shared" si="35"/>
        <v>19.5Valor de las ventas de energía eléctrica por municipio según tipo de servicio</v>
      </c>
      <c r="J370" t="s">
        <v>124</v>
      </c>
      <c r="K370" t="str">
        <f t="shared" si="37"/>
        <v>Valor de las ventas de energía eléctrica por municipio según tipo de servicio</v>
      </c>
      <c r="L370" t="str">
        <f t="shared" si="38"/>
        <v>Valor de las ventas de energía eléctrica por municipio según tipo de servicio</v>
      </c>
      <c r="M370" t="str">
        <f t="shared" si="41"/>
        <v>2016</v>
      </c>
      <c r="N370" t="str">
        <f t="shared" si="39"/>
        <v/>
      </c>
    </row>
    <row r="371" spans="1:14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36"/>
        <v>19195Date</v>
      </c>
      <c r="H371" t="str">
        <f t="shared" si="40"/>
        <v>19.5</v>
      </c>
      <c r="I371" t="str">
        <f t="shared" si="35"/>
        <v>2016</v>
      </c>
      <c r="J371" t="s">
        <v>123</v>
      </c>
      <c r="K371" t="str">
        <f t="shared" si="37"/>
        <v/>
      </c>
      <c r="L371" t="str">
        <f t="shared" si="38"/>
        <v>Valor de las ventas de energía eléctrica por municipio según tipo de servicio</v>
      </c>
      <c r="M371" t="str">
        <f t="shared" si="41"/>
        <v>2016</v>
      </c>
      <c r="N371" t="str">
        <f t="shared" si="39"/>
        <v/>
      </c>
    </row>
    <row r="372" spans="1:14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36"/>
        <v>19195Units</v>
      </c>
      <c r="H372" t="str">
        <f t="shared" si="40"/>
        <v>19.5</v>
      </c>
      <c r="I372" t="str">
        <f t="shared" si="35"/>
        <v>(Miles de pesos)</v>
      </c>
      <c r="J372" t="s">
        <v>122</v>
      </c>
      <c r="K372" t="str">
        <f t="shared" si="37"/>
        <v/>
      </c>
      <c r="L372" t="str">
        <f t="shared" si="38"/>
        <v>Valor de las ventas de energía eléctrica por municipio según tipo de servicio</v>
      </c>
      <c r="M372" t="str">
        <f t="shared" si="41"/>
        <v>Al 31 de diciembre de 2016</v>
      </c>
      <c r="N372" t="str">
        <f t="shared" si="39"/>
        <v>(Miles de pesos)</v>
      </c>
    </row>
    <row r="373" spans="1:14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36"/>
        <v>19196Title</v>
      </c>
      <c r="H373" t="str">
        <f t="shared" si="40"/>
        <v>19.6</v>
      </c>
      <c r="I373" t="str">
        <f t="shared" si="35"/>
        <v>19.6Unidades y potencia del equipo de transmisión y distribución</v>
      </c>
      <c r="J373" t="s">
        <v>124</v>
      </c>
      <c r="K373" t="str">
        <f t="shared" si="37"/>
        <v>Unidades y potencia del equipo de transmisión y distribuciónde energía eléctrica por zona</v>
      </c>
      <c r="L373" t="str">
        <f t="shared" si="38"/>
        <v>Unidades y potencia del equipo de transmisión y distribuciónde energía eléctrica por zona</v>
      </c>
      <c r="M373" t="str">
        <f t="shared" si="41"/>
        <v>Al 31 de diciembre de 2016</v>
      </c>
      <c r="N373" t="str">
        <f t="shared" si="39"/>
        <v/>
      </c>
    </row>
    <row r="374" spans="1:14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36"/>
        <v>19196Title</v>
      </c>
      <c r="H374" t="str">
        <f t="shared" si="40"/>
        <v>19.6</v>
      </c>
      <c r="I374" t="str">
        <f t="shared" si="35"/>
        <v>de energía eléctrica por zona</v>
      </c>
      <c r="J374" t="s">
        <v>124</v>
      </c>
      <c r="K374" t="str">
        <f t="shared" si="37"/>
        <v/>
      </c>
      <c r="L374" t="str">
        <f t="shared" si="38"/>
        <v>Unidades y potencia del equipo de transmisión y distribuciónde energía eléctrica por zona</v>
      </c>
      <c r="M374" t="str">
        <f t="shared" si="41"/>
        <v>Al 31 de diciembre de 2016</v>
      </c>
      <c r="N374" t="str">
        <f t="shared" si="39"/>
        <v/>
      </c>
    </row>
    <row r="375" spans="1:14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36"/>
        <v>19196Date</v>
      </c>
      <c r="H375" t="str">
        <f t="shared" si="40"/>
        <v>19.6</v>
      </c>
      <c r="I375" t="str">
        <f t="shared" si="35"/>
        <v>Al 31 de diciembre de 2016</v>
      </c>
      <c r="J375" t="s">
        <v>123</v>
      </c>
      <c r="K375" t="str">
        <f t="shared" si="37"/>
        <v/>
      </c>
      <c r="L375" t="str">
        <f t="shared" si="38"/>
        <v>Unidades y potencia del equipo de transmisión y distribuciónde energía eléctrica por zona</v>
      </c>
      <c r="M375" t="str">
        <f t="shared" si="41"/>
        <v>Al 31 de diciembre de 2016</v>
      </c>
      <c r="N375" t="str">
        <f t="shared" si="39"/>
        <v/>
      </c>
    </row>
    <row r="376" spans="1:14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36"/>
        <v>19197Title</v>
      </c>
      <c r="H376" t="str">
        <f t="shared" si="40"/>
        <v>19.7</v>
      </c>
      <c r="I376" t="str">
        <f t="shared" si="35"/>
        <v xml:space="preserve">19.7Personal ocupado y sus remuneraciones en la Comisión Federal de Electricidad </v>
      </c>
      <c r="J376" t="s">
        <v>124</v>
      </c>
      <c r="K376" t="str">
        <f t="shared" si="37"/>
        <v>Personal ocupado y sus remuneraciones en la Comisión Federal de Electricidad según tipo de actividad</v>
      </c>
      <c r="L376" t="str">
        <f t="shared" si="38"/>
        <v>Personal ocupado y sus remuneraciones en la Comisión Federal de Electricidad según tipo de actividad</v>
      </c>
      <c r="M376" t="str">
        <f t="shared" si="41"/>
        <v>2016</v>
      </c>
      <c r="N376" t="str">
        <f t="shared" si="39"/>
        <v/>
      </c>
    </row>
    <row r="377" spans="1:14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36"/>
        <v>19197Title</v>
      </c>
      <c r="H377" t="str">
        <f t="shared" si="40"/>
        <v>19.7</v>
      </c>
      <c r="I377" t="str">
        <f t="shared" si="35"/>
        <v>según tipo de actividad</v>
      </c>
      <c r="J377" t="s">
        <v>124</v>
      </c>
      <c r="K377" t="str">
        <f t="shared" si="37"/>
        <v/>
      </c>
      <c r="L377" t="str">
        <f t="shared" si="38"/>
        <v>Personal ocupado y sus remuneraciones en la Comisión Federal de Electricidad según tipo de actividad</v>
      </c>
      <c r="M377" t="str">
        <f t="shared" si="41"/>
        <v>2016</v>
      </c>
      <c r="N377" t="str">
        <f t="shared" si="39"/>
        <v/>
      </c>
    </row>
    <row r="378" spans="1:14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36"/>
        <v>19197Date</v>
      </c>
      <c r="H378" t="str">
        <f t="shared" si="40"/>
        <v>19.7</v>
      </c>
      <c r="I378" t="str">
        <f t="shared" si="35"/>
        <v>2016</v>
      </c>
      <c r="J378" t="s">
        <v>123</v>
      </c>
      <c r="K378" t="str">
        <f t="shared" si="37"/>
        <v/>
      </c>
      <c r="L378" t="str">
        <f t="shared" si="38"/>
        <v>Personal ocupado y sus remuneraciones en la Comisión Federal de Electricidad según tipo de actividad</v>
      </c>
      <c r="M378" t="str">
        <f t="shared" si="41"/>
        <v>2016</v>
      </c>
      <c r="N378" t="str">
        <f t="shared" si="39"/>
        <v/>
      </c>
    </row>
    <row r="379" spans="1:14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36"/>
        <v>20191Title</v>
      </c>
      <c r="H379" t="str">
        <f t="shared" si="40"/>
        <v>19.1</v>
      </c>
      <c r="I379" t="str">
        <f t="shared" si="35"/>
        <v xml:space="preserve">19.1Centrales generadoras, unidades de generación, capacidad efectiva </v>
      </c>
      <c r="J379" t="s">
        <v>124</v>
      </c>
      <c r="K379" t="str">
        <f t="shared" si="37"/>
        <v>Centrales generadoras, unidades de generación, capacidad efectiva y energía eléctrica producida y entregada por tipo de planta</v>
      </c>
      <c r="L379" t="str">
        <f t="shared" si="38"/>
        <v>Centrales generadoras, unidades de generación, capacidad efectiva y energía eléctrica producida y entregada por tipo de planta</v>
      </c>
      <c r="M379" t="str">
        <f t="shared" si="41"/>
        <v>2016</v>
      </c>
      <c r="N379" t="str">
        <f t="shared" si="39"/>
        <v/>
      </c>
    </row>
    <row r="380" spans="1:14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36"/>
        <v>20191Title</v>
      </c>
      <c r="H380" t="str">
        <f t="shared" si="40"/>
        <v>19.1</v>
      </c>
      <c r="I380" t="str">
        <f t="shared" si="35"/>
        <v>y energía eléctrica producida y entregada por tipo de planta</v>
      </c>
      <c r="J380" t="s">
        <v>124</v>
      </c>
      <c r="K380" t="str">
        <f t="shared" si="37"/>
        <v/>
      </c>
      <c r="L380" t="str">
        <f t="shared" si="38"/>
        <v>Centrales generadoras, unidades de generación, capacidad efectiva y energía eléctrica producida y entregada por tipo de planta</v>
      </c>
      <c r="M380" t="str">
        <f t="shared" si="41"/>
        <v>2016</v>
      </c>
      <c r="N380" t="str">
        <f t="shared" si="39"/>
        <v/>
      </c>
    </row>
    <row r="381" spans="1:14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36"/>
        <v>20191Date</v>
      </c>
      <c r="H381" t="str">
        <f t="shared" si="40"/>
        <v>19.1</v>
      </c>
      <c r="I381" t="str">
        <f t="shared" si="35"/>
        <v>2016</v>
      </c>
      <c r="J381" t="s">
        <v>123</v>
      </c>
      <c r="K381" t="str">
        <f t="shared" si="37"/>
        <v/>
      </c>
      <c r="L381" t="str">
        <f t="shared" si="38"/>
        <v>Centrales generadoras, unidades de generación, capacidad efectiva y energía eléctrica producida y entregada por tipo de planta</v>
      </c>
      <c r="M381" t="str">
        <f t="shared" si="41"/>
        <v>2016</v>
      </c>
      <c r="N381" t="str">
        <f t="shared" si="39"/>
        <v/>
      </c>
    </row>
    <row r="382" spans="1:14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36"/>
        <v>20192Title</v>
      </c>
      <c r="H382" t="str">
        <f t="shared" si="40"/>
        <v>19.2</v>
      </c>
      <c r="I382" t="str">
        <f t="shared" si="35"/>
        <v xml:space="preserve">19.2Usuarios, volumen y valor de las ventas de energía eléctrica </v>
      </c>
      <c r="J382" t="s">
        <v>124</v>
      </c>
      <c r="K382" t="str">
        <f t="shared" si="37"/>
        <v>Usuarios, volumen y valor de las ventas de energía eléctrica según tipo de servicio</v>
      </c>
      <c r="L382" t="str">
        <f t="shared" si="38"/>
        <v>Usuarios, volumen y valor de las ventas de energía eléctrica según tipo de servicio</v>
      </c>
      <c r="M382" t="str">
        <f t="shared" si="41"/>
        <v>2016</v>
      </c>
      <c r="N382" t="str">
        <f t="shared" si="39"/>
        <v/>
      </c>
    </row>
    <row r="383" spans="1:14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36"/>
        <v>20192Title</v>
      </c>
      <c r="H383" t="str">
        <f t="shared" si="40"/>
        <v>19.2</v>
      </c>
      <c r="I383" t="str">
        <f t="shared" si="35"/>
        <v>según tipo de servicio</v>
      </c>
      <c r="J383" t="s">
        <v>124</v>
      </c>
      <c r="K383" t="str">
        <f t="shared" si="37"/>
        <v/>
      </c>
      <c r="L383" t="str">
        <f t="shared" si="38"/>
        <v>Usuarios, volumen y valor de las ventas de energía eléctrica según tipo de servicio</v>
      </c>
      <c r="M383" t="str">
        <f t="shared" si="41"/>
        <v>2016</v>
      </c>
      <c r="N383" t="str">
        <f t="shared" si="39"/>
        <v/>
      </c>
    </row>
    <row r="384" spans="1:14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36"/>
        <v>20192Date</v>
      </c>
      <c r="H384" t="str">
        <f t="shared" si="40"/>
        <v>19.2</v>
      </c>
      <c r="I384" t="str">
        <f t="shared" si="35"/>
        <v>2016</v>
      </c>
      <c r="J384" t="s">
        <v>123</v>
      </c>
      <c r="K384" t="str">
        <f t="shared" si="37"/>
        <v/>
      </c>
      <c r="L384" t="str">
        <f t="shared" si="38"/>
        <v>Usuarios, volumen y valor de las ventas de energía eléctrica según tipo de servicio</v>
      </c>
      <c r="M384" t="str">
        <f t="shared" si="41"/>
        <v>2016</v>
      </c>
      <c r="N384" t="str">
        <f t="shared" si="39"/>
        <v/>
      </c>
    </row>
    <row r="385" spans="1:14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36"/>
        <v>20193Title</v>
      </c>
      <c r="H385" t="str">
        <f t="shared" si="40"/>
        <v>19.3</v>
      </c>
      <c r="I385" t="str">
        <f t="shared" si="35"/>
        <v>19.3Usuarios de energía eléctrica por municipio según tipo de servicio</v>
      </c>
      <c r="J385" t="s">
        <v>124</v>
      </c>
      <c r="K385" t="str">
        <f t="shared" si="37"/>
        <v>Usuarios de energía eléctrica por municipio según tipo de servicio</v>
      </c>
      <c r="L385" t="str">
        <f t="shared" si="38"/>
        <v>Usuarios de energía eléctrica por municipio según tipo de servicio</v>
      </c>
      <c r="M385" t="str">
        <f t="shared" si="41"/>
        <v>Al 31 de diciembre de 2016</v>
      </c>
      <c r="N385" t="str">
        <f t="shared" si="39"/>
        <v/>
      </c>
    </row>
    <row r="386" spans="1:14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36"/>
        <v>20193Date</v>
      </c>
      <c r="H386" t="str">
        <f t="shared" si="40"/>
        <v>19.3</v>
      </c>
      <c r="I386" t="str">
        <f t="shared" si="35"/>
        <v>Al 31 de diciembre de 2016</v>
      </c>
      <c r="J386" t="s">
        <v>123</v>
      </c>
      <c r="K386" t="str">
        <f t="shared" si="37"/>
        <v/>
      </c>
      <c r="L386" t="str">
        <f t="shared" si="38"/>
        <v>Usuarios de energía eléctrica por municipio según tipo de servicio</v>
      </c>
      <c r="M386" t="str">
        <f t="shared" si="41"/>
        <v>Al 31 de diciembre de 2016</v>
      </c>
      <c r="N386" t="str">
        <f t="shared" si="39"/>
        <v/>
      </c>
    </row>
    <row r="387" spans="1:14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36"/>
        <v>20194Title</v>
      </c>
      <c r="H387" t="str">
        <f t="shared" si="40"/>
        <v>19.4</v>
      </c>
      <c r="I387" t="str">
        <f t="shared" ref="I387:I450" si="42">+_xlfn.TEXTJOIN("",TRUE,B387:C387)</f>
        <v>19.4Volumen de las ventas de energía eléctrica por municipio según tipo de servicio</v>
      </c>
      <c r="J387" t="s">
        <v>124</v>
      </c>
      <c r="K387" t="str">
        <f t="shared" si="37"/>
        <v>Volumen de las ventas de energía eléctrica por municipio según tipo de servicio</v>
      </c>
      <c r="L387" t="str">
        <f t="shared" si="38"/>
        <v>Volumen de las ventas de energía eléctrica por municipio según tipo de servicio</v>
      </c>
      <c r="M387" t="str">
        <f t="shared" si="41"/>
        <v>2016</v>
      </c>
      <c r="N387" t="str">
        <f t="shared" si="39"/>
        <v/>
      </c>
    </row>
    <row r="388" spans="1:14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43">+_xlfn.CONCAT(F388,SUBSTITUTE(H388,".",""),J388)</f>
        <v>20194Date</v>
      </c>
      <c r="H388" t="str">
        <f t="shared" si="40"/>
        <v>19.4</v>
      </c>
      <c r="I388" t="str">
        <f t="shared" si="42"/>
        <v>2016</v>
      </c>
      <c r="J388" t="s">
        <v>123</v>
      </c>
      <c r="K388" t="str">
        <f t="shared" ref="K388:K451" si="44">+IF(AND(G388=G389,J388="Title"),_xlfn.CONCAT(C388,C389),IF(AND(J388="Title",J389&lt;&gt;"Title",J387&lt;&gt;"Title"),C388,""))</f>
        <v/>
      </c>
      <c r="L388" t="str">
        <f t="shared" ref="L388:L451" si="45">+IF(K388="",L387,K388)</f>
        <v>Volumen de las ventas de energía eléctrica por municipio según tipo de servicio</v>
      </c>
      <c r="M388" t="str">
        <f t="shared" si="41"/>
        <v>2016</v>
      </c>
      <c r="N388" t="str">
        <f t="shared" ref="N388:N451" si="46">+IF(J388="Units",C388,"")</f>
        <v/>
      </c>
    </row>
    <row r="389" spans="1:14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43"/>
        <v>20194Units</v>
      </c>
      <c r="H389" t="str">
        <f t="shared" ref="H389:H452" si="47">+IF(B389=0,H388,B389)</f>
        <v>19.4</v>
      </c>
      <c r="I389" t="str">
        <f t="shared" si="42"/>
        <v>(Megawatts-hora)</v>
      </c>
      <c r="J389" t="s">
        <v>122</v>
      </c>
      <c r="K389" t="str">
        <f t="shared" si="44"/>
        <v/>
      </c>
      <c r="L389" t="str">
        <f t="shared" si="45"/>
        <v>Volumen de las ventas de energía eléctrica por municipio según tipo de servicio</v>
      </c>
      <c r="M389" t="str">
        <f t="shared" si="41"/>
        <v>2016</v>
      </c>
      <c r="N389" t="str">
        <f t="shared" si="46"/>
        <v>(Megawatts-hora)</v>
      </c>
    </row>
    <row r="390" spans="1:14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43"/>
        <v>20195Title</v>
      </c>
      <c r="H390" t="str">
        <f t="shared" si="47"/>
        <v>19.5</v>
      </c>
      <c r="I390" t="str">
        <f t="shared" si="42"/>
        <v>19.5Valor de las ventas de energía eléctrica por municipio según tipo de servicio</v>
      </c>
      <c r="J390" t="s">
        <v>124</v>
      </c>
      <c r="K390" t="str">
        <f t="shared" si="44"/>
        <v>Valor de las ventas de energía eléctrica por municipio según tipo de servicio</v>
      </c>
      <c r="L390" t="str">
        <f t="shared" si="45"/>
        <v>Valor de las ventas de energía eléctrica por municipio según tipo de servicio</v>
      </c>
      <c r="M390" t="str">
        <f t="shared" ref="M390:M453" si="48">+IF(J390&lt;&gt;"Date",M391,C390)</f>
        <v>2016</v>
      </c>
      <c r="N390" t="str">
        <f t="shared" si="46"/>
        <v/>
      </c>
    </row>
    <row r="391" spans="1:14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43"/>
        <v>20195Date</v>
      </c>
      <c r="H391" t="str">
        <f t="shared" si="47"/>
        <v>19.5</v>
      </c>
      <c r="I391" t="str">
        <f t="shared" si="42"/>
        <v>2016</v>
      </c>
      <c r="J391" t="s">
        <v>123</v>
      </c>
      <c r="K391" t="str">
        <f t="shared" si="44"/>
        <v/>
      </c>
      <c r="L391" t="str">
        <f t="shared" si="45"/>
        <v>Valor de las ventas de energía eléctrica por municipio según tipo de servicio</v>
      </c>
      <c r="M391" t="str">
        <f t="shared" si="48"/>
        <v>2016</v>
      </c>
      <c r="N391" t="str">
        <f t="shared" si="46"/>
        <v/>
      </c>
    </row>
    <row r="392" spans="1:14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43"/>
        <v>20195Units</v>
      </c>
      <c r="H392" t="str">
        <f t="shared" si="47"/>
        <v>19.5</v>
      </c>
      <c r="I392" t="str">
        <f t="shared" si="42"/>
        <v>(Miles de pesos)</v>
      </c>
      <c r="J392" t="s">
        <v>122</v>
      </c>
      <c r="K392" t="str">
        <f t="shared" si="44"/>
        <v/>
      </c>
      <c r="L392" t="str">
        <f t="shared" si="45"/>
        <v>Valor de las ventas de energía eléctrica por municipio según tipo de servicio</v>
      </c>
      <c r="M392" t="str">
        <f t="shared" si="48"/>
        <v>Al 31 de diciembre de 2016</v>
      </c>
      <c r="N392" t="str">
        <f t="shared" si="46"/>
        <v>(Miles de pesos)</v>
      </c>
    </row>
    <row r="393" spans="1:14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43"/>
        <v>20196Title</v>
      </c>
      <c r="H393" t="str">
        <f t="shared" si="47"/>
        <v>19.6</v>
      </c>
      <c r="I393" t="str">
        <f t="shared" si="42"/>
        <v>19.6Unidades y potencia del equipo de transmisión y distribución</v>
      </c>
      <c r="J393" t="s">
        <v>124</v>
      </c>
      <c r="K393" t="str">
        <f t="shared" si="44"/>
        <v>Unidades y potencia del equipo de transmisión y distribuciónde energía eléctrica por municipio</v>
      </c>
      <c r="L393" t="str">
        <f t="shared" si="45"/>
        <v>Unidades y potencia del equipo de transmisión y distribuciónde energía eléctrica por municipio</v>
      </c>
      <c r="M393" t="str">
        <f t="shared" si="48"/>
        <v>Al 31 de diciembre de 2016</v>
      </c>
      <c r="N393" t="str">
        <f t="shared" si="46"/>
        <v/>
      </c>
    </row>
    <row r="394" spans="1:14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43"/>
        <v>20196Title</v>
      </c>
      <c r="H394" t="str">
        <f t="shared" si="47"/>
        <v>19.6</v>
      </c>
      <c r="I394" t="str">
        <f t="shared" si="42"/>
        <v>de energía eléctrica por municipio</v>
      </c>
      <c r="J394" t="s">
        <v>124</v>
      </c>
      <c r="K394" t="str">
        <f t="shared" si="44"/>
        <v/>
      </c>
      <c r="L394" t="str">
        <f t="shared" si="45"/>
        <v>Unidades y potencia del equipo de transmisión y distribuciónde energía eléctrica por municipio</v>
      </c>
      <c r="M394" t="str">
        <f t="shared" si="48"/>
        <v>Al 31 de diciembre de 2016</v>
      </c>
      <c r="N394" t="str">
        <f t="shared" si="46"/>
        <v/>
      </c>
    </row>
    <row r="395" spans="1:14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43"/>
        <v>20196Date</v>
      </c>
      <c r="H395" t="str">
        <f t="shared" si="47"/>
        <v>19.6</v>
      </c>
      <c r="I395" t="str">
        <f t="shared" si="42"/>
        <v>Al 31 de diciembre de 2016</v>
      </c>
      <c r="J395" t="s">
        <v>123</v>
      </c>
      <c r="K395" t="str">
        <f t="shared" si="44"/>
        <v/>
      </c>
      <c r="L395" t="str">
        <f t="shared" si="45"/>
        <v>Unidades y potencia del equipo de transmisión y distribuciónde energía eléctrica por municipio</v>
      </c>
      <c r="M395" t="str">
        <f t="shared" si="48"/>
        <v>Al 31 de diciembre de 2016</v>
      </c>
      <c r="N395" t="str">
        <f t="shared" si="46"/>
        <v/>
      </c>
    </row>
    <row r="396" spans="1:14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43"/>
        <v>20197Title</v>
      </c>
      <c r="H396" t="str">
        <f t="shared" si="47"/>
        <v>19.7</v>
      </c>
      <c r="I396" t="str">
        <f t="shared" si="42"/>
        <v xml:space="preserve">19.7Personal ocupado y sus remuneraciones en la Comisión Federal </v>
      </c>
      <c r="J396" t="s">
        <v>124</v>
      </c>
      <c r="K396" t="str">
        <f t="shared" si="44"/>
        <v>Personal ocupado y sus remuneraciones en la Comisión Federal de Electricidad según tipo de actividad</v>
      </c>
      <c r="L396" t="str">
        <f t="shared" si="45"/>
        <v>Personal ocupado y sus remuneraciones en la Comisión Federal de Electricidad según tipo de actividad</v>
      </c>
      <c r="M396" t="str">
        <f t="shared" si="48"/>
        <v>2016</v>
      </c>
      <c r="N396" t="str">
        <f t="shared" si="46"/>
        <v/>
      </c>
    </row>
    <row r="397" spans="1:14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43"/>
        <v>20197Title</v>
      </c>
      <c r="H397" t="str">
        <f t="shared" si="47"/>
        <v>19.7</v>
      </c>
      <c r="I397" t="str">
        <f t="shared" si="42"/>
        <v>de Electricidad según tipo de actividad</v>
      </c>
      <c r="J397" t="s">
        <v>124</v>
      </c>
      <c r="K397" t="str">
        <f t="shared" si="44"/>
        <v/>
      </c>
      <c r="L397" t="str">
        <f t="shared" si="45"/>
        <v>Personal ocupado y sus remuneraciones en la Comisión Federal de Electricidad según tipo de actividad</v>
      </c>
      <c r="M397" t="str">
        <f t="shared" si="48"/>
        <v>2016</v>
      </c>
      <c r="N397" t="str">
        <f t="shared" si="46"/>
        <v/>
      </c>
    </row>
    <row r="398" spans="1:14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43"/>
        <v>20197Date</v>
      </c>
      <c r="H398" t="str">
        <f t="shared" si="47"/>
        <v>19.7</v>
      </c>
      <c r="I398" t="str">
        <f t="shared" si="42"/>
        <v>2016</v>
      </c>
      <c r="J398" t="s">
        <v>123</v>
      </c>
      <c r="K398" t="str">
        <f t="shared" si="44"/>
        <v/>
      </c>
      <c r="L398" t="str">
        <f t="shared" si="45"/>
        <v>Personal ocupado y sus remuneraciones en la Comisión Federal de Electricidad según tipo de actividad</v>
      </c>
      <c r="M398" t="str">
        <f t="shared" si="48"/>
        <v>2016</v>
      </c>
      <c r="N398" t="str">
        <f t="shared" si="46"/>
        <v/>
      </c>
    </row>
    <row r="399" spans="1:14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43"/>
        <v>21191Title</v>
      </c>
      <c r="H399" t="str">
        <f t="shared" si="47"/>
        <v>19.1</v>
      </c>
      <c r="I399" t="str">
        <f t="shared" si="42"/>
        <v xml:space="preserve">19.1Centrales generadoras, unidades de generación, capacidad efectiva </v>
      </c>
      <c r="J399" t="s">
        <v>124</v>
      </c>
      <c r="K399" t="str">
        <f t="shared" si="44"/>
        <v>Centrales generadoras, unidades de generación, capacidad efectiva y energía eléctrica producida y entregada por tipo de planta</v>
      </c>
      <c r="L399" t="str">
        <f t="shared" si="45"/>
        <v>Centrales generadoras, unidades de generación, capacidad efectiva y energía eléctrica producida y entregada por tipo de planta</v>
      </c>
      <c r="M399" t="str">
        <f t="shared" si="48"/>
        <v>2016</v>
      </c>
      <c r="N399" t="str">
        <f t="shared" si="46"/>
        <v/>
      </c>
    </row>
    <row r="400" spans="1:14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43"/>
        <v>21191Title</v>
      </c>
      <c r="H400" t="str">
        <f t="shared" si="47"/>
        <v>19.1</v>
      </c>
      <c r="I400" t="str">
        <f t="shared" si="42"/>
        <v>y energía eléctrica producida y entregada por tipo de planta</v>
      </c>
      <c r="J400" t="s">
        <v>124</v>
      </c>
      <c r="K400" t="str">
        <f t="shared" si="44"/>
        <v/>
      </c>
      <c r="L400" t="str">
        <f t="shared" si="45"/>
        <v>Centrales generadoras, unidades de generación, capacidad efectiva y energía eléctrica producida y entregada por tipo de planta</v>
      </c>
      <c r="M400" t="str">
        <f t="shared" si="48"/>
        <v>2016</v>
      </c>
      <c r="N400" t="str">
        <f t="shared" si="46"/>
        <v/>
      </c>
    </row>
    <row r="401" spans="1:14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43"/>
        <v>21191Date</v>
      </c>
      <c r="H401" t="str">
        <f t="shared" si="47"/>
        <v>19.1</v>
      </c>
      <c r="I401" t="str">
        <f t="shared" si="42"/>
        <v>2016</v>
      </c>
      <c r="J401" t="s">
        <v>123</v>
      </c>
      <c r="K401" t="str">
        <f t="shared" si="44"/>
        <v/>
      </c>
      <c r="L401" t="str">
        <f t="shared" si="45"/>
        <v>Centrales generadoras, unidades de generación, capacidad efectiva y energía eléctrica producida y entregada por tipo de planta</v>
      </c>
      <c r="M401" t="str">
        <f t="shared" si="48"/>
        <v>2016</v>
      </c>
      <c r="N401" t="str">
        <f t="shared" si="46"/>
        <v/>
      </c>
    </row>
    <row r="402" spans="1:14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43"/>
        <v>21192Title</v>
      </c>
      <c r="H402" t="str">
        <f t="shared" si="47"/>
        <v>19.2</v>
      </c>
      <c r="I402" t="str">
        <f t="shared" si="42"/>
        <v xml:space="preserve">19.2Usuarios, volumen y valor de las ventas de energía eléctrica </v>
      </c>
      <c r="J402" t="s">
        <v>124</v>
      </c>
      <c r="K402" t="str">
        <f t="shared" si="44"/>
        <v>Usuarios, volumen y valor de las ventas de energía eléctrica según tipo de servicio</v>
      </c>
      <c r="L402" t="str">
        <f t="shared" si="45"/>
        <v>Usuarios, volumen y valor de las ventas de energía eléctrica según tipo de servicio</v>
      </c>
      <c r="M402" t="str">
        <f t="shared" si="48"/>
        <v>2016</v>
      </c>
      <c r="N402" t="str">
        <f t="shared" si="46"/>
        <v/>
      </c>
    </row>
    <row r="403" spans="1:14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43"/>
        <v>21192Title</v>
      </c>
      <c r="H403" t="str">
        <f t="shared" si="47"/>
        <v>19.2</v>
      </c>
      <c r="I403" t="str">
        <f t="shared" si="42"/>
        <v>según tipo de servicio</v>
      </c>
      <c r="J403" t="s">
        <v>124</v>
      </c>
      <c r="K403" t="str">
        <f t="shared" si="44"/>
        <v/>
      </c>
      <c r="L403" t="str">
        <f t="shared" si="45"/>
        <v>Usuarios, volumen y valor de las ventas de energía eléctrica según tipo de servicio</v>
      </c>
      <c r="M403" t="str">
        <f t="shared" si="48"/>
        <v>2016</v>
      </c>
      <c r="N403" t="str">
        <f t="shared" si="46"/>
        <v/>
      </c>
    </row>
    <row r="404" spans="1:14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43"/>
        <v>21192Date</v>
      </c>
      <c r="H404" t="str">
        <f t="shared" si="47"/>
        <v>19.2</v>
      </c>
      <c r="I404" t="str">
        <f t="shared" si="42"/>
        <v>2016</v>
      </c>
      <c r="J404" t="s">
        <v>123</v>
      </c>
      <c r="K404" t="str">
        <f t="shared" si="44"/>
        <v/>
      </c>
      <c r="L404" t="str">
        <f t="shared" si="45"/>
        <v>Usuarios, volumen y valor de las ventas de energía eléctrica según tipo de servicio</v>
      </c>
      <c r="M404" t="str">
        <f t="shared" si="48"/>
        <v>2016</v>
      </c>
      <c r="N404" t="str">
        <f t="shared" si="46"/>
        <v/>
      </c>
    </row>
    <row r="405" spans="1:14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43"/>
        <v>21193Title</v>
      </c>
      <c r="H405" t="str">
        <f t="shared" si="47"/>
        <v>19.3</v>
      </c>
      <c r="I405" t="str">
        <f t="shared" si="42"/>
        <v>19.3Usuarios de energía eléctrica por municipio según tipo de servicio</v>
      </c>
      <c r="J405" t="s">
        <v>124</v>
      </c>
      <c r="K405" t="str">
        <f t="shared" si="44"/>
        <v>Usuarios de energía eléctrica por municipio según tipo de servicio</v>
      </c>
      <c r="L405" t="str">
        <f t="shared" si="45"/>
        <v>Usuarios de energía eléctrica por municipio según tipo de servicio</v>
      </c>
      <c r="M405" t="str">
        <f t="shared" si="48"/>
        <v>Al 31 de diciembre de 2016</v>
      </c>
      <c r="N405" t="str">
        <f t="shared" si="46"/>
        <v/>
      </c>
    </row>
    <row r="406" spans="1:14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43"/>
        <v>21193Date</v>
      </c>
      <c r="H406" t="str">
        <f t="shared" si="47"/>
        <v>19.3</v>
      </c>
      <c r="I406" t="str">
        <f t="shared" si="42"/>
        <v>Al 31 de diciembre de 2016</v>
      </c>
      <c r="J406" t="s">
        <v>123</v>
      </c>
      <c r="K406" t="str">
        <f t="shared" si="44"/>
        <v/>
      </c>
      <c r="L406" t="str">
        <f t="shared" si="45"/>
        <v>Usuarios de energía eléctrica por municipio según tipo de servicio</v>
      </c>
      <c r="M406" t="str">
        <f t="shared" si="48"/>
        <v>Al 31 de diciembre de 2016</v>
      </c>
      <c r="N406" t="str">
        <f t="shared" si="46"/>
        <v/>
      </c>
    </row>
    <row r="407" spans="1:14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43"/>
        <v>21194Title</v>
      </c>
      <c r="H407" t="str">
        <f t="shared" si="47"/>
        <v>19.4</v>
      </c>
      <c r="I407" t="str">
        <f t="shared" si="42"/>
        <v>19.4Volumen de las ventas de energía eléctrica por municipio según tipo de servicio</v>
      </c>
      <c r="J407" t="s">
        <v>124</v>
      </c>
      <c r="K407" t="str">
        <f t="shared" si="44"/>
        <v>Volumen de las ventas de energía eléctrica por municipio según tipo de servicio</v>
      </c>
      <c r="L407" t="str">
        <f t="shared" si="45"/>
        <v>Volumen de las ventas de energía eléctrica por municipio según tipo de servicio</v>
      </c>
      <c r="M407" t="str">
        <f t="shared" si="48"/>
        <v>2016</v>
      </c>
      <c r="N407" t="str">
        <f t="shared" si="46"/>
        <v/>
      </c>
    </row>
    <row r="408" spans="1:14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43"/>
        <v>21194Date</v>
      </c>
      <c r="H408" t="str">
        <f t="shared" si="47"/>
        <v>19.4</v>
      </c>
      <c r="I408" t="str">
        <f t="shared" si="42"/>
        <v>2016</v>
      </c>
      <c r="J408" t="s">
        <v>123</v>
      </c>
      <c r="K408" t="str">
        <f t="shared" si="44"/>
        <v/>
      </c>
      <c r="L408" t="str">
        <f t="shared" si="45"/>
        <v>Volumen de las ventas de energía eléctrica por municipio según tipo de servicio</v>
      </c>
      <c r="M408" t="str">
        <f t="shared" si="48"/>
        <v>2016</v>
      </c>
      <c r="N408" t="str">
        <f t="shared" si="46"/>
        <v/>
      </c>
    </row>
    <row r="409" spans="1:14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43"/>
        <v>21194Units</v>
      </c>
      <c r="H409" t="str">
        <f t="shared" si="47"/>
        <v>19.4</v>
      </c>
      <c r="I409" t="str">
        <f t="shared" si="42"/>
        <v>(Megawatts-hora)</v>
      </c>
      <c r="J409" t="s">
        <v>122</v>
      </c>
      <c r="K409" t="str">
        <f t="shared" si="44"/>
        <v/>
      </c>
      <c r="L409" t="str">
        <f t="shared" si="45"/>
        <v>Volumen de las ventas de energía eléctrica por municipio según tipo de servicio</v>
      </c>
      <c r="M409" t="str">
        <f t="shared" si="48"/>
        <v>2016</v>
      </c>
      <c r="N409" t="str">
        <f t="shared" si="46"/>
        <v>(Megawatts-hora)</v>
      </c>
    </row>
    <row r="410" spans="1:14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43"/>
        <v>21195Title</v>
      </c>
      <c r="H410" t="str">
        <f t="shared" si="47"/>
        <v>19.5</v>
      </c>
      <c r="I410" t="str">
        <f t="shared" si="42"/>
        <v>19.5Valor de las ventas de energía eléctrica por municipio según tipo de servicio</v>
      </c>
      <c r="J410" t="s">
        <v>124</v>
      </c>
      <c r="K410" t="str">
        <f t="shared" si="44"/>
        <v>Valor de las ventas de energía eléctrica por municipio según tipo de servicio</v>
      </c>
      <c r="L410" t="str">
        <f t="shared" si="45"/>
        <v>Valor de las ventas de energía eléctrica por municipio según tipo de servicio</v>
      </c>
      <c r="M410" t="str">
        <f t="shared" si="48"/>
        <v>2016</v>
      </c>
      <c r="N410" t="str">
        <f t="shared" si="46"/>
        <v/>
      </c>
    </row>
    <row r="411" spans="1:14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43"/>
        <v>21195Date</v>
      </c>
      <c r="H411" t="str">
        <f t="shared" si="47"/>
        <v>19.5</v>
      </c>
      <c r="I411" t="str">
        <f t="shared" si="42"/>
        <v>2016</v>
      </c>
      <c r="J411" t="s">
        <v>123</v>
      </c>
      <c r="K411" t="str">
        <f t="shared" si="44"/>
        <v/>
      </c>
      <c r="L411" t="str">
        <f t="shared" si="45"/>
        <v>Valor de las ventas de energía eléctrica por municipio según tipo de servicio</v>
      </c>
      <c r="M411" t="str">
        <f t="shared" si="48"/>
        <v>2016</v>
      </c>
      <c r="N411" t="str">
        <f t="shared" si="46"/>
        <v/>
      </c>
    </row>
    <row r="412" spans="1:14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43"/>
        <v>21195Units</v>
      </c>
      <c r="H412" t="str">
        <f t="shared" si="47"/>
        <v>19.5</v>
      </c>
      <c r="I412" t="str">
        <f t="shared" si="42"/>
        <v>(Miles de pesos)</v>
      </c>
      <c r="J412" t="s">
        <v>122</v>
      </c>
      <c r="K412" t="str">
        <f t="shared" si="44"/>
        <v/>
      </c>
      <c r="L412" t="str">
        <f t="shared" si="45"/>
        <v>Valor de las ventas de energía eléctrica por municipio según tipo de servicio</v>
      </c>
      <c r="M412" t="str">
        <f t="shared" si="48"/>
        <v>Al 31 de diciembre de 2016</v>
      </c>
      <c r="N412" t="str">
        <f t="shared" si="46"/>
        <v>(Miles de pesos)</v>
      </c>
    </row>
    <row r="413" spans="1:14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43"/>
        <v>21196Title</v>
      </c>
      <c r="H413" t="str">
        <f t="shared" si="47"/>
        <v>19.6</v>
      </c>
      <c r="I413" t="str">
        <f t="shared" si="42"/>
        <v>19.6Unidades y potencia del equipo de transmisión y distribución</v>
      </c>
      <c r="J413" t="s">
        <v>124</v>
      </c>
      <c r="K413" t="str">
        <f t="shared" si="44"/>
        <v>Unidades y potencia del equipo de transmisión y distribuciónde energía eléctrica por municipio</v>
      </c>
      <c r="L413" t="str">
        <f t="shared" si="45"/>
        <v>Unidades y potencia del equipo de transmisión y distribuciónde energía eléctrica por municipio</v>
      </c>
      <c r="M413" t="str">
        <f t="shared" si="48"/>
        <v>Al 31 de diciembre de 2016</v>
      </c>
      <c r="N413" t="str">
        <f t="shared" si="46"/>
        <v/>
      </c>
    </row>
    <row r="414" spans="1:14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43"/>
        <v>21196Title</v>
      </c>
      <c r="H414" t="str">
        <f t="shared" si="47"/>
        <v>19.6</v>
      </c>
      <c r="I414" t="str">
        <f t="shared" si="42"/>
        <v>de energía eléctrica por municipio</v>
      </c>
      <c r="J414" t="s">
        <v>124</v>
      </c>
      <c r="K414" t="str">
        <f t="shared" si="44"/>
        <v/>
      </c>
      <c r="L414" t="str">
        <f t="shared" si="45"/>
        <v>Unidades y potencia del equipo de transmisión y distribuciónde energía eléctrica por municipio</v>
      </c>
      <c r="M414" t="str">
        <f t="shared" si="48"/>
        <v>Al 31 de diciembre de 2016</v>
      </c>
      <c r="N414" t="str">
        <f t="shared" si="46"/>
        <v/>
      </c>
    </row>
    <row r="415" spans="1:14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43"/>
        <v>21196Date</v>
      </c>
      <c r="H415" t="str">
        <f t="shared" si="47"/>
        <v>19.6</v>
      </c>
      <c r="I415" t="str">
        <f t="shared" si="42"/>
        <v>Al 31 de diciembre de 2016</v>
      </c>
      <c r="J415" t="s">
        <v>123</v>
      </c>
      <c r="K415" t="str">
        <f t="shared" si="44"/>
        <v/>
      </c>
      <c r="L415" t="str">
        <f t="shared" si="45"/>
        <v>Unidades y potencia del equipo de transmisión y distribuciónde energía eléctrica por municipio</v>
      </c>
      <c r="M415" t="str">
        <f t="shared" si="48"/>
        <v>Al 31 de diciembre de 2016</v>
      </c>
      <c r="N415" t="str">
        <f t="shared" si="46"/>
        <v/>
      </c>
    </row>
    <row r="416" spans="1:14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43"/>
        <v>21197Title</v>
      </c>
      <c r="H416" t="str">
        <f t="shared" si="47"/>
        <v>19.7</v>
      </c>
      <c r="I416" t="str">
        <f t="shared" si="42"/>
        <v xml:space="preserve">19.7Personal ocupado y sus remuneraciones en la Comisión Federal de Electricidad </v>
      </c>
      <c r="J416" t="s">
        <v>124</v>
      </c>
      <c r="K416" t="str">
        <f t="shared" si="44"/>
        <v>Personal ocupado y sus remuneraciones en la Comisión Federal de Electricidad según tipo de actividad</v>
      </c>
      <c r="L416" t="str">
        <f t="shared" si="45"/>
        <v>Personal ocupado y sus remuneraciones en la Comisión Federal de Electricidad según tipo de actividad</v>
      </c>
      <c r="M416" t="str">
        <f t="shared" si="48"/>
        <v>2016</v>
      </c>
      <c r="N416" t="str">
        <f t="shared" si="46"/>
        <v/>
      </c>
    </row>
    <row r="417" spans="1:14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43"/>
        <v>21197Title</v>
      </c>
      <c r="H417" t="str">
        <f t="shared" si="47"/>
        <v>19.7</v>
      </c>
      <c r="I417" t="str">
        <f t="shared" si="42"/>
        <v>según tipo de actividad</v>
      </c>
      <c r="J417" t="s">
        <v>124</v>
      </c>
      <c r="K417" t="str">
        <f t="shared" si="44"/>
        <v/>
      </c>
      <c r="L417" t="str">
        <f t="shared" si="45"/>
        <v>Personal ocupado y sus remuneraciones en la Comisión Federal de Electricidad según tipo de actividad</v>
      </c>
      <c r="M417" t="str">
        <f t="shared" si="48"/>
        <v>2016</v>
      </c>
      <c r="N417" t="str">
        <f t="shared" si="46"/>
        <v/>
      </c>
    </row>
    <row r="418" spans="1:14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43"/>
        <v>21197Date</v>
      </c>
      <c r="H418" t="str">
        <f t="shared" si="47"/>
        <v>19.7</v>
      </c>
      <c r="I418" t="str">
        <f t="shared" si="42"/>
        <v>2016</v>
      </c>
      <c r="J418" t="s">
        <v>123</v>
      </c>
      <c r="K418" t="str">
        <f t="shared" si="44"/>
        <v/>
      </c>
      <c r="L418" t="str">
        <f t="shared" si="45"/>
        <v>Personal ocupado y sus remuneraciones en la Comisión Federal de Electricidad según tipo de actividad</v>
      </c>
      <c r="M418" t="str">
        <f t="shared" si="48"/>
        <v>2016</v>
      </c>
      <c r="N418" t="str">
        <f t="shared" si="46"/>
        <v/>
      </c>
    </row>
    <row r="419" spans="1:14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43"/>
        <v>22191Title</v>
      </c>
      <c r="H419" t="str">
        <f t="shared" si="47"/>
        <v>19.1</v>
      </c>
      <c r="I419" t="str">
        <f t="shared" si="42"/>
        <v xml:space="preserve">19.1Centrales generadoras, unidades de generación, capacidad efectiva </v>
      </c>
      <c r="J419" t="s">
        <v>124</v>
      </c>
      <c r="K419" t="str">
        <f t="shared" si="44"/>
        <v>Centrales generadoras, unidades de generación, capacidad efectiva y energía eléctrica producida y entregada por tipo de planta</v>
      </c>
      <c r="L419" t="str">
        <f t="shared" si="45"/>
        <v>Centrales generadoras, unidades de generación, capacidad efectiva y energía eléctrica producida y entregada por tipo de planta</v>
      </c>
      <c r="M419" t="str">
        <f t="shared" si="48"/>
        <v>2016</v>
      </c>
      <c r="N419" t="str">
        <f t="shared" si="46"/>
        <v/>
      </c>
    </row>
    <row r="420" spans="1:14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43"/>
        <v>22191Title</v>
      </c>
      <c r="H420" t="str">
        <f t="shared" si="47"/>
        <v>19.1</v>
      </c>
      <c r="I420" t="str">
        <f t="shared" si="42"/>
        <v>y energía eléctrica producida y entregada por tipo de planta</v>
      </c>
      <c r="J420" t="s">
        <v>124</v>
      </c>
      <c r="K420" t="str">
        <f t="shared" si="44"/>
        <v/>
      </c>
      <c r="L420" t="str">
        <f t="shared" si="45"/>
        <v>Centrales generadoras, unidades de generación, capacidad efectiva y energía eléctrica producida y entregada por tipo de planta</v>
      </c>
      <c r="M420" t="str">
        <f t="shared" si="48"/>
        <v>2016</v>
      </c>
      <c r="N420" t="str">
        <f t="shared" si="46"/>
        <v/>
      </c>
    </row>
    <row r="421" spans="1:14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43"/>
        <v>22191Date</v>
      </c>
      <c r="H421" t="str">
        <f t="shared" si="47"/>
        <v>19.1</v>
      </c>
      <c r="I421" t="str">
        <f t="shared" si="42"/>
        <v>2016</v>
      </c>
      <c r="J421" t="s">
        <v>123</v>
      </c>
      <c r="K421" t="str">
        <f t="shared" si="44"/>
        <v/>
      </c>
      <c r="L421" t="str">
        <f t="shared" si="45"/>
        <v>Centrales generadoras, unidades de generación, capacidad efectiva y energía eléctrica producida y entregada por tipo de planta</v>
      </c>
      <c r="M421" t="str">
        <f t="shared" si="48"/>
        <v>2016</v>
      </c>
      <c r="N421" t="str">
        <f t="shared" si="46"/>
        <v/>
      </c>
    </row>
    <row r="422" spans="1:14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43"/>
        <v>22192Title</v>
      </c>
      <c r="H422" t="str">
        <f t="shared" si="47"/>
        <v>19.2</v>
      </c>
      <c r="I422" t="str">
        <f t="shared" si="42"/>
        <v xml:space="preserve">19.2Usuarios, volumen y valor de las ventas de energía eléctrica </v>
      </c>
      <c r="J422" t="s">
        <v>124</v>
      </c>
      <c r="K422" t="str">
        <f t="shared" si="44"/>
        <v>Usuarios, volumen y valor de las ventas de energía eléctrica según tipo de servicio</v>
      </c>
      <c r="L422" t="str">
        <f t="shared" si="45"/>
        <v>Usuarios, volumen y valor de las ventas de energía eléctrica según tipo de servicio</v>
      </c>
      <c r="M422" t="str">
        <f t="shared" si="48"/>
        <v>2016</v>
      </c>
      <c r="N422" t="str">
        <f t="shared" si="46"/>
        <v/>
      </c>
    </row>
    <row r="423" spans="1:14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43"/>
        <v>22192Title</v>
      </c>
      <c r="H423" t="str">
        <f t="shared" si="47"/>
        <v>19.2</v>
      </c>
      <c r="I423" t="str">
        <f t="shared" si="42"/>
        <v>según tipo de servicio</v>
      </c>
      <c r="J423" t="s">
        <v>124</v>
      </c>
      <c r="K423" t="str">
        <f t="shared" si="44"/>
        <v/>
      </c>
      <c r="L423" t="str">
        <f t="shared" si="45"/>
        <v>Usuarios, volumen y valor de las ventas de energía eléctrica según tipo de servicio</v>
      </c>
      <c r="M423" t="str">
        <f t="shared" si="48"/>
        <v>2016</v>
      </c>
      <c r="N423" t="str">
        <f t="shared" si="46"/>
        <v/>
      </c>
    </row>
    <row r="424" spans="1:14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43"/>
        <v>22192Date</v>
      </c>
      <c r="H424" t="str">
        <f t="shared" si="47"/>
        <v>19.2</v>
      </c>
      <c r="I424" t="str">
        <f t="shared" si="42"/>
        <v>2016</v>
      </c>
      <c r="J424" t="s">
        <v>123</v>
      </c>
      <c r="K424" t="str">
        <f t="shared" si="44"/>
        <v/>
      </c>
      <c r="L424" t="str">
        <f t="shared" si="45"/>
        <v>Usuarios, volumen y valor de las ventas de energía eléctrica según tipo de servicio</v>
      </c>
      <c r="M424" t="str">
        <f t="shared" si="48"/>
        <v>2016</v>
      </c>
      <c r="N424" t="str">
        <f t="shared" si="46"/>
        <v/>
      </c>
    </row>
    <row r="425" spans="1:14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43"/>
        <v>22193Title</v>
      </c>
      <c r="H425" t="str">
        <f t="shared" si="47"/>
        <v>19.3</v>
      </c>
      <c r="I425" t="str">
        <f t="shared" si="42"/>
        <v>19.3Usuarios de energía eléctrica por municipio según tipo de servicio</v>
      </c>
      <c r="J425" t="s">
        <v>124</v>
      </c>
      <c r="K425" t="str">
        <f t="shared" si="44"/>
        <v>Usuarios de energía eléctrica por municipio según tipo de servicio</v>
      </c>
      <c r="L425" t="str">
        <f t="shared" si="45"/>
        <v>Usuarios de energía eléctrica por municipio según tipo de servicio</v>
      </c>
      <c r="M425" t="str">
        <f t="shared" si="48"/>
        <v>Al 31 de diciembre de 2016</v>
      </c>
      <c r="N425" t="str">
        <f t="shared" si="46"/>
        <v/>
      </c>
    </row>
    <row r="426" spans="1:14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43"/>
        <v>22193Date</v>
      </c>
      <c r="H426" t="str">
        <f t="shared" si="47"/>
        <v>19.3</v>
      </c>
      <c r="I426" t="str">
        <f t="shared" si="42"/>
        <v>Al 31 de diciembre de 2016</v>
      </c>
      <c r="J426" t="s">
        <v>123</v>
      </c>
      <c r="K426" t="str">
        <f t="shared" si="44"/>
        <v/>
      </c>
      <c r="L426" t="str">
        <f t="shared" si="45"/>
        <v>Usuarios de energía eléctrica por municipio según tipo de servicio</v>
      </c>
      <c r="M426" t="str">
        <f t="shared" si="48"/>
        <v>Al 31 de diciembre de 2016</v>
      </c>
      <c r="N426" t="str">
        <f t="shared" si="46"/>
        <v/>
      </c>
    </row>
    <row r="427" spans="1:14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43"/>
        <v>22194Title</v>
      </c>
      <c r="H427" t="str">
        <f t="shared" si="47"/>
        <v>19.4</v>
      </c>
      <c r="I427" t="str">
        <f t="shared" si="42"/>
        <v>19.4Volumen de las ventas de energía eléctrica por municipio según tipo de servicio</v>
      </c>
      <c r="J427" t="s">
        <v>124</v>
      </c>
      <c r="K427" t="str">
        <f t="shared" si="44"/>
        <v>Volumen de las ventas de energía eléctrica por municipio según tipo de servicio</v>
      </c>
      <c r="L427" t="str">
        <f t="shared" si="45"/>
        <v>Volumen de las ventas de energía eléctrica por municipio según tipo de servicio</v>
      </c>
      <c r="M427" t="str">
        <f t="shared" si="48"/>
        <v>2016</v>
      </c>
      <c r="N427" t="str">
        <f t="shared" si="46"/>
        <v/>
      </c>
    </row>
    <row r="428" spans="1:14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43"/>
        <v>22194Date</v>
      </c>
      <c r="H428" t="str">
        <f t="shared" si="47"/>
        <v>19.4</v>
      </c>
      <c r="I428" t="str">
        <f t="shared" si="42"/>
        <v>2016</v>
      </c>
      <c r="J428" t="s">
        <v>123</v>
      </c>
      <c r="K428" t="str">
        <f t="shared" si="44"/>
        <v/>
      </c>
      <c r="L428" t="str">
        <f t="shared" si="45"/>
        <v>Volumen de las ventas de energía eléctrica por municipio según tipo de servicio</v>
      </c>
      <c r="M428" t="str">
        <f t="shared" si="48"/>
        <v>2016</v>
      </c>
      <c r="N428" t="str">
        <f t="shared" si="46"/>
        <v/>
      </c>
    </row>
    <row r="429" spans="1:14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43"/>
        <v>22194Units</v>
      </c>
      <c r="H429" t="str">
        <f t="shared" si="47"/>
        <v>19.4</v>
      </c>
      <c r="I429" t="str">
        <f t="shared" si="42"/>
        <v>(Megawatts-hora)</v>
      </c>
      <c r="J429" t="s">
        <v>122</v>
      </c>
      <c r="K429" t="str">
        <f t="shared" si="44"/>
        <v/>
      </c>
      <c r="L429" t="str">
        <f t="shared" si="45"/>
        <v>Volumen de las ventas de energía eléctrica por municipio según tipo de servicio</v>
      </c>
      <c r="M429" t="str">
        <f t="shared" si="48"/>
        <v>2016</v>
      </c>
      <c r="N429" t="str">
        <f t="shared" si="46"/>
        <v>(Megawatts-hora)</v>
      </c>
    </row>
    <row r="430" spans="1:14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43"/>
        <v>22195Title</v>
      </c>
      <c r="H430" t="str">
        <f t="shared" si="47"/>
        <v>19.5</v>
      </c>
      <c r="I430" t="str">
        <f t="shared" si="42"/>
        <v>19.5Valor de las ventas de energía eléctrica por municipio según tipo de servicio</v>
      </c>
      <c r="J430" t="s">
        <v>124</v>
      </c>
      <c r="K430" t="str">
        <f t="shared" si="44"/>
        <v>Valor de las ventas de energía eléctrica por municipio según tipo de servicio</v>
      </c>
      <c r="L430" t="str">
        <f t="shared" si="45"/>
        <v>Valor de las ventas de energía eléctrica por municipio según tipo de servicio</v>
      </c>
      <c r="M430" t="str">
        <f t="shared" si="48"/>
        <v>2016</v>
      </c>
      <c r="N430" t="str">
        <f t="shared" si="46"/>
        <v/>
      </c>
    </row>
    <row r="431" spans="1:14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43"/>
        <v>22195Date</v>
      </c>
      <c r="H431" t="str">
        <f t="shared" si="47"/>
        <v>19.5</v>
      </c>
      <c r="I431" t="str">
        <f t="shared" si="42"/>
        <v>2016</v>
      </c>
      <c r="J431" t="s">
        <v>123</v>
      </c>
      <c r="K431" t="str">
        <f t="shared" si="44"/>
        <v/>
      </c>
      <c r="L431" t="str">
        <f t="shared" si="45"/>
        <v>Valor de las ventas de energía eléctrica por municipio según tipo de servicio</v>
      </c>
      <c r="M431" t="str">
        <f t="shared" si="48"/>
        <v>2016</v>
      </c>
      <c r="N431" t="str">
        <f t="shared" si="46"/>
        <v/>
      </c>
    </row>
    <row r="432" spans="1:14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43"/>
        <v>22195Units</v>
      </c>
      <c r="H432" t="str">
        <f t="shared" si="47"/>
        <v>19.5</v>
      </c>
      <c r="I432" t="str">
        <f t="shared" si="42"/>
        <v>(Miles de pesos)</v>
      </c>
      <c r="J432" t="s">
        <v>122</v>
      </c>
      <c r="K432" t="str">
        <f t="shared" si="44"/>
        <v/>
      </c>
      <c r="L432" t="str">
        <f t="shared" si="45"/>
        <v>Valor de las ventas de energía eléctrica por municipio según tipo de servicio</v>
      </c>
      <c r="M432" t="str">
        <f t="shared" si="48"/>
        <v>Al 31 de diciembre de 2016</v>
      </c>
      <c r="N432" t="str">
        <f t="shared" si="46"/>
        <v>(Miles de pesos)</v>
      </c>
    </row>
    <row r="433" spans="1:14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43"/>
        <v>22196Title</v>
      </c>
      <c r="H433" t="str">
        <f t="shared" si="47"/>
        <v>19.6</v>
      </c>
      <c r="I433" t="str">
        <f t="shared" si="42"/>
        <v>19.6Unidades y potencia del equipo de transmisión y distribución</v>
      </c>
      <c r="J433" t="s">
        <v>124</v>
      </c>
      <c r="K433" t="str">
        <f t="shared" si="44"/>
        <v>Unidades y potencia del equipo de transmisión y distribuciónde energía eléctrica por municipio</v>
      </c>
      <c r="L433" t="str">
        <f t="shared" si="45"/>
        <v>Unidades y potencia del equipo de transmisión y distribuciónde energía eléctrica por municipio</v>
      </c>
      <c r="M433" t="str">
        <f t="shared" si="48"/>
        <v>Al 31 de diciembre de 2016</v>
      </c>
      <c r="N433" t="str">
        <f t="shared" si="46"/>
        <v/>
      </c>
    </row>
    <row r="434" spans="1:14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43"/>
        <v>22196Title</v>
      </c>
      <c r="H434" t="str">
        <f t="shared" si="47"/>
        <v>19.6</v>
      </c>
      <c r="I434" t="str">
        <f t="shared" si="42"/>
        <v>de energía eléctrica por municipio</v>
      </c>
      <c r="J434" t="s">
        <v>124</v>
      </c>
      <c r="K434" t="str">
        <f t="shared" si="44"/>
        <v/>
      </c>
      <c r="L434" t="str">
        <f t="shared" si="45"/>
        <v>Unidades y potencia del equipo de transmisión y distribuciónde energía eléctrica por municipio</v>
      </c>
      <c r="M434" t="str">
        <f t="shared" si="48"/>
        <v>Al 31 de diciembre de 2016</v>
      </c>
      <c r="N434" t="str">
        <f t="shared" si="46"/>
        <v/>
      </c>
    </row>
    <row r="435" spans="1:14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43"/>
        <v>22196Date</v>
      </c>
      <c r="H435" t="str">
        <f t="shared" si="47"/>
        <v>19.6</v>
      </c>
      <c r="I435" t="str">
        <f t="shared" si="42"/>
        <v>Al 31 de diciembre de 2016</v>
      </c>
      <c r="J435" t="s">
        <v>123</v>
      </c>
      <c r="K435" t="str">
        <f t="shared" si="44"/>
        <v/>
      </c>
      <c r="L435" t="str">
        <f t="shared" si="45"/>
        <v>Unidades y potencia del equipo de transmisión y distribuciónde energía eléctrica por municipio</v>
      </c>
      <c r="M435" t="str">
        <f t="shared" si="48"/>
        <v>Al 31 de diciembre de 2016</v>
      </c>
      <c r="N435" t="str">
        <f t="shared" si="46"/>
        <v/>
      </c>
    </row>
    <row r="436" spans="1:14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43"/>
        <v>22197Title</v>
      </c>
      <c r="H436" t="str">
        <f t="shared" si="47"/>
        <v>19.7</v>
      </c>
      <c r="I436" t="str">
        <f t="shared" si="42"/>
        <v xml:space="preserve">19.7Personal ocupado y sus remuneraciones en la Comisión Federal de Electricidad </v>
      </c>
      <c r="J436" t="s">
        <v>124</v>
      </c>
      <c r="K436" t="str">
        <f t="shared" si="44"/>
        <v>Personal ocupado y sus remuneraciones en la Comisión Federal de Electricidad según tipo de actividad</v>
      </c>
      <c r="L436" t="str">
        <f t="shared" si="45"/>
        <v>Personal ocupado y sus remuneraciones en la Comisión Federal de Electricidad según tipo de actividad</v>
      </c>
      <c r="M436" t="str">
        <f t="shared" si="48"/>
        <v>2016</v>
      </c>
      <c r="N436" t="str">
        <f t="shared" si="46"/>
        <v/>
      </c>
    </row>
    <row r="437" spans="1:14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43"/>
        <v>22197Title</v>
      </c>
      <c r="H437" t="str">
        <f t="shared" si="47"/>
        <v>19.7</v>
      </c>
      <c r="I437" t="str">
        <f t="shared" si="42"/>
        <v>según tipo de actividad</v>
      </c>
      <c r="J437" t="s">
        <v>124</v>
      </c>
      <c r="K437" t="str">
        <f t="shared" si="44"/>
        <v/>
      </c>
      <c r="L437" t="str">
        <f t="shared" si="45"/>
        <v>Personal ocupado y sus remuneraciones en la Comisión Federal de Electricidad según tipo de actividad</v>
      </c>
      <c r="M437" t="str">
        <f t="shared" si="48"/>
        <v>2016</v>
      </c>
      <c r="N437" t="str">
        <f t="shared" si="46"/>
        <v/>
      </c>
    </row>
    <row r="438" spans="1:14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43"/>
        <v>22197Date</v>
      </c>
      <c r="H438" t="str">
        <f t="shared" si="47"/>
        <v>19.7</v>
      </c>
      <c r="I438" t="str">
        <f t="shared" si="42"/>
        <v>2016</v>
      </c>
      <c r="J438" t="s">
        <v>123</v>
      </c>
      <c r="K438" t="str">
        <f t="shared" si="44"/>
        <v/>
      </c>
      <c r="L438" t="str">
        <f t="shared" si="45"/>
        <v>Personal ocupado y sus remuneraciones en la Comisión Federal de Electricidad según tipo de actividad</v>
      </c>
      <c r="M438" t="str">
        <f t="shared" si="48"/>
        <v>2016</v>
      </c>
      <c r="N438" t="str">
        <f t="shared" si="46"/>
        <v/>
      </c>
    </row>
    <row r="439" spans="1:14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43"/>
        <v>23191Title</v>
      </c>
      <c r="H439" t="str">
        <f t="shared" si="47"/>
        <v>19.1</v>
      </c>
      <c r="I439" t="str">
        <f t="shared" si="42"/>
        <v xml:space="preserve">19.1Centrales generadoras, unidades de generación, capacidad efectiva </v>
      </c>
      <c r="J439" t="s">
        <v>124</v>
      </c>
      <c r="K439" t="str">
        <f t="shared" si="44"/>
        <v>Centrales generadoras, unidades de generación, capacidad efectiva y energía eléctrica producida y entregada por tipo de planta</v>
      </c>
      <c r="L439" t="str">
        <f t="shared" si="45"/>
        <v>Centrales generadoras, unidades de generación, capacidad efectiva y energía eléctrica producida y entregada por tipo de planta</v>
      </c>
      <c r="M439" t="str">
        <f t="shared" si="48"/>
        <v>2015 y 2016</v>
      </c>
      <c r="N439" t="str">
        <f t="shared" si="46"/>
        <v/>
      </c>
    </row>
    <row r="440" spans="1:14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43"/>
        <v>23191Title</v>
      </c>
      <c r="H440" t="str">
        <f t="shared" si="47"/>
        <v>19.1</v>
      </c>
      <c r="I440" t="str">
        <f t="shared" si="42"/>
        <v>y energía eléctrica producida y entregada por tipo de planta</v>
      </c>
      <c r="J440" t="s">
        <v>124</v>
      </c>
      <c r="K440" t="str">
        <f t="shared" si="44"/>
        <v/>
      </c>
      <c r="L440" t="str">
        <f t="shared" si="45"/>
        <v>Centrales generadoras, unidades de generación, capacidad efectiva y energía eléctrica producida y entregada por tipo de planta</v>
      </c>
      <c r="M440" t="str">
        <f t="shared" si="48"/>
        <v>2015 y 2016</v>
      </c>
      <c r="N440" t="str">
        <f t="shared" si="46"/>
        <v/>
      </c>
    </row>
    <row r="441" spans="1:14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43"/>
        <v>23191Date</v>
      </c>
      <c r="H441" t="str">
        <f t="shared" si="47"/>
        <v>19.1</v>
      </c>
      <c r="I441" t="str">
        <f t="shared" si="42"/>
        <v>2015 y 2016</v>
      </c>
      <c r="J441" t="s">
        <v>123</v>
      </c>
      <c r="K441" t="str">
        <f t="shared" si="44"/>
        <v/>
      </c>
      <c r="L441" t="str">
        <f t="shared" si="45"/>
        <v>Centrales generadoras, unidades de generación, capacidad efectiva y energía eléctrica producida y entregada por tipo de planta</v>
      </c>
      <c r="M441" t="str">
        <f t="shared" si="48"/>
        <v>2015 y 2016</v>
      </c>
      <c r="N441" t="str">
        <f t="shared" si="46"/>
        <v/>
      </c>
    </row>
    <row r="442" spans="1:14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43"/>
        <v>23192Title</v>
      </c>
      <c r="H442" t="str">
        <f t="shared" si="47"/>
        <v>19.2</v>
      </c>
      <c r="I442" t="str">
        <f t="shared" si="42"/>
        <v xml:space="preserve">19.2Usuarios, volumen y valor de las ventas de energía eléctrica </v>
      </c>
      <c r="J442" t="s">
        <v>124</v>
      </c>
      <c r="K442" t="str">
        <f t="shared" si="44"/>
        <v>Usuarios, volumen y valor de las ventas de energía eléctrica según tipo de servicio</v>
      </c>
      <c r="L442" t="str">
        <f t="shared" si="45"/>
        <v>Usuarios, volumen y valor de las ventas de energía eléctrica según tipo de servicio</v>
      </c>
      <c r="M442" t="str">
        <f t="shared" si="48"/>
        <v>2016</v>
      </c>
      <c r="N442" t="str">
        <f t="shared" si="46"/>
        <v/>
      </c>
    </row>
    <row r="443" spans="1:14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43"/>
        <v>23192Title</v>
      </c>
      <c r="H443" t="str">
        <f t="shared" si="47"/>
        <v>19.2</v>
      </c>
      <c r="I443" t="str">
        <f t="shared" si="42"/>
        <v>según tipo de servicio</v>
      </c>
      <c r="J443" t="s">
        <v>124</v>
      </c>
      <c r="K443" t="str">
        <f t="shared" si="44"/>
        <v/>
      </c>
      <c r="L443" t="str">
        <f t="shared" si="45"/>
        <v>Usuarios, volumen y valor de las ventas de energía eléctrica según tipo de servicio</v>
      </c>
      <c r="M443" t="str">
        <f t="shared" si="48"/>
        <v>2016</v>
      </c>
      <c r="N443" t="str">
        <f t="shared" si="46"/>
        <v/>
      </c>
    </row>
    <row r="444" spans="1:14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43"/>
        <v>23192Date</v>
      </c>
      <c r="H444" t="str">
        <f t="shared" si="47"/>
        <v>19.2</v>
      </c>
      <c r="I444" t="str">
        <f t="shared" si="42"/>
        <v>2016</v>
      </c>
      <c r="J444" t="s">
        <v>123</v>
      </c>
      <c r="K444" t="str">
        <f t="shared" si="44"/>
        <v/>
      </c>
      <c r="L444" t="str">
        <f t="shared" si="45"/>
        <v>Usuarios, volumen y valor de las ventas de energía eléctrica según tipo de servicio</v>
      </c>
      <c r="M444" t="str">
        <f t="shared" si="48"/>
        <v>2016</v>
      </c>
      <c r="N444" t="str">
        <f t="shared" si="46"/>
        <v/>
      </c>
    </row>
    <row r="445" spans="1:14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43"/>
        <v>23193Title</v>
      </c>
      <c r="H445" t="str">
        <f t="shared" si="47"/>
        <v>19.3</v>
      </c>
      <c r="I445" t="str">
        <f t="shared" si="42"/>
        <v>19.3Usuarios de energía eléctrica por municipio según tipo de servicio</v>
      </c>
      <c r="J445" t="s">
        <v>124</v>
      </c>
      <c r="K445" t="str">
        <f t="shared" si="44"/>
        <v>Usuarios de energía eléctrica por municipio según tipo de servicio</v>
      </c>
      <c r="L445" t="str">
        <f t="shared" si="45"/>
        <v>Usuarios de energía eléctrica por municipio según tipo de servicio</v>
      </c>
      <c r="M445" t="str">
        <f t="shared" si="48"/>
        <v>Al 31 de diciembre de 2016</v>
      </c>
      <c r="N445" t="str">
        <f t="shared" si="46"/>
        <v/>
      </c>
    </row>
    <row r="446" spans="1:14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43"/>
        <v>23193Date</v>
      </c>
      <c r="H446" t="str">
        <f t="shared" si="47"/>
        <v>19.3</v>
      </c>
      <c r="I446" t="str">
        <f t="shared" si="42"/>
        <v>Al 31 de diciembre de 2016</v>
      </c>
      <c r="J446" t="s">
        <v>123</v>
      </c>
      <c r="K446" t="str">
        <f t="shared" si="44"/>
        <v/>
      </c>
      <c r="L446" t="str">
        <f t="shared" si="45"/>
        <v>Usuarios de energía eléctrica por municipio según tipo de servicio</v>
      </c>
      <c r="M446" t="str">
        <f t="shared" si="48"/>
        <v>Al 31 de diciembre de 2016</v>
      </c>
      <c r="N446" t="str">
        <f t="shared" si="46"/>
        <v/>
      </c>
    </row>
    <row r="447" spans="1:14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43"/>
        <v>23194Title</v>
      </c>
      <c r="H447" t="str">
        <f t="shared" si="47"/>
        <v>19.4</v>
      </c>
      <c r="I447" t="str">
        <f t="shared" si="42"/>
        <v>19.4Volumen de las ventas de energía eléctrica por municipio según tipo de servicio</v>
      </c>
      <c r="J447" t="s">
        <v>124</v>
      </c>
      <c r="K447" t="str">
        <f t="shared" si="44"/>
        <v>Volumen de las ventas de energía eléctrica por municipio según tipo de servicio</v>
      </c>
      <c r="L447" t="str">
        <f t="shared" si="45"/>
        <v>Volumen de las ventas de energía eléctrica por municipio según tipo de servicio</v>
      </c>
      <c r="M447" t="str">
        <f t="shared" si="48"/>
        <v>2016</v>
      </c>
      <c r="N447" t="str">
        <f t="shared" si="46"/>
        <v/>
      </c>
    </row>
    <row r="448" spans="1:14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43"/>
        <v>23194Date</v>
      </c>
      <c r="H448" t="str">
        <f t="shared" si="47"/>
        <v>19.4</v>
      </c>
      <c r="I448" t="str">
        <f t="shared" si="42"/>
        <v>2016</v>
      </c>
      <c r="J448" t="s">
        <v>123</v>
      </c>
      <c r="K448" t="str">
        <f t="shared" si="44"/>
        <v/>
      </c>
      <c r="L448" t="str">
        <f t="shared" si="45"/>
        <v>Volumen de las ventas de energía eléctrica por municipio según tipo de servicio</v>
      </c>
      <c r="M448" t="str">
        <f t="shared" si="48"/>
        <v>2016</v>
      </c>
      <c r="N448" t="str">
        <f t="shared" si="46"/>
        <v/>
      </c>
    </row>
    <row r="449" spans="1:14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43"/>
        <v>23194Units</v>
      </c>
      <c r="H449" t="str">
        <f t="shared" si="47"/>
        <v>19.4</v>
      </c>
      <c r="I449" t="str">
        <f t="shared" si="42"/>
        <v>(Megawatts-hora)</v>
      </c>
      <c r="J449" t="s">
        <v>122</v>
      </c>
      <c r="K449" t="str">
        <f t="shared" si="44"/>
        <v/>
      </c>
      <c r="L449" t="str">
        <f t="shared" si="45"/>
        <v>Volumen de las ventas de energía eléctrica por municipio según tipo de servicio</v>
      </c>
      <c r="M449" t="str">
        <f t="shared" si="48"/>
        <v>2016</v>
      </c>
      <c r="N449" t="str">
        <f t="shared" si="46"/>
        <v>(Megawatts-hora)</v>
      </c>
    </row>
    <row r="450" spans="1:14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43"/>
        <v>23195Title</v>
      </c>
      <c r="H450" t="str">
        <f t="shared" si="47"/>
        <v>19.5</v>
      </c>
      <c r="I450" t="str">
        <f t="shared" si="42"/>
        <v>19.5Valor de las ventas de energía eléctrica por municipio según tipo de servicio</v>
      </c>
      <c r="J450" t="s">
        <v>124</v>
      </c>
      <c r="K450" t="str">
        <f t="shared" si="44"/>
        <v>Valor de las ventas de energía eléctrica por municipio según tipo de servicio</v>
      </c>
      <c r="L450" t="str">
        <f t="shared" si="45"/>
        <v>Valor de las ventas de energía eléctrica por municipio según tipo de servicio</v>
      </c>
      <c r="M450" t="str">
        <f t="shared" si="48"/>
        <v>2016</v>
      </c>
      <c r="N450" t="str">
        <f t="shared" si="46"/>
        <v/>
      </c>
    </row>
    <row r="451" spans="1:14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43"/>
        <v>23195Date</v>
      </c>
      <c r="H451" t="str">
        <f t="shared" si="47"/>
        <v>19.5</v>
      </c>
      <c r="I451" t="str">
        <f t="shared" ref="I451:I514" si="49">+_xlfn.TEXTJOIN("",TRUE,B451:C451)</f>
        <v>2016</v>
      </c>
      <c r="J451" t="s">
        <v>123</v>
      </c>
      <c r="K451" t="str">
        <f t="shared" si="44"/>
        <v/>
      </c>
      <c r="L451" t="str">
        <f t="shared" si="45"/>
        <v>Valor de las ventas de energía eléctrica por municipio según tipo de servicio</v>
      </c>
      <c r="M451" t="str">
        <f t="shared" si="48"/>
        <v>2016</v>
      </c>
      <c r="N451" t="str">
        <f t="shared" si="46"/>
        <v/>
      </c>
    </row>
    <row r="452" spans="1:14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50">+_xlfn.CONCAT(F452,SUBSTITUTE(H452,".",""),J452)</f>
        <v>23195Units</v>
      </c>
      <c r="H452" t="str">
        <f t="shared" si="47"/>
        <v>19.5</v>
      </c>
      <c r="I452" t="str">
        <f t="shared" si="49"/>
        <v>(Miles de pesos)</v>
      </c>
      <c r="J452" t="s">
        <v>122</v>
      </c>
      <c r="K452" t="str">
        <f t="shared" ref="K452:K515" si="51">+IF(AND(G452=G453,J452="Title"),_xlfn.CONCAT(C452,C453),IF(AND(J452="Title",J453&lt;&gt;"Title",J451&lt;&gt;"Title"),C452,""))</f>
        <v/>
      </c>
      <c r="L452" t="str">
        <f t="shared" ref="L452:L515" si="52">+IF(K452="",L451,K452)</f>
        <v>Valor de las ventas de energía eléctrica por municipio según tipo de servicio</v>
      </c>
      <c r="M452" t="str">
        <f t="shared" si="48"/>
        <v>Al 31 de diciembre de 2016</v>
      </c>
      <c r="N452" t="str">
        <f t="shared" ref="N452:N515" si="53">+IF(J452="Units",C452,"")</f>
        <v>(Miles de pesos)</v>
      </c>
    </row>
    <row r="453" spans="1:14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50"/>
        <v>23196Title</v>
      </c>
      <c r="H453" t="str">
        <f t="shared" ref="H453:H516" si="54">+IF(B453=0,H452,B453)</f>
        <v>19.6</v>
      </c>
      <c r="I453" t="str">
        <f t="shared" si="49"/>
        <v>19.6Unidades y potencia del equipo de transmisión y distribución</v>
      </c>
      <c r="J453" t="s">
        <v>124</v>
      </c>
      <c r="K453" t="str">
        <f t="shared" si="51"/>
        <v>Unidades y potencia del equipo de transmisión y distribuciónde energía eléctrica por municipio</v>
      </c>
      <c r="L453" t="str">
        <f t="shared" si="52"/>
        <v>Unidades y potencia del equipo de transmisión y distribuciónde energía eléctrica por municipio</v>
      </c>
      <c r="M453" t="str">
        <f t="shared" si="48"/>
        <v>Al 31 de diciembre de 2016</v>
      </c>
      <c r="N453" t="str">
        <f t="shared" si="53"/>
        <v/>
      </c>
    </row>
    <row r="454" spans="1:14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50"/>
        <v>23196Title</v>
      </c>
      <c r="H454" t="str">
        <f t="shared" si="54"/>
        <v>19.6</v>
      </c>
      <c r="I454" t="str">
        <f t="shared" si="49"/>
        <v>de energía eléctrica por municipio</v>
      </c>
      <c r="J454" t="s">
        <v>124</v>
      </c>
      <c r="K454" t="str">
        <f t="shared" si="51"/>
        <v/>
      </c>
      <c r="L454" t="str">
        <f t="shared" si="52"/>
        <v>Unidades y potencia del equipo de transmisión y distribuciónde energía eléctrica por municipio</v>
      </c>
      <c r="M454" t="str">
        <f t="shared" ref="M454:M517" si="55">+IF(J454&lt;&gt;"Date",M455,C454)</f>
        <v>Al 31 de diciembre de 2016</v>
      </c>
      <c r="N454" t="str">
        <f t="shared" si="53"/>
        <v/>
      </c>
    </row>
    <row r="455" spans="1:14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50"/>
        <v>23196Date</v>
      </c>
      <c r="H455" t="str">
        <f t="shared" si="54"/>
        <v>19.6</v>
      </c>
      <c r="I455" t="str">
        <f t="shared" si="49"/>
        <v>Al 31 de diciembre de 2016</v>
      </c>
      <c r="J455" t="s">
        <v>123</v>
      </c>
      <c r="K455" t="str">
        <f t="shared" si="51"/>
        <v/>
      </c>
      <c r="L455" t="str">
        <f t="shared" si="52"/>
        <v>Unidades y potencia del equipo de transmisión y distribuciónde energía eléctrica por municipio</v>
      </c>
      <c r="M455" t="str">
        <f t="shared" si="55"/>
        <v>Al 31 de diciembre de 2016</v>
      </c>
      <c r="N455" t="str">
        <f t="shared" si="53"/>
        <v/>
      </c>
    </row>
    <row r="456" spans="1:14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50"/>
        <v>23197Title</v>
      </c>
      <c r="H456" t="str">
        <f t="shared" si="54"/>
        <v>19.7</v>
      </c>
      <c r="I456" t="str">
        <f t="shared" si="49"/>
        <v xml:space="preserve">19.7Personal ocupado y sus remuneraciones en la Comisión Federal de Electricidad </v>
      </c>
      <c r="J456" t="s">
        <v>124</v>
      </c>
      <c r="K456" t="str">
        <f t="shared" si="51"/>
        <v>Personal ocupado y sus remuneraciones en la Comisión Federal de Electricidad según tipo de actividad</v>
      </c>
      <c r="L456" t="str">
        <f t="shared" si="52"/>
        <v>Personal ocupado y sus remuneraciones en la Comisión Federal de Electricidad según tipo de actividad</v>
      </c>
      <c r="M456" t="str">
        <f t="shared" si="55"/>
        <v>2015 y 2016</v>
      </c>
      <c r="N456" t="str">
        <f t="shared" si="53"/>
        <v/>
      </c>
    </row>
    <row r="457" spans="1:14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50"/>
        <v>23197Title</v>
      </c>
      <c r="H457" t="str">
        <f t="shared" si="54"/>
        <v>19.7</v>
      </c>
      <c r="I457" t="str">
        <f t="shared" si="49"/>
        <v>según tipo de actividad</v>
      </c>
      <c r="J457" t="s">
        <v>124</v>
      </c>
      <c r="K457" t="str">
        <f t="shared" si="51"/>
        <v/>
      </c>
      <c r="L457" t="str">
        <f t="shared" si="52"/>
        <v>Personal ocupado y sus remuneraciones en la Comisión Federal de Electricidad según tipo de actividad</v>
      </c>
      <c r="M457" t="str">
        <f t="shared" si="55"/>
        <v>2015 y 2016</v>
      </c>
      <c r="N457" t="str">
        <f t="shared" si="53"/>
        <v/>
      </c>
    </row>
    <row r="458" spans="1:14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50"/>
        <v>23197Date</v>
      </c>
      <c r="H458" t="str">
        <f t="shared" si="54"/>
        <v>19.7</v>
      </c>
      <c r="I458" t="str">
        <f t="shared" si="49"/>
        <v>2015 y 2016</v>
      </c>
      <c r="J458" t="s">
        <v>123</v>
      </c>
      <c r="K458" t="str">
        <f t="shared" si="51"/>
        <v/>
      </c>
      <c r="L458" t="str">
        <f t="shared" si="52"/>
        <v>Personal ocupado y sus remuneraciones en la Comisión Federal de Electricidad según tipo de actividad</v>
      </c>
      <c r="M458" t="str">
        <f t="shared" si="55"/>
        <v>2015 y 2016</v>
      </c>
      <c r="N458" t="str">
        <f t="shared" si="53"/>
        <v/>
      </c>
    </row>
    <row r="459" spans="1:14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50"/>
        <v>24191Title</v>
      </c>
      <c r="H459" t="str">
        <f t="shared" si="54"/>
        <v>19.1</v>
      </c>
      <c r="I459" t="str">
        <f t="shared" si="49"/>
        <v xml:space="preserve">19.1Centrales generadoras, unidades de generación, capacidad efectiva </v>
      </c>
      <c r="J459" t="s">
        <v>124</v>
      </c>
      <c r="K459" t="str">
        <f t="shared" si="51"/>
        <v>Centrales generadoras, unidades de generación, capacidad efectiva y energía eléctrica producida y entregada por tipo de planta</v>
      </c>
      <c r="L459" t="str">
        <f t="shared" si="52"/>
        <v>Centrales generadoras, unidades de generación, capacidad efectiva y energía eléctrica producida y entregada por tipo de planta</v>
      </c>
      <c r="M459" t="str">
        <f t="shared" si="55"/>
        <v>2016</v>
      </c>
      <c r="N459" t="str">
        <f t="shared" si="53"/>
        <v/>
      </c>
    </row>
    <row r="460" spans="1:14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50"/>
        <v>24191Title</v>
      </c>
      <c r="H460" t="str">
        <f t="shared" si="54"/>
        <v>19.1</v>
      </c>
      <c r="I460" t="str">
        <f t="shared" si="49"/>
        <v>y energía eléctrica producida y entregada por tipo de planta</v>
      </c>
      <c r="J460" t="s">
        <v>124</v>
      </c>
      <c r="K460" t="str">
        <f t="shared" si="51"/>
        <v/>
      </c>
      <c r="L460" t="str">
        <f t="shared" si="52"/>
        <v>Centrales generadoras, unidades de generación, capacidad efectiva y energía eléctrica producida y entregada por tipo de planta</v>
      </c>
      <c r="M460" t="str">
        <f t="shared" si="55"/>
        <v>2016</v>
      </c>
      <c r="N460" t="str">
        <f t="shared" si="53"/>
        <v/>
      </c>
    </row>
    <row r="461" spans="1:14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50"/>
        <v>24191Date</v>
      </c>
      <c r="H461" t="str">
        <f t="shared" si="54"/>
        <v>19.1</v>
      </c>
      <c r="I461" t="str">
        <f t="shared" si="49"/>
        <v>2016</v>
      </c>
      <c r="J461" t="s">
        <v>123</v>
      </c>
      <c r="K461" t="str">
        <f t="shared" si="51"/>
        <v/>
      </c>
      <c r="L461" t="str">
        <f t="shared" si="52"/>
        <v>Centrales generadoras, unidades de generación, capacidad efectiva y energía eléctrica producida y entregada por tipo de planta</v>
      </c>
      <c r="M461" t="str">
        <f t="shared" si="55"/>
        <v>2016</v>
      </c>
      <c r="N461" t="str">
        <f t="shared" si="53"/>
        <v/>
      </c>
    </row>
    <row r="462" spans="1:14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50"/>
        <v>24192Title</v>
      </c>
      <c r="H462" t="str">
        <f t="shared" si="54"/>
        <v>19.2</v>
      </c>
      <c r="I462" t="str">
        <f t="shared" si="49"/>
        <v xml:space="preserve">19.2Usuarios, volumen y valor de las ventas de energía eléctrica </v>
      </c>
      <c r="J462" t="s">
        <v>124</v>
      </c>
      <c r="K462" t="str">
        <f t="shared" si="51"/>
        <v>Usuarios, volumen y valor de las ventas de energía eléctrica según tipo de servicio</v>
      </c>
      <c r="L462" t="str">
        <f t="shared" si="52"/>
        <v>Usuarios, volumen y valor de las ventas de energía eléctrica según tipo de servicio</v>
      </c>
      <c r="M462" t="str">
        <f t="shared" si="55"/>
        <v>2016</v>
      </c>
      <c r="N462" t="str">
        <f t="shared" si="53"/>
        <v/>
      </c>
    </row>
    <row r="463" spans="1:14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50"/>
        <v>24192Title</v>
      </c>
      <c r="H463" t="str">
        <f t="shared" si="54"/>
        <v>19.2</v>
      </c>
      <c r="I463" t="str">
        <f t="shared" si="49"/>
        <v>según tipo de servicio</v>
      </c>
      <c r="J463" t="s">
        <v>124</v>
      </c>
      <c r="K463" t="str">
        <f t="shared" si="51"/>
        <v/>
      </c>
      <c r="L463" t="str">
        <f t="shared" si="52"/>
        <v>Usuarios, volumen y valor de las ventas de energía eléctrica según tipo de servicio</v>
      </c>
      <c r="M463" t="str">
        <f t="shared" si="55"/>
        <v>2016</v>
      </c>
      <c r="N463" t="str">
        <f t="shared" si="53"/>
        <v/>
      </c>
    </row>
    <row r="464" spans="1:14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50"/>
        <v>24192Date</v>
      </c>
      <c r="H464" t="str">
        <f t="shared" si="54"/>
        <v>19.2</v>
      </c>
      <c r="I464" t="str">
        <f t="shared" si="49"/>
        <v>2016</v>
      </c>
      <c r="J464" t="s">
        <v>123</v>
      </c>
      <c r="K464" t="str">
        <f t="shared" si="51"/>
        <v/>
      </c>
      <c r="L464" t="str">
        <f t="shared" si="52"/>
        <v>Usuarios, volumen y valor de las ventas de energía eléctrica según tipo de servicio</v>
      </c>
      <c r="M464" t="str">
        <f t="shared" si="55"/>
        <v>2016</v>
      </c>
      <c r="N464" t="str">
        <f t="shared" si="53"/>
        <v/>
      </c>
    </row>
    <row r="465" spans="1:14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50"/>
        <v>24193Title</v>
      </c>
      <c r="H465" t="str">
        <f t="shared" si="54"/>
        <v>19.3</v>
      </c>
      <c r="I465" t="str">
        <f t="shared" si="49"/>
        <v>19.3Usuarios de energía eléctrica por municipio según tipo de servicio</v>
      </c>
      <c r="J465" t="s">
        <v>124</v>
      </c>
      <c r="K465" t="str">
        <f t="shared" si="51"/>
        <v>Usuarios de energía eléctrica por municipio según tipo de servicio</v>
      </c>
      <c r="L465" t="str">
        <f t="shared" si="52"/>
        <v>Usuarios de energía eléctrica por municipio según tipo de servicio</v>
      </c>
      <c r="M465" t="str">
        <f t="shared" si="55"/>
        <v>Al 31 de diciembre de 2016</v>
      </c>
      <c r="N465" t="str">
        <f t="shared" si="53"/>
        <v/>
      </c>
    </row>
    <row r="466" spans="1:14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50"/>
        <v>24193Date</v>
      </c>
      <c r="H466" t="str">
        <f t="shared" si="54"/>
        <v>19.3</v>
      </c>
      <c r="I466" t="str">
        <f t="shared" si="49"/>
        <v>Al 31 de diciembre de 2016</v>
      </c>
      <c r="J466" t="s">
        <v>123</v>
      </c>
      <c r="K466" t="str">
        <f t="shared" si="51"/>
        <v/>
      </c>
      <c r="L466" t="str">
        <f t="shared" si="52"/>
        <v>Usuarios de energía eléctrica por municipio según tipo de servicio</v>
      </c>
      <c r="M466" t="str">
        <f t="shared" si="55"/>
        <v>Al 31 de diciembre de 2016</v>
      </c>
      <c r="N466" t="str">
        <f t="shared" si="53"/>
        <v/>
      </c>
    </row>
    <row r="467" spans="1:14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50"/>
        <v>24194Title</v>
      </c>
      <c r="H467" t="str">
        <f t="shared" si="54"/>
        <v>19.4</v>
      </c>
      <c r="I467" t="str">
        <f t="shared" si="49"/>
        <v>19.4Volumen de las ventas de energía eléctrica por municipio según tipo de servicio</v>
      </c>
      <c r="J467" t="s">
        <v>124</v>
      </c>
      <c r="K467" t="str">
        <f t="shared" si="51"/>
        <v>Volumen de las ventas de energía eléctrica por municipio según tipo de servicio</v>
      </c>
      <c r="L467" t="str">
        <f t="shared" si="52"/>
        <v>Volumen de las ventas de energía eléctrica por municipio según tipo de servicio</v>
      </c>
      <c r="M467" t="str">
        <f t="shared" si="55"/>
        <v>2016</v>
      </c>
      <c r="N467" t="str">
        <f t="shared" si="53"/>
        <v/>
      </c>
    </row>
    <row r="468" spans="1:14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50"/>
        <v>24194Date</v>
      </c>
      <c r="H468" t="str">
        <f t="shared" si="54"/>
        <v>19.4</v>
      </c>
      <c r="I468" t="str">
        <f t="shared" si="49"/>
        <v>2016</v>
      </c>
      <c r="J468" t="s">
        <v>123</v>
      </c>
      <c r="K468" t="str">
        <f t="shared" si="51"/>
        <v/>
      </c>
      <c r="L468" t="str">
        <f t="shared" si="52"/>
        <v>Volumen de las ventas de energía eléctrica por municipio según tipo de servicio</v>
      </c>
      <c r="M468" t="str">
        <f t="shared" si="55"/>
        <v>2016</v>
      </c>
      <c r="N468" t="str">
        <f t="shared" si="53"/>
        <v/>
      </c>
    </row>
    <row r="469" spans="1:14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50"/>
        <v>24194Units</v>
      </c>
      <c r="H469" t="str">
        <f t="shared" si="54"/>
        <v>19.4</v>
      </c>
      <c r="I469" t="str">
        <f t="shared" si="49"/>
        <v>(Megawatts-hora)</v>
      </c>
      <c r="J469" t="s">
        <v>122</v>
      </c>
      <c r="K469" t="str">
        <f t="shared" si="51"/>
        <v/>
      </c>
      <c r="L469" t="str">
        <f t="shared" si="52"/>
        <v>Volumen de las ventas de energía eléctrica por municipio según tipo de servicio</v>
      </c>
      <c r="M469" t="str">
        <f t="shared" si="55"/>
        <v>2016</v>
      </c>
      <c r="N469" t="str">
        <f t="shared" si="53"/>
        <v>(Megawatts-hora)</v>
      </c>
    </row>
    <row r="470" spans="1:14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50"/>
        <v>24195Title</v>
      </c>
      <c r="H470" t="str">
        <f t="shared" si="54"/>
        <v>19.5</v>
      </c>
      <c r="I470" t="str">
        <f t="shared" si="49"/>
        <v>19.5Valor de las ventas de energía eléctrica por municipio según tipo de servicio</v>
      </c>
      <c r="J470" t="s">
        <v>124</v>
      </c>
      <c r="K470" t="str">
        <f t="shared" si="51"/>
        <v>Valor de las ventas de energía eléctrica por municipio según tipo de servicio</v>
      </c>
      <c r="L470" t="str">
        <f t="shared" si="52"/>
        <v>Valor de las ventas de energía eléctrica por municipio según tipo de servicio</v>
      </c>
      <c r="M470" t="str">
        <f t="shared" si="55"/>
        <v>2016</v>
      </c>
      <c r="N470" t="str">
        <f t="shared" si="53"/>
        <v/>
      </c>
    </row>
    <row r="471" spans="1:14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50"/>
        <v>24195Date</v>
      </c>
      <c r="H471" t="str">
        <f t="shared" si="54"/>
        <v>19.5</v>
      </c>
      <c r="I471" t="str">
        <f t="shared" si="49"/>
        <v>2016</v>
      </c>
      <c r="J471" t="s">
        <v>123</v>
      </c>
      <c r="K471" t="str">
        <f t="shared" si="51"/>
        <v/>
      </c>
      <c r="L471" t="str">
        <f t="shared" si="52"/>
        <v>Valor de las ventas de energía eléctrica por municipio según tipo de servicio</v>
      </c>
      <c r="M471" t="str">
        <f t="shared" si="55"/>
        <v>2016</v>
      </c>
      <c r="N471" t="str">
        <f t="shared" si="53"/>
        <v/>
      </c>
    </row>
    <row r="472" spans="1:14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50"/>
        <v>24195Units</v>
      </c>
      <c r="H472" t="str">
        <f t="shared" si="54"/>
        <v>19.5</v>
      </c>
      <c r="I472" t="str">
        <f t="shared" si="49"/>
        <v>(Miles de pesos)</v>
      </c>
      <c r="J472" t="s">
        <v>122</v>
      </c>
      <c r="K472" t="str">
        <f t="shared" si="51"/>
        <v/>
      </c>
      <c r="L472" t="str">
        <f t="shared" si="52"/>
        <v>Valor de las ventas de energía eléctrica por municipio según tipo de servicio</v>
      </c>
      <c r="M472" t="str">
        <f t="shared" si="55"/>
        <v>Al 31 de diciembre de 2016</v>
      </c>
      <c r="N472" t="str">
        <f t="shared" si="53"/>
        <v>(Miles de pesos)</v>
      </c>
    </row>
    <row r="473" spans="1:14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50"/>
        <v>24196Title</v>
      </c>
      <c r="H473" t="str">
        <f t="shared" si="54"/>
        <v>19.6</v>
      </c>
      <c r="I473" t="str">
        <f t="shared" si="49"/>
        <v>19.6Unidades y potencia del equipo de transmisión y distribución</v>
      </c>
      <c r="J473" t="s">
        <v>124</v>
      </c>
      <c r="K473" t="str">
        <f t="shared" si="51"/>
        <v>Unidades y potencia del equipo de transmisión y distribuciónde energía eléctrica por municipio</v>
      </c>
      <c r="L473" t="str">
        <f t="shared" si="52"/>
        <v>Unidades y potencia del equipo de transmisión y distribuciónde energía eléctrica por municipio</v>
      </c>
      <c r="M473" t="str">
        <f t="shared" si="55"/>
        <v>Al 31 de diciembre de 2016</v>
      </c>
      <c r="N473" t="str">
        <f t="shared" si="53"/>
        <v/>
      </c>
    </row>
    <row r="474" spans="1:14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50"/>
        <v>24196Title</v>
      </c>
      <c r="H474" t="str">
        <f t="shared" si="54"/>
        <v>19.6</v>
      </c>
      <c r="I474" t="str">
        <f t="shared" si="49"/>
        <v>de energía eléctrica por municipio</v>
      </c>
      <c r="J474" t="s">
        <v>124</v>
      </c>
      <c r="K474" t="str">
        <f t="shared" si="51"/>
        <v/>
      </c>
      <c r="L474" t="str">
        <f t="shared" si="52"/>
        <v>Unidades y potencia del equipo de transmisión y distribuciónde energía eléctrica por municipio</v>
      </c>
      <c r="M474" t="str">
        <f t="shared" si="55"/>
        <v>Al 31 de diciembre de 2016</v>
      </c>
      <c r="N474" t="str">
        <f t="shared" si="53"/>
        <v/>
      </c>
    </row>
    <row r="475" spans="1:14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50"/>
        <v>24196Date</v>
      </c>
      <c r="H475" t="str">
        <f t="shared" si="54"/>
        <v>19.6</v>
      </c>
      <c r="I475" t="str">
        <f t="shared" si="49"/>
        <v>Al 31 de diciembre de 2016</v>
      </c>
      <c r="J475" t="s">
        <v>123</v>
      </c>
      <c r="K475" t="str">
        <f t="shared" si="51"/>
        <v/>
      </c>
      <c r="L475" t="str">
        <f t="shared" si="52"/>
        <v>Unidades y potencia del equipo de transmisión y distribuciónde energía eléctrica por municipio</v>
      </c>
      <c r="M475" t="str">
        <f t="shared" si="55"/>
        <v>Al 31 de diciembre de 2016</v>
      </c>
      <c r="N475" t="str">
        <f t="shared" si="53"/>
        <v/>
      </c>
    </row>
    <row r="476" spans="1:14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50"/>
        <v>24197Title</v>
      </c>
      <c r="H476" t="str">
        <f t="shared" si="54"/>
        <v>19.7</v>
      </c>
      <c r="I476" t="str">
        <f t="shared" si="49"/>
        <v xml:space="preserve">19.7Personal ocupado y sus remuneraciones en la Comisión Federal de Electricidad </v>
      </c>
      <c r="J476" t="s">
        <v>124</v>
      </c>
      <c r="K476" t="str">
        <f t="shared" si="51"/>
        <v>Personal ocupado y sus remuneraciones en la Comisión Federal de Electricidad según tipo de actividad</v>
      </c>
      <c r="L476" t="str">
        <f t="shared" si="52"/>
        <v>Personal ocupado y sus remuneraciones en la Comisión Federal de Electricidad según tipo de actividad</v>
      </c>
      <c r="M476" t="str">
        <f t="shared" si="55"/>
        <v>2016</v>
      </c>
      <c r="N476" t="str">
        <f t="shared" si="53"/>
        <v/>
      </c>
    </row>
    <row r="477" spans="1:14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50"/>
        <v>24197Title</v>
      </c>
      <c r="H477" t="str">
        <f t="shared" si="54"/>
        <v>19.7</v>
      </c>
      <c r="I477" t="str">
        <f t="shared" si="49"/>
        <v>según tipo de actividad</v>
      </c>
      <c r="J477" t="s">
        <v>124</v>
      </c>
      <c r="K477" t="str">
        <f t="shared" si="51"/>
        <v/>
      </c>
      <c r="L477" t="str">
        <f t="shared" si="52"/>
        <v>Personal ocupado y sus remuneraciones en la Comisión Federal de Electricidad según tipo de actividad</v>
      </c>
      <c r="M477" t="str">
        <f t="shared" si="55"/>
        <v>2016</v>
      </c>
      <c r="N477" t="str">
        <f t="shared" si="53"/>
        <v/>
      </c>
    </row>
    <row r="478" spans="1:14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50"/>
        <v>24197Date</v>
      </c>
      <c r="H478" t="str">
        <f t="shared" si="54"/>
        <v>19.7</v>
      </c>
      <c r="I478" t="str">
        <f t="shared" si="49"/>
        <v>2016</v>
      </c>
      <c r="J478" t="s">
        <v>123</v>
      </c>
      <c r="K478" t="str">
        <f t="shared" si="51"/>
        <v/>
      </c>
      <c r="L478" t="str">
        <f t="shared" si="52"/>
        <v>Personal ocupado y sus remuneraciones en la Comisión Federal de Electricidad según tipo de actividad</v>
      </c>
      <c r="M478" t="str">
        <f t="shared" si="55"/>
        <v>2016</v>
      </c>
      <c r="N478" t="str">
        <f t="shared" si="53"/>
        <v/>
      </c>
    </row>
    <row r="479" spans="1:14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50"/>
        <v>25191Title</v>
      </c>
      <c r="H479" t="str">
        <f t="shared" si="54"/>
        <v>19.1</v>
      </c>
      <c r="I479" t="str">
        <f t="shared" si="49"/>
        <v xml:space="preserve">19.1Centrales generadoras, unidades de generación, capacidad efectiva </v>
      </c>
      <c r="J479" t="s">
        <v>124</v>
      </c>
      <c r="K479" t="str">
        <f t="shared" si="51"/>
        <v>Centrales generadoras, unidades de generación, capacidad efectiva y energía eléctrica producida y entregada por tipo de planta</v>
      </c>
      <c r="L479" t="str">
        <f t="shared" si="52"/>
        <v>Centrales generadoras, unidades de generación, capacidad efectiva y energía eléctrica producida y entregada por tipo de planta</v>
      </c>
      <c r="M479" t="str">
        <f t="shared" si="55"/>
        <v>2016</v>
      </c>
      <c r="N479" t="str">
        <f t="shared" si="53"/>
        <v/>
      </c>
    </row>
    <row r="480" spans="1:14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50"/>
        <v>25191Title</v>
      </c>
      <c r="H480" t="str">
        <f t="shared" si="54"/>
        <v>19.1</v>
      </c>
      <c r="I480" t="str">
        <f t="shared" si="49"/>
        <v>y energía eléctrica producida y entregada por tipo de planta</v>
      </c>
      <c r="J480" t="s">
        <v>124</v>
      </c>
      <c r="K480" t="str">
        <f t="shared" si="51"/>
        <v/>
      </c>
      <c r="L480" t="str">
        <f t="shared" si="52"/>
        <v>Centrales generadoras, unidades de generación, capacidad efectiva y energía eléctrica producida y entregada por tipo de planta</v>
      </c>
      <c r="M480" t="str">
        <f t="shared" si="55"/>
        <v>2016</v>
      </c>
      <c r="N480" t="str">
        <f t="shared" si="53"/>
        <v/>
      </c>
    </row>
    <row r="481" spans="1:14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50"/>
        <v>25191Date</v>
      </c>
      <c r="H481" t="str">
        <f t="shared" si="54"/>
        <v>19.1</v>
      </c>
      <c r="I481" t="str">
        <f t="shared" si="49"/>
        <v>2016</v>
      </c>
      <c r="J481" t="s">
        <v>123</v>
      </c>
      <c r="K481" t="str">
        <f t="shared" si="51"/>
        <v/>
      </c>
      <c r="L481" t="str">
        <f t="shared" si="52"/>
        <v>Centrales generadoras, unidades de generación, capacidad efectiva y energía eléctrica producida y entregada por tipo de planta</v>
      </c>
      <c r="M481" t="str">
        <f t="shared" si="55"/>
        <v>2016</v>
      </c>
      <c r="N481" t="str">
        <f t="shared" si="53"/>
        <v/>
      </c>
    </row>
    <row r="482" spans="1:14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50"/>
        <v>25192Title</v>
      </c>
      <c r="H482" t="str">
        <f t="shared" si="54"/>
        <v>19.2</v>
      </c>
      <c r="I482" t="str">
        <f t="shared" si="49"/>
        <v xml:space="preserve">19.2Usuarios, volumen y valor de las ventas de energía eléctrica </v>
      </c>
      <c r="J482" t="s">
        <v>124</v>
      </c>
      <c r="K482" t="str">
        <f t="shared" si="51"/>
        <v>Usuarios, volumen y valor de las ventas de energía eléctrica según tipo de servicio</v>
      </c>
      <c r="L482" t="str">
        <f t="shared" si="52"/>
        <v>Usuarios, volumen y valor de las ventas de energía eléctrica según tipo de servicio</v>
      </c>
      <c r="M482" t="str">
        <f t="shared" si="55"/>
        <v>2016</v>
      </c>
      <c r="N482" t="str">
        <f t="shared" si="53"/>
        <v/>
      </c>
    </row>
    <row r="483" spans="1:14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50"/>
        <v>25192Title</v>
      </c>
      <c r="H483" t="str">
        <f t="shared" si="54"/>
        <v>19.2</v>
      </c>
      <c r="I483" t="str">
        <f t="shared" si="49"/>
        <v>según tipo de servicio</v>
      </c>
      <c r="J483" t="s">
        <v>124</v>
      </c>
      <c r="K483" t="str">
        <f t="shared" si="51"/>
        <v/>
      </c>
      <c r="L483" t="str">
        <f t="shared" si="52"/>
        <v>Usuarios, volumen y valor de las ventas de energía eléctrica según tipo de servicio</v>
      </c>
      <c r="M483" t="str">
        <f t="shared" si="55"/>
        <v>2016</v>
      </c>
      <c r="N483" t="str">
        <f t="shared" si="53"/>
        <v/>
      </c>
    </row>
    <row r="484" spans="1:14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50"/>
        <v>25192Date</v>
      </c>
      <c r="H484" t="str">
        <f t="shared" si="54"/>
        <v>19.2</v>
      </c>
      <c r="I484" t="str">
        <f t="shared" si="49"/>
        <v>2016</v>
      </c>
      <c r="J484" t="s">
        <v>123</v>
      </c>
      <c r="K484" t="str">
        <f t="shared" si="51"/>
        <v/>
      </c>
      <c r="L484" t="str">
        <f t="shared" si="52"/>
        <v>Usuarios, volumen y valor de las ventas de energía eléctrica según tipo de servicio</v>
      </c>
      <c r="M484" t="str">
        <f t="shared" si="55"/>
        <v>2016</v>
      </c>
      <c r="N484" t="str">
        <f t="shared" si="53"/>
        <v/>
      </c>
    </row>
    <row r="485" spans="1:14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50"/>
        <v>25193Title</v>
      </c>
      <c r="H485" t="str">
        <f t="shared" si="54"/>
        <v>19.3</v>
      </c>
      <c r="I485" t="str">
        <f t="shared" si="49"/>
        <v>19.3Usuarios de energía eléctrica por municipio según tipo de servicio</v>
      </c>
      <c r="J485" t="s">
        <v>124</v>
      </c>
      <c r="K485" t="str">
        <f t="shared" si="51"/>
        <v>Usuarios de energía eléctrica por municipio según tipo de servicio</v>
      </c>
      <c r="L485" t="str">
        <f t="shared" si="52"/>
        <v>Usuarios de energía eléctrica por municipio según tipo de servicio</v>
      </c>
      <c r="M485" t="str">
        <f t="shared" si="55"/>
        <v>Al 31 de diciembre de 2016</v>
      </c>
      <c r="N485" t="str">
        <f t="shared" si="53"/>
        <v/>
      </c>
    </row>
    <row r="486" spans="1:14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50"/>
        <v>25193Date</v>
      </c>
      <c r="H486" t="str">
        <f t="shared" si="54"/>
        <v>19.3</v>
      </c>
      <c r="I486" t="str">
        <f t="shared" si="49"/>
        <v>Al 31 de diciembre de 2016</v>
      </c>
      <c r="J486" t="s">
        <v>123</v>
      </c>
      <c r="K486" t="str">
        <f t="shared" si="51"/>
        <v/>
      </c>
      <c r="L486" t="str">
        <f t="shared" si="52"/>
        <v>Usuarios de energía eléctrica por municipio según tipo de servicio</v>
      </c>
      <c r="M486" t="str">
        <f t="shared" si="55"/>
        <v>Al 31 de diciembre de 2016</v>
      </c>
      <c r="N486" t="str">
        <f t="shared" si="53"/>
        <v/>
      </c>
    </row>
    <row r="487" spans="1:14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50"/>
        <v>25194Title</v>
      </c>
      <c r="H487" t="str">
        <f t="shared" si="54"/>
        <v>19.4</v>
      </c>
      <c r="I487" t="str">
        <f t="shared" si="49"/>
        <v>19.4Volumen de las ventas de energía eléctrica por municipio según tipo de servicio</v>
      </c>
      <c r="J487" t="s">
        <v>124</v>
      </c>
      <c r="K487" t="str">
        <f t="shared" si="51"/>
        <v>Volumen de las ventas de energía eléctrica por municipio según tipo de servicio</v>
      </c>
      <c r="L487" t="str">
        <f t="shared" si="52"/>
        <v>Volumen de las ventas de energía eléctrica por municipio según tipo de servicio</v>
      </c>
      <c r="M487" t="str">
        <f t="shared" si="55"/>
        <v>2016</v>
      </c>
      <c r="N487" t="str">
        <f t="shared" si="53"/>
        <v/>
      </c>
    </row>
    <row r="488" spans="1:14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50"/>
        <v>25194Date</v>
      </c>
      <c r="H488" t="str">
        <f t="shared" si="54"/>
        <v>19.4</v>
      </c>
      <c r="I488" t="str">
        <f t="shared" si="49"/>
        <v>2016</v>
      </c>
      <c r="J488" t="s">
        <v>123</v>
      </c>
      <c r="K488" t="str">
        <f t="shared" si="51"/>
        <v/>
      </c>
      <c r="L488" t="str">
        <f t="shared" si="52"/>
        <v>Volumen de las ventas de energía eléctrica por municipio según tipo de servicio</v>
      </c>
      <c r="M488" t="str">
        <f t="shared" si="55"/>
        <v>2016</v>
      </c>
      <c r="N488" t="str">
        <f t="shared" si="53"/>
        <v/>
      </c>
    </row>
    <row r="489" spans="1:14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50"/>
        <v>25194Units</v>
      </c>
      <c r="H489" t="str">
        <f t="shared" si="54"/>
        <v>19.4</v>
      </c>
      <c r="I489" t="str">
        <f t="shared" si="49"/>
        <v>(Megawatts-hora)</v>
      </c>
      <c r="J489" t="s">
        <v>122</v>
      </c>
      <c r="K489" t="str">
        <f t="shared" si="51"/>
        <v/>
      </c>
      <c r="L489" t="str">
        <f t="shared" si="52"/>
        <v>Volumen de las ventas de energía eléctrica por municipio según tipo de servicio</v>
      </c>
      <c r="M489" t="str">
        <f t="shared" si="55"/>
        <v>2016</v>
      </c>
      <c r="N489" t="str">
        <f t="shared" si="53"/>
        <v>(Megawatts-hora)</v>
      </c>
    </row>
    <row r="490" spans="1:14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50"/>
        <v>25195Title</v>
      </c>
      <c r="H490" t="str">
        <f t="shared" si="54"/>
        <v>19.5</v>
      </c>
      <c r="I490" t="str">
        <f t="shared" si="49"/>
        <v>19.5Valor de las ventas de energía eléctrica por municipio según tipo de servicio</v>
      </c>
      <c r="J490" t="s">
        <v>124</v>
      </c>
      <c r="K490" t="str">
        <f t="shared" si="51"/>
        <v>Valor de las ventas de energía eléctrica por municipio según tipo de servicio</v>
      </c>
      <c r="L490" t="str">
        <f t="shared" si="52"/>
        <v>Valor de las ventas de energía eléctrica por municipio según tipo de servicio</v>
      </c>
      <c r="M490" t="str">
        <f t="shared" si="55"/>
        <v>2016</v>
      </c>
      <c r="N490" t="str">
        <f t="shared" si="53"/>
        <v/>
      </c>
    </row>
    <row r="491" spans="1:14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50"/>
        <v>25195Date</v>
      </c>
      <c r="H491" t="str">
        <f t="shared" si="54"/>
        <v>19.5</v>
      </c>
      <c r="I491" t="str">
        <f t="shared" si="49"/>
        <v>2016</v>
      </c>
      <c r="J491" t="s">
        <v>123</v>
      </c>
      <c r="K491" t="str">
        <f t="shared" si="51"/>
        <v/>
      </c>
      <c r="L491" t="str">
        <f t="shared" si="52"/>
        <v>Valor de las ventas de energía eléctrica por municipio según tipo de servicio</v>
      </c>
      <c r="M491" t="str">
        <f t="shared" si="55"/>
        <v>2016</v>
      </c>
      <c r="N491" t="str">
        <f t="shared" si="53"/>
        <v/>
      </c>
    </row>
    <row r="492" spans="1:14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50"/>
        <v>25195Units</v>
      </c>
      <c r="H492" t="str">
        <f t="shared" si="54"/>
        <v>19.5</v>
      </c>
      <c r="I492" t="str">
        <f t="shared" si="49"/>
        <v>(Miles de pesos)</v>
      </c>
      <c r="J492" t="s">
        <v>122</v>
      </c>
      <c r="K492" t="str">
        <f t="shared" si="51"/>
        <v/>
      </c>
      <c r="L492" t="str">
        <f t="shared" si="52"/>
        <v>Valor de las ventas de energía eléctrica por municipio según tipo de servicio</v>
      </c>
      <c r="M492" t="str">
        <f t="shared" si="55"/>
        <v>Al 31 de diciembre de 2016</v>
      </c>
      <c r="N492" t="str">
        <f t="shared" si="53"/>
        <v>(Miles de pesos)</v>
      </c>
    </row>
    <row r="493" spans="1:14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50"/>
        <v>25196Title</v>
      </c>
      <c r="H493" t="str">
        <f t="shared" si="54"/>
        <v>19.6</v>
      </c>
      <c r="I493" t="str">
        <f t="shared" si="49"/>
        <v>19.6Unidades y potencia del equipo de transmisión y distribución</v>
      </c>
      <c r="J493" t="s">
        <v>124</v>
      </c>
      <c r="K493" t="str">
        <f t="shared" si="51"/>
        <v>Unidades y potencia del equipo de transmisión y distribuciónde energía eléctrica por municipio</v>
      </c>
      <c r="L493" t="str">
        <f t="shared" si="52"/>
        <v>Unidades y potencia del equipo de transmisión y distribuciónde energía eléctrica por municipio</v>
      </c>
      <c r="M493" t="str">
        <f t="shared" si="55"/>
        <v>Al 31 de diciembre de 2016</v>
      </c>
      <c r="N493" t="str">
        <f t="shared" si="53"/>
        <v/>
      </c>
    </row>
    <row r="494" spans="1:14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50"/>
        <v>25196Title</v>
      </c>
      <c r="H494" t="str">
        <f t="shared" si="54"/>
        <v>19.6</v>
      </c>
      <c r="I494" t="str">
        <f t="shared" si="49"/>
        <v>de energía eléctrica por municipio</v>
      </c>
      <c r="J494" t="s">
        <v>124</v>
      </c>
      <c r="K494" t="str">
        <f t="shared" si="51"/>
        <v/>
      </c>
      <c r="L494" t="str">
        <f t="shared" si="52"/>
        <v>Unidades y potencia del equipo de transmisión y distribuciónde energía eléctrica por municipio</v>
      </c>
      <c r="M494" t="str">
        <f t="shared" si="55"/>
        <v>Al 31 de diciembre de 2016</v>
      </c>
      <c r="N494" t="str">
        <f t="shared" si="53"/>
        <v/>
      </c>
    </row>
    <row r="495" spans="1:14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50"/>
        <v>25196Date</v>
      </c>
      <c r="H495" t="str">
        <f t="shared" si="54"/>
        <v>19.6</v>
      </c>
      <c r="I495" t="str">
        <f t="shared" si="49"/>
        <v>Al 31 de diciembre de 2016</v>
      </c>
      <c r="J495" t="s">
        <v>123</v>
      </c>
      <c r="K495" t="str">
        <f t="shared" si="51"/>
        <v/>
      </c>
      <c r="L495" t="str">
        <f t="shared" si="52"/>
        <v>Unidades y potencia del equipo de transmisión y distribuciónde energía eléctrica por municipio</v>
      </c>
      <c r="M495" t="str">
        <f t="shared" si="55"/>
        <v>Al 31 de diciembre de 2016</v>
      </c>
      <c r="N495" t="str">
        <f t="shared" si="53"/>
        <v/>
      </c>
    </row>
    <row r="496" spans="1:14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50"/>
        <v>25197Title</v>
      </c>
      <c r="H496" t="str">
        <f t="shared" si="54"/>
        <v>19.7</v>
      </c>
      <c r="I496" t="str">
        <f t="shared" si="49"/>
        <v xml:space="preserve">19.7Personal ocupado y sus remuneraciones en la Comisión Federal de Electricidad </v>
      </c>
      <c r="J496" t="s">
        <v>124</v>
      </c>
      <c r="K496" t="str">
        <f t="shared" si="51"/>
        <v>Personal ocupado y sus remuneraciones en la Comisión Federal de Electricidad según tipo de actividad</v>
      </c>
      <c r="L496" t="str">
        <f t="shared" si="52"/>
        <v>Personal ocupado y sus remuneraciones en la Comisión Federal de Electricidad según tipo de actividad</v>
      </c>
      <c r="M496" t="str">
        <f t="shared" si="55"/>
        <v>2016</v>
      </c>
      <c r="N496" t="str">
        <f t="shared" si="53"/>
        <v/>
      </c>
    </row>
    <row r="497" spans="1:14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50"/>
        <v>25197Title</v>
      </c>
      <c r="H497" t="str">
        <f t="shared" si="54"/>
        <v>19.7</v>
      </c>
      <c r="I497" t="str">
        <f t="shared" si="49"/>
        <v>según tipo de actividad</v>
      </c>
      <c r="J497" t="s">
        <v>124</v>
      </c>
      <c r="K497" t="str">
        <f t="shared" si="51"/>
        <v/>
      </c>
      <c r="L497" t="str">
        <f t="shared" si="52"/>
        <v>Personal ocupado y sus remuneraciones en la Comisión Federal de Electricidad según tipo de actividad</v>
      </c>
      <c r="M497" t="str">
        <f t="shared" si="55"/>
        <v>2016</v>
      </c>
      <c r="N497" t="str">
        <f t="shared" si="53"/>
        <v/>
      </c>
    </row>
    <row r="498" spans="1:14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50"/>
        <v>25197Date</v>
      </c>
      <c r="H498" t="str">
        <f t="shared" si="54"/>
        <v>19.7</v>
      </c>
      <c r="I498" t="str">
        <f t="shared" si="49"/>
        <v>2016</v>
      </c>
      <c r="J498" t="s">
        <v>123</v>
      </c>
      <c r="K498" t="str">
        <f t="shared" si="51"/>
        <v/>
      </c>
      <c r="L498" t="str">
        <f t="shared" si="52"/>
        <v>Personal ocupado y sus remuneraciones en la Comisión Federal de Electricidad según tipo de actividad</v>
      </c>
      <c r="M498" t="str">
        <f t="shared" si="55"/>
        <v>2016</v>
      </c>
      <c r="N498" t="str">
        <f t="shared" si="53"/>
        <v/>
      </c>
    </row>
    <row r="499" spans="1:14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50"/>
        <v>26191Title</v>
      </c>
      <c r="H499" t="str">
        <f t="shared" si="54"/>
        <v>19.1</v>
      </c>
      <c r="I499" t="str">
        <f t="shared" si="49"/>
        <v xml:space="preserve">19.1Centrales generadoras, unidades de generación, capacidad efectiva </v>
      </c>
      <c r="J499" t="s">
        <v>124</v>
      </c>
      <c r="K499" t="str">
        <f t="shared" si="51"/>
        <v>Centrales generadoras, unidades de generación, capacidad efectiva y energía eléctrica producida y entregada por tipo de planta</v>
      </c>
      <c r="L499" t="str">
        <f t="shared" si="52"/>
        <v>Centrales generadoras, unidades de generación, capacidad efectiva y energía eléctrica producida y entregada por tipo de planta</v>
      </c>
      <c r="M499" t="str">
        <f t="shared" si="55"/>
        <v>2016</v>
      </c>
      <c r="N499" t="str">
        <f t="shared" si="53"/>
        <v/>
      </c>
    </row>
    <row r="500" spans="1:14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50"/>
        <v>26191Title</v>
      </c>
      <c r="H500" t="str">
        <f t="shared" si="54"/>
        <v>19.1</v>
      </c>
      <c r="I500" t="str">
        <f t="shared" si="49"/>
        <v>y energía eléctrica producida y entregada por tipo de planta</v>
      </c>
      <c r="J500" t="s">
        <v>124</v>
      </c>
      <c r="K500" t="str">
        <f t="shared" si="51"/>
        <v/>
      </c>
      <c r="L500" t="str">
        <f t="shared" si="52"/>
        <v>Centrales generadoras, unidades de generación, capacidad efectiva y energía eléctrica producida y entregada por tipo de planta</v>
      </c>
      <c r="M500" t="str">
        <f t="shared" si="55"/>
        <v>2016</v>
      </c>
      <c r="N500" t="str">
        <f t="shared" si="53"/>
        <v/>
      </c>
    </row>
    <row r="501" spans="1:14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50"/>
        <v>26191Date</v>
      </c>
      <c r="H501" t="str">
        <f t="shared" si="54"/>
        <v>19.1</v>
      </c>
      <c r="I501" t="str">
        <f t="shared" si="49"/>
        <v>2016</v>
      </c>
      <c r="J501" t="s">
        <v>123</v>
      </c>
      <c r="K501" t="str">
        <f t="shared" si="51"/>
        <v/>
      </c>
      <c r="L501" t="str">
        <f t="shared" si="52"/>
        <v>Centrales generadoras, unidades de generación, capacidad efectiva y energía eléctrica producida y entregada por tipo de planta</v>
      </c>
      <c r="M501" t="str">
        <f t="shared" si="55"/>
        <v>2016</v>
      </c>
      <c r="N501" t="str">
        <f t="shared" si="53"/>
        <v/>
      </c>
    </row>
    <row r="502" spans="1:14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50"/>
        <v>26192Title</v>
      </c>
      <c r="H502" t="str">
        <f t="shared" si="54"/>
        <v>19.2</v>
      </c>
      <c r="I502" t="str">
        <f t="shared" si="49"/>
        <v xml:space="preserve">19.2Usuarios, volumen y valor de las ventas de energía eléctrica </v>
      </c>
      <c r="J502" t="s">
        <v>124</v>
      </c>
      <c r="K502" t="str">
        <f t="shared" si="51"/>
        <v>Usuarios, volumen y valor de las ventas de energía eléctrica según tipo de servicio</v>
      </c>
      <c r="L502" t="str">
        <f t="shared" si="52"/>
        <v>Usuarios, volumen y valor de las ventas de energía eléctrica según tipo de servicio</v>
      </c>
      <c r="M502" t="str">
        <f t="shared" si="55"/>
        <v>2016</v>
      </c>
      <c r="N502" t="str">
        <f t="shared" si="53"/>
        <v/>
      </c>
    </row>
    <row r="503" spans="1:14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50"/>
        <v>26192Title</v>
      </c>
      <c r="H503" t="str">
        <f t="shared" si="54"/>
        <v>19.2</v>
      </c>
      <c r="I503" t="str">
        <f t="shared" si="49"/>
        <v>según tipo de servicio</v>
      </c>
      <c r="J503" t="s">
        <v>124</v>
      </c>
      <c r="K503" t="str">
        <f t="shared" si="51"/>
        <v/>
      </c>
      <c r="L503" t="str">
        <f t="shared" si="52"/>
        <v>Usuarios, volumen y valor de las ventas de energía eléctrica según tipo de servicio</v>
      </c>
      <c r="M503" t="str">
        <f t="shared" si="55"/>
        <v>2016</v>
      </c>
      <c r="N503" t="str">
        <f t="shared" si="53"/>
        <v/>
      </c>
    </row>
    <row r="504" spans="1:14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50"/>
        <v>26192Date</v>
      </c>
      <c r="H504" t="str">
        <f t="shared" si="54"/>
        <v>19.2</v>
      </c>
      <c r="I504" t="str">
        <f t="shared" si="49"/>
        <v>2016</v>
      </c>
      <c r="J504" t="s">
        <v>123</v>
      </c>
      <c r="K504" t="str">
        <f t="shared" si="51"/>
        <v/>
      </c>
      <c r="L504" t="str">
        <f t="shared" si="52"/>
        <v>Usuarios, volumen y valor de las ventas de energía eléctrica según tipo de servicio</v>
      </c>
      <c r="M504" t="str">
        <f t="shared" si="55"/>
        <v>2016</v>
      </c>
      <c r="N504" t="str">
        <f t="shared" si="53"/>
        <v/>
      </c>
    </row>
    <row r="505" spans="1:14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50"/>
        <v>26193Title</v>
      </c>
      <c r="H505" t="str">
        <f t="shared" si="54"/>
        <v>19.3</v>
      </c>
      <c r="I505" t="str">
        <f t="shared" si="49"/>
        <v>19.3Usuarios de energía eléctrica por municipio según tipo de servicio</v>
      </c>
      <c r="J505" t="s">
        <v>124</v>
      </c>
      <c r="K505" t="str">
        <f t="shared" si="51"/>
        <v>Usuarios de energía eléctrica por municipio según tipo de servicio</v>
      </c>
      <c r="L505" t="str">
        <f t="shared" si="52"/>
        <v>Usuarios de energía eléctrica por municipio según tipo de servicio</v>
      </c>
      <c r="M505" t="str">
        <f t="shared" si="55"/>
        <v>Al 31 de diciembre de 2016</v>
      </c>
      <c r="N505" t="str">
        <f t="shared" si="53"/>
        <v/>
      </c>
    </row>
    <row r="506" spans="1:14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50"/>
        <v>26193Date</v>
      </c>
      <c r="H506" t="str">
        <f t="shared" si="54"/>
        <v>19.3</v>
      </c>
      <c r="I506" t="str">
        <f t="shared" si="49"/>
        <v>Al 31 de diciembre de 2016</v>
      </c>
      <c r="J506" t="s">
        <v>123</v>
      </c>
      <c r="K506" t="str">
        <f t="shared" si="51"/>
        <v/>
      </c>
      <c r="L506" t="str">
        <f t="shared" si="52"/>
        <v>Usuarios de energía eléctrica por municipio según tipo de servicio</v>
      </c>
      <c r="M506" t="str">
        <f t="shared" si="55"/>
        <v>Al 31 de diciembre de 2016</v>
      </c>
      <c r="N506" t="str">
        <f t="shared" si="53"/>
        <v/>
      </c>
    </row>
    <row r="507" spans="1:14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50"/>
        <v>26194Title</v>
      </c>
      <c r="H507" t="str">
        <f t="shared" si="54"/>
        <v>19.4</v>
      </c>
      <c r="I507" t="str">
        <f t="shared" si="49"/>
        <v>19.4Volumen de las ventas de energía eléctrica por municipio según tipo de servicio</v>
      </c>
      <c r="J507" t="s">
        <v>124</v>
      </c>
      <c r="K507" t="str">
        <f t="shared" si="51"/>
        <v>Volumen de las ventas de energía eléctrica por municipio según tipo de servicio</v>
      </c>
      <c r="L507" t="str">
        <f t="shared" si="52"/>
        <v>Volumen de las ventas de energía eléctrica por municipio según tipo de servicio</v>
      </c>
      <c r="M507" t="str">
        <f t="shared" si="55"/>
        <v>2016</v>
      </c>
      <c r="N507" t="str">
        <f t="shared" si="53"/>
        <v/>
      </c>
    </row>
    <row r="508" spans="1:14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50"/>
        <v>26194Date</v>
      </c>
      <c r="H508" t="str">
        <f t="shared" si="54"/>
        <v>19.4</v>
      </c>
      <c r="I508" t="str">
        <f t="shared" si="49"/>
        <v>2016</v>
      </c>
      <c r="J508" t="s">
        <v>123</v>
      </c>
      <c r="K508" t="str">
        <f t="shared" si="51"/>
        <v/>
      </c>
      <c r="L508" t="str">
        <f t="shared" si="52"/>
        <v>Volumen de las ventas de energía eléctrica por municipio según tipo de servicio</v>
      </c>
      <c r="M508" t="str">
        <f t="shared" si="55"/>
        <v>2016</v>
      </c>
      <c r="N508" t="str">
        <f t="shared" si="53"/>
        <v/>
      </c>
    </row>
    <row r="509" spans="1:14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50"/>
        <v>26194Units</v>
      </c>
      <c r="H509" t="str">
        <f t="shared" si="54"/>
        <v>19.4</v>
      </c>
      <c r="I509" t="str">
        <f t="shared" si="49"/>
        <v>(Megawatts-hora)</v>
      </c>
      <c r="J509" t="s">
        <v>122</v>
      </c>
      <c r="K509" t="str">
        <f t="shared" si="51"/>
        <v/>
      </c>
      <c r="L509" t="str">
        <f t="shared" si="52"/>
        <v>Volumen de las ventas de energía eléctrica por municipio según tipo de servicio</v>
      </c>
      <c r="M509" t="str">
        <f t="shared" si="55"/>
        <v>2016</v>
      </c>
      <c r="N509" t="str">
        <f t="shared" si="53"/>
        <v>(Megawatts-hora)</v>
      </c>
    </row>
    <row r="510" spans="1:14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50"/>
        <v>26195Title</v>
      </c>
      <c r="H510" t="str">
        <f t="shared" si="54"/>
        <v>19.5</v>
      </c>
      <c r="I510" t="str">
        <f t="shared" si="49"/>
        <v>19.5Valor de las ventas de energía eléctrica por municipio según tipo de servicio</v>
      </c>
      <c r="J510" t="s">
        <v>124</v>
      </c>
      <c r="K510" t="str">
        <f t="shared" si="51"/>
        <v>Valor de las ventas de energía eléctrica por municipio según tipo de servicio</v>
      </c>
      <c r="L510" t="str">
        <f t="shared" si="52"/>
        <v>Valor de las ventas de energía eléctrica por municipio según tipo de servicio</v>
      </c>
      <c r="M510" t="str">
        <f t="shared" si="55"/>
        <v>2016</v>
      </c>
      <c r="N510" t="str">
        <f t="shared" si="53"/>
        <v/>
      </c>
    </row>
    <row r="511" spans="1:14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50"/>
        <v>26195Date</v>
      </c>
      <c r="H511" t="str">
        <f t="shared" si="54"/>
        <v>19.5</v>
      </c>
      <c r="I511" t="str">
        <f t="shared" si="49"/>
        <v>2016</v>
      </c>
      <c r="J511" t="s">
        <v>123</v>
      </c>
      <c r="K511" t="str">
        <f t="shared" si="51"/>
        <v/>
      </c>
      <c r="L511" t="str">
        <f t="shared" si="52"/>
        <v>Valor de las ventas de energía eléctrica por municipio según tipo de servicio</v>
      </c>
      <c r="M511" t="str">
        <f t="shared" si="55"/>
        <v>2016</v>
      </c>
      <c r="N511" t="str">
        <f t="shared" si="53"/>
        <v/>
      </c>
    </row>
    <row r="512" spans="1:14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50"/>
        <v>26195Units</v>
      </c>
      <c r="H512" t="str">
        <f t="shared" si="54"/>
        <v>19.5</v>
      </c>
      <c r="I512" t="str">
        <f t="shared" si="49"/>
        <v>(Miles de pesos)</v>
      </c>
      <c r="J512" t="s">
        <v>122</v>
      </c>
      <c r="K512" t="str">
        <f t="shared" si="51"/>
        <v/>
      </c>
      <c r="L512" t="str">
        <f t="shared" si="52"/>
        <v>Valor de las ventas de energía eléctrica por municipio según tipo de servicio</v>
      </c>
      <c r="M512" t="str">
        <f t="shared" si="55"/>
        <v>Al 31 de diciembre de 2016</v>
      </c>
      <c r="N512" t="str">
        <f t="shared" si="53"/>
        <v>(Miles de pesos)</v>
      </c>
    </row>
    <row r="513" spans="1:14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50"/>
        <v>26196Title</v>
      </c>
      <c r="H513" t="str">
        <f t="shared" si="54"/>
        <v>19.6</v>
      </c>
      <c r="I513" t="str">
        <f t="shared" si="49"/>
        <v>19.6Unidades y potencia del equipo de transmisión y distribución</v>
      </c>
      <c r="J513" t="s">
        <v>124</v>
      </c>
      <c r="K513" t="str">
        <f t="shared" si="51"/>
        <v>Unidades y potencia del equipo de transmisión y distribuciónde energía eléctrica por municipio</v>
      </c>
      <c r="L513" t="str">
        <f t="shared" si="52"/>
        <v>Unidades y potencia del equipo de transmisión y distribuciónde energía eléctrica por municipio</v>
      </c>
      <c r="M513" t="str">
        <f t="shared" si="55"/>
        <v>Al 31 de diciembre de 2016</v>
      </c>
      <c r="N513" t="str">
        <f t="shared" si="53"/>
        <v/>
      </c>
    </row>
    <row r="514" spans="1:14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50"/>
        <v>26196Title</v>
      </c>
      <c r="H514" t="str">
        <f t="shared" si="54"/>
        <v>19.6</v>
      </c>
      <c r="I514" t="str">
        <f t="shared" si="49"/>
        <v>de energía eléctrica por municipio</v>
      </c>
      <c r="J514" t="s">
        <v>124</v>
      </c>
      <c r="K514" t="str">
        <f t="shared" si="51"/>
        <v/>
      </c>
      <c r="L514" t="str">
        <f t="shared" si="52"/>
        <v>Unidades y potencia del equipo de transmisión y distribuciónde energía eléctrica por municipio</v>
      </c>
      <c r="M514" t="str">
        <f t="shared" si="55"/>
        <v>Al 31 de diciembre de 2016</v>
      </c>
      <c r="N514" t="str">
        <f t="shared" si="53"/>
        <v/>
      </c>
    </row>
    <row r="515" spans="1:14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50"/>
        <v>26196Date</v>
      </c>
      <c r="H515" t="str">
        <f t="shared" si="54"/>
        <v>19.6</v>
      </c>
      <c r="I515" t="str">
        <f t="shared" ref="I515:I578" si="56">+_xlfn.TEXTJOIN("",TRUE,B515:C515)</f>
        <v>Al 31 de diciembre de 2016</v>
      </c>
      <c r="J515" t="s">
        <v>123</v>
      </c>
      <c r="K515" t="str">
        <f t="shared" si="51"/>
        <v/>
      </c>
      <c r="L515" t="str">
        <f t="shared" si="52"/>
        <v>Unidades y potencia del equipo de transmisión y distribuciónde energía eléctrica por municipio</v>
      </c>
      <c r="M515" t="str">
        <f t="shared" si="55"/>
        <v>Al 31 de diciembre de 2016</v>
      </c>
      <c r="N515" t="str">
        <f t="shared" si="53"/>
        <v/>
      </c>
    </row>
    <row r="516" spans="1:14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57">+_xlfn.CONCAT(F516,SUBSTITUTE(H516,".",""),J516)</f>
        <v>26197Title</v>
      </c>
      <c r="H516" t="str">
        <f t="shared" si="54"/>
        <v>19.7</v>
      </c>
      <c r="I516" t="str">
        <f t="shared" si="56"/>
        <v xml:space="preserve">19.7Personal ocupado y sus remuneraciones en la Comisión Federal de Electricidad </v>
      </c>
      <c r="J516" t="s">
        <v>124</v>
      </c>
      <c r="K516" t="str">
        <f t="shared" ref="K516:K579" si="58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59">+IF(K516="",L515,K516)</f>
        <v>Personal ocupado y sus remuneraciones en la Comisión Federal de Electricidad según tipo de actividad</v>
      </c>
      <c r="M516" t="str">
        <f t="shared" si="55"/>
        <v>2016</v>
      </c>
      <c r="N516" t="str">
        <f t="shared" ref="N516:N579" si="60">+IF(J516="Units",C516,"")</f>
        <v/>
      </c>
    </row>
    <row r="517" spans="1:14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57"/>
        <v>26197Title</v>
      </c>
      <c r="H517" t="str">
        <f t="shared" ref="H517:H580" si="61">+IF(B517=0,H516,B517)</f>
        <v>19.7</v>
      </c>
      <c r="I517" t="str">
        <f t="shared" si="56"/>
        <v>según tipo de actividad</v>
      </c>
      <c r="J517" t="s">
        <v>124</v>
      </c>
      <c r="K517" t="str">
        <f t="shared" si="58"/>
        <v/>
      </c>
      <c r="L517" t="str">
        <f t="shared" si="59"/>
        <v>Personal ocupado y sus remuneraciones en la Comisión Federal de Electricidad según tipo de actividad</v>
      </c>
      <c r="M517" t="str">
        <f t="shared" si="55"/>
        <v>2016</v>
      </c>
      <c r="N517" t="str">
        <f t="shared" si="60"/>
        <v/>
      </c>
    </row>
    <row r="518" spans="1:14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57"/>
        <v>26197Date</v>
      </c>
      <c r="H518" t="str">
        <f t="shared" si="61"/>
        <v>19.7</v>
      </c>
      <c r="I518" t="str">
        <f t="shared" si="56"/>
        <v>2016</v>
      </c>
      <c r="J518" t="s">
        <v>123</v>
      </c>
      <c r="K518" t="str">
        <f t="shared" si="58"/>
        <v/>
      </c>
      <c r="L518" t="str">
        <f t="shared" si="59"/>
        <v>Personal ocupado y sus remuneraciones en la Comisión Federal de Electricidad según tipo de actividad</v>
      </c>
      <c r="M518" t="str">
        <f t="shared" ref="M518:M581" si="62">+IF(J518&lt;&gt;"Date",M519,C518)</f>
        <v>2016</v>
      </c>
      <c r="N518" t="str">
        <f t="shared" si="60"/>
        <v/>
      </c>
    </row>
    <row r="519" spans="1:14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57"/>
        <v>27191Title</v>
      </c>
      <c r="H519" t="str">
        <f t="shared" si="61"/>
        <v>19.1</v>
      </c>
      <c r="I519" t="str">
        <f t="shared" si="56"/>
        <v xml:space="preserve">19.1Usuarios, volumen y valor de las ventas de energía eléctrica </v>
      </c>
      <c r="J519" t="s">
        <v>124</v>
      </c>
      <c r="K519" t="str">
        <f t="shared" si="58"/>
        <v>Usuarios, volumen y valor de las ventas de energía eléctrica según tipo de servicio</v>
      </c>
      <c r="L519" t="str">
        <f t="shared" si="59"/>
        <v>Usuarios, volumen y valor de las ventas de energía eléctrica según tipo de servicio</v>
      </c>
      <c r="M519" t="str">
        <f t="shared" si="62"/>
        <v>2016</v>
      </c>
      <c r="N519" t="str">
        <f t="shared" si="60"/>
        <v/>
      </c>
    </row>
    <row r="520" spans="1:14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57"/>
        <v>27191Title</v>
      </c>
      <c r="H520" t="str">
        <f t="shared" si="61"/>
        <v>19.1</v>
      </c>
      <c r="I520" t="str">
        <f t="shared" si="56"/>
        <v>según tipo de servicio</v>
      </c>
      <c r="J520" t="s">
        <v>124</v>
      </c>
      <c r="K520" t="str">
        <f t="shared" si="58"/>
        <v/>
      </c>
      <c r="L520" t="str">
        <f t="shared" si="59"/>
        <v>Usuarios, volumen y valor de las ventas de energía eléctrica según tipo de servicio</v>
      </c>
      <c r="M520" t="str">
        <f t="shared" si="62"/>
        <v>2016</v>
      </c>
      <c r="N520" t="str">
        <f t="shared" si="60"/>
        <v/>
      </c>
    </row>
    <row r="521" spans="1:14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57"/>
        <v>27191Date</v>
      </c>
      <c r="H521" t="str">
        <f t="shared" si="61"/>
        <v>19.1</v>
      </c>
      <c r="I521" t="str">
        <f t="shared" si="56"/>
        <v>2016</v>
      </c>
      <c r="J521" t="s">
        <v>123</v>
      </c>
      <c r="K521" t="str">
        <f t="shared" si="58"/>
        <v/>
      </c>
      <c r="L521" t="str">
        <f t="shared" si="59"/>
        <v>Usuarios, volumen y valor de las ventas de energía eléctrica según tipo de servicio</v>
      </c>
      <c r="M521" t="str">
        <f t="shared" si="62"/>
        <v>2016</v>
      </c>
      <c r="N521" t="str">
        <f t="shared" si="60"/>
        <v/>
      </c>
    </row>
    <row r="522" spans="1:14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57"/>
        <v>27192Title</v>
      </c>
      <c r="H522" t="str">
        <f t="shared" si="61"/>
        <v>19.2</v>
      </c>
      <c r="I522" t="str">
        <f t="shared" si="56"/>
        <v>19.2Usuarios de energía eléctrica por municipio según tipo de servicio</v>
      </c>
      <c r="J522" t="s">
        <v>124</v>
      </c>
      <c r="K522" t="str">
        <f t="shared" si="58"/>
        <v>Usuarios de energía eléctrica por municipio según tipo de servicio</v>
      </c>
      <c r="L522" t="str">
        <f t="shared" si="59"/>
        <v>Usuarios de energía eléctrica por municipio según tipo de servicio</v>
      </c>
      <c r="M522" t="str">
        <f t="shared" si="62"/>
        <v>Al 31 de diciembre de 2016</v>
      </c>
      <c r="N522" t="str">
        <f t="shared" si="60"/>
        <v/>
      </c>
    </row>
    <row r="523" spans="1:14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57"/>
        <v>27192Date</v>
      </c>
      <c r="H523" t="str">
        <f t="shared" si="61"/>
        <v>19.2</v>
      </c>
      <c r="I523" t="str">
        <f t="shared" si="56"/>
        <v>Al 31 de diciembre de 2016</v>
      </c>
      <c r="J523" t="s">
        <v>123</v>
      </c>
      <c r="K523" t="str">
        <f t="shared" si="58"/>
        <v/>
      </c>
      <c r="L523" t="str">
        <f t="shared" si="59"/>
        <v>Usuarios de energía eléctrica por municipio según tipo de servicio</v>
      </c>
      <c r="M523" t="str">
        <f t="shared" si="62"/>
        <v>Al 31 de diciembre de 2016</v>
      </c>
      <c r="N523" t="str">
        <f t="shared" si="60"/>
        <v/>
      </c>
    </row>
    <row r="524" spans="1:14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57"/>
        <v>27193Title</v>
      </c>
      <c r="H524" t="str">
        <f t="shared" si="61"/>
        <v>19.3</v>
      </c>
      <c r="I524" t="str">
        <f t="shared" si="56"/>
        <v>19.3Volumen de las ventas de energía eléctrica por municipio según tipo de servicio</v>
      </c>
      <c r="J524" t="s">
        <v>124</v>
      </c>
      <c r="K524" t="str">
        <f t="shared" si="58"/>
        <v>Volumen de las ventas de energía eléctrica por municipio según tipo de servicio</v>
      </c>
      <c r="L524" t="str">
        <f t="shared" si="59"/>
        <v>Volumen de las ventas de energía eléctrica por municipio según tipo de servicio</v>
      </c>
      <c r="M524" t="str">
        <f t="shared" si="62"/>
        <v>2016</v>
      </c>
      <c r="N524" t="str">
        <f t="shared" si="60"/>
        <v/>
      </c>
    </row>
    <row r="525" spans="1:14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57"/>
        <v>27193Date</v>
      </c>
      <c r="H525" t="str">
        <f t="shared" si="61"/>
        <v>19.3</v>
      </c>
      <c r="I525" t="str">
        <f t="shared" si="56"/>
        <v>2016</v>
      </c>
      <c r="J525" t="s">
        <v>123</v>
      </c>
      <c r="K525" t="str">
        <f t="shared" si="58"/>
        <v/>
      </c>
      <c r="L525" t="str">
        <f t="shared" si="59"/>
        <v>Volumen de las ventas de energía eléctrica por municipio según tipo de servicio</v>
      </c>
      <c r="M525" t="str">
        <f t="shared" si="62"/>
        <v>2016</v>
      </c>
      <c r="N525" t="str">
        <f t="shared" si="60"/>
        <v/>
      </c>
    </row>
    <row r="526" spans="1:14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57"/>
        <v>27193Units</v>
      </c>
      <c r="H526" t="str">
        <f t="shared" si="61"/>
        <v>19.3</v>
      </c>
      <c r="I526" t="str">
        <f t="shared" si="56"/>
        <v>(Megawatts-hora)</v>
      </c>
      <c r="J526" t="s">
        <v>122</v>
      </c>
      <c r="K526" t="str">
        <f t="shared" si="58"/>
        <v/>
      </c>
      <c r="L526" t="str">
        <f t="shared" si="59"/>
        <v>Volumen de las ventas de energía eléctrica por municipio según tipo de servicio</v>
      </c>
      <c r="M526" t="str">
        <f t="shared" si="62"/>
        <v>2016</v>
      </c>
      <c r="N526" t="str">
        <f t="shared" si="60"/>
        <v>(Megawatts-hora)</v>
      </c>
    </row>
    <row r="527" spans="1:14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57"/>
        <v>27194Title</v>
      </c>
      <c r="H527" t="str">
        <f t="shared" si="61"/>
        <v>19.4</v>
      </c>
      <c r="I527" t="str">
        <f t="shared" si="56"/>
        <v>19.4Valor de las ventas de energía eléctrica por municipio según tipo de servicio</v>
      </c>
      <c r="J527" t="s">
        <v>124</v>
      </c>
      <c r="K527" t="str">
        <f t="shared" si="58"/>
        <v>Valor de las ventas de energía eléctrica por municipio según tipo de servicio</v>
      </c>
      <c r="L527" t="str">
        <f t="shared" si="59"/>
        <v>Valor de las ventas de energía eléctrica por municipio según tipo de servicio</v>
      </c>
      <c r="M527" t="str">
        <f t="shared" si="62"/>
        <v>2016</v>
      </c>
      <c r="N527" t="str">
        <f t="shared" si="60"/>
        <v/>
      </c>
    </row>
    <row r="528" spans="1:14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57"/>
        <v>27194Date</v>
      </c>
      <c r="H528" t="str">
        <f t="shared" si="61"/>
        <v>19.4</v>
      </c>
      <c r="I528" t="str">
        <f t="shared" si="56"/>
        <v>2016</v>
      </c>
      <c r="J528" t="s">
        <v>123</v>
      </c>
      <c r="K528" t="str">
        <f t="shared" si="58"/>
        <v/>
      </c>
      <c r="L528" t="str">
        <f t="shared" si="59"/>
        <v>Valor de las ventas de energía eléctrica por municipio según tipo de servicio</v>
      </c>
      <c r="M528" t="str">
        <f t="shared" si="62"/>
        <v>2016</v>
      </c>
      <c r="N528" t="str">
        <f t="shared" si="60"/>
        <v/>
      </c>
    </row>
    <row r="529" spans="1:14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57"/>
        <v>27194Units</v>
      </c>
      <c r="H529" t="str">
        <f t="shared" si="61"/>
        <v>19.4</v>
      </c>
      <c r="I529" t="str">
        <f t="shared" si="56"/>
        <v>(Miles de pesos)</v>
      </c>
      <c r="J529" t="s">
        <v>122</v>
      </c>
      <c r="K529" t="str">
        <f t="shared" si="58"/>
        <v/>
      </c>
      <c r="L529" t="str">
        <f t="shared" si="59"/>
        <v>Valor de las ventas de energía eléctrica por municipio según tipo de servicio</v>
      </c>
      <c r="M529" t="str">
        <f t="shared" si="62"/>
        <v>Al 31 de diciembre de 2016</v>
      </c>
      <c r="N529" t="str">
        <f t="shared" si="60"/>
        <v>(Miles de pesos)</v>
      </c>
    </row>
    <row r="530" spans="1:14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57"/>
        <v>27195Title</v>
      </c>
      <c r="H530" t="str">
        <f t="shared" si="61"/>
        <v>19.5</v>
      </c>
      <c r="I530" t="str">
        <f t="shared" si="56"/>
        <v>19.5Unidades y potencia del equipo de transmisión y distribución</v>
      </c>
      <c r="J530" t="s">
        <v>124</v>
      </c>
      <c r="K530" t="str">
        <f t="shared" si="58"/>
        <v>Unidades y potencia del equipo de transmisión y distribuciónde energía eléctrica por municipio</v>
      </c>
      <c r="L530" t="str">
        <f t="shared" si="59"/>
        <v>Unidades y potencia del equipo de transmisión y distribuciónde energía eléctrica por municipio</v>
      </c>
      <c r="M530" t="str">
        <f t="shared" si="62"/>
        <v>Al 31 de diciembre de 2016</v>
      </c>
      <c r="N530" t="str">
        <f t="shared" si="60"/>
        <v/>
      </c>
    </row>
    <row r="531" spans="1:14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57"/>
        <v>27195Title</v>
      </c>
      <c r="H531" t="str">
        <f t="shared" si="61"/>
        <v>19.5</v>
      </c>
      <c r="I531" t="str">
        <f t="shared" si="56"/>
        <v>de energía eléctrica por municipio</v>
      </c>
      <c r="J531" t="s">
        <v>124</v>
      </c>
      <c r="K531" t="str">
        <f t="shared" si="58"/>
        <v/>
      </c>
      <c r="L531" t="str">
        <f t="shared" si="59"/>
        <v>Unidades y potencia del equipo de transmisión y distribuciónde energía eléctrica por municipio</v>
      </c>
      <c r="M531" t="str">
        <f t="shared" si="62"/>
        <v>Al 31 de diciembre de 2016</v>
      </c>
      <c r="N531" t="str">
        <f t="shared" si="60"/>
        <v/>
      </c>
    </row>
    <row r="532" spans="1:14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57"/>
        <v>27195Date</v>
      </c>
      <c r="H532" t="str">
        <f t="shared" si="61"/>
        <v>19.5</v>
      </c>
      <c r="I532" t="str">
        <f t="shared" si="56"/>
        <v>Al 31 de diciembre de 2016</v>
      </c>
      <c r="J532" t="s">
        <v>123</v>
      </c>
      <c r="K532" t="str">
        <f t="shared" si="58"/>
        <v/>
      </c>
      <c r="L532" t="str">
        <f t="shared" si="59"/>
        <v>Unidades y potencia del equipo de transmisión y distribuciónde energía eléctrica por municipio</v>
      </c>
      <c r="M532" t="str">
        <f t="shared" si="62"/>
        <v>Al 31 de diciembre de 2016</v>
      </c>
      <c r="N532" t="str">
        <f t="shared" si="60"/>
        <v/>
      </c>
    </row>
    <row r="533" spans="1:14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57"/>
        <v>27196Title</v>
      </c>
      <c r="H533" t="str">
        <f t="shared" si="61"/>
        <v>19.6</v>
      </c>
      <c r="I533" t="str">
        <f t="shared" si="56"/>
        <v xml:space="preserve">19.6Personal ocupado y sus remuneraciones en la Comisión Federal de Electricidad </v>
      </c>
      <c r="J533" t="s">
        <v>124</v>
      </c>
      <c r="K533" t="str">
        <f t="shared" si="58"/>
        <v>Personal ocupado y sus remuneraciones en la Comisión Federal de Electricidad según tipo de actividad</v>
      </c>
      <c r="L533" t="str">
        <f t="shared" si="59"/>
        <v>Personal ocupado y sus remuneraciones en la Comisión Federal de Electricidad según tipo de actividad</v>
      </c>
      <c r="M533" t="str">
        <f t="shared" si="62"/>
        <v>2016</v>
      </c>
      <c r="N533" t="str">
        <f t="shared" si="60"/>
        <v/>
      </c>
    </row>
    <row r="534" spans="1:14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57"/>
        <v>27196Title</v>
      </c>
      <c r="H534" t="str">
        <f t="shared" si="61"/>
        <v>19.6</v>
      </c>
      <c r="I534" t="str">
        <f t="shared" si="56"/>
        <v>según tipo de actividad</v>
      </c>
      <c r="J534" t="s">
        <v>124</v>
      </c>
      <c r="K534" t="str">
        <f t="shared" si="58"/>
        <v/>
      </c>
      <c r="L534" t="str">
        <f t="shared" si="59"/>
        <v>Personal ocupado y sus remuneraciones en la Comisión Federal de Electricidad según tipo de actividad</v>
      </c>
      <c r="M534" t="str">
        <f t="shared" si="62"/>
        <v>2016</v>
      </c>
      <c r="N534" t="str">
        <f t="shared" si="60"/>
        <v/>
      </c>
    </row>
    <row r="535" spans="1:14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57"/>
        <v>27196Date</v>
      </c>
      <c r="H535" t="str">
        <f t="shared" si="61"/>
        <v>19.6</v>
      </c>
      <c r="I535" t="str">
        <f t="shared" si="56"/>
        <v>2016</v>
      </c>
      <c r="J535" t="s">
        <v>123</v>
      </c>
      <c r="K535" t="str">
        <f t="shared" si="58"/>
        <v/>
      </c>
      <c r="L535" t="str">
        <f t="shared" si="59"/>
        <v>Personal ocupado y sus remuneraciones en la Comisión Federal de Electricidad según tipo de actividad</v>
      </c>
      <c r="M535" t="str">
        <f t="shared" si="62"/>
        <v>2016</v>
      </c>
      <c r="N535" t="str">
        <f t="shared" si="60"/>
        <v/>
      </c>
    </row>
    <row r="536" spans="1:14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57"/>
        <v>28191Title</v>
      </c>
      <c r="H536" t="str">
        <f t="shared" si="61"/>
        <v>19.1</v>
      </c>
      <c r="I536" t="str">
        <f t="shared" si="56"/>
        <v xml:space="preserve">19.1Centrales generadoras, unidades de generación, capacidad efectiva </v>
      </c>
      <c r="J536" t="s">
        <v>124</v>
      </c>
      <c r="K536" t="str">
        <f t="shared" si="58"/>
        <v>Centrales generadoras, unidades de generación, capacidad efectiva y energía eléctrica producida y entregada por tipo de planta</v>
      </c>
      <c r="L536" t="str">
        <f t="shared" si="59"/>
        <v>Centrales generadoras, unidades de generación, capacidad efectiva y energía eléctrica producida y entregada por tipo de planta</v>
      </c>
      <c r="M536" t="str">
        <f t="shared" si="62"/>
        <v>2016</v>
      </c>
      <c r="N536" t="str">
        <f t="shared" si="60"/>
        <v/>
      </c>
    </row>
    <row r="537" spans="1:14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57"/>
        <v>28191Title</v>
      </c>
      <c r="H537" t="str">
        <f t="shared" si="61"/>
        <v>19.1</v>
      </c>
      <c r="I537" t="str">
        <f t="shared" si="56"/>
        <v>y energía eléctrica producida y entregada por tipo de planta</v>
      </c>
      <c r="J537" t="s">
        <v>124</v>
      </c>
      <c r="K537" t="str">
        <f t="shared" si="58"/>
        <v/>
      </c>
      <c r="L537" t="str">
        <f t="shared" si="59"/>
        <v>Centrales generadoras, unidades de generación, capacidad efectiva y energía eléctrica producida y entregada por tipo de planta</v>
      </c>
      <c r="M537" t="str">
        <f t="shared" si="62"/>
        <v>2016</v>
      </c>
      <c r="N537" t="str">
        <f t="shared" si="60"/>
        <v/>
      </c>
    </row>
    <row r="538" spans="1:14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57"/>
        <v>28191Date</v>
      </c>
      <c r="H538" t="str">
        <f t="shared" si="61"/>
        <v>19.1</v>
      </c>
      <c r="I538" t="str">
        <f t="shared" si="56"/>
        <v>2016</v>
      </c>
      <c r="J538" t="s">
        <v>123</v>
      </c>
      <c r="K538" t="str">
        <f t="shared" si="58"/>
        <v/>
      </c>
      <c r="L538" t="str">
        <f t="shared" si="59"/>
        <v>Centrales generadoras, unidades de generación, capacidad efectiva y energía eléctrica producida y entregada por tipo de planta</v>
      </c>
      <c r="M538" t="str">
        <f t="shared" si="62"/>
        <v>2016</v>
      </c>
      <c r="N538" t="str">
        <f t="shared" si="60"/>
        <v/>
      </c>
    </row>
    <row r="539" spans="1:14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57"/>
        <v>28192Title</v>
      </c>
      <c r="H539" t="str">
        <f t="shared" si="61"/>
        <v>19.2</v>
      </c>
      <c r="I539" t="str">
        <f t="shared" si="56"/>
        <v xml:space="preserve">19.2Usuarios, volumen y valor de las ventas de energía eléctrica </v>
      </c>
      <c r="J539" t="s">
        <v>124</v>
      </c>
      <c r="K539" t="str">
        <f t="shared" si="58"/>
        <v>Usuarios, volumen y valor de las ventas de energía eléctrica según tipo de servicio</v>
      </c>
      <c r="L539" t="str">
        <f t="shared" si="59"/>
        <v>Usuarios, volumen y valor de las ventas de energía eléctrica según tipo de servicio</v>
      </c>
      <c r="M539" t="str">
        <f t="shared" si="62"/>
        <v>2016</v>
      </c>
      <c r="N539" t="str">
        <f t="shared" si="60"/>
        <v/>
      </c>
    </row>
    <row r="540" spans="1:14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57"/>
        <v>28192Title</v>
      </c>
      <c r="H540" t="str">
        <f t="shared" si="61"/>
        <v>19.2</v>
      </c>
      <c r="I540" t="str">
        <f t="shared" si="56"/>
        <v>según tipo de servicio</v>
      </c>
      <c r="J540" t="s">
        <v>124</v>
      </c>
      <c r="K540" t="str">
        <f t="shared" si="58"/>
        <v/>
      </c>
      <c r="L540" t="str">
        <f t="shared" si="59"/>
        <v>Usuarios, volumen y valor de las ventas de energía eléctrica según tipo de servicio</v>
      </c>
      <c r="M540" t="str">
        <f t="shared" si="62"/>
        <v>2016</v>
      </c>
      <c r="N540" t="str">
        <f t="shared" si="60"/>
        <v/>
      </c>
    </row>
    <row r="541" spans="1:14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57"/>
        <v>28192Date</v>
      </c>
      <c r="H541" t="str">
        <f t="shared" si="61"/>
        <v>19.2</v>
      </c>
      <c r="I541" t="str">
        <f t="shared" si="56"/>
        <v>2016</v>
      </c>
      <c r="J541" t="s">
        <v>123</v>
      </c>
      <c r="K541" t="str">
        <f t="shared" si="58"/>
        <v/>
      </c>
      <c r="L541" t="str">
        <f t="shared" si="59"/>
        <v>Usuarios, volumen y valor de las ventas de energía eléctrica según tipo de servicio</v>
      </c>
      <c r="M541" t="str">
        <f t="shared" si="62"/>
        <v>2016</v>
      </c>
      <c r="N541" t="str">
        <f t="shared" si="60"/>
        <v/>
      </c>
    </row>
    <row r="542" spans="1:14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57"/>
        <v>28193Title</v>
      </c>
      <c r="H542" t="str">
        <f t="shared" si="61"/>
        <v>19.3</v>
      </c>
      <c r="I542" t="str">
        <f t="shared" si="56"/>
        <v>19.3Usuarios de energía eléctrica por municipio según tipo de servicio</v>
      </c>
      <c r="J542" t="s">
        <v>124</v>
      </c>
      <c r="K542" t="str">
        <f t="shared" si="58"/>
        <v>Usuarios de energía eléctrica por municipio según tipo de servicio</v>
      </c>
      <c r="L542" t="str">
        <f t="shared" si="59"/>
        <v>Usuarios de energía eléctrica por municipio según tipo de servicio</v>
      </c>
      <c r="M542" t="str">
        <f t="shared" si="62"/>
        <v>Al 31 de diciembre de 2016</v>
      </c>
      <c r="N542" t="str">
        <f t="shared" si="60"/>
        <v/>
      </c>
    </row>
    <row r="543" spans="1:14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57"/>
        <v>28193Date</v>
      </c>
      <c r="H543" t="str">
        <f t="shared" si="61"/>
        <v>19.3</v>
      </c>
      <c r="I543" t="str">
        <f t="shared" si="56"/>
        <v>Al 31 de diciembre de 2016</v>
      </c>
      <c r="J543" t="s">
        <v>123</v>
      </c>
      <c r="K543" t="str">
        <f t="shared" si="58"/>
        <v/>
      </c>
      <c r="L543" t="str">
        <f t="shared" si="59"/>
        <v>Usuarios de energía eléctrica por municipio según tipo de servicio</v>
      </c>
      <c r="M543" t="str">
        <f t="shared" si="62"/>
        <v>Al 31 de diciembre de 2016</v>
      </c>
      <c r="N543" t="str">
        <f t="shared" si="60"/>
        <v/>
      </c>
    </row>
    <row r="544" spans="1:14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57"/>
        <v>28194Title</v>
      </c>
      <c r="H544" t="str">
        <f t="shared" si="61"/>
        <v>19.4</v>
      </c>
      <c r="I544" t="str">
        <f t="shared" si="56"/>
        <v>19.4Volumen de las ventas de energía eléctrica por municipio según tipo de servicio</v>
      </c>
      <c r="J544" t="s">
        <v>124</v>
      </c>
      <c r="K544" t="str">
        <f t="shared" si="58"/>
        <v>Volumen de las ventas de energía eléctrica por municipio según tipo de servicio</v>
      </c>
      <c r="L544" t="str">
        <f t="shared" si="59"/>
        <v>Volumen de las ventas de energía eléctrica por municipio según tipo de servicio</v>
      </c>
      <c r="M544" t="str">
        <f t="shared" si="62"/>
        <v>2016</v>
      </c>
      <c r="N544" t="str">
        <f t="shared" si="60"/>
        <v/>
      </c>
    </row>
    <row r="545" spans="1:14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57"/>
        <v>28194Date</v>
      </c>
      <c r="H545" t="str">
        <f t="shared" si="61"/>
        <v>19.4</v>
      </c>
      <c r="I545" t="str">
        <f t="shared" si="56"/>
        <v>2016</v>
      </c>
      <c r="J545" t="s">
        <v>123</v>
      </c>
      <c r="K545" t="str">
        <f t="shared" si="58"/>
        <v/>
      </c>
      <c r="L545" t="str">
        <f t="shared" si="59"/>
        <v>Volumen de las ventas de energía eléctrica por municipio según tipo de servicio</v>
      </c>
      <c r="M545" t="str">
        <f t="shared" si="62"/>
        <v>2016</v>
      </c>
      <c r="N545" t="str">
        <f t="shared" si="60"/>
        <v/>
      </c>
    </row>
    <row r="546" spans="1:14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57"/>
        <v>28194Units</v>
      </c>
      <c r="H546" t="str">
        <f t="shared" si="61"/>
        <v>19.4</v>
      </c>
      <c r="I546" t="str">
        <f t="shared" si="56"/>
        <v>(Megawatts-hora)</v>
      </c>
      <c r="J546" t="s">
        <v>122</v>
      </c>
      <c r="K546" t="str">
        <f t="shared" si="58"/>
        <v/>
      </c>
      <c r="L546" t="str">
        <f t="shared" si="59"/>
        <v>Volumen de las ventas de energía eléctrica por municipio según tipo de servicio</v>
      </c>
      <c r="M546" t="str">
        <f t="shared" si="62"/>
        <v>2016</v>
      </c>
      <c r="N546" t="str">
        <f t="shared" si="60"/>
        <v>(Megawatts-hora)</v>
      </c>
    </row>
    <row r="547" spans="1:14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57"/>
        <v>28195Title</v>
      </c>
      <c r="H547" t="str">
        <f t="shared" si="61"/>
        <v>19.5</v>
      </c>
      <c r="I547" t="str">
        <f t="shared" si="56"/>
        <v>19.5Valor de las ventas de energía eléctrica por municipio según tipo de servicio</v>
      </c>
      <c r="J547" t="s">
        <v>124</v>
      </c>
      <c r="K547" t="str">
        <f t="shared" si="58"/>
        <v>Valor de las ventas de energía eléctrica por municipio según tipo de servicio</v>
      </c>
      <c r="L547" t="str">
        <f t="shared" si="59"/>
        <v>Valor de las ventas de energía eléctrica por municipio según tipo de servicio</v>
      </c>
      <c r="M547" t="str">
        <f t="shared" si="62"/>
        <v>2016</v>
      </c>
      <c r="N547" t="str">
        <f t="shared" si="60"/>
        <v/>
      </c>
    </row>
    <row r="548" spans="1:14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57"/>
        <v>28195Date</v>
      </c>
      <c r="H548" t="str">
        <f t="shared" si="61"/>
        <v>19.5</v>
      </c>
      <c r="I548" t="str">
        <f t="shared" si="56"/>
        <v>2016</v>
      </c>
      <c r="J548" t="s">
        <v>123</v>
      </c>
      <c r="K548" t="str">
        <f t="shared" si="58"/>
        <v/>
      </c>
      <c r="L548" t="str">
        <f t="shared" si="59"/>
        <v>Valor de las ventas de energía eléctrica por municipio según tipo de servicio</v>
      </c>
      <c r="M548" t="str">
        <f t="shared" si="62"/>
        <v>2016</v>
      </c>
      <c r="N548" t="str">
        <f t="shared" si="60"/>
        <v/>
      </c>
    </row>
    <row r="549" spans="1:14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57"/>
        <v>28195Units</v>
      </c>
      <c r="H549" t="str">
        <f t="shared" si="61"/>
        <v>19.5</v>
      </c>
      <c r="I549" t="str">
        <f t="shared" si="56"/>
        <v>(Miles de pesos)</v>
      </c>
      <c r="J549" t="s">
        <v>122</v>
      </c>
      <c r="K549" t="str">
        <f t="shared" si="58"/>
        <v/>
      </c>
      <c r="L549" t="str">
        <f t="shared" si="59"/>
        <v>Valor de las ventas de energía eléctrica por municipio según tipo de servicio</v>
      </c>
      <c r="M549" t="str">
        <f t="shared" si="62"/>
        <v>Al 31 de diciembre de 2016</v>
      </c>
      <c r="N549" t="str">
        <f t="shared" si="60"/>
        <v>(Miles de pesos)</v>
      </c>
    </row>
    <row r="550" spans="1:14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57"/>
        <v>28196Title</v>
      </c>
      <c r="H550" t="str">
        <f t="shared" si="61"/>
        <v>19.6</v>
      </c>
      <c r="I550" t="str">
        <f t="shared" si="56"/>
        <v>19.6Unidades y potencia del equipo de transmisión y distribución</v>
      </c>
      <c r="J550" t="s">
        <v>124</v>
      </c>
      <c r="K550" t="str">
        <f t="shared" si="58"/>
        <v>Unidades y potencia del equipo de transmisión y distribuciónde energía eléctrica por zona</v>
      </c>
      <c r="L550" t="str">
        <f t="shared" si="59"/>
        <v>Unidades y potencia del equipo de transmisión y distribuciónde energía eléctrica por zona</v>
      </c>
      <c r="M550" t="str">
        <f t="shared" si="62"/>
        <v>Al 31 de diciembre de 2016</v>
      </c>
      <c r="N550" t="str">
        <f t="shared" si="60"/>
        <v/>
      </c>
    </row>
    <row r="551" spans="1:14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57"/>
        <v>28196Title</v>
      </c>
      <c r="H551" t="str">
        <f t="shared" si="61"/>
        <v>19.6</v>
      </c>
      <c r="I551" t="str">
        <f t="shared" si="56"/>
        <v>de energía eléctrica por zona</v>
      </c>
      <c r="J551" t="s">
        <v>124</v>
      </c>
      <c r="K551" t="str">
        <f t="shared" si="58"/>
        <v/>
      </c>
      <c r="L551" t="str">
        <f t="shared" si="59"/>
        <v>Unidades y potencia del equipo de transmisión y distribuciónde energía eléctrica por zona</v>
      </c>
      <c r="M551" t="str">
        <f t="shared" si="62"/>
        <v>Al 31 de diciembre de 2016</v>
      </c>
      <c r="N551" t="str">
        <f t="shared" si="60"/>
        <v/>
      </c>
    </row>
    <row r="552" spans="1:14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57"/>
        <v>28196Date</v>
      </c>
      <c r="H552" t="str">
        <f t="shared" si="61"/>
        <v>19.6</v>
      </c>
      <c r="I552" t="str">
        <f t="shared" si="56"/>
        <v>Al 31 de diciembre de 2016</v>
      </c>
      <c r="J552" t="s">
        <v>123</v>
      </c>
      <c r="K552" t="str">
        <f t="shared" si="58"/>
        <v/>
      </c>
      <c r="L552" t="str">
        <f t="shared" si="59"/>
        <v>Unidades y potencia del equipo de transmisión y distribuciónde energía eléctrica por zona</v>
      </c>
      <c r="M552" t="str">
        <f t="shared" si="62"/>
        <v>Al 31 de diciembre de 2016</v>
      </c>
      <c r="N552" t="str">
        <f t="shared" si="60"/>
        <v/>
      </c>
    </row>
    <row r="553" spans="1:14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57"/>
        <v>28197Title</v>
      </c>
      <c r="H553" t="str">
        <f t="shared" si="61"/>
        <v>19.7</v>
      </c>
      <c r="I553" t="str">
        <f t="shared" si="56"/>
        <v xml:space="preserve">19.7Personal ocupado y sus remuneraciones en la Comisión Federal de Electricidad </v>
      </c>
      <c r="J553" t="s">
        <v>124</v>
      </c>
      <c r="K553" t="str">
        <f t="shared" si="58"/>
        <v>Personal ocupado y sus remuneraciones en la Comisión Federal de Electricidad según tipo de actividad</v>
      </c>
      <c r="L553" t="str">
        <f t="shared" si="59"/>
        <v>Personal ocupado y sus remuneraciones en la Comisión Federal de Electricidad según tipo de actividad</v>
      </c>
      <c r="M553" t="str">
        <f t="shared" si="62"/>
        <v>2016</v>
      </c>
      <c r="N553" t="str">
        <f t="shared" si="60"/>
        <v/>
      </c>
    </row>
    <row r="554" spans="1:14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57"/>
        <v>28197Title</v>
      </c>
      <c r="H554" t="str">
        <f t="shared" si="61"/>
        <v>19.7</v>
      </c>
      <c r="I554" t="str">
        <f t="shared" si="56"/>
        <v>según tipo de actividad</v>
      </c>
      <c r="J554" t="s">
        <v>124</v>
      </c>
      <c r="K554" t="str">
        <f t="shared" si="58"/>
        <v/>
      </c>
      <c r="L554" t="str">
        <f t="shared" si="59"/>
        <v>Personal ocupado y sus remuneraciones en la Comisión Federal de Electricidad según tipo de actividad</v>
      </c>
      <c r="M554" t="str">
        <f t="shared" si="62"/>
        <v>2016</v>
      </c>
      <c r="N554" t="str">
        <f t="shared" si="60"/>
        <v/>
      </c>
    </row>
    <row r="555" spans="1:14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57"/>
        <v>28197Date</v>
      </c>
      <c r="H555" t="str">
        <f t="shared" si="61"/>
        <v>19.7</v>
      </c>
      <c r="I555" t="str">
        <f t="shared" si="56"/>
        <v>2016</v>
      </c>
      <c r="J555" t="s">
        <v>123</v>
      </c>
      <c r="K555" t="str">
        <f t="shared" si="58"/>
        <v/>
      </c>
      <c r="L555" t="str">
        <f t="shared" si="59"/>
        <v>Personal ocupado y sus remuneraciones en la Comisión Federal de Electricidad según tipo de actividad</v>
      </c>
      <c r="M555" t="str">
        <f t="shared" si="62"/>
        <v>2016</v>
      </c>
      <c r="N555" t="str">
        <f t="shared" si="60"/>
        <v/>
      </c>
    </row>
    <row r="556" spans="1:14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57"/>
        <v>29191Title</v>
      </c>
      <c r="H556" t="str">
        <f t="shared" si="61"/>
        <v>19.1</v>
      </c>
      <c r="I556" t="str">
        <f t="shared" si="56"/>
        <v>19.1Usuarios, volumen y valor de las ventas de energía eléctrica</v>
      </c>
      <c r="J556" t="s">
        <v>124</v>
      </c>
      <c r="K556" t="str">
        <f t="shared" si="58"/>
        <v>Usuarios, volumen y valor de las ventas de energía eléctricasegún tipo de servicio</v>
      </c>
      <c r="L556" t="str">
        <f t="shared" si="59"/>
        <v>Usuarios, volumen y valor de las ventas de energía eléctricasegún tipo de servicio</v>
      </c>
      <c r="M556" t="str">
        <f t="shared" si="62"/>
        <v>2016</v>
      </c>
      <c r="N556" t="str">
        <f t="shared" si="60"/>
        <v/>
      </c>
    </row>
    <row r="557" spans="1:14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57"/>
        <v>29191Title</v>
      </c>
      <c r="H557" t="str">
        <f t="shared" si="61"/>
        <v>19.1</v>
      </c>
      <c r="I557" t="str">
        <f t="shared" si="56"/>
        <v>según tipo de servicio</v>
      </c>
      <c r="J557" t="s">
        <v>124</v>
      </c>
      <c r="K557" t="str">
        <f t="shared" si="58"/>
        <v/>
      </c>
      <c r="L557" t="str">
        <f t="shared" si="59"/>
        <v>Usuarios, volumen y valor de las ventas de energía eléctricasegún tipo de servicio</v>
      </c>
      <c r="M557" t="str">
        <f t="shared" si="62"/>
        <v>2016</v>
      </c>
      <c r="N557" t="str">
        <f t="shared" si="60"/>
        <v/>
      </c>
    </row>
    <row r="558" spans="1:14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57"/>
        <v>29191Date</v>
      </c>
      <c r="H558" t="str">
        <f t="shared" si="61"/>
        <v>19.1</v>
      </c>
      <c r="I558" t="str">
        <f t="shared" si="56"/>
        <v>2016</v>
      </c>
      <c r="J558" t="s">
        <v>123</v>
      </c>
      <c r="K558" t="str">
        <f t="shared" si="58"/>
        <v/>
      </c>
      <c r="L558" t="str">
        <f t="shared" si="59"/>
        <v>Usuarios, volumen y valor de las ventas de energía eléctricasegún tipo de servicio</v>
      </c>
      <c r="M558" t="str">
        <f t="shared" si="62"/>
        <v>2016</v>
      </c>
      <c r="N558" t="str">
        <f t="shared" si="60"/>
        <v/>
      </c>
    </row>
    <row r="559" spans="1:14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57"/>
        <v>29192Title</v>
      </c>
      <c r="H559" t="str">
        <f t="shared" si="61"/>
        <v>19.2</v>
      </c>
      <c r="I559" t="str">
        <f t="shared" si="56"/>
        <v>19.2Usuarios de energía eléctrica por municipio según tipo de servicio</v>
      </c>
      <c r="J559" t="s">
        <v>124</v>
      </c>
      <c r="K559" t="str">
        <f t="shared" si="58"/>
        <v>Usuarios de energía eléctrica por municipio según tipo de servicio</v>
      </c>
      <c r="L559" t="str">
        <f t="shared" si="59"/>
        <v>Usuarios de energía eléctrica por municipio según tipo de servicio</v>
      </c>
      <c r="M559" t="str">
        <f t="shared" si="62"/>
        <v>Al 31 de diciembre de 2016</v>
      </c>
      <c r="N559" t="str">
        <f t="shared" si="60"/>
        <v/>
      </c>
    </row>
    <row r="560" spans="1:14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57"/>
        <v>29192Date</v>
      </c>
      <c r="H560" t="str">
        <f t="shared" si="61"/>
        <v>19.2</v>
      </c>
      <c r="I560" t="str">
        <f t="shared" si="56"/>
        <v>Al 31 de diciembre de 2016</v>
      </c>
      <c r="J560" t="s">
        <v>123</v>
      </c>
      <c r="K560" t="str">
        <f t="shared" si="58"/>
        <v/>
      </c>
      <c r="L560" t="str">
        <f t="shared" si="59"/>
        <v>Usuarios de energía eléctrica por municipio según tipo de servicio</v>
      </c>
      <c r="M560" t="str">
        <f t="shared" si="62"/>
        <v>Al 31 de diciembre de 2016</v>
      </c>
      <c r="N560" t="str">
        <f t="shared" si="60"/>
        <v/>
      </c>
    </row>
    <row r="561" spans="1:14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57"/>
        <v>29193Title</v>
      </c>
      <c r="H561" t="str">
        <f t="shared" si="61"/>
        <v>19.3</v>
      </c>
      <c r="I561" t="str">
        <f t="shared" si="56"/>
        <v>19.3Volumen de las ventas de energía eléctrica por municipio según tipo de servicio</v>
      </c>
      <c r="J561" t="s">
        <v>124</v>
      </c>
      <c r="K561" t="str">
        <f t="shared" si="58"/>
        <v>Volumen de las ventas de energía eléctrica por municipio según tipo de servicio</v>
      </c>
      <c r="L561" t="str">
        <f t="shared" si="59"/>
        <v>Volumen de las ventas de energía eléctrica por municipio según tipo de servicio</v>
      </c>
      <c r="M561" t="str">
        <f t="shared" si="62"/>
        <v>2016</v>
      </c>
      <c r="N561" t="str">
        <f t="shared" si="60"/>
        <v/>
      </c>
    </row>
    <row r="562" spans="1:14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57"/>
        <v>29193Date</v>
      </c>
      <c r="H562" t="str">
        <f t="shared" si="61"/>
        <v>19.3</v>
      </c>
      <c r="I562" t="str">
        <f t="shared" si="56"/>
        <v>2016</v>
      </c>
      <c r="J562" t="s">
        <v>123</v>
      </c>
      <c r="K562" t="str">
        <f t="shared" si="58"/>
        <v/>
      </c>
      <c r="L562" t="str">
        <f t="shared" si="59"/>
        <v>Volumen de las ventas de energía eléctrica por municipio según tipo de servicio</v>
      </c>
      <c r="M562" t="str">
        <f t="shared" si="62"/>
        <v>2016</v>
      </c>
      <c r="N562" t="str">
        <f t="shared" si="60"/>
        <v/>
      </c>
    </row>
    <row r="563" spans="1:14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57"/>
        <v>29193Units</v>
      </c>
      <c r="H563" t="str">
        <f t="shared" si="61"/>
        <v>19.3</v>
      </c>
      <c r="I563" t="str">
        <f t="shared" si="56"/>
        <v>(Megawatts-hora)</v>
      </c>
      <c r="J563" t="s">
        <v>122</v>
      </c>
      <c r="K563" t="str">
        <f t="shared" si="58"/>
        <v/>
      </c>
      <c r="L563" t="str">
        <f t="shared" si="59"/>
        <v>Volumen de las ventas de energía eléctrica por municipio según tipo de servicio</v>
      </c>
      <c r="M563" t="str">
        <f t="shared" si="62"/>
        <v>2016</v>
      </c>
      <c r="N563" t="str">
        <f t="shared" si="60"/>
        <v>(Megawatts-hora)</v>
      </c>
    </row>
    <row r="564" spans="1:14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57"/>
        <v>29194Title</v>
      </c>
      <c r="H564" t="str">
        <f t="shared" si="61"/>
        <v>19.4</v>
      </c>
      <c r="I564" t="str">
        <f t="shared" si="56"/>
        <v>19.4Valor de las ventas de energía eléctrica por municipio según tipo de servicio</v>
      </c>
      <c r="J564" t="s">
        <v>124</v>
      </c>
      <c r="K564" t="str">
        <f t="shared" si="58"/>
        <v>Valor de las ventas de energía eléctrica por municipio según tipo de servicio</v>
      </c>
      <c r="L564" t="str">
        <f t="shared" si="59"/>
        <v>Valor de las ventas de energía eléctrica por municipio según tipo de servicio</v>
      </c>
      <c r="M564" t="str">
        <f t="shared" si="62"/>
        <v>2016</v>
      </c>
      <c r="N564" t="str">
        <f t="shared" si="60"/>
        <v/>
      </c>
    </row>
    <row r="565" spans="1:14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57"/>
        <v>29194Date</v>
      </c>
      <c r="H565" t="str">
        <f t="shared" si="61"/>
        <v>19.4</v>
      </c>
      <c r="I565" t="str">
        <f t="shared" si="56"/>
        <v>2016</v>
      </c>
      <c r="J565" t="s">
        <v>123</v>
      </c>
      <c r="K565" t="str">
        <f t="shared" si="58"/>
        <v/>
      </c>
      <c r="L565" t="str">
        <f t="shared" si="59"/>
        <v>Valor de las ventas de energía eléctrica por municipio según tipo de servicio</v>
      </c>
      <c r="M565" t="str">
        <f t="shared" si="62"/>
        <v>2016</v>
      </c>
      <c r="N565" t="str">
        <f t="shared" si="60"/>
        <v/>
      </c>
    </row>
    <row r="566" spans="1:14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57"/>
        <v>29194Units</v>
      </c>
      <c r="H566" t="str">
        <f t="shared" si="61"/>
        <v>19.4</v>
      </c>
      <c r="I566" t="str">
        <f t="shared" si="56"/>
        <v>(Miles de pesos)</v>
      </c>
      <c r="J566" t="s">
        <v>122</v>
      </c>
      <c r="K566" t="str">
        <f t="shared" si="58"/>
        <v/>
      </c>
      <c r="L566" t="str">
        <f t="shared" si="59"/>
        <v>Valor de las ventas de energía eléctrica por municipio según tipo de servicio</v>
      </c>
      <c r="M566" t="str">
        <f t="shared" si="62"/>
        <v>Al 31 de diciembre de 2016</v>
      </c>
      <c r="N566" t="str">
        <f t="shared" si="60"/>
        <v>(Miles de pesos)</v>
      </c>
    </row>
    <row r="567" spans="1:14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57"/>
        <v>29195Title</v>
      </c>
      <c r="H567" t="str">
        <f t="shared" si="61"/>
        <v>19.5</v>
      </c>
      <c r="I567" t="str">
        <f t="shared" si="56"/>
        <v>19.5Unidades y potencia del equipo de transmisión y distribución</v>
      </c>
      <c r="J567" t="s">
        <v>124</v>
      </c>
      <c r="K567" t="str">
        <f t="shared" si="58"/>
        <v>Unidades y potencia del equipo de transmisión y distribuciónde energía eléctrica por municipio</v>
      </c>
      <c r="L567" t="str">
        <f t="shared" si="59"/>
        <v>Unidades y potencia del equipo de transmisión y distribuciónde energía eléctrica por municipio</v>
      </c>
      <c r="M567" t="str">
        <f t="shared" si="62"/>
        <v>Al 31 de diciembre de 2016</v>
      </c>
      <c r="N567" t="str">
        <f t="shared" si="60"/>
        <v/>
      </c>
    </row>
    <row r="568" spans="1:14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57"/>
        <v>29195Title</v>
      </c>
      <c r="H568" t="str">
        <f t="shared" si="61"/>
        <v>19.5</v>
      </c>
      <c r="I568" t="str">
        <f t="shared" si="56"/>
        <v>de energía eléctrica por municipio</v>
      </c>
      <c r="J568" t="s">
        <v>124</v>
      </c>
      <c r="K568" t="str">
        <f t="shared" si="58"/>
        <v/>
      </c>
      <c r="L568" t="str">
        <f t="shared" si="59"/>
        <v>Unidades y potencia del equipo de transmisión y distribuciónde energía eléctrica por municipio</v>
      </c>
      <c r="M568" t="str">
        <f t="shared" si="62"/>
        <v>Al 31 de diciembre de 2016</v>
      </c>
      <c r="N568" t="str">
        <f t="shared" si="60"/>
        <v/>
      </c>
    </row>
    <row r="569" spans="1:14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57"/>
        <v>29195Date</v>
      </c>
      <c r="H569" t="str">
        <f t="shared" si="61"/>
        <v>19.5</v>
      </c>
      <c r="I569" t="str">
        <f t="shared" si="56"/>
        <v>Al 31 de diciembre de 2016</v>
      </c>
      <c r="J569" t="s">
        <v>123</v>
      </c>
      <c r="K569" t="str">
        <f t="shared" si="58"/>
        <v/>
      </c>
      <c r="L569" t="str">
        <f t="shared" si="59"/>
        <v>Unidades y potencia del equipo de transmisión y distribuciónde energía eléctrica por municipio</v>
      </c>
      <c r="M569" t="str">
        <f t="shared" si="62"/>
        <v>Al 31 de diciembre de 2016</v>
      </c>
      <c r="N569" t="str">
        <f t="shared" si="60"/>
        <v/>
      </c>
    </row>
    <row r="570" spans="1:14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57"/>
        <v>29196Title</v>
      </c>
      <c r="H570" t="str">
        <f t="shared" si="61"/>
        <v>19.6</v>
      </c>
      <c r="I570" t="str">
        <f t="shared" si="56"/>
        <v>19.6Personal ocupado y sus remuneraciones en la Comisión Federal de Electricidad</v>
      </c>
      <c r="J570" t="s">
        <v>124</v>
      </c>
      <c r="K570" t="str">
        <f t="shared" si="58"/>
        <v>Personal ocupado y sus remuneraciones en la Comisión Federal de Electricidadsegún tipo de actividad</v>
      </c>
      <c r="L570" t="str">
        <f t="shared" si="59"/>
        <v>Personal ocupado y sus remuneraciones en la Comisión Federal de Electricidadsegún tipo de actividad</v>
      </c>
      <c r="M570" t="str">
        <f t="shared" si="62"/>
        <v>2016</v>
      </c>
      <c r="N570" t="str">
        <f t="shared" si="60"/>
        <v/>
      </c>
    </row>
    <row r="571" spans="1:14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57"/>
        <v>29196Title</v>
      </c>
      <c r="H571" t="str">
        <f t="shared" si="61"/>
        <v>19.6</v>
      </c>
      <c r="I571" t="str">
        <f t="shared" si="56"/>
        <v>según tipo de actividad</v>
      </c>
      <c r="J571" t="s">
        <v>124</v>
      </c>
      <c r="K571" t="str">
        <f t="shared" si="58"/>
        <v/>
      </c>
      <c r="L571" t="str">
        <f t="shared" si="59"/>
        <v>Personal ocupado y sus remuneraciones en la Comisión Federal de Electricidadsegún tipo de actividad</v>
      </c>
      <c r="M571" t="str">
        <f t="shared" si="62"/>
        <v>2016</v>
      </c>
      <c r="N571" t="str">
        <f t="shared" si="60"/>
        <v/>
      </c>
    </row>
    <row r="572" spans="1:14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57"/>
        <v>29196Date</v>
      </c>
      <c r="H572" t="str">
        <f t="shared" si="61"/>
        <v>19.6</v>
      </c>
      <c r="I572" t="str">
        <f t="shared" si="56"/>
        <v>2016</v>
      </c>
      <c r="J572" t="s">
        <v>123</v>
      </c>
      <c r="K572" t="str">
        <f t="shared" si="58"/>
        <v/>
      </c>
      <c r="L572" t="str">
        <f t="shared" si="59"/>
        <v>Personal ocupado y sus remuneraciones en la Comisión Federal de Electricidadsegún tipo de actividad</v>
      </c>
      <c r="M572" t="str">
        <f t="shared" si="62"/>
        <v>2016</v>
      </c>
      <c r="N572" t="str">
        <f t="shared" si="60"/>
        <v/>
      </c>
    </row>
    <row r="573" spans="1:14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57"/>
        <v>30191Title</v>
      </c>
      <c r="H573" t="str">
        <f t="shared" si="61"/>
        <v>19.1</v>
      </c>
      <c r="I573" t="str">
        <f t="shared" si="56"/>
        <v xml:space="preserve">19.1Centrales generadoras, unidades de generación, capacidad efectiva </v>
      </c>
      <c r="J573" t="s">
        <v>124</v>
      </c>
      <c r="K573" t="str">
        <f t="shared" si="58"/>
        <v>Centrales generadoras, unidades de generación, capacidad efectiva y energía eléctrica producida y entregada por tipo de planta</v>
      </c>
      <c r="L573" t="str">
        <f t="shared" si="59"/>
        <v>Centrales generadoras, unidades de generación, capacidad efectiva y energía eléctrica producida y entregada por tipo de planta</v>
      </c>
      <c r="M573" t="str">
        <f t="shared" si="62"/>
        <v>2016</v>
      </c>
      <c r="N573" t="str">
        <f t="shared" si="60"/>
        <v/>
      </c>
    </row>
    <row r="574" spans="1:14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57"/>
        <v>30191Title</v>
      </c>
      <c r="H574" t="str">
        <f t="shared" si="61"/>
        <v>19.1</v>
      </c>
      <c r="I574" t="str">
        <f t="shared" si="56"/>
        <v>y energía eléctrica producida y entregada por tipo de planta</v>
      </c>
      <c r="J574" t="s">
        <v>124</v>
      </c>
      <c r="K574" t="str">
        <f t="shared" si="58"/>
        <v/>
      </c>
      <c r="L574" t="str">
        <f t="shared" si="59"/>
        <v>Centrales generadoras, unidades de generación, capacidad efectiva y energía eléctrica producida y entregada por tipo de planta</v>
      </c>
      <c r="M574" t="str">
        <f t="shared" si="62"/>
        <v>2016</v>
      </c>
      <c r="N574" t="str">
        <f t="shared" si="60"/>
        <v/>
      </c>
    </row>
    <row r="575" spans="1:14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57"/>
        <v>30191Date</v>
      </c>
      <c r="H575" t="str">
        <f t="shared" si="61"/>
        <v>19.1</v>
      </c>
      <c r="I575" t="str">
        <f t="shared" si="56"/>
        <v>2016</v>
      </c>
      <c r="J575" t="s">
        <v>123</v>
      </c>
      <c r="K575" t="str">
        <f t="shared" si="58"/>
        <v/>
      </c>
      <c r="L575" t="str">
        <f t="shared" si="59"/>
        <v>Centrales generadoras, unidades de generación, capacidad efectiva y energía eléctrica producida y entregada por tipo de planta</v>
      </c>
      <c r="M575" t="str">
        <f t="shared" si="62"/>
        <v>2016</v>
      </c>
      <c r="N575" t="str">
        <f t="shared" si="60"/>
        <v/>
      </c>
    </row>
    <row r="576" spans="1:14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57"/>
        <v>30192Title</v>
      </c>
      <c r="H576" t="str">
        <f t="shared" si="61"/>
        <v>19.2</v>
      </c>
      <c r="I576" t="str">
        <f t="shared" si="56"/>
        <v xml:space="preserve">19.2Usuarios, volumen y valor de las ventas de energía eléctrica </v>
      </c>
      <c r="J576" t="s">
        <v>124</v>
      </c>
      <c r="K576" t="str">
        <f t="shared" si="58"/>
        <v>Usuarios, volumen y valor de las ventas de energía eléctrica según tipo de servicio</v>
      </c>
      <c r="L576" t="str">
        <f t="shared" si="59"/>
        <v>Usuarios, volumen y valor de las ventas de energía eléctrica según tipo de servicio</v>
      </c>
      <c r="M576" t="str">
        <f t="shared" si="62"/>
        <v>2016</v>
      </c>
      <c r="N576" t="str">
        <f t="shared" si="60"/>
        <v/>
      </c>
    </row>
    <row r="577" spans="1:14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57"/>
        <v>30192Title</v>
      </c>
      <c r="H577" t="str">
        <f t="shared" si="61"/>
        <v>19.2</v>
      </c>
      <c r="I577" t="str">
        <f t="shared" si="56"/>
        <v>según tipo de servicio</v>
      </c>
      <c r="J577" t="s">
        <v>124</v>
      </c>
      <c r="K577" t="str">
        <f t="shared" si="58"/>
        <v/>
      </c>
      <c r="L577" t="str">
        <f t="shared" si="59"/>
        <v>Usuarios, volumen y valor de las ventas de energía eléctrica según tipo de servicio</v>
      </c>
      <c r="M577" t="str">
        <f t="shared" si="62"/>
        <v>2016</v>
      </c>
      <c r="N577" t="str">
        <f t="shared" si="60"/>
        <v/>
      </c>
    </row>
    <row r="578" spans="1:14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57"/>
        <v>30192Date</v>
      </c>
      <c r="H578" t="str">
        <f t="shared" si="61"/>
        <v>19.2</v>
      </c>
      <c r="I578" t="str">
        <f t="shared" si="56"/>
        <v>2016</v>
      </c>
      <c r="J578" t="s">
        <v>123</v>
      </c>
      <c r="K578" t="str">
        <f t="shared" si="58"/>
        <v/>
      </c>
      <c r="L578" t="str">
        <f t="shared" si="59"/>
        <v>Usuarios, volumen y valor de las ventas de energía eléctrica según tipo de servicio</v>
      </c>
      <c r="M578" t="str">
        <f t="shared" si="62"/>
        <v>2016</v>
      </c>
      <c r="N578" t="str">
        <f t="shared" si="60"/>
        <v/>
      </c>
    </row>
    <row r="579" spans="1:14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57"/>
        <v>30193Title</v>
      </c>
      <c r="H579" t="str">
        <f t="shared" si="61"/>
        <v>19.3</v>
      </c>
      <c r="I579" t="str">
        <f t="shared" ref="I579:I629" si="63">+_xlfn.TEXTJOIN("",TRUE,B579:C579)</f>
        <v>19.3Usuarios de energía eléctrica por municipio según tipo de servicio</v>
      </c>
      <c r="J579" t="s">
        <v>124</v>
      </c>
      <c r="K579" t="str">
        <f t="shared" si="58"/>
        <v>Usuarios de energía eléctrica por municipio según tipo de servicio</v>
      </c>
      <c r="L579" t="str">
        <f t="shared" si="59"/>
        <v>Usuarios de energía eléctrica por municipio según tipo de servicio</v>
      </c>
      <c r="M579" t="str">
        <f t="shared" si="62"/>
        <v>Al 31 de diciembre de 2016</v>
      </c>
      <c r="N579" t="str">
        <f t="shared" si="60"/>
        <v/>
      </c>
    </row>
    <row r="580" spans="1:14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64">+_xlfn.CONCAT(F580,SUBSTITUTE(H580,".",""),J580)</f>
        <v>30193Date</v>
      </c>
      <c r="H580" t="str">
        <f t="shared" si="61"/>
        <v>19.3</v>
      </c>
      <c r="I580" t="str">
        <f t="shared" si="63"/>
        <v>Al 31 de diciembre de 2016</v>
      </c>
      <c r="J580" t="s">
        <v>123</v>
      </c>
      <c r="K580" t="str">
        <f t="shared" ref="K580:K629" si="65">+IF(AND(G580=G581,J580="Title"),_xlfn.CONCAT(C580,C581),IF(AND(J580="Title",J581&lt;&gt;"Title",J579&lt;&gt;"Title"),C580,""))</f>
        <v/>
      </c>
      <c r="L580" t="str">
        <f t="shared" ref="L580:L643" si="66">+IF(K580="",L579,K580)</f>
        <v>Usuarios de energía eléctrica por municipio según tipo de servicio</v>
      </c>
      <c r="M580" t="str">
        <f t="shared" si="62"/>
        <v>Al 31 de diciembre de 2016</v>
      </c>
      <c r="N580" t="str">
        <f t="shared" ref="N580:N629" si="67">+IF(J580="Units",C580,"")</f>
        <v/>
      </c>
    </row>
    <row r="581" spans="1:14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64"/>
        <v>30194Title</v>
      </c>
      <c r="H581" t="str">
        <f t="shared" ref="H581:H629" si="68">+IF(B581=0,H580,B581)</f>
        <v>19.4</v>
      </c>
      <c r="I581" t="str">
        <f t="shared" si="63"/>
        <v>19.4Volumen de las ventas de energía eléctrica por municipio según tipo de servicio</v>
      </c>
      <c r="J581" t="s">
        <v>124</v>
      </c>
      <c r="K581" t="str">
        <f t="shared" si="65"/>
        <v>Volumen de las ventas de energía eléctrica por municipio según tipo de servicio</v>
      </c>
      <c r="L581" t="str">
        <f t="shared" si="66"/>
        <v>Volumen de las ventas de energía eléctrica por municipio según tipo de servicio</v>
      </c>
      <c r="M581" t="str">
        <f t="shared" si="62"/>
        <v>2016</v>
      </c>
      <c r="N581" t="str">
        <f t="shared" si="67"/>
        <v/>
      </c>
    </row>
    <row r="582" spans="1:14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64"/>
        <v>30194Date</v>
      </c>
      <c r="H582" t="str">
        <f t="shared" si="68"/>
        <v>19.4</v>
      </c>
      <c r="I582" t="str">
        <f t="shared" si="63"/>
        <v>2016</v>
      </c>
      <c r="J582" t="s">
        <v>123</v>
      </c>
      <c r="K582" t="str">
        <f t="shared" si="65"/>
        <v/>
      </c>
      <c r="L582" t="str">
        <f t="shared" si="66"/>
        <v>Volumen de las ventas de energía eléctrica por municipio según tipo de servicio</v>
      </c>
      <c r="M582" t="str">
        <f t="shared" ref="M582:M629" si="69">+IF(J582&lt;&gt;"Date",M583,C582)</f>
        <v>2016</v>
      </c>
      <c r="N582" t="str">
        <f t="shared" si="67"/>
        <v/>
      </c>
    </row>
    <row r="583" spans="1:14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64"/>
        <v>30194Units</v>
      </c>
      <c r="H583" t="str">
        <f t="shared" si="68"/>
        <v>19.4</v>
      </c>
      <c r="I583" t="str">
        <f t="shared" si="63"/>
        <v>(Megawatts-hora)</v>
      </c>
      <c r="J583" t="s">
        <v>122</v>
      </c>
      <c r="K583" t="str">
        <f t="shared" si="65"/>
        <v/>
      </c>
      <c r="L583" t="str">
        <f t="shared" si="66"/>
        <v>Volumen de las ventas de energía eléctrica por municipio según tipo de servicio</v>
      </c>
      <c r="M583" t="str">
        <f t="shared" si="69"/>
        <v>2016</v>
      </c>
      <c r="N583" t="str">
        <f t="shared" si="67"/>
        <v>(Megawatts-hora)</v>
      </c>
    </row>
    <row r="584" spans="1:14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64"/>
        <v>30195Title</v>
      </c>
      <c r="H584" t="str">
        <f t="shared" si="68"/>
        <v>19.5</v>
      </c>
      <c r="I584" t="str">
        <f t="shared" si="63"/>
        <v>19.5Valor de las ventas de energía eléctrica por municipio según tipo de servicio</v>
      </c>
      <c r="J584" t="s">
        <v>124</v>
      </c>
      <c r="K584" t="str">
        <f t="shared" si="65"/>
        <v>Valor de las ventas de energía eléctrica por municipio según tipo de servicio</v>
      </c>
      <c r="L584" t="str">
        <f t="shared" si="66"/>
        <v>Valor de las ventas de energía eléctrica por municipio según tipo de servicio</v>
      </c>
      <c r="M584" t="str">
        <f t="shared" si="69"/>
        <v>2016</v>
      </c>
      <c r="N584" t="str">
        <f t="shared" si="67"/>
        <v/>
      </c>
    </row>
    <row r="585" spans="1:14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64"/>
        <v>30195Date</v>
      </c>
      <c r="H585" t="str">
        <f t="shared" si="68"/>
        <v>19.5</v>
      </c>
      <c r="I585" t="str">
        <f t="shared" si="63"/>
        <v>2016</v>
      </c>
      <c r="J585" t="s">
        <v>123</v>
      </c>
      <c r="K585" t="str">
        <f t="shared" si="65"/>
        <v/>
      </c>
      <c r="L585" t="str">
        <f t="shared" si="66"/>
        <v>Valor de las ventas de energía eléctrica por municipio según tipo de servicio</v>
      </c>
      <c r="M585" t="str">
        <f t="shared" si="69"/>
        <v>2016</v>
      </c>
      <c r="N585" t="str">
        <f t="shared" si="67"/>
        <v/>
      </c>
    </row>
    <row r="586" spans="1:14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64"/>
        <v>30195Units</v>
      </c>
      <c r="H586" t="str">
        <f t="shared" si="68"/>
        <v>19.5</v>
      </c>
      <c r="I586" t="str">
        <f t="shared" si="63"/>
        <v>(Miles de pesos)</v>
      </c>
      <c r="J586" t="s">
        <v>122</v>
      </c>
      <c r="K586" t="str">
        <f t="shared" si="65"/>
        <v/>
      </c>
      <c r="L586" t="str">
        <f t="shared" si="66"/>
        <v>Valor de las ventas de energía eléctrica por municipio según tipo de servicio</v>
      </c>
      <c r="M586" t="str">
        <f t="shared" si="69"/>
        <v>Al 31 de diciembre de 2016</v>
      </c>
      <c r="N586" t="str">
        <f t="shared" si="67"/>
        <v>(Miles de pesos)</v>
      </c>
    </row>
    <row r="587" spans="1:14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64"/>
        <v>30196Title</v>
      </c>
      <c r="H587" t="str">
        <f t="shared" si="68"/>
        <v>19.6</v>
      </c>
      <c r="I587" t="str">
        <f t="shared" si="63"/>
        <v>19.6Unidades y potencia del equipo de transmisión y distribución</v>
      </c>
      <c r="J587" t="s">
        <v>124</v>
      </c>
      <c r="K587" t="str">
        <f t="shared" si="65"/>
        <v>Unidades y potencia del equipo de transmisión y distribuciónde energía eléctrica por municipio</v>
      </c>
      <c r="L587" t="str">
        <f t="shared" si="66"/>
        <v>Unidades y potencia del equipo de transmisión y distribuciónde energía eléctrica por municipio</v>
      </c>
      <c r="M587" t="str">
        <f t="shared" si="69"/>
        <v>Al 31 de diciembre de 2016</v>
      </c>
      <c r="N587" t="str">
        <f t="shared" si="67"/>
        <v/>
      </c>
    </row>
    <row r="588" spans="1:14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64"/>
        <v>30196Title</v>
      </c>
      <c r="H588" t="str">
        <f t="shared" si="68"/>
        <v>19.6</v>
      </c>
      <c r="I588" t="str">
        <f t="shared" si="63"/>
        <v>de energía eléctrica por municipio</v>
      </c>
      <c r="J588" t="s">
        <v>124</v>
      </c>
      <c r="K588" t="str">
        <f t="shared" si="65"/>
        <v/>
      </c>
      <c r="L588" t="str">
        <f t="shared" si="66"/>
        <v>Unidades y potencia del equipo de transmisión y distribuciónde energía eléctrica por municipio</v>
      </c>
      <c r="M588" t="str">
        <f t="shared" si="69"/>
        <v>Al 31 de diciembre de 2016</v>
      </c>
      <c r="N588" t="str">
        <f t="shared" si="67"/>
        <v/>
      </c>
    </row>
    <row r="589" spans="1:14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64"/>
        <v>30196Date</v>
      </c>
      <c r="H589" t="str">
        <f t="shared" si="68"/>
        <v>19.6</v>
      </c>
      <c r="I589" t="str">
        <f t="shared" si="63"/>
        <v>Al 31 de diciembre de 2016</v>
      </c>
      <c r="J589" t="s">
        <v>123</v>
      </c>
      <c r="K589" t="str">
        <f t="shared" si="65"/>
        <v/>
      </c>
      <c r="L589" t="str">
        <f t="shared" si="66"/>
        <v>Unidades y potencia del equipo de transmisión y distribuciónde energía eléctrica por municipio</v>
      </c>
      <c r="M589" t="str">
        <f t="shared" si="69"/>
        <v>Al 31 de diciembre de 2016</v>
      </c>
      <c r="N589" t="str">
        <f t="shared" si="67"/>
        <v/>
      </c>
    </row>
    <row r="590" spans="1:14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64"/>
        <v>30197Title</v>
      </c>
      <c r="H590" t="str">
        <f t="shared" si="68"/>
        <v>19.7</v>
      </c>
      <c r="I590" t="str">
        <f t="shared" si="63"/>
        <v xml:space="preserve">19.7Personal ocupado y sus remuneraciones en la Comisión Federal de Electricidad </v>
      </c>
      <c r="J590" t="s">
        <v>124</v>
      </c>
      <c r="K590" t="str">
        <f t="shared" si="65"/>
        <v>Personal ocupado y sus remuneraciones en la Comisión Federal de Electricidad según tipo de actividad</v>
      </c>
      <c r="L590" t="str">
        <f t="shared" si="66"/>
        <v>Personal ocupado y sus remuneraciones en la Comisión Federal de Electricidad según tipo de actividad</v>
      </c>
      <c r="M590" t="str">
        <f t="shared" si="69"/>
        <v>2016</v>
      </c>
      <c r="N590" t="str">
        <f t="shared" si="67"/>
        <v/>
      </c>
    </row>
    <row r="591" spans="1:14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64"/>
        <v>30197Title</v>
      </c>
      <c r="H591" t="str">
        <f t="shared" si="68"/>
        <v>19.7</v>
      </c>
      <c r="I591" t="str">
        <f t="shared" si="63"/>
        <v>según tipo de actividad</v>
      </c>
      <c r="J591" t="s">
        <v>124</v>
      </c>
      <c r="K591" t="str">
        <f t="shared" si="65"/>
        <v/>
      </c>
      <c r="L591" t="str">
        <f t="shared" si="66"/>
        <v>Personal ocupado y sus remuneraciones en la Comisión Federal de Electricidad según tipo de actividad</v>
      </c>
      <c r="M591" t="str">
        <f t="shared" si="69"/>
        <v>2016</v>
      </c>
      <c r="N591" t="str">
        <f t="shared" si="67"/>
        <v/>
      </c>
    </row>
    <row r="592" spans="1:14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64"/>
        <v>30197Date</v>
      </c>
      <c r="H592" t="str">
        <f t="shared" si="68"/>
        <v>19.7</v>
      </c>
      <c r="I592" t="str">
        <f t="shared" si="63"/>
        <v>2016</v>
      </c>
      <c r="J592" t="s">
        <v>123</v>
      </c>
      <c r="K592" t="str">
        <f t="shared" si="65"/>
        <v/>
      </c>
      <c r="L592" t="str">
        <f t="shared" si="66"/>
        <v>Personal ocupado y sus remuneraciones en la Comisión Federal de Electricidad según tipo de actividad</v>
      </c>
      <c r="M592" t="str">
        <f t="shared" si="69"/>
        <v>2016</v>
      </c>
      <c r="N592" t="str">
        <f t="shared" si="67"/>
        <v/>
      </c>
    </row>
    <row r="593" spans="1:14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64"/>
        <v>31191Title</v>
      </c>
      <c r="H593" t="str">
        <f t="shared" si="68"/>
        <v>19.1</v>
      </c>
      <c r="I593" t="str">
        <f t="shared" si="63"/>
        <v xml:space="preserve">19.1Centrales generadoras, unidades de generación, capacidad efectiva </v>
      </c>
      <c r="J593" t="s">
        <v>124</v>
      </c>
      <c r="K593" t="str">
        <f t="shared" si="65"/>
        <v>Centrales generadoras, unidades de generación, capacidad efectiva y energía eléctrica producida y entregada por tipo de planta</v>
      </c>
      <c r="L593" t="str">
        <f t="shared" si="66"/>
        <v>Centrales generadoras, unidades de generación, capacidad efectiva y energía eléctrica producida y entregada por tipo de planta</v>
      </c>
      <c r="M593" t="str">
        <f t="shared" si="69"/>
        <v>2016</v>
      </c>
      <c r="N593" t="str">
        <f t="shared" si="67"/>
        <v/>
      </c>
    </row>
    <row r="594" spans="1:14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64"/>
        <v>31191Title</v>
      </c>
      <c r="H594" t="str">
        <f t="shared" si="68"/>
        <v>19.1</v>
      </c>
      <c r="I594" t="str">
        <f t="shared" si="63"/>
        <v>y energía eléctrica producida y entregada por tipo de planta</v>
      </c>
      <c r="J594" t="s">
        <v>124</v>
      </c>
      <c r="K594" t="str">
        <f t="shared" si="65"/>
        <v/>
      </c>
      <c r="L594" t="str">
        <f t="shared" si="66"/>
        <v>Centrales generadoras, unidades de generación, capacidad efectiva y energía eléctrica producida y entregada por tipo de planta</v>
      </c>
      <c r="M594" t="str">
        <f t="shared" si="69"/>
        <v>2016</v>
      </c>
      <c r="N594" t="str">
        <f t="shared" si="67"/>
        <v/>
      </c>
    </row>
    <row r="595" spans="1:14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64"/>
        <v>31191Date</v>
      </c>
      <c r="H595" t="str">
        <f t="shared" si="68"/>
        <v>19.1</v>
      </c>
      <c r="I595" t="str">
        <f t="shared" si="63"/>
        <v>2016</v>
      </c>
      <c r="J595" t="s">
        <v>123</v>
      </c>
      <c r="K595" t="str">
        <f t="shared" si="65"/>
        <v/>
      </c>
      <c r="L595" t="str">
        <f t="shared" si="66"/>
        <v>Centrales generadoras, unidades de generación, capacidad efectiva y energía eléctrica producida y entregada por tipo de planta</v>
      </c>
      <c r="M595" t="str">
        <f t="shared" si="69"/>
        <v>2016</v>
      </c>
      <c r="N595" t="str">
        <f t="shared" si="67"/>
        <v/>
      </c>
    </row>
    <row r="596" spans="1:14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64"/>
        <v>31192Title</v>
      </c>
      <c r="H596" t="str">
        <f t="shared" si="68"/>
        <v>19.2</v>
      </c>
      <c r="I596" t="str">
        <f t="shared" si="63"/>
        <v xml:space="preserve">19.2Usuarios, volumen y valor de las ventas de energía eléctrica </v>
      </c>
      <c r="J596" t="s">
        <v>124</v>
      </c>
      <c r="K596" t="str">
        <f t="shared" si="65"/>
        <v>Usuarios, volumen y valor de las ventas de energía eléctrica según tipo de servicio</v>
      </c>
      <c r="L596" t="str">
        <f t="shared" si="66"/>
        <v>Usuarios, volumen y valor de las ventas de energía eléctrica según tipo de servicio</v>
      </c>
      <c r="M596" t="str">
        <f t="shared" si="69"/>
        <v>2016</v>
      </c>
      <c r="N596" t="str">
        <f t="shared" si="67"/>
        <v/>
      </c>
    </row>
    <row r="597" spans="1:14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64"/>
        <v>31192Title</v>
      </c>
      <c r="H597" t="str">
        <f t="shared" si="68"/>
        <v>19.2</v>
      </c>
      <c r="I597" t="str">
        <f t="shared" si="63"/>
        <v>según tipo de servicio</v>
      </c>
      <c r="J597" t="s">
        <v>124</v>
      </c>
      <c r="K597" t="str">
        <f t="shared" si="65"/>
        <v/>
      </c>
      <c r="L597" t="str">
        <f t="shared" si="66"/>
        <v>Usuarios, volumen y valor de las ventas de energía eléctrica según tipo de servicio</v>
      </c>
      <c r="M597" t="str">
        <f t="shared" si="69"/>
        <v>2016</v>
      </c>
      <c r="N597" t="str">
        <f t="shared" si="67"/>
        <v/>
      </c>
    </row>
    <row r="598" spans="1:14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64"/>
        <v>31192Date</v>
      </c>
      <c r="H598" t="str">
        <f t="shared" si="68"/>
        <v>19.2</v>
      </c>
      <c r="I598" t="str">
        <f t="shared" si="63"/>
        <v>2016</v>
      </c>
      <c r="J598" t="s">
        <v>123</v>
      </c>
      <c r="K598" t="str">
        <f t="shared" si="65"/>
        <v/>
      </c>
      <c r="L598" t="str">
        <f t="shared" si="66"/>
        <v>Usuarios, volumen y valor de las ventas de energía eléctrica según tipo de servicio</v>
      </c>
      <c r="M598" t="str">
        <f t="shared" si="69"/>
        <v>2016</v>
      </c>
      <c r="N598" t="str">
        <f t="shared" si="67"/>
        <v/>
      </c>
    </row>
    <row r="599" spans="1:14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64"/>
        <v>31193Title</v>
      </c>
      <c r="H599" t="str">
        <f t="shared" si="68"/>
        <v>19.3</v>
      </c>
      <c r="I599" t="str">
        <f t="shared" si="63"/>
        <v>19.3Usuarios de energía eléctrica por municipio según tipo de servicio</v>
      </c>
      <c r="J599" t="s">
        <v>124</v>
      </c>
      <c r="K599" t="str">
        <f t="shared" si="65"/>
        <v>Usuarios de energía eléctrica por municipio según tipo de servicio</v>
      </c>
      <c r="L599" t="str">
        <f t="shared" si="66"/>
        <v>Usuarios de energía eléctrica por municipio según tipo de servicio</v>
      </c>
      <c r="M599" t="str">
        <f t="shared" si="69"/>
        <v>Al 31 de diciembre de 2016</v>
      </c>
      <c r="N599" t="str">
        <f t="shared" si="67"/>
        <v/>
      </c>
    </row>
    <row r="600" spans="1:14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64"/>
        <v>31193Date</v>
      </c>
      <c r="H600" t="str">
        <f t="shared" si="68"/>
        <v>19.3</v>
      </c>
      <c r="I600" t="str">
        <f t="shared" si="63"/>
        <v>Al 31 de diciembre de 2016</v>
      </c>
      <c r="J600" t="s">
        <v>123</v>
      </c>
      <c r="K600" t="str">
        <f t="shared" si="65"/>
        <v/>
      </c>
      <c r="L600" t="str">
        <f t="shared" si="66"/>
        <v>Usuarios de energía eléctrica por municipio según tipo de servicio</v>
      </c>
      <c r="M600" t="str">
        <f t="shared" si="69"/>
        <v>Al 31 de diciembre de 2016</v>
      </c>
      <c r="N600" t="str">
        <f t="shared" si="67"/>
        <v/>
      </c>
    </row>
    <row r="601" spans="1:14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64"/>
        <v>31194Title</v>
      </c>
      <c r="H601" t="str">
        <f t="shared" si="68"/>
        <v>19.4</v>
      </c>
      <c r="I601" t="str">
        <f t="shared" si="63"/>
        <v>19.4Volumen de las ventas de energía eléctrica por municipio según tipo de servicio</v>
      </c>
      <c r="J601" t="s">
        <v>124</v>
      </c>
      <c r="K601" t="str">
        <f t="shared" si="65"/>
        <v>Volumen de las ventas de energía eléctrica por municipio según tipo de servicio</v>
      </c>
      <c r="L601" t="str">
        <f t="shared" si="66"/>
        <v>Volumen de las ventas de energía eléctrica por municipio según tipo de servicio</v>
      </c>
      <c r="M601" t="str">
        <f t="shared" si="69"/>
        <v>2016</v>
      </c>
      <c r="N601" t="str">
        <f t="shared" si="67"/>
        <v/>
      </c>
    </row>
    <row r="602" spans="1:14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64"/>
        <v>31194Date</v>
      </c>
      <c r="H602" t="str">
        <f t="shared" si="68"/>
        <v>19.4</v>
      </c>
      <c r="I602" t="str">
        <f t="shared" si="63"/>
        <v>2016</v>
      </c>
      <c r="J602" t="s">
        <v>123</v>
      </c>
      <c r="K602" t="str">
        <f t="shared" si="65"/>
        <v/>
      </c>
      <c r="L602" t="str">
        <f t="shared" si="66"/>
        <v>Volumen de las ventas de energía eléctrica por municipio según tipo de servicio</v>
      </c>
      <c r="M602" t="str">
        <f t="shared" si="69"/>
        <v>2016</v>
      </c>
      <c r="N602" t="str">
        <f t="shared" si="67"/>
        <v/>
      </c>
    </row>
    <row r="603" spans="1:14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64"/>
        <v>31194Units</v>
      </c>
      <c r="H603" t="str">
        <f t="shared" si="68"/>
        <v>19.4</v>
      </c>
      <c r="I603" t="str">
        <f t="shared" si="63"/>
        <v>(Megawatts-hora)</v>
      </c>
      <c r="J603" t="s">
        <v>122</v>
      </c>
      <c r="K603" t="str">
        <f t="shared" si="65"/>
        <v/>
      </c>
      <c r="L603" t="str">
        <f t="shared" si="66"/>
        <v>Volumen de las ventas de energía eléctrica por municipio según tipo de servicio</v>
      </c>
      <c r="M603" t="str">
        <f t="shared" si="69"/>
        <v>2016</v>
      </c>
      <c r="N603" t="str">
        <f t="shared" si="67"/>
        <v>(Megawatts-hora)</v>
      </c>
    </row>
    <row r="604" spans="1:14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64"/>
        <v>31195Title</v>
      </c>
      <c r="H604" t="str">
        <f t="shared" si="68"/>
        <v>19.5</v>
      </c>
      <c r="I604" t="str">
        <f t="shared" si="63"/>
        <v>19.5Valor de las ventas de energía eléctrica por municipio según tipo de servicio</v>
      </c>
      <c r="J604" t="s">
        <v>124</v>
      </c>
      <c r="K604" t="str">
        <f t="shared" si="65"/>
        <v>Valor de las ventas de energía eléctrica por municipio según tipo de servicio</v>
      </c>
      <c r="L604" t="str">
        <f t="shared" si="66"/>
        <v>Valor de las ventas de energía eléctrica por municipio según tipo de servicio</v>
      </c>
      <c r="M604" t="str">
        <f t="shared" si="69"/>
        <v>2016</v>
      </c>
      <c r="N604" t="str">
        <f t="shared" si="67"/>
        <v/>
      </c>
    </row>
    <row r="605" spans="1:14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64"/>
        <v>31195Date</v>
      </c>
      <c r="H605" t="str">
        <f t="shared" si="68"/>
        <v>19.5</v>
      </c>
      <c r="I605" t="str">
        <f t="shared" si="63"/>
        <v>2016</v>
      </c>
      <c r="J605" t="s">
        <v>123</v>
      </c>
      <c r="K605" t="str">
        <f t="shared" si="65"/>
        <v/>
      </c>
      <c r="L605" t="str">
        <f t="shared" si="66"/>
        <v>Valor de las ventas de energía eléctrica por municipio según tipo de servicio</v>
      </c>
      <c r="M605" t="str">
        <f t="shared" si="69"/>
        <v>2016</v>
      </c>
      <c r="N605" t="str">
        <f t="shared" si="67"/>
        <v/>
      </c>
    </row>
    <row r="606" spans="1:14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64"/>
        <v>31195Units</v>
      </c>
      <c r="H606" t="str">
        <f t="shared" si="68"/>
        <v>19.5</v>
      </c>
      <c r="I606" t="str">
        <f t="shared" si="63"/>
        <v>(Miles de pesos)</v>
      </c>
      <c r="J606" t="s">
        <v>122</v>
      </c>
      <c r="K606" t="str">
        <f t="shared" si="65"/>
        <v/>
      </c>
      <c r="L606" t="str">
        <f t="shared" si="66"/>
        <v>Valor de las ventas de energía eléctrica por municipio según tipo de servicio</v>
      </c>
      <c r="M606" t="str">
        <f t="shared" si="69"/>
        <v>Al 31 de diciembre de 2016</v>
      </c>
      <c r="N606" t="str">
        <f t="shared" si="67"/>
        <v>(Miles de pesos)</v>
      </c>
    </row>
    <row r="607" spans="1:14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64"/>
        <v>31196Title</v>
      </c>
      <c r="H607" t="str">
        <f t="shared" si="68"/>
        <v>19.6</v>
      </c>
      <c r="I607" t="str">
        <f t="shared" si="63"/>
        <v>19.6Unidades y potencia del equipo de transmisión y distribución</v>
      </c>
      <c r="J607" t="s">
        <v>124</v>
      </c>
      <c r="K607" t="str">
        <f t="shared" si="65"/>
        <v>Unidades y potencia del equipo de transmisión y distribuciónde energía eléctrica por municipio</v>
      </c>
      <c r="L607" t="str">
        <f t="shared" si="66"/>
        <v>Unidades y potencia del equipo de transmisión y distribuciónde energía eléctrica por municipio</v>
      </c>
      <c r="M607" t="str">
        <f t="shared" si="69"/>
        <v>Al 31 de diciembre de 2016</v>
      </c>
      <c r="N607" t="str">
        <f t="shared" si="67"/>
        <v/>
      </c>
    </row>
    <row r="608" spans="1:14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64"/>
        <v>31196Title</v>
      </c>
      <c r="H608" t="str">
        <f t="shared" si="68"/>
        <v>19.6</v>
      </c>
      <c r="I608" t="str">
        <f t="shared" si="63"/>
        <v>de energía eléctrica por municipio</v>
      </c>
      <c r="J608" t="s">
        <v>124</v>
      </c>
      <c r="K608" t="str">
        <f t="shared" si="65"/>
        <v/>
      </c>
      <c r="L608" t="str">
        <f t="shared" si="66"/>
        <v>Unidades y potencia del equipo de transmisión y distribuciónde energía eléctrica por municipio</v>
      </c>
      <c r="M608" t="str">
        <f t="shared" si="69"/>
        <v>Al 31 de diciembre de 2016</v>
      </c>
      <c r="N608" t="str">
        <f t="shared" si="67"/>
        <v/>
      </c>
    </row>
    <row r="609" spans="1:14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64"/>
        <v>31196Date</v>
      </c>
      <c r="H609" t="str">
        <f t="shared" si="68"/>
        <v>19.6</v>
      </c>
      <c r="I609" t="str">
        <f t="shared" si="63"/>
        <v>Al 31 de diciembre de 2016</v>
      </c>
      <c r="J609" t="s">
        <v>123</v>
      </c>
      <c r="K609" t="str">
        <f t="shared" si="65"/>
        <v/>
      </c>
      <c r="L609" t="str">
        <f t="shared" si="66"/>
        <v>Unidades y potencia del equipo de transmisión y distribuciónde energía eléctrica por municipio</v>
      </c>
      <c r="M609" t="str">
        <f t="shared" si="69"/>
        <v>Al 31 de diciembre de 2016</v>
      </c>
      <c r="N609" t="str">
        <f t="shared" si="67"/>
        <v/>
      </c>
    </row>
    <row r="610" spans="1:14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64"/>
        <v>31197Title</v>
      </c>
      <c r="H610" t="str">
        <f t="shared" si="68"/>
        <v>19.7</v>
      </c>
      <c r="I610" t="str">
        <f t="shared" si="63"/>
        <v xml:space="preserve">19.7Personal ocupado y sus remuneraciones en la Comisión Federal de Electricidad </v>
      </c>
      <c r="J610" t="s">
        <v>124</v>
      </c>
      <c r="K610" t="str">
        <f t="shared" si="65"/>
        <v>Personal ocupado y sus remuneraciones en la Comisión Federal de Electricidad según tipo de actividad</v>
      </c>
      <c r="L610" t="str">
        <f t="shared" si="66"/>
        <v>Personal ocupado y sus remuneraciones en la Comisión Federal de Electricidad según tipo de actividad</v>
      </c>
      <c r="M610" t="str">
        <f t="shared" si="69"/>
        <v>2016</v>
      </c>
      <c r="N610" t="str">
        <f t="shared" si="67"/>
        <v/>
      </c>
    </row>
    <row r="611" spans="1:14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64"/>
        <v>31197Title</v>
      </c>
      <c r="H611" t="str">
        <f t="shared" si="68"/>
        <v>19.7</v>
      </c>
      <c r="I611" t="str">
        <f t="shared" si="63"/>
        <v>según tipo de actividad</v>
      </c>
      <c r="J611" t="s">
        <v>124</v>
      </c>
      <c r="K611" t="str">
        <f t="shared" si="65"/>
        <v/>
      </c>
      <c r="L611" t="str">
        <f t="shared" si="66"/>
        <v>Personal ocupado y sus remuneraciones en la Comisión Federal de Electricidad según tipo de actividad</v>
      </c>
      <c r="M611" t="str">
        <f t="shared" si="69"/>
        <v>2016</v>
      </c>
      <c r="N611" t="str">
        <f t="shared" si="67"/>
        <v/>
      </c>
    </row>
    <row r="612" spans="1:14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64"/>
        <v>31197Date</v>
      </c>
      <c r="H612" t="str">
        <f t="shared" si="68"/>
        <v>19.7</v>
      </c>
      <c r="I612" t="str">
        <f t="shared" si="63"/>
        <v>2016</v>
      </c>
      <c r="J612" t="s">
        <v>123</v>
      </c>
      <c r="K612" t="str">
        <f t="shared" si="65"/>
        <v/>
      </c>
      <c r="L612" t="str">
        <f t="shared" si="66"/>
        <v>Personal ocupado y sus remuneraciones en la Comisión Federal de Electricidad según tipo de actividad</v>
      </c>
      <c r="M612" t="str">
        <f t="shared" si="69"/>
        <v>2016</v>
      </c>
      <c r="N612" t="str">
        <f t="shared" si="67"/>
        <v/>
      </c>
    </row>
    <row r="613" spans="1:14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64"/>
        <v>32191Title</v>
      </c>
      <c r="H613" t="str">
        <f t="shared" si="68"/>
        <v>19.1</v>
      </c>
      <c r="I613" t="str">
        <f t="shared" si="63"/>
        <v xml:space="preserve">19.1Usuarios, volumen y valor de las ventas de energía eléctrica </v>
      </c>
      <c r="J613" t="s">
        <v>124</v>
      </c>
      <c r="K613" t="str">
        <f t="shared" si="65"/>
        <v>Usuarios, volumen y valor de las ventas de energía eléctrica según tipo de servicio</v>
      </c>
      <c r="L613" t="str">
        <f t="shared" si="66"/>
        <v>Usuarios, volumen y valor de las ventas de energía eléctrica según tipo de servicio</v>
      </c>
      <c r="M613" t="str">
        <f t="shared" si="69"/>
        <v>2016</v>
      </c>
      <c r="N613" t="str">
        <f t="shared" si="67"/>
        <v/>
      </c>
    </row>
    <row r="614" spans="1:14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64"/>
        <v>32191Title</v>
      </c>
      <c r="H614" t="str">
        <f t="shared" si="68"/>
        <v>19.1</v>
      </c>
      <c r="I614" t="str">
        <f t="shared" si="63"/>
        <v>según tipo de servicio</v>
      </c>
      <c r="J614" t="s">
        <v>124</v>
      </c>
      <c r="K614" t="str">
        <f t="shared" si="65"/>
        <v/>
      </c>
      <c r="L614" t="str">
        <f t="shared" si="66"/>
        <v>Usuarios, volumen y valor de las ventas de energía eléctrica según tipo de servicio</v>
      </c>
      <c r="M614" t="str">
        <f t="shared" si="69"/>
        <v>2016</v>
      </c>
      <c r="N614" t="str">
        <f t="shared" si="67"/>
        <v/>
      </c>
    </row>
    <row r="615" spans="1:14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64"/>
        <v>32191Date</v>
      </c>
      <c r="H615" t="str">
        <f t="shared" si="68"/>
        <v>19.1</v>
      </c>
      <c r="I615" t="str">
        <f t="shared" si="63"/>
        <v>2016</v>
      </c>
      <c r="J615" t="s">
        <v>123</v>
      </c>
      <c r="K615" t="str">
        <f t="shared" si="65"/>
        <v/>
      </c>
      <c r="L615" t="str">
        <f t="shared" si="66"/>
        <v>Usuarios, volumen y valor de las ventas de energía eléctrica según tipo de servicio</v>
      </c>
      <c r="M615" t="str">
        <f t="shared" si="69"/>
        <v>2016</v>
      </c>
      <c r="N615" t="str">
        <f t="shared" si="67"/>
        <v/>
      </c>
    </row>
    <row r="616" spans="1:14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64"/>
        <v>32192Title</v>
      </c>
      <c r="H616" t="str">
        <f t="shared" si="68"/>
        <v>19.2</v>
      </c>
      <c r="I616" t="str">
        <f t="shared" si="63"/>
        <v>19.2Usuarios de energía eléctrica por municipio según tipo de servicio</v>
      </c>
      <c r="J616" t="s">
        <v>124</v>
      </c>
      <c r="K616" t="str">
        <f t="shared" si="65"/>
        <v>Usuarios de energía eléctrica por municipio según tipo de servicio</v>
      </c>
      <c r="L616" t="str">
        <f t="shared" si="66"/>
        <v>Usuarios de energía eléctrica por municipio según tipo de servicio</v>
      </c>
      <c r="M616" t="str">
        <f t="shared" si="69"/>
        <v>Al 31 de diciembre de 2016</v>
      </c>
      <c r="N616" t="str">
        <f t="shared" si="67"/>
        <v/>
      </c>
    </row>
    <row r="617" spans="1:14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64"/>
        <v>32192Date</v>
      </c>
      <c r="H617" t="str">
        <f t="shared" si="68"/>
        <v>19.2</v>
      </c>
      <c r="I617" t="str">
        <f t="shared" si="63"/>
        <v>Al 31 de diciembre de 2016</v>
      </c>
      <c r="J617" t="s">
        <v>123</v>
      </c>
      <c r="K617" t="str">
        <f t="shared" si="65"/>
        <v/>
      </c>
      <c r="L617" t="str">
        <f t="shared" si="66"/>
        <v>Usuarios de energía eléctrica por municipio según tipo de servicio</v>
      </c>
      <c r="M617" t="str">
        <f t="shared" si="69"/>
        <v>Al 31 de diciembre de 2016</v>
      </c>
      <c r="N617" t="str">
        <f t="shared" si="67"/>
        <v/>
      </c>
    </row>
    <row r="618" spans="1:14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64"/>
        <v>32193Title</v>
      </c>
      <c r="H618" t="str">
        <f t="shared" si="68"/>
        <v>19.3</v>
      </c>
      <c r="I618" t="str">
        <f t="shared" si="63"/>
        <v>19.3Volumen de las ventas de energía eléctrica por municipio según tipo de servicio</v>
      </c>
      <c r="J618" t="s">
        <v>124</v>
      </c>
      <c r="K618" t="str">
        <f t="shared" si="65"/>
        <v>Volumen de las ventas de energía eléctrica por municipio según tipo de servicio</v>
      </c>
      <c r="L618" t="str">
        <f t="shared" si="66"/>
        <v>Volumen de las ventas de energía eléctrica por municipio según tipo de servicio</v>
      </c>
      <c r="M618" t="str">
        <f t="shared" si="69"/>
        <v>2016</v>
      </c>
      <c r="N618" t="str">
        <f t="shared" si="67"/>
        <v/>
      </c>
    </row>
    <row r="619" spans="1:14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64"/>
        <v>32193Date</v>
      </c>
      <c r="H619" t="str">
        <f t="shared" si="68"/>
        <v>19.3</v>
      </c>
      <c r="I619" t="str">
        <f t="shared" si="63"/>
        <v>2016</v>
      </c>
      <c r="J619" t="s">
        <v>123</v>
      </c>
      <c r="K619" t="str">
        <f t="shared" si="65"/>
        <v/>
      </c>
      <c r="L619" t="str">
        <f t="shared" si="66"/>
        <v>Volumen de las ventas de energía eléctrica por municipio según tipo de servicio</v>
      </c>
      <c r="M619" t="str">
        <f t="shared" si="69"/>
        <v>2016</v>
      </c>
      <c r="N619" t="str">
        <f t="shared" si="67"/>
        <v/>
      </c>
    </row>
    <row r="620" spans="1:14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64"/>
        <v>32193Units</v>
      </c>
      <c r="H620" t="str">
        <f t="shared" si="68"/>
        <v>19.3</v>
      </c>
      <c r="I620" t="str">
        <f t="shared" si="63"/>
        <v>(Megawatts-hora)</v>
      </c>
      <c r="J620" t="s">
        <v>122</v>
      </c>
      <c r="K620" t="str">
        <f t="shared" si="65"/>
        <v/>
      </c>
      <c r="L620" t="str">
        <f t="shared" si="66"/>
        <v>Volumen de las ventas de energía eléctrica por municipio según tipo de servicio</v>
      </c>
      <c r="M620" t="str">
        <f t="shared" si="69"/>
        <v>2016</v>
      </c>
      <c r="N620" t="str">
        <f t="shared" si="67"/>
        <v>(Megawatts-hora)</v>
      </c>
    </row>
    <row r="621" spans="1:14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64"/>
        <v>32194Title</v>
      </c>
      <c r="H621" t="str">
        <f t="shared" si="68"/>
        <v>19.4</v>
      </c>
      <c r="I621" t="str">
        <f t="shared" si="63"/>
        <v>19.4Valor de las ventas de energía eléctrica por municipio según tipo de servicio</v>
      </c>
      <c r="J621" t="s">
        <v>124</v>
      </c>
      <c r="K621" t="str">
        <f t="shared" si="65"/>
        <v>Valor de las ventas de energía eléctrica por municipio según tipo de servicio</v>
      </c>
      <c r="L621" t="str">
        <f t="shared" si="66"/>
        <v>Valor de las ventas de energía eléctrica por municipio según tipo de servicio</v>
      </c>
      <c r="M621" t="str">
        <f t="shared" si="69"/>
        <v>2016</v>
      </c>
      <c r="N621" t="str">
        <f t="shared" si="67"/>
        <v/>
      </c>
    </row>
    <row r="622" spans="1:14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64"/>
        <v>32194Date</v>
      </c>
      <c r="H622" t="str">
        <f t="shared" si="68"/>
        <v>19.4</v>
      </c>
      <c r="I622" t="str">
        <f t="shared" si="63"/>
        <v>2016</v>
      </c>
      <c r="J622" t="s">
        <v>123</v>
      </c>
      <c r="K622" t="str">
        <f t="shared" si="65"/>
        <v/>
      </c>
      <c r="L622" t="str">
        <f t="shared" si="66"/>
        <v>Valor de las ventas de energía eléctrica por municipio según tipo de servicio</v>
      </c>
      <c r="M622" t="str">
        <f t="shared" si="69"/>
        <v>2016</v>
      </c>
      <c r="N622" t="str">
        <f t="shared" si="67"/>
        <v/>
      </c>
    </row>
    <row r="623" spans="1:14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64"/>
        <v>32194Units</v>
      </c>
      <c r="H623" t="str">
        <f t="shared" si="68"/>
        <v>19.4</v>
      </c>
      <c r="I623" t="str">
        <f t="shared" si="63"/>
        <v>(Miles de pesos)</v>
      </c>
      <c r="J623" t="s">
        <v>122</v>
      </c>
      <c r="K623" t="str">
        <f t="shared" si="65"/>
        <v/>
      </c>
      <c r="L623" t="str">
        <f t="shared" si="66"/>
        <v>Valor de las ventas de energía eléctrica por municipio según tipo de servicio</v>
      </c>
      <c r="M623" t="str">
        <f t="shared" si="69"/>
        <v>Al 31 de diciembre de 2016</v>
      </c>
      <c r="N623" t="str">
        <f t="shared" si="67"/>
        <v>(Miles de pesos)</v>
      </c>
    </row>
    <row r="624" spans="1:14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64"/>
        <v>32195Title</v>
      </c>
      <c r="H624" t="str">
        <f t="shared" si="68"/>
        <v>19.5</v>
      </c>
      <c r="I624" t="str">
        <f t="shared" si="63"/>
        <v>19.5Unidades y potencia del equipo de transmisión y distribución</v>
      </c>
      <c r="J624" t="s">
        <v>124</v>
      </c>
      <c r="K624" t="str">
        <f t="shared" si="65"/>
        <v>Unidades y potencia del equipo de transmisión y distribuciónde energía eléctrica por municipio</v>
      </c>
      <c r="L624" t="str">
        <f t="shared" si="66"/>
        <v>Unidades y potencia del equipo de transmisión y distribuciónde energía eléctrica por municipio</v>
      </c>
      <c r="M624" t="str">
        <f t="shared" si="69"/>
        <v>Al 31 de diciembre de 2016</v>
      </c>
      <c r="N624" t="str">
        <f t="shared" si="67"/>
        <v/>
      </c>
    </row>
    <row r="625" spans="1:14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64"/>
        <v>32195Title</v>
      </c>
      <c r="H625" t="str">
        <f t="shared" si="68"/>
        <v>19.5</v>
      </c>
      <c r="I625" t="str">
        <f t="shared" si="63"/>
        <v>de energía eléctrica por municipio</v>
      </c>
      <c r="J625" t="s">
        <v>124</v>
      </c>
      <c r="K625" t="str">
        <f t="shared" si="65"/>
        <v/>
      </c>
      <c r="L625" t="str">
        <f t="shared" si="66"/>
        <v>Unidades y potencia del equipo de transmisión y distribuciónde energía eléctrica por municipio</v>
      </c>
      <c r="M625" t="str">
        <f t="shared" si="69"/>
        <v>Al 31 de diciembre de 2016</v>
      </c>
      <c r="N625" t="str">
        <f t="shared" si="67"/>
        <v/>
      </c>
    </row>
    <row r="626" spans="1:14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64"/>
        <v>32195Date</v>
      </c>
      <c r="H626" t="str">
        <f t="shared" si="68"/>
        <v>19.5</v>
      </c>
      <c r="I626" t="str">
        <f t="shared" si="63"/>
        <v>Al 31 de diciembre de 2016</v>
      </c>
      <c r="J626" t="s">
        <v>123</v>
      </c>
      <c r="K626" t="str">
        <f t="shared" si="65"/>
        <v/>
      </c>
      <c r="L626" t="str">
        <f t="shared" si="66"/>
        <v>Unidades y potencia del equipo de transmisión y distribuciónde energía eléctrica por municipio</v>
      </c>
      <c r="M626" t="str">
        <f t="shared" si="69"/>
        <v>Al 31 de diciembre de 2016</v>
      </c>
      <c r="N626" t="str">
        <f t="shared" si="67"/>
        <v/>
      </c>
    </row>
    <row r="627" spans="1:14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64"/>
        <v>32196Title</v>
      </c>
      <c r="H627" t="str">
        <f t="shared" si="68"/>
        <v>19.6</v>
      </c>
      <c r="I627" t="str">
        <f t="shared" si="63"/>
        <v xml:space="preserve">19.6Personal ocupado y sus remuneraciones en la Comisión Federal de Electricidad </v>
      </c>
      <c r="J627" t="s">
        <v>124</v>
      </c>
      <c r="K627" t="str">
        <f t="shared" si="65"/>
        <v>Personal ocupado y sus remuneraciones en la Comisión Federal de Electricidad según tipo de actividad</v>
      </c>
      <c r="L627" t="str">
        <f t="shared" si="66"/>
        <v>Personal ocupado y sus remuneraciones en la Comisión Federal de Electricidad según tipo de actividad</v>
      </c>
      <c r="M627" t="str">
        <f t="shared" si="69"/>
        <v>2016</v>
      </c>
      <c r="N627" t="str">
        <f t="shared" si="67"/>
        <v/>
      </c>
    </row>
    <row r="628" spans="1:14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64"/>
        <v>32196Title</v>
      </c>
      <c r="H628" t="str">
        <f t="shared" si="68"/>
        <v>19.6</v>
      </c>
      <c r="I628" t="str">
        <f t="shared" si="63"/>
        <v>según tipo de actividad</v>
      </c>
      <c r="J628" t="s">
        <v>124</v>
      </c>
      <c r="K628" t="str">
        <f t="shared" si="65"/>
        <v/>
      </c>
      <c r="L628" t="str">
        <f t="shared" si="66"/>
        <v>Personal ocupado y sus remuneraciones en la Comisión Federal de Electricidad según tipo de actividad</v>
      </c>
      <c r="M628" t="str">
        <f t="shared" si="69"/>
        <v>2016</v>
      </c>
      <c r="N628" t="str">
        <f t="shared" si="67"/>
        <v/>
      </c>
    </row>
    <row r="629" spans="1:14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64"/>
        <v>32196Date</v>
      </c>
      <c r="H629" t="str">
        <f t="shared" si="68"/>
        <v>19.6</v>
      </c>
      <c r="I629" t="str">
        <f t="shared" si="63"/>
        <v>2016</v>
      </c>
      <c r="J629" t="s">
        <v>123</v>
      </c>
      <c r="K629" t="str">
        <f t="shared" si="65"/>
        <v/>
      </c>
      <c r="L629" t="str">
        <f t="shared" si="66"/>
        <v>Personal ocupado y sus remuneraciones en la Comisión Federal de Electricidad según tipo de actividad</v>
      </c>
      <c r="M629" t="str">
        <f t="shared" si="69"/>
        <v>2016</v>
      </c>
      <c r="N629" t="str">
        <f t="shared" si="67"/>
        <v/>
      </c>
    </row>
  </sheetData>
  <autoFilter ref="A2:P62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9"/>
  <sheetViews>
    <sheetView workbookViewId="0">
      <selection activeCell="O18" sqref="O18"/>
    </sheetView>
  </sheetViews>
  <sheetFormatPr defaultRowHeight="15" x14ac:dyDescent="0.25"/>
  <cols>
    <col min="1" max="1" width="8.7109375" customWidth="1"/>
    <col min="2" max="2" width="4.5703125" bestFit="1" customWidth="1"/>
    <col min="3" max="3" width="73.28515625" customWidth="1"/>
    <col min="4" max="4" width="14.42578125" customWidth="1"/>
    <col min="5" max="5" width="23.85546875" customWidth="1"/>
    <col min="6" max="8" width="7" customWidth="1"/>
    <col min="9" max="9" width="9.140625" customWidth="1"/>
    <col min="10" max="12" width="12.7109375" customWidth="1"/>
    <col min="13" max="13" width="25" customWidth="1"/>
    <col min="14" max="14" width="17" customWidth="1"/>
    <col min="15" max="15" width="6.140625" bestFit="1" customWidth="1"/>
    <col min="16" max="16" width="8.85546875" bestFit="1" customWidth="1"/>
  </cols>
  <sheetData>
    <row r="1" spans="1:16" x14ac:dyDescent="0.25">
      <c r="A1" t="s">
        <v>151</v>
      </c>
      <c r="B1">
        <f>+COUNTA(B3:B629)</f>
        <v>219</v>
      </c>
    </row>
    <row r="2" spans="1:16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128</v>
      </c>
      <c r="H2" s="4" t="s">
        <v>126</v>
      </c>
      <c r="I2" s="3" t="s">
        <v>120</v>
      </c>
      <c r="J2" s="3" t="s">
        <v>119</v>
      </c>
      <c r="K2" s="3" t="s">
        <v>131</v>
      </c>
      <c r="L2" s="3" t="s">
        <v>129</v>
      </c>
      <c r="M2" s="3" t="s">
        <v>123</v>
      </c>
      <c r="N2" s="9" t="s">
        <v>147</v>
      </c>
      <c r="O2" s="8" t="s">
        <v>149</v>
      </c>
      <c r="P2" s="3" t="s">
        <v>121</v>
      </c>
    </row>
    <row r="3" spans="1:16" x14ac:dyDescent="0.25">
      <c r="A3" s="5">
        <v>1</v>
      </c>
      <c r="B3" t="s">
        <v>108</v>
      </c>
      <c r="C3" t="s">
        <v>27</v>
      </c>
      <c r="D3" t="s">
        <v>105</v>
      </c>
      <c r="E3" t="s">
        <v>106</v>
      </c>
      <c r="F3" t="s">
        <v>107</v>
      </c>
      <c r="G3" t="str">
        <f>+_xlfn.CONCAT(F3,SUBSTITUTE(H3,".",""),J3)</f>
        <v>09171Title</v>
      </c>
      <c r="H3" t="str">
        <f>+B3</f>
        <v>17.1</v>
      </c>
      <c r="I3" t="str">
        <f t="shared" ref="I3:I66" si="0">+_xlfn.TEXTJOIN("",TRUE,B3:C3)</f>
        <v xml:space="preserve">17.1Centrales generadoras, unidades de generación, capacidad efectiva </v>
      </c>
      <c r="J3" t="s">
        <v>124</v>
      </c>
      <c r="K3" t="str">
        <f>+IF(AND(G3=G4,J3="Title"),_xlfn.CONCAT(C3,C4),IF(AND(J3="Title",J4&lt;&gt;"Title",J2&lt;&gt;"Title"),C3,""))</f>
        <v>Centrales generadoras, unidades de generación, capacidad efectiva y energía eléctrica producida y entregada por tipo de planta</v>
      </c>
      <c r="L3" t="str">
        <f>+K3</f>
        <v>Centrales generadoras, unidades de generación, capacidad efectiva y energía eléctrica producida y entregada por tipo de planta</v>
      </c>
      <c r="M3" t="str">
        <f>+IF(J3&lt;&gt;"Date",M4,C3)</f>
        <v>2016</v>
      </c>
      <c r="N3" s="7" t="str">
        <f>+IF(J3="Units",C3,"")</f>
        <v/>
      </c>
      <c r="O3" s="7" t="b">
        <f>AND(B3=0,B4&lt;&gt;0)</f>
        <v>0</v>
      </c>
    </row>
    <row r="4" spans="1:16" x14ac:dyDescent="0.25">
      <c r="A4" s="5">
        <v>2</v>
      </c>
      <c r="C4" t="s">
        <v>28</v>
      </c>
      <c r="D4" t="s">
        <v>105</v>
      </c>
      <c r="E4" t="s">
        <v>106</v>
      </c>
      <c r="F4" t="s">
        <v>107</v>
      </c>
      <c r="G4" t="str">
        <f t="shared" ref="G4:G67" si="1">+_xlfn.CONCAT(F4,SUBSTITUTE(H4,".",""),J4)</f>
        <v>09171Title</v>
      </c>
      <c r="H4" t="str">
        <f>+IF(B4=0,H3,B4)</f>
        <v>17.1</v>
      </c>
      <c r="I4" t="str">
        <f t="shared" si="0"/>
        <v>y energía eléctrica producida y entregada por tipo de planta</v>
      </c>
      <c r="J4" t="s">
        <v>124</v>
      </c>
      <c r="K4" t="str">
        <f t="shared" ref="K4:K67" si="2">+IF(AND(G4=G5,J4="Title"),_xlfn.CONCAT(C4,C5),IF(AND(J4="Title",J5&lt;&gt;"Title",J3&lt;&gt;"Title"),C4,""))</f>
        <v/>
      </c>
      <c r="L4" t="str">
        <f t="shared" ref="L4:L67" si="3">+IF(K4="",L3,K4)</f>
        <v>Centrales generadoras, unidades de generación, capacidad efectiva y energía eléctrica producida y entregada por tipo de planta</v>
      </c>
      <c r="M4" t="str">
        <f>+IF(J4&lt;&gt;"Date",M5,C4)</f>
        <v>2016</v>
      </c>
      <c r="N4" t="str">
        <f t="shared" ref="N4:N67" si="4">+IF(J4="Units",C4,"")</f>
        <v/>
      </c>
      <c r="O4" s="7" t="b">
        <f>AND(B4=0,B5&lt;&gt;0)</f>
        <v>0</v>
      </c>
    </row>
    <row r="5" spans="1:16" x14ac:dyDescent="0.25">
      <c r="A5" s="5">
        <v>3</v>
      </c>
      <c r="C5" t="s">
        <v>15</v>
      </c>
      <c r="D5" t="s">
        <v>105</v>
      </c>
      <c r="E5" t="s">
        <v>106</v>
      </c>
      <c r="F5" t="s">
        <v>107</v>
      </c>
      <c r="G5" t="str">
        <f t="shared" si="1"/>
        <v>09171Date</v>
      </c>
      <c r="H5" t="str">
        <f t="shared" ref="H5:H68" si="5">+IF(B5=0,H4,B5)</f>
        <v>17.1</v>
      </c>
      <c r="I5" t="str">
        <f t="shared" si="0"/>
        <v>2016</v>
      </c>
      <c r="J5" t="s">
        <v>123</v>
      </c>
      <c r="K5" t="str">
        <f t="shared" si="2"/>
        <v/>
      </c>
      <c r="L5" t="str">
        <f t="shared" si="3"/>
        <v>Centrales generadoras, unidades de generación, capacidad efectiva y energía eléctrica producida y entregada por tipo de planta</v>
      </c>
      <c r="M5" t="str">
        <f>+C5</f>
        <v>2016</v>
      </c>
      <c r="N5" t="str">
        <f t="shared" si="4"/>
        <v/>
      </c>
      <c r="O5" s="7" t="b">
        <f>AND(B5=0,B6&lt;&gt;0)</f>
        <v>1</v>
      </c>
    </row>
    <row r="6" spans="1:16" x14ac:dyDescent="0.25">
      <c r="A6" s="5">
        <v>5</v>
      </c>
      <c r="B6" t="s">
        <v>109</v>
      </c>
      <c r="C6" t="s">
        <v>13</v>
      </c>
      <c r="D6" t="s">
        <v>105</v>
      </c>
      <c r="E6" t="s">
        <v>106</v>
      </c>
      <c r="F6" t="s">
        <v>107</v>
      </c>
      <c r="G6" t="str">
        <f t="shared" si="1"/>
        <v>09172Title</v>
      </c>
      <c r="H6" t="str">
        <f t="shared" si="5"/>
        <v>17.2</v>
      </c>
      <c r="I6" t="str">
        <f t="shared" si="0"/>
        <v xml:space="preserve">17.2Usuarios, volumen y valor de las ventas de energía eléctrica </v>
      </c>
      <c r="J6" t="s">
        <v>124</v>
      </c>
      <c r="K6" t="str">
        <f t="shared" si="2"/>
        <v>Usuarios, volumen y valor de las ventas de energía eléctrica según tipo de servicio</v>
      </c>
      <c r="L6" t="str">
        <f t="shared" si="3"/>
        <v>Usuarios, volumen y valor de las ventas de energía eléctrica según tipo de servicio</v>
      </c>
      <c r="M6" t="str">
        <f t="shared" ref="M6:M69" si="6">+IF(J6&lt;&gt;"Date",M7,C6)</f>
        <v>2016</v>
      </c>
      <c r="N6" t="str">
        <f t="shared" si="4"/>
        <v/>
      </c>
      <c r="O6" s="7" t="b">
        <f t="shared" ref="O6:O69" si="7">AND(B6=0,B7&lt;&gt;0)</f>
        <v>0</v>
      </c>
    </row>
    <row r="7" spans="1:16" x14ac:dyDescent="0.25">
      <c r="A7" s="5">
        <v>6</v>
      </c>
      <c r="C7" t="s">
        <v>14</v>
      </c>
      <c r="D7" t="s">
        <v>105</v>
      </c>
      <c r="E7" t="s">
        <v>106</v>
      </c>
      <c r="F7" t="s">
        <v>107</v>
      </c>
      <c r="G7" t="str">
        <f t="shared" si="1"/>
        <v>09172Title</v>
      </c>
      <c r="H7" t="str">
        <f t="shared" si="5"/>
        <v>17.2</v>
      </c>
      <c r="I7" t="str">
        <f t="shared" si="0"/>
        <v>según tipo de servicio</v>
      </c>
      <c r="J7" t="s">
        <v>124</v>
      </c>
      <c r="K7" t="str">
        <f t="shared" si="2"/>
        <v/>
      </c>
      <c r="L7" t="str">
        <f t="shared" si="3"/>
        <v>Usuarios, volumen y valor de las ventas de energía eléctrica según tipo de servicio</v>
      </c>
      <c r="M7" t="str">
        <f t="shared" si="6"/>
        <v>2016</v>
      </c>
      <c r="N7" t="str">
        <f t="shared" si="4"/>
        <v/>
      </c>
      <c r="O7" s="7" t="b">
        <f t="shared" si="7"/>
        <v>0</v>
      </c>
    </row>
    <row r="8" spans="1:16" x14ac:dyDescent="0.25">
      <c r="A8" s="5">
        <v>7</v>
      </c>
      <c r="C8" t="s">
        <v>15</v>
      </c>
      <c r="D8" t="s">
        <v>105</v>
      </c>
      <c r="E8" t="s">
        <v>106</v>
      </c>
      <c r="F8" t="s">
        <v>107</v>
      </c>
      <c r="G8" t="str">
        <f t="shared" si="1"/>
        <v>09172Date</v>
      </c>
      <c r="H8" t="str">
        <f t="shared" si="5"/>
        <v>17.2</v>
      </c>
      <c r="I8" t="str">
        <f t="shared" si="0"/>
        <v>2016</v>
      </c>
      <c r="J8" t="s">
        <v>123</v>
      </c>
      <c r="K8" t="str">
        <f t="shared" si="2"/>
        <v/>
      </c>
      <c r="L8" t="str">
        <f t="shared" si="3"/>
        <v>Usuarios, volumen y valor de las ventas de energía eléctrica según tipo de servicio</v>
      </c>
      <c r="M8" t="str">
        <f t="shared" si="6"/>
        <v>2016</v>
      </c>
      <c r="N8" t="str">
        <f t="shared" si="4"/>
        <v/>
      </c>
      <c r="O8" s="7" t="b">
        <f t="shared" si="7"/>
        <v>1</v>
      </c>
    </row>
    <row r="9" spans="1:16" x14ac:dyDescent="0.25">
      <c r="A9" s="5">
        <v>9</v>
      </c>
      <c r="B9" t="s">
        <v>110</v>
      </c>
      <c r="C9" t="s">
        <v>111</v>
      </c>
      <c r="D9" t="s">
        <v>105</v>
      </c>
      <c r="E9" t="s">
        <v>106</v>
      </c>
      <c r="F9" t="s">
        <v>107</v>
      </c>
      <c r="G9" t="str">
        <f t="shared" si="1"/>
        <v>09173Title</v>
      </c>
      <c r="H9" t="str">
        <f t="shared" si="5"/>
        <v>17.3</v>
      </c>
      <c r="I9" t="str">
        <f t="shared" si="0"/>
        <v>17.3Usuarios de energía eléctrica por delegación según tipo de servicio</v>
      </c>
      <c r="J9" t="s">
        <v>124</v>
      </c>
      <c r="K9" t="str">
        <f t="shared" si="2"/>
        <v>Usuarios de energía eléctrica por delegación según tipo de servicio</v>
      </c>
      <c r="L9" t="str">
        <f t="shared" si="3"/>
        <v>Usuarios de energía eléctrica por delegación según tipo de servicio</v>
      </c>
      <c r="M9" t="str">
        <f t="shared" si="6"/>
        <v>Al 31 de diciembre de 2016</v>
      </c>
      <c r="N9" t="str">
        <f t="shared" si="4"/>
        <v/>
      </c>
      <c r="O9" s="7" t="b">
        <f t="shared" si="7"/>
        <v>0</v>
      </c>
    </row>
    <row r="10" spans="1:16" x14ac:dyDescent="0.25">
      <c r="A10" s="5">
        <v>10</v>
      </c>
      <c r="C10" t="s">
        <v>17</v>
      </c>
      <c r="D10" t="s">
        <v>105</v>
      </c>
      <c r="E10" t="s">
        <v>106</v>
      </c>
      <c r="F10" t="s">
        <v>107</v>
      </c>
      <c r="G10" t="str">
        <f t="shared" si="1"/>
        <v>09173Date</v>
      </c>
      <c r="H10" t="str">
        <f t="shared" si="5"/>
        <v>17.3</v>
      </c>
      <c r="I10" t="str">
        <f t="shared" si="0"/>
        <v>Al 31 de diciembre de 2016</v>
      </c>
      <c r="J10" t="s">
        <v>123</v>
      </c>
      <c r="K10" t="str">
        <f t="shared" si="2"/>
        <v/>
      </c>
      <c r="L10" t="str">
        <f t="shared" si="3"/>
        <v>Usuarios de energía eléctrica por delegación según tipo de servicio</v>
      </c>
      <c r="M10" t="str">
        <f t="shared" si="6"/>
        <v>Al 31 de diciembre de 2016</v>
      </c>
      <c r="N10" t="str">
        <f t="shared" si="4"/>
        <v/>
      </c>
      <c r="O10" s="7" t="b">
        <f t="shared" si="7"/>
        <v>1</v>
      </c>
    </row>
    <row r="11" spans="1:16" x14ac:dyDescent="0.25">
      <c r="A11" s="5">
        <v>12</v>
      </c>
      <c r="B11" t="s">
        <v>112</v>
      </c>
      <c r="C11" t="s">
        <v>113</v>
      </c>
      <c r="D11" t="s">
        <v>105</v>
      </c>
      <c r="E11" t="s">
        <v>106</v>
      </c>
      <c r="F11" t="s">
        <v>107</v>
      </c>
      <c r="G11" t="str">
        <f t="shared" si="1"/>
        <v>09174Title</v>
      </c>
      <c r="H11" t="str">
        <f t="shared" si="5"/>
        <v>17.4</v>
      </c>
      <c r="I11" t="str">
        <f t="shared" si="0"/>
        <v>17.4Volumen de las ventas de energía eléctrica por delegación</v>
      </c>
      <c r="J11" t="s">
        <v>124</v>
      </c>
      <c r="K11" t="str">
        <f t="shared" si="2"/>
        <v>Volumen de las ventas de energía eléctrica por delegaciónsegún tipo de servicio</v>
      </c>
      <c r="L11" t="str">
        <f t="shared" si="3"/>
        <v>Volumen de las ventas de energía eléctrica por delegaciónsegún tipo de servicio</v>
      </c>
      <c r="M11" t="str">
        <f t="shared" si="6"/>
        <v>2016</v>
      </c>
      <c r="N11" t="str">
        <f t="shared" si="4"/>
        <v/>
      </c>
      <c r="O11" s="7" t="b">
        <f t="shared" si="7"/>
        <v>0</v>
      </c>
    </row>
    <row r="12" spans="1:16" x14ac:dyDescent="0.25">
      <c r="A12" s="5">
        <v>13</v>
      </c>
      <c r="C12" t="s">
        <v>14</v>
      </c>
      <c r="D12" t="s">
        <v>105</v>
      </c>
      <c r="E12" t="s">
        <v>106</v>
      </c>
      <c r="F12" t="s">
        <v>107</v>
      </c>
      <c r="G12" t="str">
        <f t="shared" si="1"/>
        <v>09174Title</v>
      </c>
      <c r="H12" t="str">
        <f t="shared" si="5"/>
        <v>17.4</v>
      </c>
      <c r="I12" t="str">
        <f t="shared" si="0"/>
        <v>según tipo de servicio</v>
      </c>
      <c r="J12" t="s">
        <v>124</v>
      </c>
      <c r="K12" t="str">
        <f t="shared" si="2"/>
        <v/>
      </c>
      <c r="L12" t="str">
        <f t="shared" si="3"/>
        <v>Volumen de las ventas de energía eléctrica por delegaciónsegún tipo de servicio</v>
      </c>
      <c r="M12" t="str">
        <f t="shared" si="6"/>
        <v>2016</v>
      </c>
      <c r="N12" t="str">
        <f t="shared" si="4"/>
        <v/>
      </c>
      <c r="O12" s="7" t="b">
        <f t="shared" si="7"/>
        <v>0</v>
      </c>
    </row>
    <row r="13" spans="1:16" x14ac:dyDescent="0.25">
      <c r="A13" s="5">
        <v>14</v>
      </c>
      <c r="C13" t="s">
        <v>15</v>
      </c>
      <c r="D13" t="s">
        <v>105</v>
      </c>
      <c r="E13" t="s">
        <v>106</v>
      </c>
      <c r="F13" t="s">
        <v>107</v>
      </c>
      <c r="G13" t="str">
        <f t="shared" si="1"/>
        <v>09174Date</v>
      </c>
      <c r="H13" t="str">
        <f t="shared" si="5"/>
        <v>17.4</v>
      </c>
      <c r="I13" t="str">
        <f t="shared" si="0"/>
        <v>2016</v>
      </c>
      <c r="J13" t="s">
        <v>123</v>
      </c>
      <c r="K13" t="str">
        <f t="shared" si="2"/>
        <v/>
      </c>
      <c r="L13" t="str">
        <f t="shared" si="3"/>
        <v>Volumen de las ventas de energía eléctrica por delegaciónsegún tipo de servicio</v>
      </c>
      <c r="M13" t="str">
        <f t="shared" si="6"/>
        <v>2016</v>
      </c>
      <c r="N13" t="str">
        <f t="shared" si="4"/>
        <v/>
      </c>
      <c r="O13" s="7" t="b">
        <f t="shared" si="7"/>
        <v>0</v>
      </c>
    </row>
    <row r="14" spans="1:16" x14ac:dyDescent="0.25">
      <c r="A14" s="5">
        <v>15</v>
      </c>
      <c r="C14" t="s">
        <v>19</v>
      </c>
      <c r="D14" t="s">
        <v>105</v>
      </c>
      <c r="E14" t="s">
        <v>106</v>
      </c>
      <c r="F14" t="s">
        <v>107</v>
      </c>
      <c r="G14" t="str">
        <f t="shared" si="1"/>
        <v>09174Units</v>
      </c>
      <c r="H14" t="str">
        <f t="shared" si="5"/>
        <v>17.4</v>
      </c>
      <c r="I14" t="str">
        <f t="shared" si="0"/>
        <v>(Megawatts-hora)</v>
      </c>
      <c r="J14" t="s">
        <v>122</v>
      </c>
      <c r="K14" t="str">
        <f t="shared" si="2"/>
        <v/>
      </c>
      <c r="L14" t="str">
        <f t="shared" si="3"/>
        <v>Volumen de las ventas de energía eléctrica por delegaciónsegún tipo de servicio</v>
      </c>
      <c r="M14" t="str">
        <f t="shared" si="6"/>
        <v>2016</v>
      </c>
      <c r="N14" t="str">
        <f t="shared" si="4"/>
        <v>(Megawatts-hora)</v>
      </c>
      <c r="O14" s="7" t="b">
        <f t="shared" si="7"/>
        <v>1</v>
      </c>
    </row>
    <row r="15" spans="1:16" x14ac:dyDescent="0.25">
      <c r="A15" s="5">
        <v>17</v>
      </c>
      <c r="B15" t="s">
        <v>114</v>
      </c>
      <c r="C15" t="s">
        <v>115</v>
      </c>
      <c r="D15" t="s">
        <v>105</v>
      </c>
      <c r="E15" t="s">
        <v>106</v>
      </c>
      <c r="F15" t="s">
        <v>107</v>
      </c>
      <c r="G15" t="str">
        <f t="shared" si="1"/>
        <v>09175Title</v>
      </c>
      <c r="H15" t="str">
        <f t="shared" si="5"/>
        <v>17.5</v>
      </c>
      <c r="I15" t="str">
        <f t="shared" si="0"/>
        <v>17.5Valor de las ventas de energía eléctrica por delegación</v>
      </c>
      <c r="J15" t="s">
        <v>124</v>
      </c>
      <c r="K15" t="str">
        <f t="shared" si="2"/>
        <v>Valor de las ventas de energía eléctrica por delegaciónsegún tipo de servicio</v>
      </c>
      <c r="L15" t="str">
        <f t="shared" si="3"/>
        <v>Valor de las ventas de energía eléctrica por delegaciónsegún tipo de servicio</v>
      </c>
      <c r="M15" t="str">
        <f t="shared" si="6"/>
        <v>2016</v>
      </c>
      <c r="N15" t="str">
        <f t="shared" si="4"/>
        <v/>
      </c>
      <c r="O15" s="7" t="b">
        <f t="shared" si="7"/>
        <v>0</v>
      </c>
    </row>
    <row r="16" spans="1:16" x14ac:dyDescent="0.25">
      <c r="A16" s="5">
        <v>18</v>
      </c>
      <c r="C16" t="s">
        <v>14</v>
      </c>
      <c r="D16" t="s">
        <v>105</v>
      </c>
      <c r="E16" t="s">
        <v>106</v>
      </c>
      <c r="F16" t="s">
        <v>107</v>
      </c>
      <c r="G16" t="str">
        <f t="shared" si="1"/>
        <v>09175Title</v>
      </c>
      <c r="H16" t="str">
        <f t="shared" si="5"/>
        <v>17.5</v>
      </c>
      <c r="I16" t="str">
        <f t="shared" si="0"/>
        <v>según tipo de servicio</v>
      </c>
      <c r="J16" t="s">
        <v>124</v>
      </c>
      <c r="K16" t="str">
        <f t="shared" si="2"/>
        <v/>
      </c>
      <c r="L16" t="str">
        <f t="shared" si="3"/>
        <v>Valor de las ventas de energía eléctrica por delegaciónsegún tipo de servicio</v>
      </c>
      <c r="M16" t="str">
        <f t="shared" si="6"/>
        <v>2016</v>
      </c>
      <c r="N16" t="str">
        <f t="shared" si="4"/>
        <v/>
      </c>
      <c r="O16" s="7" t="b">
        <f t="shared" si="7"/>
        <v>0</v>
      </c>
    </row>
    <row r="17" spans="1:15" x14ac:dyDescent="0.25">
      <c r="A17" s="5">
        <v>19</v>
      </c>
      <c r="C17" t="s">
        <v>15</v>
      </c>
      <c r="D17" t="s">
        <v>105</v>
      </c>
      <c r="E17" t="s">
        <v>106</v>
      </c>
      <c r="F17" t="s">
        <v>107</v>
      </c>
      <c r="G17" t="str">
        <f t="shared" si="1"/>
        <v>09175Date</v>
      </c>
      <c r="H17" t="str">
        <f t="shared" si="5"/>
        <v>17.5</v>
      </c>
      <c r="I17" t="str">
        <f t="shared" si="0"/>
        <v>2016</v>
      </c>
      <c r="J17" t="s">
        <v>123</v>
      </c>
      <c r="K17" t="str">
        <f t="shared" si="2"/>
        <v/>
      </c>
      <c r="L17" t="str">
        <f t="shared" si="3"/>
        <v>Valor de las ventas de energía eléctrica por delegaciónsegún tipo de servicio</v>
      </c>
      <c r="M17" t="str">
        <f t="shared" si="6"/>
        <v>2016</v>
      </c>
      <c r="N17" t="str">
        <f t="shared" si="4"/>
        <v/>
      </c>
      <c r="O17" s="7" t="b">
        <f t="shared" si="7"/>
        <v>0</v>
      </c>
    </row>
    <row r="18" spans="1:15" x14ac:dyDescent="0.25">
      <c r="A18" s="5">
        <v>20</v>
      </c>
      <c r="C18" t="s">
        <v>21</v>
      </c>
      <c r="D18" t="s">
        <v>105</v>
      </c>
      <c r="E18" t="s">
        <v>106</v>
      </c>
      <c r="F18" t="s">
        <v>107</v>
      </c>
      <c r="G18" t="str">
        <f t="shared" si="1"/>
        <v>09175Units</v>
      </c>
      <c r="H18" t="str">
        <f t="shared" si="5"/>
        <v>17.5</v>
      </c>
      <c r="I18" t="str">
        <f t="shared" si="0"/>
        <v>(Miles de pesos)</v>
      </c>
      <c r="J18" t="s">
        <v>122</v>
      </c>
      <c r="K18" t="str">
        <f t="shared" si="2"/>
        <v/>
      </c>
      <c r="L18" t="str">
        <f t="shared" si="3"/>
        <v>Valor de las ventas de energía eléctrica por delegaciónsegún tipo de servicio</v>
      </c>
      <c r="M18" t="str">
        <f t="shared" si="6"/>
        <v>Al 31 de diciembre de 2016</v>
      </c>
      <c r="N18" t="str">
        <f t="shared" si="4"/>
        <v>(Miles de pesos)</v>
      </c>
      <c r="O18" s="7" t="b">
        <f t="shared" si="7"/>
        <v>1</v>
      </c>
    </row>
    <row r="19" spans="1:15" x14ac:dyDescent="0.25">
      <c r="A19" s="5">
        <v>22</v>
      </c>
      <c r="B19" t="s">
        <v>116</v>
      </c>
      <c r="C19" t="s">
        <v>22</v>
      </c>
      <c r="D19" t="s">
        <v>105</v>
      </c>
      <c r="E19" t="s">
        <v>106</v>
      </c>
      <c r="F19" t="s">
        <v>107</v>
      </c>
      <c r="G19" t="str">
        <f t="shared" si="1"/>
        <v>09176Title</v>
      </c>
      <c r="H19" t="str">
        <f t="shared" si="5"/>
        <v>17.6</v>
      </c>
      <c r="I19" t="str">
        <f t="shared" si="0"/>
        <v>17.6Unidades y potencia del equipo de transmisión y distribución</v>
      </c>
      <c r="J19" t="s">
        <v>124</v>
      </c>
      <c r="K19" t="str">
        <f t="shared" si="2"/>
        <v>Unidades y potencia del equipo de transmisión y distribuciónde energía eléctrica por delegación</v>
      </c>
      <c r="L19" t="str">
        <f t="shared" si="3"/>
        <v>Unidades y potencia del equipo de transmisión y distribuciónde energía eléctrica por delegación</v>
      </c>
      <c r="M19" t="str">
        <f t="shared" si="6"/>
        <v>Al 31 de diciembre de 2016</v>
      </c>
      <c r="N19" t="str">
        <f t="shared" si="4"/>
        <v/>
      </c>
      <c r="O19" s="7" t="b">
        <f t="shared" si="7"/>
        <v>0</v>
      </c>
    </row>
    <row r="20" spans="1:15" x14ac:dyDescent="0.25">
      <c r="A20" s="5">
        <v>23</v>
      </c>
      <c r="C20" t="s">
        <v>117</v>
      </c>
      <c r="D20" t="s">
        <v>105</v>
      </c>
      <c r="E20" t="s">
        <v>106</v>
      </c>
      <c r="F20" t="s">
        <v>107</v>
      </c>
      <c r="G20" t="str">
        <f t="shared" si="1"/>
        <v>09176Title</v>
      </c>
      <c r="H20" t="str">
        <f t="shared" si="5"/>
        <v>17.6</v>
      </c>
      <c r="I20" t="str">
        <f t="shared" si="0"/>
        <v>de energía eléctrica por delegación</v>
      </c>
      <c r="J20" t="s">
        <v>124</v>
      </c>
      <c r="K20" t="str">
        <f t="shared" si="2"/>
        <v/>
      </c>
      <c r="L20" t="str">
        <f t="shared" si="3"/>
        <v>Unidades y potencia del equipo de transmisión y distribuciónde energía eléctrica por delegación</v>
      </c>
      <c r="M20" t="str">
        <f t="shared" si="6"/>
        <v>Al 31 de diciembre de 2016</v>
      </c>
      <c r="N20" t="str">
        <f t="shared" si="4"/>
        <v/>
      </c>
      <c r="O20" s="7" t="b">
        <f t="shared" si="7"/>
        <v>0</v>
      </c>
    </row>
    <row r="21" spans="1:15" x14ac:dyDescent="0.25">
      <c r="A21" s="5">
        <v>24</v>
      </c>
      <c r="C21" t="s">
        <v>17</v>
      </c>
      <c r="D21" t="s">
        <v>105</v>
      </c>
      <c r="E21" t="s">
        <v>106</v>
      </c>
      <c r="F21" t="s">
        <v>107</v>
      </c>
      <c r="G21" t="str">
        <f t="shared" si="1"/>
        <v>09176Date</v>
      </c>
      <c r="H21" t="str">
        <f t="shared" si="5"/>
        <v>17.6</v>
      </c>
      <c r="I21" t="str">
        <f t="shared" si="0"/>
        <v>Al 31 de diciembre de 2016</v>
      </c>
      <c r="J21" t="s">
        <v>123</v>
      </c>
      <c r="K21" t="str">
        <f t="shared" si="2"/>
        <v/>
      </c>
      <c r="L21" t="str">
        <f t="shared" si="3"/>
        <v>Unidades y potencia del equipo de transmisión y distribuciónde energía eléctrica por delegación</v>
      </c>
      <c r="M21" t="str">
        <f t="shared" si="6"/>
        <v>Al 31 de diciembre de 2016</v>
      </c>
      <c r="N21" t="str">
        <f t="shared" si="4"/>
        <v/>
      </c>
      <c r="O21" s="7" t="b">
        <f t="shared" si="7"/>
        <v>1</v>
      </c>
    </row>
    <row r="22" spans="1:15" x14ac:dyDescent="0.25">
      <c r="A22" s="5">
        <v>26</v>
      </c>
      <c r="B22" t="s">
        <v>118</v>
      </c>
      <c r="C22" t="s">
        <v>25</v>
      </c>
      <c r="D22" t="s">
        <v>105</v>
      </c>
      <c r="E22" t="s">
        <v>106</v>
      </c>
      <c r="F22" t="s">
        <v>107</v>
      </c>
      <c r="G22" t="str">
        <f t="shared" si="1"/>
        <v>09177Title</v>
      </c>
      <c r="H22" t="str">
        <f t="shared" si="5"/>
        <v>17.7</v>
      </c>
      <c r="I22" t="str">
        <f t="shared" si="0"/>
        <v xml:space="preserve">17.7Personal ocupado y sus remuneraciones en la Comisión Federal de Electricidad </v>
      </c>
      <c r="J22" t="s">
        <v>124</v>
      </c>
      <c r="K22" t="str">
        <f t="shared" si="2"/>
        <v>Personal ocupado y sus remuneraciones en la Comisión Federal de Electricidad según tipo de actividad</v>
      </c>
      <c r="L22" t="str">
        <f t="shared" si="3"/>
        <v>Personal ocupado y sus remuneraciones en la Comisión Federal de Electricidad según tipo de actividad</v>
      </c>
      <c r="M22" t="str">
        <f t="shared" si="6"/>
        <v>2016</v>
      </c>
      <c r="N22" t="str">
        <f t="shared" si="4"/>
        <v/>
      </c>
      <c r="O22" s="7" t="b">
        <f t="shared" si="7"/>
        <v>0</v>
      </c>
    </row>
    <row r="23" spans="1:15" x14ac:dyDescent="0.25">
      <c r="A23" s="5">
        <v>27</v>
      </c>
      <c r="C23" t="s">
        <v>26</v>
      </c>
      <c r="D23" t="s">
        <v>105</v>
      </c>
      <c r="E23" t="s">
        <v>106</v>
      </c>
      <c r="F23" t="s">
        <v>107</v>
      </c>
      <c r="G23" t="str">
        <f t="shared" si="1"/>
        <v>09177Title</v>
      </c>
      <c r="H23" t="str">
        <f t="shared" si="5"/>
        <v>17.7</v>
      </c>
      <c r="I23" t="str">
        <f t="shared" si="0"/>
        <v>según tipo de actividad</v>
      </c>
      <c r="J23" t="s">
        <v>124</v>
      </c>
      <c r="K23" t="str">
        <f t="shared" si="2"/>
        <v/>
      </c>
      <c r="L23" t="str">
        <f t="shared" si="3"/>
        <v>Personal ocupado y sus remuneraciones en la Comisión Federal de Electricidad según tipo de actividad</v>
      </c>
      <c r="M23" t="str">
        <f t="shared" si="6"/>
        <v>2016</v>
      </c>
      <c r="N23" t="str">
        <f t="shared" si="4"/>
        <v/>
      </c>
      <c r="O23" s="7" t="b">
        <f t="shared" si="7"/>
        <v>0</v>
      </c>
    </row>
    <row r="24" spans="1:15" x14ac:dyDescent="0.25">
      <c r="A24" s="5">
        <v>28</v>
      </c>
      <c r="C24" t="s">
        <v>15</v>
      </c>
      <c r="D24" t="s">
        <v>105</v>
      </c>
      <c r="E24" t="s">
        <v>106</v>
      </c>
      <c r="F24" t="s">
        <v>107</v>
      </c>
      <c r="G24" t="str">
        <f t="shared" si="1"/>
        <v>09177Date</v>
      </c>
      <c r="H24" t="str">
        <f t="shared" si="5"/>
        <v>17.7</v>
      </c>
      <c r="I24" t="str">
        <f t="shared" si="0"/>
        <v>2016</v>
      </c>
      <c r="J24" t="s">
        <v>123</v>
      </c>
      <c r="K24" t="str">
        <f t="shared" si="2"/>
        <v/>
      </c>
      <c r="L24" t="str">
        <f t="shared" si="3"/>
        <v>Personal ocupado y sus remuneraciones en la Comisión Federal de Electricidad según tipo de actividad</v>
      </c>
      <c r="M24" t="str">
        <f t="shared" si="6"/>
        <v>2016</v>
      </c>
      <c r="N24" t="str">
        <f t="shared" si="4"/>
        <v/>
      </c>
      <c r="O24" s="7" t="b">
        <f t="shared" si="7"/>
        <v>1</v>
      </c>
    </row>
    <row r="25" spans="1:15" x14ac:dyDescent="0.25">
      <c r="A25" s="1">
        <v>1</v>
      </c>
      <c r="B25" t="s">
        <v>6</v>
      </c>
      <c r="C25" t="s">
        <v>13</v>
      </c>
      <c r="D25" t="s">
        <v>41</v>
      </c>
      <c r="E25" t="s">
        <v>42</v>
      </c>
      <c r="F25" t="s">
        <v>73</v>
      </c>
      <c r="G25" t="str">
        <f t="shared" si="1"/>
        <v>01191Title</v>
      </c>
      <c r="H25" t="str">
        <f t="shared" si="5"/>
        <v>19.1</v>
      </c>
      <c r="I25" t="str">
        <f t="shared" si="0"/>
        <v xml:space="preserve">19.1Usuarios, volumen y valor de las ventas de energía eléctrica </v>
      </c>
      <c r="J25" t="s">
        <v>124</v>
      </c>
      <c r="K25" t="str">
        <f t="shared" si="2"/>
        <v>Usuarios, volumen y valor de las ventas de energía eléctrica según tipo de servicio</v>
      </c>
      <c r="L25" t="str">
        <f t="shared" si="3"/>
        <v>Usuarios, volumen y valor de las ventas de energía eléctrica según tipo de servicio</v>
      </c>
      <c r="M25" t="str">
        <f t="shared" si="6"/>
        <v>2016</v>
      </c>
      <c r="N25" t="str">
        <f t="shared" si="4"/>
        <v/>
      </c>
      <c r="O25" s="7" t="b">
        <f t="shared" si="7"/>
        <v>0</v>
      </c>
    </row>
    <row r="26" spans="1:15" x14ac:dyDescent="0.25">
      <c r="A26" s="1">
        <v>2</v>
      </c>
      <c r="C26" t="s">
        <v>14</v>
      </c>
      <c r="D26" t="s">
        <v>41</v>
      </c>
      <c r="E26" t="s">
        <v>42</v>
      </c>
      <c r="F26" t="s">
        <v>73</v>
      </c>
      <c r="G26" t="str">
        <f t="shared" si="1"/>
        <v>01191Title</v>
      </c>
      <c r="H26" t="str">
        <f t="shared" si="5"/>
        <v>19.1</v>
      </c>
      <c r="I26" t="str">
        <f t="shared" si="0"/>
        <v>según tipo de servicio</v>
      </c>
      <c r="J26" t="s">
        <v>124</v>
      </c>
      <c r="K26" t="str">
        <f t="shared" si="2"/>
        <v/>
      </c>
      <c r="L26" t="str">
        <f t="shared" si="3"/>
        <v>Usuarios, volumen y valor de las ventas de energía eléctrica según tipo de servicio</v>
      </c>
      <c r="M26" t="str">
        <f t="shared" si="6"/>
        <v>2016</v>
      </c>
      <c r="N26" t="str">
        <f t="shared" si="4"/>
        <v/>
      </c>
      <c r="O26" s="7" t="b">
        <f t="shared" si="7"/>
        <v>0</v>
      </c>
    </row>
    <row r="27" spans="1:15" x14ac:dyDescent="0.25">
      <c r="A27" s="1">
        <v>3</v>
      </c>
      <c r="C27" t="s">
        <v>15</v>
      </c>
      <c r="D27" t="s">
        <v>41</v>
      </c>
      <c r="E27" t="s">
        <v>42</v>
      </c>
      <c r="F27" t="s">
        <v>73</v>
      </c>
      <c r="G27" t="str">
        <f t="shared" si="1"/>
        <v>01191Date</v>
      </c>
      <c r="H27" t="str">
        <f t="shared" si="5"/>
        <v>19.1</v>
      </c>
      <c r="I27" t="str">
        <f t="shared" si="0"/>
        <v>2016</v>
      </c>
      <c r="J27" t="s">
        <v>123</v>
      </c>
      <c r="K27" t="str">
        <f t="shared" si="2"/>
        <v/>
      </c>
      <c r="L27" t="str">
        <f t="shared" si="3"/>
        <v>Usuarios, volumen y valor de las ventas de energía eléctrica según tipo de servicio</v>
      </c>
      <c r="M27" t="str">
        <f t="shared" si="6"/>
        <v>2016</v>
      </c>
      <c r="N27" t="str">
        <f t="shared" si="4"/>
        <v/>
      </c>
      <c r="O27" s="7" t="b">
        <f t="shared" si="7"/>
        <v>1</v>
      </c>
    </row>
    <row r="28" spans="1:15" x14ac:dyDescent="0.25">
      <c r="A28" s="1">
        <v>5</v>
      </c>
      <c r="B28" t="s">
        <v>7</v>
      </c>
      <c r="C28" t="s">
        <v>16</v>
      </c>
      <c r="D28" t="s">
        <v>41</v>
      </c>
      <c r="E28" t="s">
        <v>42</v>
      </c>
      <c r="F28" t="s">
        <v>73</v>
      </c>
      <c r="G28" t="str">
        <f t="shared" si="1"/>
        <v>01192Title</v>
      </c>
      <c r="H28" t="str">
        <f t="shared" si="5"/>
        <v>19.2</v>
      </c>
      <c r="I28" t="str">
        <f t="shared" si="0"/>
        <v>19.2Usuarios de energía eléctrica por municipio según tipo de servicio</v>
      </c>
      <c r="J28" t="s">
        <v>124</v>
      </c>
      <c r="K28" t="str">
        <f t="shared" si="2"/>
        <v>Usuarios de energía eléctrica por municipio según tipo de servicio</v>
      </c>
      <c r="L28" t="str">
        <f t="shared" si="3"/>
        <v>Usuarios de energía eléctrica por municipio según tipo de servicio</v>
      </c>
      <c r="M28" t="str">
        <f t="shared" si="6"/>
        <v>Al 31 de diciembre de 2016</v>
      </c>
      <c r="N28" t="str">
        <f t="shared" si="4"/>
        <v/>
      </c>
      <c r="O28" s="7" t="b">
        <f t="shared" si="7"/>
        <v>0</v>
      </c>
    </row>
    <row r="29" spans="1:15" x14ac:dyDescent="0.25">
      <c r="A29" s="1">
        <v>6</v>
      </c>
      <c r="C29" t="s">
        <v>17</v>
      </c>
      <c r="D29" t="s">
        <v>41</v>
      </c>
      <c r="E29" t="s">
        <v>42</v>
      </c>
      <c r="F29" t="s">
        <v>73</v>
      </c>
      <c r="G29" t="str">
        <f t="shared" si="1"/>
        <v>01192Date</v>
      </c>
      <c r="H29" t="str">
        <f t="shared" si="5"/>
        <v>19.2</v>
      </c>
      <c r="I29" t="str">
        <f t="shared" si="0"/>
        <v>Al 31 de diciembre de 2016</v>
      </c>
      <c r="J29" t="s">
        <v>123</v>
      </c>
      <c r="K29" t="str">
        <f t="shared" si="2"/>
        <v/>
      </c>
      <c r="L29" t="str">
        <f t="shared" si="3"/>
        <v>Usuarios de energía eléctrica por municipio según tipo de servicio</v>
      </c>
      <c r="M29" t="str">
        <f t="shared" si="6"/>
        <v>Al 31 de diciembre de 2016</v>
      </c>
      <c r="N29" t="str">
        <f t="shared" si="4"/>
        <v/>
      </c>
      <c r="O29" s="7" t="b">
        <f t="shared" si="7"/>
        <v>1</v>
      </c>
    </row>
    <row r="30" spans="1:15" x14ac:dyDescent="0.25">
      <c r="A30" s="1">
        <v>8</v>
      </c>
      <c r="B30" t="s">
        <v>8</v>
      </c>
      <c r="C30" t="s">
        <v>18</v>
      </c>
      <c r="D30" t="s">
        <v>41</v>
      </c>
      <c r="E30" t="s">
        <v>42</v>
      </c>
      <c r="F30" t="s">
        <v>73</v>
      </c>
      <c r="G30" t="str">
        <f t="shared" si="1"/>
        <v>01193Title</v>
      </c>
      <c r="H30" t="str">
        <f t="shared" si="5"/>
        <v>19.3</v>
      </c>
      <c r="I30" t="str">
        <f t="shared" si="0"/>
        <v>19.3Volumen de las ventas de energía eléctrica por municipio según tipo de servicio</v>
      </c>
      <c r="J30" t="s">
        <v>124</v>
      </c>
      <c r="K30" t="str">
        <f t="shared" si="2"/>
        <v>Volumen de las ventas de energía eléctrica por municipio según tipo de servicio</v>
      </c>
      <c r="L30" t="str">
        <f t="shared" si="3"/>
        <v>Volumen de las ventas de energía eléctrica por municipio según tipo de servicio</v>
      </c>
      <c r="M30" t="str">
        <f t="shared" si="6"/>
        <v>2016</v>
      </c>
      <c r="N30" t="str">
        <f t="shared" si="4"/>
        <v/>
      </c>
      <c r="O30" s="7" t="b">
        <f t="shared" si="7"/>
        <v>0</v>
      </c>
    </row>
    <row r="31" spans="1:15" x14ac:dyDescent="0.25">
      <c r="A31" s="1">
        <v>9</v>
      </c>
      <c r="C31" t="s">
        <v>15</v>
      </c>
      <c r="D31" t="s">
        <v>41</v>
      </c>
      <c r="E31" t="s">
        <v>42</v>
      </c>
      <c r="F31" t="s">
        <v>73</v>
      </c>
      <c r="G31" t="str">
        <f t="shared" si="1"/>
        <v>01193Date</v>
      </c>
      <c r="H31" t="str">
        <f t="shared" si="5"/>
        <v>19.3</v>
      </c>
      <c r="I31" t="str">
        <f t="shared" si="0"/>
        <v>2016</v>
      </c>
      <c r="J31" t="s">
        <v>123</v>
      </c>
      <c r="K31" t="str">
        <f t="shared" si="2"/>
        <v/>
      </c>
      <c r="L31" t="str">
        <f t="shared" si="3"/>
        <v>Volumen de las ventas de energía eléctrica por municipio según tipo de servicio</v>
      </c>
      <c r="M31" t="str">
        <f t="shared" si="6"/>
        <v>2016</v>
      </c>
      <c r="N31" t="str">
        <f t="shared" si="4"/>
        <v/>
      </c>
      <c r="O31" s="7" t="b">
        <f t="shared" si="7"/>
        <v>0</v>
      </c>
    </row>
    <row r="32" spans="1:15" x14ac:dyDescent="0.25">
      <c r="A32" s="1">
        <v>10</v>
      </c>
      <c r="C32" t="s">
        <v>19</v>
      </c>
      <c r="D32" t="s">
        <v>41</v>
      </c>
      <c r="E32" t="s">
        <v>42</v>
      </c>
      <c r="F32" t="s">
        <v>73</v>
      </c>
      <c r="G32" t="str">
        <f t="shared" si="1"/>
        <v>01193Units</v>
      </c>
      <c r="H32" t="str">
        <f t="shared" si="5"/>
        <v>19.3</v>
      </c>
      <c r="I32" t="str">
        <f t="shared" si="0"/>
        <v>(Megawatts-hora)</v>
      </c>
      <c r="J32" t="s">
        <v>122</v>
      </c>
      <c r="K32" t="str">
        <f t="shared" si="2"/>
        <v/>
      </c>
      <c r="L32" t="str">
        <f t="shared" si="3"/>
        <v>Volumen de las ventas de energía eléctrica por municipio según tipo de servicio</v>
      </c>
      <c r="M32" t="str">
        <f t="shared" si="6"/>
        <v>2016</v>
      </c>
      <c r="N32" t="str">
        <f t="shared" si="4"/>
        <v>(Megawatts-hora)</v>
      </c>
      <c r="O32" s="7" t="b">
        <f t="shared" si="7"/>
        <v>1</v>
      </c>
    </row>
    <row r="33" spans="1:15" x14ac:dyDescent="0.25">
      <c r="A33" s="1">
        <v>12</v>
      </c>
      <c r="B33" t="s">
        <v>9</v>
      </c>
      <c r="C33" t="s">
        <v>20</v>
      </c>
      <c r="D33" t="s">
        <v>41</v>
      </c>
      <c r="E33" t="s">
        <v>42</v>
      </c>
      <c r="F33" t="s">
        <v>73</v>
      </c>
      <c r="G33" t="str">
        <f t="shared" si="1"/>
        <v>01194Title</v>
      </c>
      <c r="H33" t="str">
        <f t="shared" si="5"/>
        <v>19.4</v>
      </c>
      <c r="I33" t="str">
        <f t="shared" si="0"/>
        <v>19.4Valor de las ventas de energía eléctrica por municipio según tipo de servicio</v>
      </c>
      <c r="J33" t="s">
        <v>124</v>
      </c>
      <c r="K33" t="str">
        <f t="shared" si="2"/>
        <v>Valor de las ventas de energía eléctrica por municipio según tipo de servicio</v>
      </c>
      <c r="L33" t="str">
        <f t="shared" si="3"/>
        <v>Valor de las ventas de energía eléctrica por municipio según tipo de servicio</v>
      </c>
      <c r="M33" t="str">
        <f t="shared" si="6"/>
        <v>2016</v>
      </c>
      <c r="N33" t="str">
        <f t="shared" si="4"/>
        <v/>
      </c>
      <c r="O33" s="7" t="b">
        <f t="shared" si="7"/>
        <v>0</v>
      </c>
    </row>
    <row r="34" spans="1:15" x14ac:dyDescent="0.25">
      <c r="A34" s="1">
        <v>13</v>
      </c>
      <c r="C34" t="s">
        <v>15</v>
      </c>
      <c r="D34" t="s">
        <v>41</v>
      </c>
      <c r="E34" t="s">
        <v>42</v>
      </c>
      <c r="F34" t="s">
        <v>73</v>
      </c>
      <c r="G34" t="str">
        <f t="shared" si="1"/>
        <v>01194Date</v>
      </c>
      <c r="H34" t="str">
        <f t="shared" si="5"/>
        <v>19.4</v>
      </c>
      <c r="I34" t="str">
        <f t="shared" si="0"/>
        <v>2016</v>
      </c>
      <c r="J34" t="s">
        <v>123</v>
      </c>
      <c r="K34" t="str">
        <f t="shared" si="2"/>
        <v/>
      </c>
      <c r="L34" t="str">
        <f t="shared" si="3"/>
        <v>Valor de las ventas de energía eléctrica por municipio según tipo de servicio</v>
      </c>
      <c r="M34" t="str">
        <f t="shared" si="6"/>
        <v>2016</v>
      </c>
      <c r="N34" t="str">
        <f t="shared" si="4"/>
        <v/>
      </c>
      <c r="O34" s="7" t="b">
        <f t="shared" si="7"/>
        <v>0</v>
      </c>
    </row>
    <row r="35" spans="1:15" x14ac:dyDescent="0.25">
      <c r="A35" s="1">
        <v>14</v>
      </c>
      <c r="C35" t="s">
        <v>21</v>
      </c>
      <c r="D35" t="s">
        <v>41</v>
      </c>
      <c r="E35" t="s">
        <v>42</v>
      </c>
      <c r="F35" t="s">
        <v>73</v>
      </c>
      <c r="G35" t="str">
        <f t="shared" si="1"/>
        <v>01194Units</v>
      </c>
      <c r="H35" t="str">
        <f t="shared" si="5"/>
        <v>19.4</v>
      </c>
      <c r="I35" t="str">
        <f t="shared" si="0"/>
        <v>(Miles de pesos)</v>
      </c>
      <c r="J35" t="s">
        <v>122</v>
      </c>
      <c r="K35" t="str">
        <f t="shared" si="2"/>
        <v/>
      </c>
      <c r="L35" t="str">
        <f t="shared" si="3"/>
        <v>Valor de las ventas de energía eléctrica por municipio según tipo de servicio</v>
      </c>
      <c r="M35" t="str">
        <f t="shared" si="6"/>
        <v>Al 31 de diciembre de 2015</v>
      </c>
      <c r="N35" t="str">
        <f t="shared" si="4"/>
        <v>(Miles de pesos)</v>
      </c>
      <c r="O35" s="7" t="b">
        <f t="shared" si="7"/>
        <v>1</v>
      </c>
    </row>
    <row r="36" spans="1:15" x14ac:dyDescent="0.25">
      <c r="A36" s="1">
        <v>16</v>
      </c>
      <c r="B36" t="s">
        <v>10</v>
      </c>
      <c r="C36" t="s">
        <v>22</v>
      </c>
      <c r="D36" t="s">
        <v>41</v>
      </c>
      <c r="E36" t="s">
        <v>42</v>
      </c>
      <c r="F36" t="s">
        <v>73</v>
      </c>
      <c r="G36" t="str">
        <f t="shared" si="1"/>
        <v>01195Title</v>
      </c>
      <c r="H36" t="str">
        <f t="shared" si="5"/>
        <v>19.5</v>
      </c>
      <c r="I36" t="str">
        <f t="shared" si="0"/>
        <v>19.5Unidades y potencia del equipo de transmisión y distribución</v>
      </c>
      <c r="J36" t="s">
        <v>124</v>
      </c>
      <c r="K36" t="str">
        <f t="shared" si="2"/>
        <v>Unidades y potencia del equipo de transmisión y distribuciónde energía eléctrica por municipio</v>
      </c>
      <c r="L36" t="str">
        <f t="shared" si="3"/>
        <v>Unidades y potencia del equipo de transmisión y distribuciónde energía eléctrica por municipio</v>
      </c>
      <c r="M36" t="str">
        <f t="shared" si="6"/>
        <v>Al 31 de diciembre de 2015</v>
      </c>
      <c r="N36" t="str">
        <f t="shared" si="4"/>
        <v/>
      </c>
      <c r="O36" s="7" t="b">
        <f t="shared" si="7"/>
        <v>0</v>
      </c>
    </row>
    <row r="37" spans="1:15" x14ac:dyDescent="0.25">
      <c r="A37" s="1">
        <v>17</v>
      </c>
      <c r="C37" t="s">
        <v>23</v>
      </c>
      <c r="D37" t="s">
        <v>41</v>
      </c>
      <c r="E37" t="s">
        <v>42</v>
      </c>
      <c r="F37" t="s">
        <v>73</v>
      </c>
      <c r="G37" t="str">
        <f t="shared" si="1"/>
        <v>01195Title</v>
      </c>
      <c r="H37" t="str">
        <f t="shared" si="5"/>
        <v>19.5</v>
      </c>
      <c r="I37" t="str">
        <f t="shared" si="0"/>
        <v>de energía eléctrica por municipio</v>
      </c>
      <c r="J37" t="s">
        <v>124</v>
      </c>
      <c r="K37" t="str">
        <f t="shared" si="2"/>
        <v/>
      </c>
      <c r="L37" t="str">
        <f t="shared" si="3"/>
        <v>Unidades y potencia del equipo de transmisión y distribuciónde energía eléctrica por municipio</v>
      </c>
      <c r="M37" t="str">
        <f t="shared" si="6"/>
        <v>Al 31 de diciembre de 2015</v>
      </c>
      <c r="N37" t="str">
        <f t="shared" si="4"/>
        <v/>
      </c>
      <c r="O37" s="7" t="b">
        <f t="shared" si="7"/>
        <v>0</v>
      </c>
    </row>
    <row r="38" spans="1:15" x14ac:dyDescent="0.25">
      <c r="A38" s="1">
        <v>18</v>
      </c>
      <c r="C38" t="s">
        <v>24</v>
      </c>
      <c r="D38" t="s">
        <v>41</v>
      </c>
      <c r="E38" t="s">
        <v>42</v>
      </c>
      <c r="F38" t="s">
        <v>73</v>
      </c>
      <c r="G38" t="str">
        <f t="shared" si="1"/>
        <v>01195Date</v>
      </c>
      <c r="H38" t="str">
        <f t="shared" si="5"/>
        <v>19.5</v>
      </c>
      <c r="I38" t="str">
        <f t="shared" si="0"/>
        <v>Al 31 de diciembre de 2015</v>
      </c>
      <c r="J38" t="s">
        <v>123</v>
      </c>
      <c r="K38" t="str">
        <f t="shared" si="2"/>
        <v/>
      </c>
      <c r="L38" t="str">
        <f t="shared" si="3"/>
        <v>Unidades y potencia del equipo de transmisión y distribuciónde energía eléctrica por municipio</v>
      </c>
      <c r="M38" t="str">
        <f t="shared" si="6"/>
        <v>Al 31 de diciembre de 2015</v>
      </c>
      <c r="N38" t="str">
        <f t="shared" si="4"/>
        <v/>
      </c>
      <c r="O38" s="7" t="b">
        <f t="shared" si="7"/>
        <v>1</v>
      </c>
    </row>
    <row r="39" spans="1:15" x14ac:dyDescent="0.25">
      <c r="A39" s="1">
        <v>20</v>
      </c>
      <c r="B39" t="s">
        <v>11</v>
      </c>
      <c r="C39" t="s">
        <v>25</v>
      </c>
      <c r="D39" t="s">
        <v>41</v>
      </c>
      <c r="E39" t="s">
        <v>42</v>
      </c>
      <c r="F39" t="s">
        <v>73</v>
      </c>
      <c r="G39" t="str">
        <f t="shared" si="1"/>
        <v>01196Title</v>
      </c>
      <c r="H39" t="str">
        <f t="shared" si="5"/>
        <v>19.6</v>
      </c>
      <c r="I39" t="str">
        <f t="shared" si="0"/>
        <v xml:space="preserve">19.6Personal ocupado y sus remuneraciones en la Comisión Federal de Electricidad </v>
      </c>
      <c r="J39" t="s">
        <v>124</v>
      </c>
      <c r="K39" t="str">
        <f t="shared" si="2"/>
        <v>Personal ocupado y sus remuneraciones en la Comisión Federal de Electricidad según tipo de actividad</v>
      </c>
      <c r="L39" t="str">
        <f t="shared" si="3"/>
        <v>Personal ocupado y sus remuneraciones en la Comisión Federal de Electricidad según tipo de actividad</v>
      </c>
      <c r="M39" t="str">
        <f t="shared" si="6"/>
        <v>2016</v>
      </c>
      <c r="N39" t="str">
        <f t="shared" si="4"/>
        <v/>
      </c>
      <c r="O39" s="7" t="b">
        <f t="shared" si="7"/>
        <v>0</v>
      </c>
    </row>
    <row r="40" spans="1:15" x14ac:dyDescent="0.25">
      <c r="A40" s="1">
        <v>21</v>
      </c>
      <c r="C40" t="s">
        <v>26</v>
      </c>
      <c r="D40" t="s">
        <v>41</v>
      </c>
      <c r="E40" t="s">
        <v>42</v>
      </c>
      <c r="F40" t="s">
        <v>73</v>
      </c>
      <c r="G40" t="str">
        <f t="shared" si="1"/>
        <v>01196Title</v>
      </c>
      <c r="H40" t="str">
        <f t="shared" si="5"/>
        <v>19.6</v>
      </c>
      <c r="I40" t="str">
        <f t="shared" si="0"/>
        <v>según tipo de actividad</v>
      </c>
      <c r="J40" t="s">
        <v>124</v>
      </c>
      <c r="K40" t="str">
        <f t="shared" si="2"/>
        <v/>
      </c>
      <c r="L40" t="str">
        <f t="shared" si="3"/>
        <v>Personal ocupado y sus remuneraciones en la Comisión Federal de Electricidad según tipo de actividad</v>
      </c>
      <c r="M40" t="str">
        <f t="shared" si="6"/>
        <v>2016</v>
      </c>
      <c r="N40" t="str">
        <f t="shared" si="4"/>
        <v/>
      </c>
      <c r="O40" s="7" t="b">
        <f t="shared" si="7"/>
        <v>0</v>
      </c>
    </row>
    <row r="41" spans="1:15" x14ac:dyDescent="0.25">
      <c r="A41" s="1">
        <v>22</v>
      </c>
      <c r="C41" t="s">
        <v>15</v>
      </c>
      <c r="D41" t="s">
        <v>41</v>
      </c>
      <c r="E41" t="s">
        <v>42</v>
      </c>
      <c r="F41" t="s">
        <v>73</v>
      </c>
      <c r="G41" t="str">
        <f t="shared" si="1"/>
        <v>01196Date</v>
      </c>
      <c r="H41" t="str">
        <f t="shared" si="5"/>
        <v>19.6</v>
      </c>
      <c r="I41" t="str">
        <f t="shared" si="0"/>
        <v>2016</v>
      </c>
      <c r="J41" t="s">
        <v>123</v>
      </c>
      <c r="K41" t="str">
        <f t="shared" si="2"/>
        <v/>
      </c>
      <c r="L41" t="str">
        <f t="shared" si="3"/>
        <v>Personal ocupado y sus remuneraciones en la Comisión Federal de Electricidad según tipo de actividad</v>
      </c>
      <c r="M41" t="str">
        <f t="shared" si="6"/>
        <v>2016</v>
      </c>
      <c r="N41" t="str">
        <f t="shared" si="4"/>
        <v/>
      </c>
      <c r="O41" s="7" t="b">
        <f t="shared" si="7"/>
        <v>1</v>
      </c>
    </row>
    <row r="42" spans="1:15" x14ac:dyDescent="0.25">
      <c r="A42" s="1">
        <v>1</v>
      </c>
      <c r="B42" t="s">
        <v>6</v>
      </c>
      <c r="C42" t="s">
        <v>27</v>
      </c>
      <c r="D42" t="s">
        <v>41</v>
      </c>
      <c r="E42" t="s">
        <v>43</v>
      </c>
      <c r="F42" t="s">
        <v>74</v>
      </c>
      <c r="G42" t="str">
        <f t="shared" si="1"/>
        <v>02191Title</v>
      </c>
      <c r="H42" t="str">
        <f t="shared" si="5"/>
        <v>19.1</v>
      </c>
      <c r="I42" t="str">
        <f t="shared" si="0"/>
        <v xml:space="preserve">19.1Centrales generadoras, unidades de generación, capacidad efectiva </v>
      </c>
      <c r="J42" t="s">
        <v>124</v>
      </c>
      <c r="K42" t="str">
        <f t="shared" si="2"/>
        <v>Centrales generadoras, unidades de generación, capacidad efectiva y energía eléctrica producida y entregada por tipo de planta</v>
      </c>
      <c r="L42" t="str">
        <f t="shared" si="3"/>
        <v>Centrales generadoras, unidades de generación, capacidad efectiva y energía eléctrica producida y entregada por tipo de planta</v>
      </c>
      <c r="M42" t="str">
        <f t="shared" si="6"/>
        <v>2016</v>
      </c>
      <c r="N42" t="str">
        <f t="shared" si="4"/>
        <v/>
      </c>
      <c r="O42" s="7" t="b">
        <f t="shared" si="7"/>
        <v>0</v>
      </c>
    </row>
    <row r="43" spans="1:15" x14ac:dyDescent="0.25">
      <c r="A43" s="1">
        <v>2</v>
      </c>
      <c r="C43" t="s">
        <v>28</v>
      </c>
      <c r="D43" t="s">
        <v>41</v>
      </c>
      <c r="E43" t="s">
        <v>43</v>
      </c>
      <c r="F43" t="s">
        <v>74</v>
      </c>
      <c r="G43" t="str">
        <f t="shared" si="1"/>
        <v>02191Title</v>
      </c>
      <c r="H43" t="str">
        <f t="shared" si="5"/>
        <v>19.1</v>
      </c>
      <c r="I43" t="str">
        <f t="shared" si="0"/>
        <v>y energía eléctrica producida y entregada por tipo de planta</v>
      </c>
      <c r="J43" t="s">
        <v>124</v>
      </c>
      <c r="K43" t="str">
        <f t="shared" si="2"/>
        <v/>
      </c>
      <c r="L43" t="str">
        <f t="shared" si="3"/>
        <v>Centrales generadoras, unidades de generación, capacidad efectiva y energía eléctrica producida y entregada por tipo de planta</v>
      </c>
      <c r="M43" t="str">
        <f t="shared" si="6"/>
        <v>2016</v>
      </c>
      <c r="N43" t="str">
        <f t="shared" si="4"/>
        <v/>
      </c>
      <c r="O43" s="7" t="b">
        <f t="shared" si="7"/>
        <v>0</v>
      </c>
    </row>
    <row r="44" spans="1:15" x14ac:dyDescent="0.25">
      <c r="A44" s="1">
        <v>3</v>
      </c>
      <c r="C44" t="s">
        <v>15</v>
      </c>
      <c r="D44" t="s">
        <v>41</v>
      </c>
      <c r="E44" t="s">
        <v>43</v>
      </c>
      <c r="F44" t="s">
        <v>74</v>
      </c>
      <c r="G44" t="str">
        <f t="shared" si="1"/>
        <v>02191Date</v>
      </c>
      <c r="H44" t="str">
        <f t="shared" si="5"/>
        <v>19.1</v>
      </c>
      <c r="I44" t="str">
        <f t="shared" si="0"/>
        <v>2016</v>
      </c>
      <c r="J44" t="s">
        <v>123</v>
      </c>
      <c r="K44" t="str">
        <f t="shared" si="2"/>
        <v/>
      </c>
      <c r="L44" t="str">
        <f t="shared" si="3"/>
        <v>Centrales generadoras, unidades de generación, capacidad efectiva y energía eléctrica producida y entregada por tipo de planta</v>
      </c>
      <c r="M44" t="str">
        <f t="shared" si="6"/>
        <v>2016</v>
      </c>
      <c r="N44" t="str">
        <f t="shared" si="4"/>
        <v/>
      </c>
      <c r="O44" s="7" t="b">
        <f t="shared" si="7"/>
        <v>1</v>
      </c>
    </row>
    <row r="45" spans="1:15" x14ac:dyDescent="0.25">
      <c r="A45" s="1">
        <v>5</v>
      </c>
      <c r="B45" t="s">
        <v>7</v>
      </c>
      <c r="C45" t="s">
        <v>13</v>
      </c>
      <c r="D45" t="s">
        <v>41</v>
      </c>
      <c r="E45" t="s">
        <v>43</v>
      </c>
      <c r="F45" t="s">
        <v>74</v>
      </c>
      <c r="G45" t="str">
        <f t="shared" si="1"/>
        <v>02192Title</v>
      </c>
      <c r="H45" t="str">
        <f t="shared" si="5"/>
        <v>19.2</v>
      </c>
      <c r="I45" t="str">
        <f t="shared" si="0"/>
        <v xml:space="preserve">19.2Usuarios, volumen y valor de las ventas de energía eléctrica </v>
      </c>
      <c r="J45" t="s">
        <v>124</v>
      </c>
      <c r="K45" t="str">
        <f t="shared" si="2"/>
        <v>Usuarios, volumen y valor de las ventas de energía eléctrica según tipo de servicio</v>
      </c>
      <c r="L45" t="str">
        <f t="shared" si="3"/>
        <v>Usuarios, volumen y valor de las ventas de energía eléctrica según tipo de servicio</v>
      </c>
      <c r="M45" t="str">
        <f t="shared" si="6"/>
        <v>2016</v>
      </c>
      <c r="N45" t="str">
        <f t="shared" si="4"/>
        <v/>
      </c>
      <c r="O45" s="7" t="b">
        <f t="shared" si="7"/>
        <v>0</v>
      </c>
    </row>
    <row r="46" spans="1:15" x14ac:dyDescent="0.25">
      <c r="A46" s="1">
        <v>6</v>
      </c>
      <c r="C46" t="s">
        <v>14</v>
      </c>
      <c r="D46" t="s">
        <v>41</v>
      </c>
      <c r="E46" t="s">
        <v>43</v>
      </c>
      <c r="F46" t="s">
        <v>74</v>
      </c>
      <c r="G46" t="str">
        <f t="shared" si="1"/>
        <v>02192Title</v>
      </c>
      <c r="H46" t="str">
        <f t="shared" si="5"/>
        <v>19.2</v>
      </c>
      <c r="I46" t="str">
        <f t="shared" si="0"/>
        <v>según tipo de servicio</v>
      </c>
      <c r="J46" t="s">
        <v>124</v>
      </c>
      <c r="K46" t="str">
        <f t="shared" si="2"/>
        <v/>
      </c>
      <c r="L46" t="str">
        <f t="shared" si="3"/>
        <v>Usuarios, volumen y valor de las ventas de energía eléctrica según tipo de servicio</v>
      </c>
      <c r="M46" t="str">
        <f t="shared" si="6"/>
        <v>2016</v>
      </c>
      <c r="N46" t="str">
        <f t="shared" si="4"/>
        <v/>
      </c>
      <c r="O46" s="7" t="b">
        <f t="shared" si="7"/>
        <v>0</v>
      </c>
    </row>
    <row r="47" spans="1:15" x14ac:dyDescent="0.25">
      <c r="A47" s="1">
        <v>7</v>
      </c>
      <c r="C47" t="s">
        <v>15</v>
      </c>
      <c r="D47" t="s">
        <v>41</v>
      </c>
      <c r="E47" t="s">
        <v>43</v>
      </c>
      <c r="F47" t="s">
        <v>74</v>
      </c>
      <c r="G47" t="str">
        <f t="shared" si="1"/>
        <v>02192Date</v>
      </c>
      <c r="H47" t="str">
        <f t="shared" si="5"/>
        <v>19.2</v>
      </c>
      <c r="I47" t="str">
        <f t="shared" si="0"/>
        <v>2016</v>
      </c>
      <c r="J47" t="s">
        <v>123</v>
      </c>
      <c r="K47" t="str">
        <f t="shared" si="2"/>
        <v/>
      </c>
      <c r="L47" t="str">
        <f t="shared" si="3"/>
        <v>Usuarios, volumen y valor de las ventas de energía eléctrica según tipo de servicio</v>
      </c>
      <c r="M47" t="str">
        <f t="shared" si="6"/>
        <v>2016</v>
      </c>
      <c r="N47" t="str">
        <f t="shared" si="4"/>
        <v/>
      </c>
      <c r="O47" s="7" t="b">
        <f t="shared" si="7"/>
        <v>1</v>
      </c>
    </row>
    <row r="48" spans="1:15" x14ac:dyDescent="0.25">
      <c r="A48" s="1">
        <v>9</v>
      </c>
      <c r="B48" t="s">
        <v>8</v>
      </c>
      <c r="C48" t="s">
        <v>16</v>
      </c>
      <c r="D48" t="s">
        <v>41</v>
      </c>
      <c r="E48" t="s">
        <v>43</v>
      </c>
      <c r="F48" t="s">
        <v>74</v>
      </c>
      <c r="G48" t="str">
        <f t="shared" si="1"/>
        <v>02193Title</v>
      </c>
      <c r="H48" t="str">
        <f t="shared" si="5"/>
        <v>19.3</v>
      </c>
      <c r="I48" t="str">
        <f t="shared" si="0"/>
        <v>19.3Usuarios de energía eléctrica por municipio según tipo de servicio</v>
      </c>
      <c r="J48" t="s">
        <v>124</v>
      </c>
      <c r="K48" t="str">
        <f t="shared" si="2"/>
        <v>Usuarios de energía eléctrica por municipio según tipo de servicio</v>
      </c>
      <c r="L48" t="str">
        <f t="shared" si="3"/>
        <v>Usuarios de energía eléctrica por municipio según tipo de servicio</v>
      </c>
      <c r="M48" t="str">
        <f t="shared" si="6"/>
        <v>Al 31 de diciembre de 2016</v>
      </c>
      <c r="N48" t="str">
        <f t="shared" si="4"/>
        <v/>
      </c>
      <c r="O48" s="7" t="b">
        <f t="shared" si="7"/>
        <v>0</v>
      </c>
    </row>
    <row r="49" spans="1:15" x14ac:dyDescent="0.25">
      <c r="A49" s="1">
        <v>10</v>
      </c>
      <c r="C49" t="s">
        <v>17</v>
      </c>
      <c r="D49" t="s">
        <v>41</v>
      </c>
      <c r="E49" t="s">
        <v>43</v>
      </c>
      <c r="F49" t="s">
        <v>74</v>
      </c>
      <c r="G49" t="str">
        <f t="shared" si="1"/>
        <v>02193Date</v>
      </c>
      <c r="H49" t="str">
        <f t="shared" si="5"/>
        <v>19.3</v>
      </c>
      <c r="I49" t="str">
        <f t="shared" si="0"/>
        <v>Al 31 de diciembre de 2016</v>
      </c>
      <c r="J49" t="s">
        <v>123</v>
      </c>
      <c r="K49" t="str">
        <f t="shared" si="2"/>
        <v/>
      </c>
      <c r="L49" t="str">
        <f t="shared" si="3"/>
        <v>Usuarios de energía eléctrica por municipio según tipo de servicio</v>
      </c>
      <c r="M49" t="str">
        <f t="shared" si="6"/>
        <v>Al 31 de diciembre de 2016</v>
      </c>
      <c r="N49" t="str">
        <f t="shared" si="4"/>
        <v/>
      </c>
      <c r="O49" s="7" t="b">
        <f t="shared" si="7"/>
        <v>1</v>
      </c>
    </row>
    <row r="50" spans="1:15" x14ac:dyDescent="0.25">
      <c r="A50" s="1">
        <v>12</v>
      </c>
      <c r="B50" t="s">
        <v>9</v>
      </c>
      <c r="C50" t="s">
        <v>18</v>
      </c>
      <c r="D50" t="s">
        <v>41</v>
      </c>
      <c r="E50" t="s">
        <v>43</v>
      </c>
      <c r="F50" t="s">
        <v>74</v>
      </c>
      <c r="G50" t="str">
        <f t="shared" si="1"/>
        <v>02194Title</v>
      </c>
      <c r="H50" t="str">
        <f t="shared" si="5"/>
        <v>19.4</v>
      </c>
      <c r="I50" t="str">
        <f t="shared" si="0"/>
        <v>19.4Volumen de las ventas de energía eléctrica por municipio según tipo de servicio</v>
      </c>
      <c r="J50" t="s">
        <v>124</v>
      </c>
      <c r="K50" t="str">
        <f t="shared" si="2"/>
        <v>Volumen de las ventas de energía eléctrica por municipio según tipo de servicio</v>
      </c>
      <c r="L50" t="str">
        <f t="shared" si="3"/>
        <v>Volumen de las ventas de energía eléctrica por municipio según tipo de servicio</v>
      </c>
      <c r="M50" t="str">
        <f t="shared" si="6"/>
        <v>2016</v>
      </c>
      <c r="N50" t="str">
        <f t="shared" si="4"/>
        <v/>
      </c>
      <c r="O50" s="7" t="b">
        <f t="shared" si="7"/>
        <v>0</v>
      </c>
    </row>
    <row r="51" spans="1:15" x14ac:dyDescent="0.25">
      <c r="A51" s="1">
        <v>13</v>
      </c>
      <c r="C51" t="s">
        <v>15</v>
      </c>
      <c r="D51" t="s">
        <v>41</v>
      </c>
      <c r="E51" t="s">
        <v>43</v>
      </c>
      <c r="F51" t="s">
        <v>74</v>
      </c>
      <c r="G51" t="str">
        <f t="shared" si="1"/>
        <v>02194Date</v>
      </c>
      <c r="H51" t="str">
        <f t="shared" si="5"/>
        <v>19.4</v>
      </c>
      <c r="I51" t="str">
        <f t="shared" si="0"/>
        <v>2016</v>
      </c>
      <c r="J51" t="s">
        <v>123</v>
      </c>
      <c r="K51" t="str">
        <f t="shared" si="2"/>
        <v/>
      </c>
      <c r="L51" t="str">
        <f t="shared" si="3"/>
        <v>Volumen de las ventas de energía eléctrica por municipio según tipo de servicio</v>
      </c>
      <c r="M51" t="str">
        <f t="shared" si="6"/>
        <v>2016</v>
      </c>
      <c r="N51" t="str">
        <f t="shared" si="4"/>
        <v/>
      </c>
      <c r="O51" s="7" t="b">
        <f t="shared" si="7"/>
        <v>0</v>
      </c>
    </row>
    <row r="52" spans="1:15" x14ac:dyDescent="0.25">
      <c r="A52" s="1">
        <v>14</v>
      </c>
      <c r="C52" t="s">
        <v>19</v>
      </c>
      <c r="D52" t="s">
        <v>41</v>
      </c>
      <c r="E52" t="s">
        <v>43</v>
      </c>
      <c r="F52" t="s">
        <v>74</v>
      </c>
      <c r="G52" t="str">
        <f t="shared" si="1"/>
        <v>02194Units</v>
      </c>
      <c r="H52" t="str">
        <f t="shared" si="5"/>
        <v>19.4</v>
      </c>
      <c r="I52" t="str">
        <f t="shared" si="0"/>
        <v>(Megawatts-hora)</v>
      </c>
      <c r="J52" t="s">
        <v>122</v>
      </c>
      <c r="K52" t="str">
        <f t="shared" si="2"/>
        <v/>
      </c>
      <c r="L52" t="str">
        <f t="shared" si="3"/>
        <v>Volumen de las ventas de energía eléctrica por municipio según tipo de servicio</v>
      </c>
      <c r="M52" t="str">
        <f t="shared" si="6"/>
        <v>2016</v>
      </c>
      <c r="N52" t="str">
        <f t="shared" si="4"/>
        <v>(Megawatts-hora)</v>
      </c>
      <c r="O52" s="7" t="b">
        <f t="shared" si="7"/>
        <v>1</v>
      </c>
    </row>
    <row r="53" spans="1:15" x14ac:dyDescent="0.25">
      <c r="A53" s="1">
        <v>16</v>
      </c>
      <c r="B53" t="s">
        <v>10</v>
      </c>
      <c r="C53" t="s">
        <v>20</v>
      </c>
      <c r="D53" t="s">
        <v>41</v>
      </c>
      <c r="E53" t="s">
        <v>43</v>
      </c>
      <c r="F53" t="s">
        <v>74</v>
      </c>
      <c r="G53" t="str">
        <f t="shared" si="1"/>
        <v>02195Title</v>
      </c>
      <c r="H53" t="str">
        <f t="shared" si="5"/>
        <v>19.5</v>
      </c>
      <c r="I53" t="str">
        <f t="shared" si="0"/>
        <v>19.5Valor de las ventas de energía eléctrica por municipio según tipo de servicio</v>
      </c>
      <c r="J53" t="s">
        <v>124</v>
      </c>
      <c r="K53" t="str">
        <f t="shared" si="2"/>
        <v>Valor de las ventas de energía eléctrica por municipio según tipo de servicio</v>
      </c>
      <c r="L53" t="str">
        <f t="shared" si="3"/>
        <v>Valor de las ventas de energía eléctrica por municipio según tipo de servicio</v>
      </c>
      <c r="M53" t="str">
        <f t="shared" si="6"/>
        <v>2016</v>
      </c>
      <c r="N53" t="str">
        <f t="shared" si="4"/>
        <v/>
      </c>
      <c r="O53" s="7" t="b">
        <f t="shared" si="7"/>
        <v>0</v>
      </c>
    </row>
    <row r="54" spans="1:15" x14ac:dyDescent="0.25">
      <c r="A54" s="1">
        <v>17</v>
      </c>
      <c r="C54" t="s">
        <v>15</v>
      </c>
      <c r="D54" t="s">
        <v>41</v>
      </c>
      <c r="E54" t="s">
        <v>43</v>
      </c>
      <c r="F54" t="s">
        <v>74</v>
      </c>
      <c r="G54" t="str">
        <f t="shared" si="1"/>
        <v>02195Date</v>
      </c>
      <c r="H54" t="str">
        <f t="shared" si="5"/>
        <v>19.5</v>
      </c>
      <c r="I54" t="str">
        <f t="shared" si="0"/>
        <v>2016</v>
      </c>
      <c r="J54" t="s">
        <v>123</v>
      </c>
      <c r="K54" t="str">
        <f t="shared" si="2"/>
        <v/>
      </c>
      <c r="L54" t="str">
        <f t="shared" si="3"/>
        <v>Valor de las ventas de energía eléctrica por municipio según tipo de servicio</v>
      </c>
      <c r="M54" t="str">
        <f t="shared" si="6"/>
        <v>2016</v>
      </c>
      <c r="N54" t="str">
        <f t="shared" si="4"/>
        <v/>
      </c>
      <c r="O54" s="7" t="b">
        <f t="shared" si="7"/>
        <v>0</v>
      </c>
    </row>
    <row r="55" spans="1:15" x14ac:dyDescent="0.25">
      <c r="A55" s="1">
        <v>18</v>
      </c>
      <c r="C55" t="s">
        <v>21</v>
      </c>
      <c r="D55" t="s">
        <v>41</v>
      </c>
      <c r="E55" t="s">
        <v>43</v>
      </c>
      <c r="F55" t="s">
        <v>74</v>
      </c>
      <c r="G55" t="str">
        <f t="shared" si="1"/>
        <v>02195Units</v>
      </c>
      <c r="H55" t="str">
        <f t="shared" si="5"/>
        <v>19.5</v>
      </c>
      <c r="I55" t="str">
        <f t="shared" si="0"/>
        <v>(Miles de pesos)</v>
      </c>
      <c r="J55" t="s">
        <v>122</v>
      </c>
      <c r="K55" t="str">
        <f t="shared" si="2"/>
        <v/>
      </c>
      <c r="L55" t="str">
        <f t="shared" si="3"/>
        <v>Valor de las ventas de energía eléctrica por municipio según tipo de servicio</v>
      </c>
      <c r="M55" t="str">
        <f t="shared" si="6"/>
        <v>Al 31 de diciembre de 2016</v>
      </c>
      <c r="N55" t="str">
        <f t="shared" si="4"/>
        <v>(Miles de pesos)</v>
      </c>
      <c r="O55" s="7" t="b">
        <f t="shared" si="7"/>
        <v>1</v>
      </c>
    </row>
    <row r="56" spans="1:15" x14ac:dyDescent="0.25">
      <c r="A56" s="1">
        <v>20</v>
      </c>
      <c r="B56" t="s">
        <v>11</v>
      </c>
      <c r="C56" t="s">
        <v>22</v>
      </c>
      <c r="D56" t="s">
        <v>41</v>
      </c>
      <c r="E56" t="s">
        <v>43</v>
      </c>
      <c r="F56" t="s">
        <v>74</v>
      </c>
      <c r="G56" t="str">
        <f t="shared" si="1"/>
        <v>02196Title</v>
      </c>
      <c r="H56" t="str">
        <f t="shared" si="5"/>
        <v>19.6</v>
      </c>
      <c r="I56" t="str">
        <f t="shared" si="0"/>
        <v>19.6Unidades y potencia del equipo de transmisión y distribución</v>
      </c>
      <c r="J56" t="s">
        <v>124</v>
      </c>
      <c r="K56" t="str">
        <f t="shared" si="2"/>
        <v>Unidades y potencia del equipo de transmisión y distribuciónde energía eléctrica por municipio</v>
      </c>
      <c r="L56" t="str">
        <f t="shared" si="3"/>
        <v>Unidades y potencia del equipo de transmisión y distribuciónde energía eléctrica por municipio</v>
      </c>
      <c r="M56" t="str">
        <f t="shared" si="6"/>
        <v>Al 31 de diciembre de 2016</v>
      </c>
      <c r="N56" t="str">
        <f t="shared" si="4"/>
        <v/>
      </c>
      <c r="O56" s="7" t="b">
        <f t="shared" si="7"/>
        <v>0</v>
      </c>
    </row>
    <row r="57" spans="1:15" x14ac:dyDescent="0.25">
      <c r="A57" s="1">
        <v>21</v>
      </c>
      <c r="C57" t="s">
        <v>23</v>
      </c>
      <c r="D57" t="s">
        <v>41</v>
      </c>
      <c r="E57" t="s">
        <v>43</v>
      </c>
      <c r="F57" t="s">
        <v>74</v>
      </c>
      <c r="G57" t="str">
        <f t="shared" si="1"/>
        <v>02196Title</v>
      </c>
      <c r="H57" t="str">
        <f t="shared" si="5"/>
        <v>19.6</v>
      </c>
      <c r="I57" t="str">
        <f t="shared" si="0"/>
        <v>de energía eléctrica por municipio</v>
      </c>
      <c r="J57" t="s">
        <v>124</v>
      </c>
      <c r="K57" t="str">
        <f t="shared" si="2"/>
        <v/>
      </c>
      <c r="L57" t="str">
        <f t="shared" si="3"/>
        <v>Unidades y potencia del equipo de transmisión y distribuciónde energía eléctrica por municipio</v>
      </c>
      <c r="M57" t="str">
        <f t="shared" si="6"/>
        <v>Al 31 de diciembre de 2016</v>
      </c>
      <c r="N57" t="str">
        <f t="shared" si="4"/>
        <v/>
      </c>
      <c r="O57" s="7" t="b">
        <f t="shared" si="7"/>
        <v>0</v>
      </c>
    </row>
    <row r="58" spans="1:15" x14ac:dyDescent="0.25">
      <c r="A58" s="1">
        <v>22</v>
      </c>
      <c r="C58" t="s">
        <v>17</v>
      </c>
      <c r="D58" t="s">
        <v>41</v>
      </c>
      <c r="E58" t="s">
        <v>43</v>
      </c>
      <c r="F58" t="s">
        <v>74</v>
      </c>
      <c r="G58" t="str">
        <f t="shared" si="1"/>
        <v>02196Date</v>
      </c>
      <c r="H58" t="str">
        <f t="shared" si="5"/>
        <v>19.6</v>
      </c>
      <c r="I58" t="str">
        <f t="shared" si="0"/>
        <v>Al 31 de diciembre de 2016</v>
      </c>
      <c r="J58" t="s">
        <v>123</v>
      </c>
      <c r="K58" t="str">
        <f t="shared" si="2"/>
        <v/>
      </c>
      <c r="L58" t="str">
        <f t="shared" si="3"/>
        <v>Unidades y potencia del equipo de transmisión y distribuciónde energía eléctrica por municipio</v>
      </c>
      <c r="M58" t="str">
        <f t="shared" si="6"/>
        <v>Al 31 de diciembre de 2016</v>
      </c>
      <c r="N58" t="str">
        <f t="shared" si="4"/>
        <v/>
      </c>
      <c r="O58" s="7" t="b">
        <f t="shared" si="7"/>
        <v>1</v>
      </c>
    </row>
    <row r="59" spans="1:15" x14ac:dyDescent="0.25">
      <c r="A59" s="1">
        <v>24</v>
      </c>
      <c r="B59" t="s">
        <v>12</v>
      </c>
      <c r="C59" t="s">
        <v>25</v>
      </c>
      <c r="D59" t="s">
        <v>41</v>
      </c>
      <c r="E59" t="s">
        <v>43</v>
      </c>
      <c r="F59" t="s">
        <v>74</v>
      </c>
      <c r="G59" t="str">
        <f t="shared" si="1"/>
        <v>02197Title</v>
      </c>
      <c r="H59" t="str">
        <f t="shared" si="5"/>
        <v>19.7</v>
      </c>
      <c r="I59" t="str">
        <f t="shared" si="0"/>
        <v xml:space="preserve">19.7Personal ocupado y sus remuneraciones en la Comisión Federal de Electricidad </v>
      </c>
      <c r="J59" t="s">
        <v>124</v>
      </c>
      <c r="K59" t="str">
        <f t="shared" si="2"/>
        <v>Personal ocupado y sus remuneraciones en la Comisión Federal de Electricidad según tipo de actividad</v>
      </c>
      <c r="L59" t="str">
        <f t="shared" si="3"/>
        <v>Personal ocupado y sus remuneraciones en la Comisión Federal de Electricidad según tipo de actividad</v>
      </c>
      <c r="M59" t="str">
        <f t="shared" si="6"/>
        <v>2016</v>
      </c>
      <c r="N59" t="str">
        <f t="shared" si="4"/>
        <v/>
      </c>
      <c r="O59" s="7" t="b">
        <f t="shared" si="7"/>
        <v>0</v>
      </c>
    </row>
    <row r="60" spans="1:15" x14ac:dyDescent="0.25">
      <c r="A60" s="1">
        <v>25</v>
      </c>
      <c r="C60" t="s">
        <v>26</v>
      </c>
      <c r="D60" t="s">
        <v>41</v>
      </c>
      <c r="E60" t="s">
        <v>43</v>
      </c>
      <c r="F60" t="s">
        <v>74</v>
      </c>
      <c r="G60" t="str">
        <f t="shared" si="1"/>
        <v>02197Title</v>
      </c>
      <c r="H60" t="str">
        <f t="shared" si="5"/>
        <v>19.7</v>
      </c>
      <c r="I60" t="str">
        <f t="shared" si="0"/>
        <v>según tipo de actividad</v>
      </c>
      <c r="J60" t="s">
        <v>124</v>
      </c>
      <c r="K60" t="str">
        <f t="shared" si="2"/>
        <v/>
      </c>
      <c r="L60" t="str">
        <f t="shared" si="3"/>
        <v>Personal ocupado y sus remuneraciones en la Comisión Federal de Electricidad según tipo de actividad</v>
      </c>
      <c r="M60" t="str">
        <f t="shared" si="6"/>
        <v>2016</v>
      </c>
      <c r="N60" t="str">
        <f t="shared" si="4"/>
        <v/>
      </c>
      <c r="O60" s="7" t="b">
        <f t="shared" si="7"/>
        <v>0</v>
      </c>
    </row>
    <row r="61" spans="1:15" x14ac:dyDescent="0.25">
      <c r="A61" s="1">
        <v>26</v>
      </c>
      <c r="C61" t="s">
        <v>15</v>
      </c>
      <c r="D61" t="s">
        <v>41</v>
      </c>
      <c r="E61" t="s">
        <v>43</v>
      </c>
      <c r="F61" t="s">
        <v>74</v>
      </c>
      <c r="G61" t="str">
        <f t="shared" si="1"/>
        <v>02197Date</v>
      </c>
      <c r="H61" t="str">
        <f t="shared" si="5"/>
        <v>19.7</v>
      </c>
      <c r="I61" t="str">
        <f t="shared" si="0"/>
        <v>2016</v>
      </c>
      <c r="J61" t="s">
        <v>123</v>
      </c>
      <c r="K61" t="str">
        <f t="shared" si="2"/>
        <v/>
      </c>
      <c r="L61" t="str">
        <f t="shared" si="3"/>
        <v>Personal ocupado y sus remuneraciones en la Comisión Federal de Electricidad según tipo de actividad</v>
      </c>
      <c r="M61" t="str">
        <f t="shared" si="6"/>
        <v>2016</v>
      </c>
      <c r="N61" t="str">
        <f t="shared" si="4"/>
        <v/>
      </c>
      <c r="O61" s="7" t="b">
        <f t="shared" si="7"/>
        <v>1</v>
      </c>
    </row>
    <row r="62" spans="1:15" x14ac:dyDescent="0.25">
      <c r="A62" s="1">
        <v>1</v>
      </c>
      <c r="B62" t="s">
        <v>6</v>
      </c>
      <c r="C62" t="s">
        <v>27</v>
      </c>
      <c r="D62" t="s">
        <v>41</v>
      </c>
      <c r="E62" t="s">
        <v>44</v>
      </c>
      <c r="F62" t="s">
        <v>75</v>
      </c>
      <c r="G62" t="str">
        <f t="shared" si="1"/>
        <v>03191Title</v>
      </c>
      <c r="H62" t="str">
        <f t="shared" si="5"/>
        <v>19.1</v>
      </c>
      <c r="I62" t="str">
        <f t="shared" si="0"/>
        <v xml:space="preserve">19.1Centrales generadoras, unidades de generación, capacidad efectiva </v>
      </c>
      <c r="J62" t="s">
        <v>124</v>
      </c>
      <c r="K62" t="str">
        <f t="shared" si="2"/>
        <v>Centrales generadoras, unidades de generación, capacidad efectiva y energía eléctrica producida y entregada por tipo de planta</v>
      </c>
      <c r="L62" t="str">
        <f t="shared" si="3"/>
        <v>Centrales generadoras, unidades de generación, capacidad efectiva y energía eléctrica producida y entregada por tipo de planta</v>
      </c>
      <c r="M62" t="str">
        <f t="shared" si="6"/>
        <v>2016</v>
      </c>
      <c r="N62" t="str">
        <f t="shared" si="4"/>
        <v/>
      </c>
      <c r="O62" s="7" t="b">
        <f t="shared" si="7"/>
        <v>0</v>
      </c>
    </row>
    <row r="63" spans="1:15" x14ac:dyDescent="0.25">
      <c r="A63" s="1">
        <v>2</v>
      </c>
      <c r="C63" t="s">
        <v>28</v>
      </c>
      <c r="D63" t="s">
        <v>41</v>
      </c>
      <c r="E63" t="s">
        <v>44</v>
      </c>
      <c r="F63" t="s">
        <v>75</v>
      </c>
      <c r="G63" t="str">
        <f t="shared" si="1"/>
        <v>03191Title</v>
      </c>
      <c r="H63" t="str">
        <f t="shared" si="5"/>
        <v>19.1</v>
      </c>
      <c r="I63" t="str">
        <f t="shared" si="0"/>
        <v>y energía eléctrica producida y entregada por tipo de planta</v>
      </c>
      <c r="J63" t="s">
        <v>124</v>
      </c>
      <c r="K63" t="str">
        <f t="shared" si="2"/>
        <v/>
      </c>
      <c r="L63" t="str">
        <f t="shared" si="3"/>
        <v>Centrales generadoras, unidades de generación, capacidad efectiva y energía eléctrica producida y entregada por tipo de planta</v>
      </c>
      <c r="M63" t="str">
        <f t="shared" si="6"/>
        <v>2016</v>
      </c>
      <c r="N63" t="str">
        <f t="shared" si="4"/>
        <v/>
      </c>
      <c r="O63" s="7" t="b">
        <f t="shared" si="7"/>
        <v>0</v>
      </c>
    </row>
    <row r="64" spans="1:15" x14ac:dyDescent="0.25">
      <c r="A64" s="1">
        <v>3</v>
      </c>
      <c r="C64" t="s">
        <v>15</v>
      </c>
      <c r="D64" t="s">
        <v>41</v>
      </c>
      <c r="E64" t="s">
        <v>44</v>
      </c>
      <c r="F64" t="s">
        <v>75</v>
      </c>
      <c r="G64" t="str">
        <f t="shared" si="1"/>
        <v>03191Date</v>
      </c>
      <c r="H64" t="str">
        <f t="shared" si="5"/>
        <v>19.1</v>
      </c>
      <c r="I64" t="str">
        <f t="shared" si="0"/>
        <v>2016</v>
      </c>
      <c r="J64" t="s">
        <v>123</v>
      </c>
      <c r="K64" t="str">
        <f t="shared" si="2"/>
        <v/>
      </c>
      <c r="L64" t="str">
        <f t="shared" si="3"/>
        <v>Centrales generadoras, unidades de generación, capacidad efectiva y energía eléctrica producida y entregada por tipo de planta</v>
      </c>
      <c r="M64" t="str">
        <f t="shared" si="6"/>
        <v>2016</v>
      </c>
      <c r="N64" t="str">
        <f t="shared" si="4"/>
        <v/>
      </c>
      <c r="O64" s="7" t="b">
        <f t="shared" si="7"/>
        <v>1</v>
      </c>
    </row>
    <row r="65" spans="1:15" x14ac:dyDescent="0.25">
      <c r="A65" s="1">
        <v>5</v>
      </c>
      <c r="B65" t="s">
        <v>7</v>
      </c>
      <c r="C65" t="s">
        <v>13</v>
      </c>
      <c r="D65" t="s">
        <v>41</v>
      </c>
      <c r="E65" t="s">
        <v>44</v>
      </c>
      <c r="F65" t="s">
        <v>75</v>
      </c>
      <c r="G65" t="str">
        <f t="shared" si="1"/>
        <v>03192Title</v>
      </c>
      <c r="H65" t="str">
        <f t="shared" si="5"/>
        <v>19.2</v>
      </c>
      <c r="I65" t="str">
        <f t="shared" si="0"/>
        <v xml:space="preserve">19.2Usuarios, volumen y valor de las ventas de energía eléctrica </v>
      </c>
      <c r="J65" t="s">
        <v>124</v>
      </c>
      <c r="K65" t="str">
        <f t="shared" si="2"/>
        <v>Usuarios, volumen y valor de las ventas de energía eléctrica según tipo de servicio</v>
      </c>
      <c r="L65" t="str">
        <f t="shared" si="3"/>
        <v>Usuarios, volumen y valor de las ventas de energía eléctrica según tipo de servicio</v>
      </c>
      <c r="M65" t="str">
        <f t="shared" si="6"/>
        <v>2016</v>
      </c>
      <c r="N65" t="str">
        <f t="shared" si="4"/>
        <v/>
      </c>
      <c r="O65" s="7" t="b">
        <f t="shared" si="7"/>
        <v>0</v>
      </c>
    </row>
    <row r="66" spans="1:15" x14ac:dyDescent="0.25">
      <c r="A66" s="1">
        <v>6</v>
      </c>
      <c r="C66" t="s">
        <v>14</v>
      </c>
      <c r="D66" t="s">
        <v>41</v>
      </c>
      <c r="E66" t="s">
        <v>44</v>
      </c>
      <c r="F66" t="s">
        <v>75</v>
      </c>
      <c r="G66" t="str">
        <f t="shared" si="1"/>
        <v>03192Title</v>
      </c>
      <c r="H66" t="str">
        <f t="shared" si="5"/>
        <v>19.2</v>
      </c>
      <c r="I66" t="str">
        <f t="shared" si="0"/>
        <v>según tipo de servicio</v>
      </c>
      <c r="J66" t="s">
        <v>124</v>
      </c>
      <c r="K66" t="str">
        <f t="shared" si="2"/>
        <v/>
      </c>
      <c r="L66" t="str">
        <f t="shared" si="3"/>
        <v>Usuarios, volumen y valor de las ventas de energía eléctrica según tipo de servicio</v>
      </c>
      <c r="M66" t="str">
        <f t="shared" si="6"/>
        <v>2016</v>
      </c>
      <c r="N66" t="str">
        <f t="shared" si="4"/>
        <v/>
      </c>
      <c r="O66" s="7" t="b">
        <f t="shared" si="7"/>
        <v>0</v>
      </c>
    </row>
    <row r="67" spans="1:15" x14ac:dyDescent="0.25">
      <c r="A67" s="1">
        <v>7</v>
      </c>
      <c r="C67" t="s">
        <v>15</v>
      </c>
      <c r="D67" t="s">
        <v>41</v>
      </c>
      <c r="E67" t="s">
        <v>44</v>
      </c>
      <c r="F67" t="s">
        <v>75</v>
      </c>
      <c r="G67" t="str">
        <f t="shared" si="1"/>
        <v>03192Date</v>
      </c>
      <c r="H67" t="str">
        <f t="shared" si="5"/>
        <v>19.2</v>
      </c>
      <c r="I67" t="str">
        <f t="shared" ref="I67:I130" si="8">+_xlfn.TEXTJOIN("",TRUE,B67:C67)</f>
        <v>2016</v>
      </c>
      <c r="J67" t="s">
        <v>123</v>
      </c>
      <c r="K67" t="str">
        <f t="shared" si="2"/>
        <v/>
      </c>
      <c r="L67" t="str">
        <f t="shared" si="3"/>
        <v>Usuarios, volumen y valor de las ventas de energía eléctrica según tipo de servicio</v>
      </c>
      <c r="M67" t="str">
        <f t="shared" si="6"/>
        <v>2016</v>
      </c>
      <c r="N67" t="str">
        <f t="shared" si="4"/>
        <v/>
      </c>
      <c r="O67" s="7" t="b">
        <f t="shared" si="7"/>
        <v>1</v>
      </c>
    </row>
    <row r="68" spans="1:15" x14ac:dyDescent="0.25">
      <c r="A68" s="1">
        <v>9</v>
      </c>
      <c r="B68" t="s">
        <v>8</v>
      </c>
      <c r="C68" t="s">
        <v>16</v>
      </c>
      <c r="D68" t="s">
        <v>41</v>
      </c>
      <c r="E68" t="s">
        <v>44</v>
      </c>
      <c r="F68" t="s">
        <v>75</v>
      </c>
      <c r="G68" t="str">
        <f t="shared" ref="G68:G131" si="9">+_xlfn.CONCAT(F68,SUBSTITUTE(H68,".",""),J68)</f>
        <v>03193Title</v>
      </c>
      <c r="H68" t="str">
        <f t="shared" si="5"/>
        <v>19.3</v>
      </c>
      <c r="I68" t="str">
        <f t="shared" si="8"/>
        <v>19.3Usuarios de energía eléctrica por municipio según tipo de servicio</v>
      </c>
      <c r="J68" t="s">
        <v>124</v>
      </c>
      <c r="K68" t="str">
        <f t="shared" ref="K68:K131" si="10">+IF(AND(G68=G69,J68="Title"),_xlfn.CONCAT(C68,C69),IF(AND(J68="Title",J69&lt;&gt;"Title",J67&lt;&gt;"Title"),C68,""))</f>
        <v>Usuarios de energía eléctrica por municipio según tipo de servicio</v>
      </c>
      <c r="L68" t="str">
        <f t="shared" ref="L68:L131" si="11">+IF(K68="",L67,K68)</f>
        <v>Usuarios de energía eléctrica por municipio según tipo de servicio</v>
      </c>
      <c r="M68" t="str">
        <f t="shared" si="6"/>
        <v>Al 31 de diciembre de 2016</v>
      </c>
      <c r="N68" t="str">
        <f t="shared" ref="N68:N131" si="12">+IF(J68="Units",C68,"")</f>
        <v/>
      </c>
      <c r="O68" s="7" t="b">
        <f t="shared" si="7"/>
        <v>0</v>
      </c>
    </row>
    <row r="69" spans="1:15" x14ac:dyDescent="0.25">
      <c r="A69" s="1">
        <v>10</v>
      </c>
      <c r="C69" t="s">
        <v>17</v>
      </c>
      <c r="D69" t="s">
        <v>41</v>
      </c>
      <c r="E69" t="s">
        <v>44</v>
      </c>
      <c r="F69" t="s">
        <v>75</v>
      </c>
      <c r="G69" t="str">
        <f t="shared" si="9"/>
        <v>03193Date</v>
      </c>
      <c r="H69" t="str">
        <f t="shared" ref="H69:H132" si="13">+IF(B69=0,H68,B69)</f>
        <v>19.3</v>
      </c>
      <c r="I69" t="str">
        <f t="shared" si="8"/>
        <v>Al 31 de diciembre de 2016</v>
      </c>
      <c r="J69" t="s">
        <v>123</v>
      </c>
      <c r="K69" t="str">
        <f t="shared" si="10"/>
        <v/>
      </c>
      <c r="L69" t="str">
        <f t="shared" si="11"/>
        <v>Usuarios de energía eléctrica por municipio según tipo de servicio</v>
      </c>
      <c r="M69" t="str">
        <f t="shared" si="6"/>
        <v>Al 31 de diciembre de 2016</v>
      </c>
      <c r="N69" t="str">
        <f t="shared" si="12"/>
        <v/>
      </c>
      <c r="O69" s="7" t="b">
        <f t="shared" si="7"/>
        <v>1</v>
      </c>
    </row>
    <row r="70" spans="1:15" x14ac:dyDescent="0.25">
      <c r="A70" s="1">
        <v>12</v>
      </c>
      <c r="B70" t="s">
        <v>9</v>
      </c>
      <c r="C70" t="s">
        <v>18</v>
      </c>
      <c r="D70" t="s">
        <v>41</v>
      </c>
      <c r="E70" t="s">
        <v>44</v>
      </c>
      <c r="F70" t="s">
        <v>75</v>
      </c>
      <c r="G70" t="str">
        <f t="shared" si="9"/>
        <v>03194Title</v>
      </c>
      <c r="H70" t="str">
        <f t="shared" si="13"/>
        <v>19.4</v>
      </c>
      <c r="I70" t="str">
        <f t="shared" si="8"/>
        <v>19.4Volumen de las ventas de energía eléctrica por municipio según tipo de servicio</v>
      </c>
      <c r="J70" t="s">
        <v>124</v>
      </c>
      <c r="K70" t="str">
        <f t="shared" si="10"/>
        <v>Volumen de las ventas de energía eléctrica por municipio según tipo de servicio</v>
      </c>
      <c r="L70" t="str">
        <f t="shared" si="11"/>
        <v>Volumen de las ventas de energía eléctrica por municipio según tipo de servicio</v>
      </c>
      <c r="M70" t="str">
        <f t="shared" ref="M70:M133" si="14">+IF(J70&lt;&gt;"Date",M71,C70)</f>
        <v>2016</v>
      </c>
      <c r="N70" t="str">
        <f t="shared" si="12"/>
        <v/>
      </c>
      <c r="O70" s="7" t="b">
        <f t="shared" ref="O70:O133" si="15">AND(B70=0,B71&lt;&gt;0)</f>
        <v>0</v>
      </c>
    </row>
    <row r="71" spans="1:15" x14ac:dyDescent="0.25">
      <c r="A71" s="1">
        <v>13</v>
      </c>
      <c r="C71" t="s">
        <v>15</v>
      </c>
      <c r="D71" t="s">
        <v>41</v>
      </c>
      <c r="E71" t="s">
        <v>44</v>
      </c>
      <c r="F71" t="s">
        <v>75</v>
      </c>
      <c r="G71" t="str">
        <f t="shared" si="9"/>
        <v>03194Date</v>
      </c>
      <c r="H71" t="str">
        <f t="shared" si="13"/>
        <v>19.4</v>
      </c>
      <c r="I71" t="str">
        <f t="shared" si="8"/>
        <v>2016</v>
      </c>
      <c r="J71" t="s">
        <v>123</v>
      </c>
      <c r="K71" t="str">
        <f t="shared" si="10"/>
        <v/>
      </c>
      <c r="L71" t="str">
        <f t="shared" si="11"/>
        <v>Volumen de las ventas de energía eléctrica por municipio según tipo de servicio</v>
      </c>
      <c r="M71" t="str">
        <f t="shared" si="14"/>
        <v>2016</v>
      </c>
      <c r="N71" t="str">
        <f t="shared" si="12"/>
        <v/>
      </c>
      <c r="O71" s="7" t="b">
        <f t="shared" si="15"/>
        <v>0</v>
      </c>
    </row>
    <row r="72" spans="1:15" x14ac:dyDescent="0.25">
      <c r="A72" s="1">
        <v>14</v>
      </c>
      <c r="C72" t="s">
        <v>19</v>
      </c>
      <c r="D72" t="s">
        <v>41</v>
      </c>
      <c r="E72" t="s">
        <v>44</v>
      </c>
      <c r="F72" t="s">
        <v>75</v>
      </c>
      <c r="G72" t="str">
        <f t="shared" si="9"/>
        <v>03194Units</v>
      </c>
      <c r="H72" t="str">
        <f t="shared" si="13"/>
        <v>19.4</v>
      </c>
      <c r="I72" t="str">
        <f t="shared" si="8"/>
        <v>(Megawatts-hora)</v>
      </c>
      <c r="J72" t="s">
        <v>122</v>
      </c>
      <c r="K72" t="str">
        <f t="shared" si="10"/>
        <v/>
      </c>
      <c r="L72" t="str">
        <f t="shared" si="11"/>
        <v>Volumen de las ventas de energía eléctrica por municipio según tipo de servicio</v>
      </c>
      <c r="M72" t="str">
        <f t="shared" si="14"/>
        <v>2016</v>
      </c>
      <c r="N72" t="str">
        <f t="shared" si="12"/>
        <v>(Megawatts-hora)</v>
      </c>
      <c r="O72" s="7" t="b">
        <f t="shared" si="15"/>
        <v>1</v>
      </c>
    </row>
    <row r="73" spans="1:15" x14ac:dyDescent="0.25">
      <c r="A73" s="1">
        <v>16</v>
      </c>
      <c r="B73" t="s">
        <v>10</v>
      </c>
      <c r="C73" t="s">
        <v>20</v>
      </c>
      <c r="D73" t="s">
        <v>41</v>
      </c>
      <c r="E73" t="s">
        <v>44</v>
      </c>
      <c r="F73" t="s">
        <v>75</v>
      </c>
      <c r="G73" t="str">
        <f t="shared" si="9"/>
        <v>03195Title</v>
      </c>
      <c r="H73" t="str">
        <f t="shared" si="13"/>
        <v>19.5</v>
      </c>
      <c r="I73" t="str">
        <f t="shared" si="8"/>
        <v>19.5Valor de las ventas de energía eléctrica por municipio según tipo de servicio</v>
      </c>
      <c r="J73" t="s">
        <v>124</v>
      </c>
      <c r="K73" t="str">
        <f t="shared" si="10"/>
        <v>Valor de las ventas de energía eléctrica por municipio según tipo de servicio</v>
      </c>
      <c r="L73" t="str">
        <f t="shared" si="11"/>
        <v>Valor de las ventas de energía eléctrica por municipio según tipo de servicio</v>
      </c>
      <c r="M73" t="str">
        <f t="shared" si="14"/>
        <v>2016</v>
      </c>
      <c r="N73" t="str">
        <f t="shared" si="12"/>
        <v/>
      </c>
      <c r="O73" s="7" t="b">
        <f t="shared" si="15"/>
        <v>0</v>
      </c>
    </row>
    <row r="74" spans="1:15" x14ac:dyDescent="0.25">
      <c r="A74" s="1">
        <v>17</v>
      </c>
      <c r="C74" t="s">
        <v>15</v>
      </c>
      <c r="D74" t="s">
        <v>41</v>
      </c>
      <c r="E74" t="s">
        <v>44</v>
      </c>
      <c r="F74" t="s">
        <v>75</v>
      </c>
      <c r="G74" t="str">
        <f t="shared" si="9"/>
        <v>03195Date</v>
      </c>
      <c r="H74" t="str">
        <f t="shared" si="13"/>
        <v>19.5</v>
      </c>
      <c r="I74" t="str">
        <f t="shared" si="8"/>
        <v>2016</v>
      </c>
      <c r="J74" t="s">
        <v>123</v>
      </c>
      <c r="K74" t="str">
        <f t="shared" si="10"/>
        <v/>
      </c>
      <c r="L74" t="str">
        <f t="shared" si="11"/>
        <v>Valor de las ventas de energía eléctrica por municipio según tipo de servicio</v>
      </c>
      <c r="M74" t="str">
        <f t="shared" si="14"/>
        <v>2016</v>
      </c>
      <c r="N74" t="str">
        <f t="shared" si="12"/>
        <v/>
      </c>
      <c r="O74" s="7" t="b">
        <f t="shared" si="15"/>
        <v>0</v>
      </c>
    </row>
    <row r="75" spans="1:15" x14ac:dyDescent="0.25">
      <c r="A75" s="1">
        <v>18</v>
      </c>
      <c r="C75" t="s">
        <v>21</v>
      </c>
      <c r="D75" t="s">
        <v>41</v>
      </c>
      <c r="E75" t="s">
        <v>44</v>
      </c>
      <c r="F75" t="s">
        <v>75</v>
      </c>
      <c r="G75" t="str">
        <f t="shared" si="9"/>
        <v>03195Units</v>
      </c>
      <c r="H75" t="str">
        <f t="shared" si="13"/>
        <v>19.5</v>
      </c>
      <c r="I75" t="str">
        <f t="shared" si="8"/>
        <v>(Miles de pesos)</v>
      </c>
      <c r="J75" t="s">
        <v>122</v>
      </c>
      <c r="K75" t="str">
        <f t="shared" si="10"/>
        <v/>
      </c>
      <c r="L75" t="str">
        <f t="shared" si="11"/>
        <v>Valor de las ventas de energía eléctrica por municipio según tipo de servicio</v>
      </c>
      <c r="M75" t="str">
        <f t="shared" si="14"/>
        <v>Al 31 de diciembre de 2016</v>
      </c>
      <c r="N75" t="str">
        <f t="shared" si="12"/>
        <v>(Miles de pesos)</v>
      </c>
      <c r="O75" s="7" t="b">
        <f t="shared" si="15"/>
        <v>1</v>
      </c>
    </row>
    <row r="76" spans="1:15" x14ac:dyDescent="0.25">
      <c r="A76" s="1">
        <v>20</v>
      </c>
      <c r="B76" t="s">
        <v>11</v>
      </c>
      <c r="C76" t="s">
        <v>22</v>
      </c>
      <c r="D76" t="s">
        <v>41</v>
      </c>
      <c r="E76" t="s">
        <v>44</v>
      </c>
      <c r="F76" t="s">
        <v>75</v>
      </c>
      <c r="G76" t="str">
        <f t="shared" si="9"/>
        <v>03196Title</v>
      </c>
      <c r="H76" t="str">
        <f t="shared" si="13"/>
        <v>19.6</v>
      </c>
      <c r="I76" t="str">
        <f t="shared" si="8"/>
        <v>19.6Unidades y potencia del equipo de transmisión y distribución</v>
      </c>
      <c r="J76" t="s">
        <v>124</v>
      </c>
      <c r="K76" t="str">
        <f t="shared" si="10"/>
        <v>Unidades y potencia del equipo de transmisión y distribuciónde energía eléctrica por municipio</v>
      </c>
      <c r="L76" t="str">
        <f t="shared" si="11"/>
        <v>Unidades y potencia del equipo de transmisión y distribuciónde energía eléctrica por municipio</v>
      </c>
      <c r="M76" t="str">
        <f t="shared" si="14"/>
        <v>Al 31 de diciembre de 2016</v>
      </c>
      <c r="N76" t="str">
        <f t="shared" si="12"/>
        <v/>
      </c>
      <c r="O76" s="7" t="b">
        <f t="shared" si="15"/>
        <v>0</v>
      </c>
    </row>
    <row r="77" spans="1:15" x14ac:dyDescent="0.25">
      <c r="A77" s="1">
        <v>21</v>
      </c>
      <c r="C77" t="s">
        <v>23</v>
      </c>
      <c r="D77" t="s">
        <v>41</v>
      </c>
      <c r="E77" t="s">
        <v>44</v>
      </c>
      <c r="F77" t="s">
        <v>75</v>
      </c>
      <c r="G77" t="str">
        <f t="shared" si="9"/>
        <v>03196Title</v>
      </c>
      <c r="H77" t="str">
        <f t="shared" si="13"/>
        <v>19.6</v>
      </c>
      <c r="I77" t="str">
        <f t="shared" si="8"/>
        <v>de energía eléctrica por municipio</v>
      </c>
      <c r="J77" t="s">
        <v>124</v>
      </c>
      <c r="K77" t="str">
        <f t="shared" si="10"/>
        <v/>
      </c>
      <c r="L77" t="str">
        <f t="shared" si="11"/>
        <v>Unidades y potencia del equipo de transmisión y distribuciónde energía eléctrica por municipio</v>
      </c>
      <c r="M77" t="str">
        <f t="shared" si="14"/>
        <v>Al 31 de diciembre de 2016</v>
      </c>
      <c r="N77" t="str">
        <f t="shared" si="12"/>
        <v/>
      </c>
      <c r="O77" s="7" t="b">
        <f t="shared" si="15"/>
        <v>0</v>
      </c>
    </row>
    <row r="78" spans="1:15" x14ac:dyDescent="0.25">
      <c r="A78" s="1">
        <v>22</v>
      </c>
      <c r="C78" t="s">
        <v>17</v>
      </c>
      <c r="D78" t="s">
        <v>41</v>
      </c>
      <c r="E78" t="s">
        <v>44</v>
      </c>
      <c r="F78" t="s">
        <v>75</v>
      </c>
      <c r="G78" t="str">
        <f t="shared" si="9"/>
        <v>03196Date</v>
      </c>
      <c r="H78" t="str">
        <f t="shared" si="13"/>
        <v>19.6</v>
      </c>
      <c r="I78" t="str">
        <f t="shared" si="8"/>
        <v>Al 31 de diciembre de 2016</v>
      </c>
      <c r="J78" t="s">
        <v>123</v>
      </c>
      <c r="K78" t="str">
        <f t="shared" si="10"/>
        <v/>
      </c>
      <c r="L78" t="str">
        <f t="shared" si="11"/>
        <v>Unidades y potencia del equipo de transmisión y distribuciónde energía eléctrica por municipio</v>
      </c>
      <c r="M78" t="str">
        <f t="shared" si="14"/>
        <v>Al 31 de diciembre de 2016</v>
      </c>
      <c r="N78" t="str">
        <f t="shared" si="12"/>
        <v/>
      </c>
      <c r="O78" s="7" t="b">
        <f t="shared" si="15"/>
        <v>1</v>
      </c>
    </row>
    <row r="79" spans="1:15" x14ac:dyDescent="0.25">
      <c r="A79" s="1">
        <v>24</v>
      </c>
      <c r="B79" t="s">
        <v>12</v>
      </c>
      <c r="C79" t="s">
        <v>25</v>
      </c>
      <c r="D79" t="s">
        <v>41</v>
      </c>
      <c r="E79" t="s">
        <v>44</v>
      </c>
      <c r="F79" t="s">
        <v>75</v>
      </c>
      <c r="G79" t="str">
        <f t="shared" si="9"/>
        <v>03197Title</v>
      </c>
      <c r="H79" t="str">
        <f t="shared" si="13"/>
        <v>19.7</v>
      </c>
      <c r="I79" t="str">
        <f t="shared" si="8"/>
        <v xml:space="preserve">19.7Personal ocupado y sus remuneraciones en la Comisión Federal de Electricidad </v>
      </c>
      <c r="J79" t="s">
        <v>124</v>
      </c>
      <c r="K79" t="str">
        <f t="shared" si="10"/>
        <v>Personal ocupado y sus remuneraciones en la Comisión Federal de Electricidad según tipo de actividad</v>
      </c>
      <c r="L79" t="str">
        <f t="shared" si="11"/>
        <v>Personal ocupado y sus remuneraciones en la Comisión Federal de Electricidad según tipo de actividad</v>
      </c>
      <c r="M79" t="str">
        <f t="shared" si="14"/>
        <v>2016</v>
      </c>
      <c r="N79" t="str">
        <f t="shared" si="12"/>
        <v/>
      </c>
      <c r="O79" s="7" t="b">
        <f t="shared" si="15"/>
        <v>0</v>
      </c>
    </row>
    <row r="80" spans="1:15" x14ac:dyDescent="0.25">
      <c r="A80" s="1">
        <v>25</v>
      </c>
      <c r="C80" t="s">
        <v>26</v>
      </c>
      <c r="D80" t="s">
        <v>41</v>
      </c>
      <c r="E80" t="s">
        <v>44</v>
      </c>
      <c r="F80" t="s">
        <v>75</v>
      </c>
      <c r="G80" t="str">
        <f t="shared" si="9"/>
        <v>03197Title</v>
      </c>
      <c r="H80" t="str">
        <f t="shared" si="13"/>
        <v>19.7</v>
      </c>
      <c r="I80" t="str">
        <f t="shared" si="8"/>
        <v>según tipo de actividad</v>
      </c>
      <c r="J80" t="s">
        <v>124</v>
      </c>
      <c r="K80" t="str">
        <f t="shared" si="10"/>
        <v/>
      </c>
      <c r="L80" t="str">
        <f t="shared" si="11"/>
        <v>Personal ocupado y sus remuneraciones en la Comisión Federal de Electricidad según tipo de actividad</v>
      </c>
      <c r="M80" t="str">
        <f t="shared" si="14"/>
        <v>2016</v>
      </c>
      <c r="N80" t="str">
        <f t="shared" si="12"/>
        <v/>
      </c>
      <c r="O80" s="7" t="b">
        <f t="shared" si="15"/>
        <v>0</v>
      </c>
    </row>
    <row r="81" spans="1:15" x14ac:dyDescent="0.25">
      <c r="A81" s="1">
        <v>26</v>
      </c>
      <c r="C81" t="s">
        <v>15</v>
      </c>
      <c r="D81" t="s">
        <v>41</v>
      </c>
      <c r="E81" t="s">
        <v>44</v>
      </c>
      <c r="F81" t="s">
        <v>75</v>
      </c>
      <c r="G81" t="str">
        <f t="shared" si="9"/>
        <v>03197Date</v>
      </c>
      <c r="H81" t="str">
        <f t="shared" si="13"/>
        <v>19.7</v>
      </c>
      <c r="I81" t="str">
        <f t="shared" si="8"/>
        <v>2016</v>
      </c>
      <c r="J81" t="s">
        <v>123</v>
      </c>
      <c r="K81" t="str">
        <f t="shared" si="10"/>
        <v/>
      </c>
      <c r="L81" t="str">
        <f t="shared" si="11"/>
        <v>Personal ocupado y sus remuneraciones en la Comisión Federal de Electricidad según tipo de actividad</v>
      </c>
      <c r="M81" t="str">
        <f t="shared" si="14"/>
        <v>2016</v>
      </c>
      <c r="N81" t="str">
        <f t="shared" si="12"/>
        <v/>
      </c>
      <c r="O81" s="7" t="b">
        <f t="shared" si="15"/>
        <v>1</v>
      </c>
    </row>
    <row r="82" spans="1:15" x14ac:dyDescent="0.25">
      <c r="A82" s="1">
        <v>1</v>
      </c>
      <c r="B82" t="s">
        <v>6</v>
      </c>
      <c r="C82" t="s">
        <v>27</v>
      </c>
      <c r="D82" t="s">
        <v>41</v>
      </c>
      <c r="E82" t="s">
        <v>45</v>
      </c>
      <c r="F82" t="s">
        <v>76</v>
      </c>
      <c r="G82" t="str">
        <f t="shared" si="9"/>
        <v>04191Title</v>
      </c>
      <c r="H82" t="str">
        <f t="shared" si="13"/>
        <v>19.1</v>
      </c>
      <c r="I82" t="str">
        <f t="shared" si="8"/>
        <v xml:space="preserve">19.1Centrales generadoras, unidades de generación, capacidad efectiva </v>
      </c>
      <c r="J82" t="s">
        <v>124</v>
      </c>
      <c r="K82" t="str">
        <f t="shared" si="10"/>
        <v>Centrales generadoras, unidades de generación, capacidad efectiva y energía eléctrica producida y entregada por tipo de planta</v>
      </c>
      <c r="L82" t="str">
        <f t="shared" si="11"/>
        <v>Centrales generadoras, unidades de generación, capacidad efectiva y energía eléctrica producida y entregada por tipo de planta</v>
      </c>
      <c r="M82" t="str">
        <f t="shared" si="14"/>
        <v>2016</v>
      </c>
      <c r="N82" t="str">
        <f t="shared" si="12"/>
        <v/>
      </c>
      <c r="O82" s="7" t="b">
        <f t="shared" si="15"/>
        <v>0</v>
      </c>
    </row>
    <row r="83" spans="1:15" x14ac:dyDescent="0.25">
      <c r="A83" s="1">
        <v>2</v>
      </c>
      <c r="C83" t="s">
        <v>28</v>
      </c>
      <c r="D83" t="s">
        <v>41</v>
      </c>
      <c r="E83" t="s">
        <v>45</v>
      </c>
      <c r="F83" t="s">
        <v>76</v>
      </c>
      <c r="G83" t="str">
        <f t="shared" si="9"/>
        <v>04191Title</v>
      </c>
      <c r="H83" t="str">
        <f t="shared" si="13"/>
        <v>19.1</v>
      </c>
      <c r="I83" t="str">
        <f t="shared" si="8"/>
        <v>y energía eléctrica producida y entregada por tipo de planta</v>
      </c>
      <c r="J83" t="s">
        <v>124</v>
      </c>
      <c r="K83" t="str">
        <f t="shared" si="10"/>
        <v/>
      </c>
      <c r="L83" t="str">
        <f t="shared" si="11"/>
        <v>Centrales generadoras, unidades de generación, capacidad efectiva y energía eléctrica producida y entregada por tipo de planta</v>
      </c>
      <c r="M83" t="str">
        <f t="shared" si="14"/>
        <v>2016</v>
      </c>
      <c r="N83" t="str">
        <f t="shared" si="12"/>
        <v/>
      </c>
      <c r="O83" s="7" t="b">
        <f t="shared" si="15"/>
        <v>0</v>
      </c>
    </row>
    <row r="84" spans="1:15" x14ac:dyDescent="0.25">
      <c r="A84" s="1">
        <v>3</v>
      </c>
      <c r="C84" t="s">
        <v>15</v>
      </c>
      <c r="D84" t="s">
        <v>41</v>
      </c>
      <c r="E84" t="s">
        <v>45</v>
      </c>
      <c r="F84" t="s">
        <v>76</v>
      </c>
      <c r="G84" t="str">
        <f t="shared" si="9"/>
        <v>04191Date</v>
      </c>
      <c r="H84" t="str">
        <f t="shared" si="13"/>
        <v>19.1</v>
      </c>
      <c r="I84" t="str">
        <f t="shared" si="8"/>
        <v>2016</v>
      </c>
      <c r="J84" t="s">
        <v>123</v>
      </c>
      <c r="K84" t="str">
        <f t="shared" si="10"/>
        <v/>
      </c>
      <c r="L84" t="str">
        <f t="shared" si="11"/>
        <v>Centrales generadoras, unidades de generación, capacidad efectiva y energía eléctrica producida y entregada por tipo de planta</v>
      </c>
      <c r="M84" t="str">
        <f t="shared" si="14"/>
        <v>2016</v>
      </c>
      <c r="N84" t="str">
        <f t="shared" si="12"/>
        <v/>
      </c>
      <c r="O84" s="7" t="b">
        <f t="shared" si="15"/>
        <v>1</v>
      </c>
    </row>
    <row r="85" spans="1:15" x14ac:dyDescent="0.25">
      <c r="A85" s="1">
        <v>5</v>
      </c>
      <c r="B85" t="s">
        <v>7</v>
      </c>
      <c r="C85" t="s">
        <v>13</v>
      </c>
      <c r="D85" t="s">
        <v>41</v>
      </c>
      <c r="E85" t="s">
        <v>45</v>
      </c>
      <c r="F85" t="s">
        <v>76</v>
      </c>
      <c r="G85" t="str">
        <f t="shared" si="9"/>
        <v>04192Title</v>
      </c>
      <c r="H85" t="str">
        <f t="shared" si="13"/>
        <v>19.2</v>
      </c>
      <c r="I85" t="str">
        <f t="shared" si="8"/>
        <v xml:space="preserve">19.2Usuarios, volumen y valor de las ventas de energía eléctrica </v>
      </c>
      <c r="J85" t="s">
        <v>124</v>
      </c>
      <c r="K85" t="str">
        <f t="shared" si="10"/>
        <v>Usuarios, volumen y valor de las ventas de energía eléctrica según tipo de servicio</v>
      </c>
      <c r="L85" t="str">
        <f t="shared" si="11"/>
        <v>Usuarios, volumen y valor de las ventas de energía eléctrica según tipo de servicio</v>
      </c>
      <c r="M85" t="str">
        <f t="shared" si="14"/>
        <v>2016</v>
      </c>
      <c r="N85" t="str">
        <f t="shared" si="12"/>
        <v/>
      </c>
      <c r="O85" s="7" t="b">
        <f t="shared" si="15"/>
        <v>0</v>
      </c>
    </row>
    <row r="86" spans="1:15" x14ac:dyDescent="0.25">
      <c r="A86" s="1">
        <v>6</v>
      </c>
      <c r="C86" t="s">
        <v>14</v>
      </c>
      <c r="D86" t="s">
        <v>41</v>
      </c>
      <c r="E86" t="s">
        <v>45</v>
      </c>
      <c r="F86" t="s">
        <v>76</v>
      </c>
      <c r="G86" t="str">
        <f t="shared" si="9"/>
        <v>04192Title</v>
      </c>
      <c r="H86" t="str">
        <f t="shared" si="13"/>
        <v>19.2</v>
      </c>
      <c r="I86" t="str">
        <f t="shared" si="8"/>
        <v>según tipo de servicio</v>
      </c>
      <c r="J86" t="s">
        <v>124</v>
      </c>
      <c r="K86" t="str">
        <f t="shared" si="10"/>
        <v/>
      </c>
      <c r="L86" t="str">
        <f t="shared" si="11"/>
        <v>Usuarios, volumen y valor de las ventas de energía eléctrica según tipo de servicio</v>
      </c>
      <c r="M86" t="str">
        <f t="shared" si="14"/>
        <v>2016</v>
      </c>
      <c r="N86" t="str">
        <f t="shared" si="12"/>
        <v/>
      </c>
      <c r="O86" s="7" t="b">
        <f t="shared" si="15"/>
        <v>0</v>
      </c>
    </row>
    <row r="87" spans="1:15" x14ac:dyDescent="0.25">
      <c r="A87" s="1">
        <v>7</v>
      </c>
      <c r="C87" t="s">
        <v>15</v>
      </c>
      <c r="D87" t="s">
        <v>41</v>
      </c>
      <c r="E87" t="s">
        <v>45</v>
      </c>
      <c r="F87" t="s">
        <v>76</v>
      </c>
      <c r="G87" t="str">
        <f t="shared" si="9"/>
        <v>04192Date</v>
      </c>
      <c r="H87" t="str">
        <f t="shared" si="13"/>
        <v>19.2</v>
      </c>
      <c r="I87" t="str">
        <f t="shared" si="8"/>
        <v>2016</v>
      </c>
      <c r="J87" t="s">
        <v>123</v>
      </c>
      <c r="K87" t="str">
        <f t="shared" si="10"/>
        <v/>
      </c>
      <c r="L87" t="str">
        <f t="shared" si="11"/>
        <v>Usuarios, volumen y valor de las ventas de energía eléctrica según tipo de servicio</v>
      </c>
      <c r="M87" t="str">
        <f t="shared" si="14"/>
        <v>2016</v>
      </c>
      <c r="N87" t="str">
        <f t="shared" si="12"/>
        <v/>
      </c>
      <c r="O87" s="7" t="b">
        <f t="shared" si="15"/>
        <v>1</v>
      </c>
    </row>
    <row r="88" spans="1:15" x14ac:dyDescent="0.25">
      <c r="A88" s="1">
        <v>9</v>
      </c>
      <c r="B88" t="s">
        <v>8</v>
      </c>
      <c r="C88" t="s">
        <v>16</v>
      </c>
      <c r="D88" t="s">
        <v>41</v>
      </c>
      <c r="E88" t="s">
        <v>45</v>
      </c>
      <c r="F88" t="s">
        <v>76</v>
      </c>
      <c r="G88" t="str">
        <f t="shared" si="9"/>
        <v>04193Title</v>
      </c>
      <c r="H88" t="str">
        <f t="shared" si="13"/>
        <v>19.3</v>
      </c>
      <c r="I88" t="str">
        <f t="shared" si="8"/>
        <v>19.3Usuarios de energía eléctrica por municipio según tipo de servicio</v>
      </c>
      <c r="J88" t="s">
        <v>124</v>
      </c>
      <c r="K88" t="str">
        <f t="shared" si="10"/>
        <v>Usuarios de energía eléctrica por municipio según tipo de servicio</v>
      </c>
      <c r="L88" t="str">
        <f t="shared" si="11"/>
        <v>Usuarios de energía eléctrica por municipio según tipo de servicio</v>
      </c>
      <c r="M88" t="str">
        <f t="shared" si="14"/>
        <v>Al 31 de diciembre de 2016</v>
      </c>
      <c r="N88" t="str">
        <f t="shared" si="12"/>
        <v/>
      </c>
      <c r="O88" s="7" t="b">
        <f t="shared" si="15"/>
        <v>0</v>
      </c>
    </row>
    <row r="89" spans="1:15" x14ac:dyDescent="0.25">
      <c r="A89" s="1">
        <v>10</v>
      </c>
      <c r="C89" t="s">
        <v>17</v>
      </c>
      <c r="D89" t="s">
        <v>41</v>
      </c>
      <c r="E89" t="s">
        <v>45</v>
      </c>
      <c r="F89" t="s">
        <v>76</v>
      </c>
      <c r="G89" t="str">
        <f t="shared" si="9"/>
        <v>04193Date</v>
      </c>
      <c r="H89" t="str">
        <f t="shared" si="13"/>
        <v>19.3</v>
      </c>
      <c r="I89" t="str">
        <f t="shared" si="8"/>
        <v>Al 31 de diciembre de 2016</v>
      </c>
      <c r="J89" t="s">
        <v>123</v>
      </c>
      <c r="K89" t="str">
        <f t="shared" si="10"/>
        <v/>
      </c>
      <c r="L89" t="str">
        <f t="shared" si="11"/>
        <v>Usuarios de energía eléctrica por municipio según tipo de servicio</v>
      </c>
      <c r="M89" t="str">
        <f t="shared" si="14"/>
        <v>Al 31 de diciembre de 2016</v>
      </c>
      <c r="N89" t="str">
        <f t="shared" si="12"/>
        <v/>
      </c>
      <c r="O89" s="7" t="b">
        <f t="shared" si="15"/>
        <v>1</v>
      </c>
    </row>
    <row r="90" spans="1:15" x14ac:dyDescent="0.25">
      <c r="A90" s="1">
        <v>12</v>
      </c>
      <c r="B90" t="s">
        <v>9</v>
      </c>
      <c r="C90" t="s">
        <v>18</v>
      </c>
      <c r="D90" t="s">
        <v>41</v>
      </c>
      <c r="E90" t="s">
        <v>45</v>
      </c>
      <c r="F90" t="s">
        <v>76</v>
      </c>
      <c r="G90" t="str">
        <f t="shared" si="9"/>
        <v>04194Title</v>
      </c>
      <c r="H90" t="str">
        <f t="shared" si="13"/>
        <v>19.4</v>
      </c>
      <c r="I90" t="str">
        <f t="shared" si="8"/>
        <v>19.4Volumen de las ventas de energía eléctrica por municipio según tipo de servicio</v>
      </c>
      <c r="J90" t="s">
        <v>124</v>
      </c>
      <c r="K90" t="str">
        <f t="shared" si="10"/>
        <v>Volumen de las ventas de energía eléctrica por municipio según tipo de servicio</v>
      </c>
      <c r="L90" t="str">
        <f t="shared" si="11"/>
        <v>Volumen de las ventas de energía eléctrica por municipio según tipo de servicio</v>
      </c>
      <c r="M90" t="str">
        <f t="shared" si="14"/>
        <v>2016</v>
      </c>
      <c r="N90" t="str">
        <f t="shared" si="12"/>
        <v/>
      </c>
      <c r="O90" s="7" t="b">
        <f t="shared" si="15"/>
        <v>0</v>
      </c>
    </row>
    <row r="91" spans="1:15" x14ac:dyDescent="0.25">
      <c r="A91" s="1">
        <v>13</v>
      </c>
      <c r="C91" t="s">
        <v>15</v>
      </c>
      <c r="D91" t="s">
        <v>41</v>
      </c>
      <c r="E91" t="s">
        <v>45</v>
      </c>
      <c r="F91" t="s">
        <v>76</v>
      </c>
      <c r="G91" t="str">
        <f t="shared" si="9"/>
        <v>04194Date</v>
      </c>
      <c r="H91" t="str">
        <f t="shared" si="13"/>
        <v>19.4</v>
      </c>
      <c r="I91" t="str">
        <f t="shared" si="8"/>
        <v>2016</v>
      </c>
      <c r="J91" t="s">
        <v>123</v>
      </c>
      <c r="K91" t="str">
        <f t="shared" si="10"/>
        <v/>
      </c>
      <c r="L91" t="str">
        <f t="shared" si="11"/>
        <v>Volumen de las ventas de energía eléctrica por municipio según tipo de servicio</v>
      </c>
      <c r="M91" t="str">
        <f t="shared" si="14"/>
        <v>2016</v>
      </c>
      <c r="N91" t="str">
        <f t="shared" si="12"/>
        <v/>
      </c>
      <c r="O91" s="7" t="b">
        <f t="shared" si="15"/>
        <v>0</v>
      </c>
    </row>
    <row r="92" spans="1:15" x14ac:dyDescent="0.25">
      <c r="A92" s="1">
        <v>14</v>
      </c>
      <c r="C92" t="s">
        <v>19</v>
      </c>
      <c r="D92" t="s">
        <v>41</v>
      </c>
      <c r="E92" t="s">
        <v>45</v>
      </c>
      <c r="F92" t="s">
        <v>76</v>
      </c>
      <c r="G92" t="str">
        <f t="shared" si="9"/>
        <v>04194Units</v>
      </c>
      <c r="H92" t="str">
        <f t="shared" si="13"/>
        <v>19.4</v>
      </c>
      <c r="I92" t="str">
        <f t="shared" si="8"/>
        <v>(Megawatts-hora)</v>
      </c>
      <c r="J92" t="s">
        <v>122</v>
      </c>
      <c r="K92" t="str">
        <f t="shared" si="10"/>
        <v/>
      </c>
      <c r="L92" t="str">
        <f t="shared" si="11"/>
        <v>Volumen de las ventas de energía eléctrica por municipio según tipo de servicio</v>
      </c>
      <c r="M92" t="str">
        <f t="shared" si="14"/>
        <v>2016</v>
      </c>
      <c r="N92" t="str">
        <f t="shared" si="12"/>
        <v>(Megawatts-hora)</v>
      </c>
      <c r="O92" s="7" t="b">
        <f t="shared" si="15"/>
        <v>1</v>
      </c>
    </row>
    <row r="93" spans="1:15" x14ac:dyDescent="0.25">
      <c r="A93" s="1">
        <v>16</v>
      </c>
      <c r="B93" t="s">
        <v>10</v>
      </c>
      <c r="C93" t="s">
        <v>20</v>
      </c>
      <c r="D93" t="s">
        <v>41</v>
      </c>
      <c r="E93" t="s">
        <v>45</v>
      </c>
      <c r="F93" t="s">
        <v>76</v>
      </c>
      <c r="G93" t="str">
        <f t="shared" si="9"/>
        <v>04195Title</v>
      </c>
      <c r="H93" t="str">
        <f t="shared" si="13"/>
        <v>19.5</v>
      </c>
      <c r="I93" t="str">
        <f t="shared" si="8"/>
        <v>19.5Valor de las ventas de energía eléctrica por municipio según tipo de servicio</v>
      </c>
      <c r="J93" t="s">
        <v>124</v>
      </c>
      <c r="K93" t="str">
        <f t="shared" si="10"/>
        <v>Valor de las ventas de energía eléctrica por municipio según tipo de servicio</v>
      </c>
      <c r="L93" t="str">
        <f t="shared" si="11"/>
        <v>Valor de las ventas de energía eléctrica por municipio según tipo de servicio</v>
      </c>
      <c r="M93" t="str">
        <f t="shared" si="14"/>
        <v>2016</v>
      </c>
      <c r="N93" t="str">
        <f t="shared" si="12"/>
        <v/>
      </c>
      <c r="O93" s="7" t="b">
        <f t="shared" si="15"/>
        <v>0</v>
      </c>
    </row>
    <row r="94" spans="1:15" x14ac:dyDescent="0.25">
      <c r="A94" s="1">
        <v>17</v>
      </c>
      <c r="C94" t="s">
        <v>15</v>
      </c>
      <c r="D94" t="s">
        <v>41</v>
      </c>
      <c r="E94" t="s">
        <v>45</v>
      </c>
      <c r="F94" t="s">
        <v>76</v>
      </c>
      <c r="G94" t="str">
        <f t="shared" si="9"/>
        <v>04195Date</v>
      </c>
      <c r="H94" t="str">
        <f t="shared" si="13"/>
        <v>19.5</v>
      </c>
      <c r="I94" t="str">
        <f t="shared" si="8"/>
        <v>2016</v>
      </c>
      <c r="J94" t="s">
        <v>123</v>
      </c>
      <c r="K94" t="str">
        <f t="shared" si="10"/>
        <v/>
      </c>
      <c r="L94" t="str">
        <f t="shared" si="11"/>
        <v>Valor de las ventas de energía eléctrica por municipio según tipo de servicio</v>
      </c>
      <c r="M94" t="str">
        <f t="shared" si="14"/>
        <v>2016</v>
      </c>
      <c r="N94" t="str">
        <f t="shared" si="12"/>
        <v/>
      </c>
      <c r="O94" s="7" t="b">
        <f t="shared" si="15"/>
        <v>0</v>
      </c>
    </row>
    <row r="95" spans="1:15" x14ac:dyDescent="0.25">
      <c r="A95" s="1">
        <v>18</v>
      </c>
      <c r="C95" t="s">
        <v>21</v>
      </c>
      <c r="D95" t="s">
        <v>41</v>
      </c>
      <c r="E95" t="s">
        <v>45</v>
      </c>
      <c r="F95" t="s">
        <v>76</v>
      </c>
      <c r="G95" t="str">
        <f t="shared" si="9"/>
        <v>04195Units</v>
      </c>
      <c r="H95" t="str">
        <f t="shared" si="13"/>
        <v>19.5</v>
      </c>
      <c r="I95" t="str">
        <f t="shared" si="8"/>
        <v>(Miles de pesos)</v>
      </c>
      <c r="J95" t="s">
        <v>122</v>
      </c>
      <c r="K95" t="str">
        <f t="shared" si="10"/>
        <v/>
      </c>
      <c r="L95" t="str">
        <f t="shared" si="11"/>
        <v>Valor de las ventas de energía eléctrica por municipio según tipo de servicio</v>
      </c>
      <c r="M95" t="str">
        <f t="shared" si="14"/>
        <v>Al 31 de diciembre de 2016</v>
      </c>
      <c r="N95" t="str">
        <f t="shared" si="12"/>
        <v>(Miles de pesos)</v>
      </c>
      <c r="O95" s="7" t="b">
        <f t="shared" si="15"/>
        <v>1</v>
      </c>
    </row>
    <row r="96" spans="1:15" x14ac:dyDescent="0.25">
      <c r="A96" s="1">
        <v>20</v>
      </c>
      <c r="B96" t="s">
        <v>11</v>
      </c>
      <c r="C96" t="s">
        <v>22</v>
      </c>
      <c r="D96" t="s">
        <v>41</v>
      </c>
      <c r="E96" t="s">
        <v>45</v>
      </c>
      <c r="F96" t="s">
        <v>76</v>
      </c>
      <c r="G96" t="str">
        <f t="shared" si="9"/>
        <v>04196Title</v>
      </c>
      <c r="H96" t="str">
        <f t="shared" si="13"/>
        <v>19.6</v>
      </c>
      <c r="I96" t="str">
        <f t="shared" si="8"/>
        <v>19.6Unidades y potencia del equipo de transmisión y distribución</v>
      </c>
      <c r="J96" t="s">
        <v>124</v>
      </c>
      <c r="K96" t="str">
        <f t="shared" si="10"/>
        <v>Unidades y potencia del equipo de transmisión y distribuciónde energía eléctrica por municipio</v>
      </c>
      <c r="L96" t="str">
        <f t="shared" si="11"/>
        <v>Unidades y potencia del equipo de transmisión y distribuciónde energía eléctrica por municipio</v>
      </c>
      <c r="M96" t="str">
        <f t="shared" si="14"/>
        <v>Al 31 de diciembre de 2016</v>
      </c>
      <c r="N96" t="str">
        <f t="shared" si="12"/>
        <v/>
      </c>
      <c r="O96" s="7" t="b">
        <f t="shared" si="15"/>
        <v>0</v>
      </c>
    </row>
    <row r="97" spans="1:15" x14ac:dyDescent="0.25">
      <c r="A97" s="1">
        <v>21</v>
      </c>
      <c r="C97" t="s">
        <v>23</v>
      </c>
      <c r="D97" t="s">
        <v>41</v>
      </c>
      <c r="E97" t="s">
        <v>45</v>
      </c>
      <c r="F97" t="s">
        <v>76</v>
      </c>
      <c r="G97" t="str">
        <f t="shared" si="9"/>
        <v>04196Title</v>
      </c>
      <c r="H97" t="str">
        <f t="shared" si="13"/>
        <v>19.6</v>
      </c>
      <c r="I97" t="str">
        <f t="shared" si="8"/>
        <v>de energía eléctrica por municipio</v>
      </c>
      <c r="J97" t="s">
        <v>124</v>
      </c>
      <c r="K97" t="str">
        <f t="shared" si="10"/>
        <v/>
      </c>
      <c r="L97" t="str">
        <f t="shared" si="11"/>
        <v>Unidades y potencia del equipo de transmisión y distribuciónde energía eléctrica por municipio</v>
      </c>
      <c r="M97" t="str">
        <f t="shared" si="14"/>
        <v>Al 31 de diciembre de 2016</v>
      </c>
      <c r="N97" t="str">
        <f t="shared" si="12"/>
        <v/>
      </c>
      <c r="O97" s="7" t="b">
        <f t="shared" si="15"/>
        <v>0</v>
      </c>
    </row>
    <row r="98" spans="1:15" x14ac:dyDescent="0.25">
      <c r="A98" s="1">
        <v>22</v>
      </c>
      <c r="C98" t="s">
        <v>17</v>
      </c>
      <c r="D98" t="s">
        <v>41</v>
      </c>
      <c r="E98" t="s">
        <v>45</v>
      </c>
      <c r="F98" t="s">
        <v>76</v>
      </c>
      <c r="G98" t="str">
        <f t="shared" si="9"/>
        <v>04196Date</v>
      </c>
      <c r="H98" t="str">
        <f t="shared" si="13"/>
        <v>19.6</v>
      </c>
      <c r="I98" t="str">
        <f t="shared" si="8"/>
        <v>Al 31 de diciembre de 2016</v>
      </c>
      <c r="J98" t="s">
        <v>123</v>
      </c>
      <c r="K98" t="str">
        <f t="shared" si="10"/>
        <v/>
      </c>
      <c r="L98" t="str">
        <f t="shared" si="11"/>
        <v>Unidades y potencia del equipo de transmisión y distribuciónde energía eléctrica por municipio</v>
      </c>
      <c r="M98" t="str">
        <f t="shared" si="14"/>
        <v>Al 31 de diciembre de 2016</v>
      </c>
      <c r="N98" t="str">
        <f t="shared" si="12"/>
        <v/>
      </c>
      <c r="O98" s="7" t="b">
        <f t="shared" si="15"/>
        <v>1</v>
      </c>
    </row>
    <row r="99" spans="1:15" x14ac:dyDescent="0.25">
      <c r="A99" s="1">
        <v>24</v>
      </c>
      <c r="B99" t="s">
        <v>12</v>
      </c>
      <c r="C99" t="s">
        <v>25</v>
      </c>
      <c r="D99" t="s">
        <v>41</v>
      </c>
      <c r="E99" t="s">
        <v>45</v>
      </c>
      <c r="F99" t="s">
        <v>76</v>
      </c>
      <c r="G99" t="str">
        <f t="shared" si="9"/>
        <v>04197Title</v>
      </c>
      <c r="H99" t="str">
        <f t="shared" si="13"/>
        <v>19.7</v>
      </c>
      <c r="I99" t="str">
        <f t="shared" si="8"/>
        <v xml:space="preserve">19.7Personal ocupado y sus remuneraciones en la Comisión Federal de Electricidad </v>
      </c>
      <c r="J99" t="s">
        <v>124</v>
      </c>
      <c r="K99" t="str">
        <f t="shared" si="10"/>
        <v>Personal ocupado y sus remuneraciones en la Comisión Federal de Electricidad según tipo de actividad</v>
      </c>
      <c r="L99" t="str">
        <f t="shared" si="11"/>
        <v>Personal ocupado y sus remuneraciones en la Comisión Federal de Electricidad según tipo de actividad</v>
      </c>
      <c r="M99" t="str">
        <f t="shared" si="14"/>
        <v>2016</v>
      </c>
      <c r="N99" t="str">
        <f t="shared" si="12"/>
        <v/>
      </c>
      <c r="O99" s="7" t="b">
        <f t="shared" si="15"/>
        <v>0</v>
      </c>
    </row>
    <row r="100" spans="1:15" x14ac:dyDescent="0.25">
      <c r="A100" s="1">
        <v>25</v>
      </c>
      <c r="C100" t="s">
        <v>26</v>
      </c>
      <c r="D100" t="s">
        <v>41</v>
      </c>
      <c r="E100" t="s">
        <v>45</v>
      </c>
      <c r="F100" t="s">
        <v>76</v>
      </c>
      <c r="G100" t="str">
        <f t="shared" si="9"/>
        <v>04197Title</v>
      </c>
      <c r="H100" t="str">
        <f t="shared" si="13"/>
        <v>19.7</v>
      </c>
      <c r="I100" t="str">
        <f t="shared" si="8"/>
        <v>según tipo de actividad</v>
      </c>
      <c r="J100" t="s">
        <v>124</v>
      </c>
      <c r="K100" t="str">
        <f t="shared" si="10"/>
        <v/>
      </c>
      <c r="L100" t="str">
        <f t="shared" si="11"/>
        <v>Personal ocupado y sus remuneraciones en la Comisión Federal de Electricidad según tipo de actividad</v>
      </c>
      <c r="M100" t="str">
        <f t="shared" si="14"/>
        <v>2016</v>
      </c>
      <c r="N100" t="str">
        <f t="shared" si="12"/>
        <v/>
      </c>
      <c r="O100" s="7" t="b">
        <f t="shared" si="15"/>
        <v>0</v>
      </c>
    </row>
    <row r="101" spans="1:15" x14ac:dyDescent="0.25">
      <c r="A101" s="1">
        <v>26</v>
      </c>
      <c r="C101" t="s">
        <v>15</v>
      </c>
      <c r="D101" t="s">
        <v>41</v>
      </c>
      <c r="E101" t="s">
        <v>45</v>
      </c>
      <c r="F101" t="s">
        <v>76</v>
      </c>
      <c r="G101" t="str">
        <f t="shared" si="9"/>
        <v>04197Date</v>
      </c>
      <c r="H101" t="str">
        <f t="shared" si="13"/>
        <v>19.7</v>
      </c>
      <c r="I101" t="str">
        <f t="shared" si="8"/>
        <v>2016</v>
      </c>
      <c r="J101" t="s">
        <v>123</v>
      </c>
      <c r="K101" t="str">
        <f t="shared" si="10"/>
        <v/>
      </c>
      <c r="L101" t="str">
        <f t="shared" si="11"/>
        <v>Personal ocupado y sus remuneraciones en la Comisión Federal de Electricidad según tipo de actividad</v>
      </c>
      <c r="M101" t="str">
        <f t="shared" si="14"/>
        <v>2016</v>
      </c>
      <c r="N101" t="str">
        <f t="shared" si="12"/>
        <v/>
      </c>
      <c r="O101" s="7" t="b">
        <f t="shared" si="15"/>
        <v>1</v>
      </c>
    </row>
    <row r="102" spans="1:15" x14ac:dyDescent="0.25">
      <c r="A102" s="1">
        <v>1</v>
      </c>
      <c r="B102" t="s">
        <v>6</v>
      </c>
      <c r="C102" t="s">
        <v>29</v>
      </c>
      <c r="D102" t="s">
        <v>41</v>
      </c>
      <c r="E102" t="s">
        <v>46</v>
      </c>
      <c r="F102" t="s">
        <v>77</v>
      </c>
      <c r="G102" t="str">
        <f t="shared" si="9"/>
        <v>05191Title</v>
      </c>
      <c r="H102" t="str">
        <f t="shared" si="13"/>
        <v>19.1</v>
      </c>
      <c r="I102" t="str">
        <f t="shared" si="8"/>
        <v>19.1Centrales generadoras, unidades de generación, capacidad efectiva</v>
      </c>
      <c r="J102" t="s">
        <v>124</v>
      </c>
      <c r="K102" t="str">
        <f t="shared" si="10"/>
        <v>Centrales generadoras, unidades de generación, capacidad efectivay energía eléctrica producida y entregada por tipo de planta</v>
      </c>
      <c r="L102" t="str">
        <f t="shared" si="11"/>
        <v>Centrales generadoras, unidades de generación, capacidad efectivay energía eléctrica producida y entregada por tipo de planta</v>
      </c>
      <c r="M102" t="str">
        <f t="shared" si="14"/>
        <v>2015</v>
      </c>
      <c r="N102" t="str">
        <f t="shared" si="12"/>
        <v/>
      </c>
      <c r="O102" s="7" t="b">
        <f t="shared" si="15"/>
        <v>0</v>
      </c>
    </row>
    <row r="103" spans="1:15" x14ac:dyDescent="0.25">
      <c r="A103" s="1">
        <v>2</v>
      </c>
      <c r="C103" t="s">
        <v>28</v>
      </c>
      <c r="D103" t="s">
        <v>41</v>
      </c>
      <c r="E103" t="s">
        <v>46</v>
      </c>
      <c r="F103" t="s">
        <v>77</v>
      </c>
      <c r="G103" t="str">
        <f t="shared" si="9"/>
        <v>05191Title</v>
      </c>
      <c r="H103" t="str">
        <f t="shared" si="13"/>
        <v>19.1</v>
      </c>
      <c r="I103" t="str">
        <f t="shared" si="8"/>
        <v>y energía eléctrica producida y entregada por tipo de planta</v>
      </c>
      <c r="J103" t="s">
        <v>124</v>
      </c>
      <c r="K103" t="str">
        <f t="shared" si="10"/>
        <v/>
      </c>
      <c r="L103" t="str">
        <f t="shared" si="11"/>
        <v>Centrales generadoras, unidades de generación, capacidad efectivay energía eléctrica producida y entregada por tipo de planta</v>
      </c>
      <c r="M103" t="str">
        <f t="shared" si="14"/>
        <v>2015</v>
      </c>
      <c r="N103" t="str">
        <f t="shared" si="12"/>
        <v/>
      </c>
      <c r="O103" s="7" t="b">
        <f t="shared" si="15"/>
        <v>0</v>
      </c>
    </row>
    <row r="104" spans="1:15" x14ac:dyDescent="0.25">
      <c r="A104" s="1">
        <v>3</v>
      </c>
      <c r="C104" t="s">
        <v>30</v>
      </c>
      <c r="D104" t="s">
        <v>41</v>
      </c>
      <c r="E104" t="s">
        <v>46</v>
      </c>
      <c r="F104" t="s">
        <v>77</v>
      </c>
      <c r="G104" t="str">
        <f t="shared" si="9"/>
        <v>05191Date</v>
      </c>
      <c r="H104" t="str">
        <f t="shared" si="13"/>
        <v>19.1</v>
      </c>
      <c r="I104" t="str">
        <f t="shared" si="8"/>
        <v>2015</v>
      </c>
      <c r="J104" t="s">
        <v>123</v>
      </c>
      <c r="K104" t="str">
        <f t="shared" si="10"/>
        <v/>
      </c>
      <c r="L104" t="str">
        <f t="shared" si="11"/>
        <v>Centrales generadoras, unidades de generación, capacidad efectivay energía eléctrica producida y entregada por tipo de planta</v>
      </c>
      <c r="M104" t="str">
        <f t="shared" si="14"/>
        <v>2015</v>
      </c>
      <c r="N104" t="str">
        <f t="shared" si="12"/>
        <v/>
      </c>
      <c r="O104" s="7" t="b">
        <f t="shared" si="15"/>
        <v>1</v>
      </c>
    </row>
    <row r="105" spans="1:15" x14ac:dyDescent="0.25">
      <c r="A105" s="1">
        <v>5</v>
      </c>
      <c r="B105" t="s">
        <v>7</v>
      </c>
      <c r="C105" t="s">
        <v>13</v>
      </c>
      <c r="D105" t="s">
        <v>41</v>
      </c>
      <c r="E105" t="s">
        <v>46</v>
      </c>
      <c r="F105" t="s">
        <v>77</v>
      </c>
      <c r="G105" t="str">
        <f t="shared" si="9"/>
        <v>05192Title</v>
      </c>
      <c r="H105" t="str">
        <f t="shared" si="13"/>
        <v>19.2</v>
      </c>
      <c r="I105" t="str">
        <f t="shared" si="8"/>
        <v xml:space="preserve">19.2Usuarios, volumen y valor de las ventas de energía eléctrica </v>
      </c>
      <c r="J105" t="s">
        <v>124</v>
      </c>
      <c r="K105" t="str">
        <f t="shared" si="10"/>
        <v>Usuarios, volumen y valor de las ventas de energía eléctrica según tipo de servicio</v>
      </c>
      <c r="L105" t="str">
        <f t="shared" si="11"/>
        <v>Usuarios, volumen y valor de las ventas de energía eléctrica según tipo de servicio</v>
      </c>
      <c r="M105" t="str">
        <f t="shared" si="14"/>
        <v>2015</v>
      </c>
      <c r="N105" t="str">
        <f t="shared" si="12"/>
        <v/>
      </c>
      <c r="O105" s="7" t="b">
        <f t="shared" si="15"/>
        <v>0</v>
      </c>
    </row>
    <row r="106" spans="1:15" x14ac:dyDescent="0.25">
      <c r="A106" s="1">
        <v>6</v>
      </c>
      <c r="C106" t="s">
        <v>14</v>
      </c>
      <c r="D106" t="s">
        <v>41</v>
      </c>
      <c r="E106" t="s">
        <v>46</v>
      </c>
      <c r="F106" t="s">
        <v>77</v>
      </c>
      <c r="G106" t="str">
        <f t="shared" si="9"/>
        <v>05192Title</v>
      </c>
      <c r="H106" t="str">
        <f t="shared" si="13"/>
        <v>19.2</v>
      </c>
      <c r="I106" t="str">
        <f t="shared" si="8"/>
        <v>según tipo de servicio</v>
      </c>
      <c r="J106" t="s">
        <v>124</v>
      </c>
      <c r="K106" t="str">
        <f t="shared" si="10"/>
        <v/>
      </c>
      <c r="L106" t="str">
        <f t="shared" si="11"/>
        <v>Usuarios, volumen y valor de las ventas de energía eléctrica según tipo de servicio</v>
      </c>
      <c r="M106" t="str">
        <f t="shared" si="14"/>
        <v>2015</v>
      </c>
      <c r="N106" t="str">
        <f t="shared" si="12"/>
        <v/>
      </c>
      <c r="O106" s="7" t="b">
        <f t="shared" si="15"/>
        <v>0</v>
      </c>
    </row>
    <row r="107" spans="1:15" x14ac:dyDescent="0.25">
      <c r="A107" s="1">
        <v>7</v>
      </c>
      <c r="C107" t="s">
        <v>30</v>
      </c>
      <c r="D107" t="s">
        <v>41</v>
      </c>
      <c r="E107" t="s">
        <v>46</v>
      </c>
      <c r="F107" t="s">
        <v>77</v>
      </c>
      <c r="G107" t="str">
        <f t="shared" si="9"/>
        <v>05192Date</v>
      </c>
      <c r="H107" t="str">
        <f t="shared" si="13"/>
        <v>19.2</v>
      </c>
      <c r="I107" t="str">
        <f t="shared" si="8"/>
        <v>2015</v>
      </c>
      <c r="J107" t="s">
        <v>123</v>
      </c>
      <c r="K107" t="str">
        <f t="shared" si="10"/>
        <v/>
      </c>
      <c r="L107" t="str">
        <f t="shared" si="11"/>
        <v>Usuarios, volumen y valor de las ventas de energía eléctrica según tipo de servicio</v>
      </c>
      <c r="M107" t="str">
        <f t="shared" si="14"/>
        <v>2015</v>
      </c>
      <c r="N107" t="str">
        <f t="shared" si="12"/>
        <v/>
      </c>
      <c r="O107" s="7" t="b">
        <f t="shared" si="15"/>
        <v>1</v>
      </c>
    </row>
    <row r="108" spans="1:15" x14ac:dyDescent="0.25">
      <c r="A108" s="1">
        <v>9</v>
      </c>
      <c r="B108" t="s">
        <v>8</v>
      </c>
      <c r="C108" t="s">
        <v>31</v>
      </c>
      <c r="D108" t="s">
        <v>41</v>
      </c>
      <c r="E108" t="s">
        <v>46</v>
      </c>
      <c r="F108" t="s">
        <v>77</v>
      </c>
      <c r="G108" t="str">
        <f t="shared" si="9"/>
        <v>05193Title</v>
      </c>
      <c r="H108" t="str">
        <f t="shared" si="13"/>
        <v>19.3</v>
      </c>
      <c r="I108" t="str">
        <f t="shared" si="8"/>
        <v>19.3Usuarios de energía eléctrica por agencia según tipo de servicio</v>
      </c>
      <c r="J108" t="s">
        <v>124</v>
      </c>
      <c r="K108" t="str">
        <f t="shared" si="10"/>
        <v>Usuarios de energía eléctrica por agencia según tipo de servicio</v>
      </c>
      <c r="L108" t="str">
        <f t="shared" si="11"/>
        <v>Usuarios de energía eléctrica por agencia según tipo de servicio</v>
      </c>
      <c r="M108" t="str">
        <f t="shared" si="14"/>
        <v>Al 31 de diciembre de 2015</v>
      </c>
      <c r="N108" t="str">
        <f t="shared" si="12"/>
        <v/>
      </c>
      <c r="O108" s="7" t="b">
        <f t="shared" si="15"/>
        <v>0</v>
      </c>
    </row>
    <row r="109" spans="1:15" x14ac:dyDescent="0.25">
      <c r="A109" s="1">
        <v>10</v>
      </c>
      <c r="C109" t="s">
        <v>24</v>
      </c>
      <c r="D109" t="s">
        <v>41</v>
      </c>
      <c r="E109" t="s">
        <v>46</v>
      </c>
      <c r="F109" t="s">
        <v>77</v>
      </c>
      <c r="G109" t="str">
        <f t="shared" si="9"/>
        <v>05193Date</v>
      </c>
      <c r="H109" t="str">
        <f t="shared" si="13"/>
        <v>19.3</v>
      </c>
      <c r="I109" t="str">
        <f t="shared" si="8"/>
        <v>Al 31 de diciembre de 2015</v>
      </c>
      <c r="J109" t="s">
        <v>123</v>
      </c>
      <c r="K109" t="str">
        <f t="shared" si="10"/>
        <v/>
      </c>
      <c r="L109" t="str">
        <f t="shared" si="11"/>
        <v>Usuarios de energía eléctrica por agencia según tipo de servicio</v>
      </c>
      <c r="M109" t="str">
        <f t="shared" si="14"/>
        <v>Al 31 de diciembre de 2015</v>
      </c>
      <c r="N109" t="str">
        <f t="shared" si="12"/>
        <v/>
      </c>
      <c r="O109" s="7" t="b">
        <f t="shared" si="15"/>
        <v>1</v>
      </c>
    </row>
    <row r="110" spans="1:15" x14ac:dyDescent="0.25">
      <c r="A110" s="1">
        <v>12</v>
      </c>
      <c r="B110" t="s">
        <v>9</v>
      </c>
      <c r="C110" t="s">
        <v>32</v>
      </c>
      <c r="D110" t="s">
        <v>41</v>
      </c>
      <c r="E110" t="s">
        <v>46</v>
      </c>
      <c r="F110" t="s">
        <v>77</v>
      </c>
      <c r="G110" t="str">
        <f t="shared" si="9"/>
        <v>05194Title</v>
      </c>
      <c r="H110" t="str">
        <f t="shared" si="13"/>
        <v>19.4</v>
      </c>
      <c r="I110" t="str">
        <f t="shared" si="8"/>
        <v>19.4Volumen de las ventas de energía eléctrica por agencia según tipo de servicio</v>
      </c>
      <c r="J110" t="s">
        <v>124</v>
      </c>
      <c r="K110" t="str">
        <f t="shared" si="10"/>
        <v>Volumen de las ventas de energía eléctrica por agencia según tipo de servicio</v>
      </c>
      <c r="L110" t="str">
        <f t="shared" si="11"/>
        <v>Volumen de las ventas de energía eléctrica por agencia según tipo de servicio</v>
      </c>
      <c r="M110" t="str">
        <f t="shared" si="14"/>
        <v>2015</v>
      </c>
      <c r="N110" t="str">
        <f t="shared" si="12"/>
        <v/>
      </c>
      <c r="O110" s="7" t="b">
        <f t="shared" si="15"/>
        <v>0</v>
      </c>
    </row>
    <row r="111" spans="1:15" x14ac:dyDescent="0.25">
      <c r="A111" s="1">
        <v>13</v>
      </c>
      <c r="C111" t="s">
        <v>30</v>
      </c>
      <c r="D111" t="s">
        <v>41</v>
      </c>
      <c r="E111" t="s">
        <v>46</v>
      </c>
      <c r="F111" t="s">
        <v>77</v>
      </c>
      <c r="G111" t="str">
        <f t="shared" si="9"/>
        <v>05194Date</v>
      </c>
      <c r="H111" t="str">
        <f t="shared" si="13"/>
        <v>19.4</v>
      </c>
      <c r="I111" t="str">
        <f t="shared" si="8"/>
        <v>2015</v>
      </c>
      <c r="J111" t="s">
        <v>123</v>
      </c>
      <c r="K111" t="str">
        <f t="shared" si="10"/>
        <v/>
      </c>
      <c r="L111" t="str">
        <f t="shared" si="11"/>
        <v>Volumen de las ventas de energía eléctrica por agencia según tipo de servicio</v>
      </c>
      <c r="M111" t="str">
        <f t="shared" si="14"/>
        <v>2015</v>
      </c>
      <c r="N111" t="str">
        <f t="shared" si="12"/>
        <v/>
      </c>
      <c r="O111" s="7" t="b">
        <f t="shared" si="15"/>
        <v>0</v>
      </c>
    </row>
    <row r="112" spans="1:15" x14ac:dyDescent="0.25">
      <c r="A112" s="1">
        <v>14</v>
      </c>
      <c r="C112" t="s">
        <v>19</v>
      </c>
      <c r="D112" t="s">
        <v>41</v>
      </c>
      <c r="E112" t="s">
        <v>46</v>
      </c>
      <c r="F112" t="s">
        <v>77</v>
      </c>
      <c r="G112" t="str">
        <f t="shared" si="9"/>
        <v>05194Units</v>
      </c>
      <c r="H112" t="str">
        <f t="shared" si="13"/>
        <v>19.4</v>
      </c>
      <c r="I112" t="str">
        <f t="shared" si="8"/>
        <v>(Megawatts-hora)</v>
      </c>
      <c r="J112" t="s">
        <v>122</v>
      </c>
      <c r="K112" t="str">
        <f t="shared" si="10"/>
        <v/>
      </c>
      <c r="L112" t="str">
        <f t="shared" si="11"/>
        <v>Volumen de las ventas de energía eléctrica por agencia según tipo de servicio</v>
      </c>
      <c r="M112" t="str">
        <f t="shared" si="14"/>
        <v>2015</v>
      </c>
      <c r="N112" t="str">
        <f t="shared" si="12"/>
        <v>(Megawatts-hora)</v>
      </c>
      <c r="O112" s="7" t="b">
        <f t="shared" si="15"/>
        <v>1</v>
      </c>
    </row>
    <row r="113" spans="1:15" x14ac:dyDescent="0.25">
      <c r="A113" s="1">
        <v>16</v>
      </c>
      <c r="B113" t="s">
        <v>10</v>
      </c>
      <c r="C113" t="s">
        <v>33</v>
      </c>
      <c r="D113" t="s">
        <v>41</v>
      </c>
      <c r="E113" t="s">
        <v>46</v>
      </c>
      <c r="F113" t="s">
        <v>77</v>
      </c>
      <c r="G113" t="str">
        <f t="shared" si="9"/>
        <v>05195Title</v>
      </c>
      <c r="H113" t="str">
        <f t="shared" si="13"/>
        <v>19.5</v>
      </c>
      <c r="I113" t="str">
        <f t="shared" si="8"/>
        <v>19.5Valor de las ventas de energía eléctrica por agencia según tipo de servicio</v>
      </c>
      <c r="J113" t="s">
        <v>124</v>
      </c>
      <c r="K113" t="str">
        <f t="shared" si="10"/>
        <v>Valor de las ventas de energía eléctrica por agencia según tipo de servicio</v>
      </c>
      <c r="L113" t="str">
        <f t="shared" si="11"/>
        <v>Valor de las ventas de energía eléctrica por agencia según tipo de servicio</v>
      </c>
      <c r="M113" t="str">
        <f t="shared" si="14"/>
        <v>2015</v>
      </c>
      <c r="N113" t="str">
        <f t="shared" si="12"/>
        <v/>
      </c>
      <c r="O113" s="7" t="b">
        <f t="shared" si="15"/>
        <v>0</v>
      </c>
    </row>
    <row r="114" spans="1:15" x14ac:dyDescent="0.25">
      <c r="A114" s="1">
        <v>17</v>
      </c>
      <c r="C114" t="s">
        <v>30</v>
      </c>
      <c r="D114" t="s">
        <v>41</v>
      </c>
      <c r="E114" t="s">
        <v>46</v>
      </c>
      <c r="F114" t="s">
        <v>77</v>
      </c>
      <c r="G114" t="str">
        <f t="shared" si="9"/>
        <v>05195Date</v>
      </c>
      <c r="H114" t="str">
        <f t="shared" si="13"/>
        <v>19.5</v>
      </c>
      <c r="I114" t="str">
        <f t="shared" si="8"/>
        <v>2015</v>
      </c>
      <c r="J114" t="s">
        <v>123</v>
      </c>
      <c r="K114" t="str">
        <f t="shared" si="10"/>
        <v/>
      </c>
      <c r="L114" t="str">
        <f t="shared" si="11"/>
        <v>Valor de las ventas de energía eléctrica por agencia según tipo de servicio</v>
      </c>
      <c r="M114" t="str">
        <f t="shared" si="14"/>
        <v>2015</v>
      </c>
      <c r="N114" t="str">
        <f t="shared" si="12"/>
        <v/>
      </c>
      <c r="O114" s="7" t="b">
        <f t="shared" si="15"/>
        <v>0</v>
      </c>
    </row>
    <row r="115" spans="1:15" x14ac:dyDescent="0.25">
      <c r="A115" s="1">
        <v>18</v>
      </c>
      <c r="C115" t="s">
        <v>21</v>
      </c>
      <c r="D115" t="s">
        <v>41</v>
      </c>
      <c r="E115" t="s">
        <v>46</v>
      </c>
      <c r="F115" t="s">
        <v>77</v>
      </c>
      <c r="G115" t="str">
        <f t="shared" si="9"/>
        <v>05195Units</v>
      </c>
      <c r="H115" t="str">
        <f t="shared" si="13"/>
        <v>19.5</v>
      </c>
      <c r="I115" t="str">
        <f t="shared" si="8"/>
        <v>(Miles de pesos)</v>
      </c>
      <c r="J115" t="s">
        <v>122</v>
      </c>
      <c r="K115" t="str">
        <f t="shared" si="10"/>
        <v/>
      </c>
      <c r="L115" t="str">
        <f t="shared" si="11"/>
        <v>Valor de las ventas de energía eléctrica por agencia según tipo de servicio</v>
      </c>
      <c r="M115" t="str">
        <f t="shared" si="14"/>
        <v>Al 31 de diciembre de 2015</v>
      </c>
      <c r="N115" t="str">
        <f t="shared" si="12"/>
        <v>(Miles de pesos)</v>
      </c>
      <c r="O115" s="7" t="b">
        <f t="shared" si="15"/>
        <v>1</v>
      </c>
    </row>
    <row r="116" spans="1:15" x14ac:dyDescent="0.25">
      <c r="A116" s="1">
        <v>20</v>
      </c>
      <c r="B116" t="s">
        <v>11</v>
      </c>
      <c r="C116" t="s">
        <v>22</v>
      </c>
      <c r="D116" t="s">
        <v>41</v>
      </c>
      <c r="E116" t="s">
        <v>46</v>
      </c>
      <c r="F116" t="s">
        <v>77</v>
      </c>
      <c r="G116" t="str">
        <f t="shared" si="9"/>
        <v>05196Title</v>
      </c>
      <c r="H116" t="str">
        <f t="shared" si="13"/>
        <v>19.6</v>
      </c>
      <c r="I116" t="str">
        <f t="shared" si="8"/>
        <v>19.6Unidades y potencia del equipo de transmisión y distribución</v>
      </c>
      <c r="J116" t="s">
        <v>124</v>
      </c>
      <c r="K116" t="str">
        <f t="shared" si="10"/>
        <v>Unidades y potencia del equipo de transmisión y distribuciónde energía eléctrica por zona</v>
      </c>
      <c r="L116" t="str">
        <f t="shared" si="11"/>
        <v>Unidades y potencia del equipo de transmisión y distribuciónde energía eléctrica por zona</v>
      </c>
      <c r="M116" t="str">
        <f t="shared" si="14"/>
        <v>Al 31 de diciembre de 2015</v>
      </c>
      <c r="N116" t="str">
        <f t="shared" si="12"/>
        <v/>
      </c>
      <c r="O116" s="7" t="b">
        <f t="shared" si="15"/>
        <v>0</v>
      </c>
    </row>
    <row r="117" spans="1:15" x14ac:dyDescent="0.25">
      <c r="A117" s="1">
        <v>21</v>
      </c>
      <c r="C117" t="s">
        <v>34</v>
      </c>
      <c r="D117" t="s">
        <v>41</v>
      </c>
      <c r="E117" t="s">
        <v>46</v>
      </c>
      <c r="F117" t="s">
        <v>77</v>
      </c>
      <c r="G117" t="str">
        <f t="shared" si="9"/>
        <v>05196Title</v>
      </c>
      <c r="H117" t="str">
        <f t="shared" si="13"/>
        <v>19.6</v>
      </c>
      <c r="I117" t="str">
        <f t="shared" si="8"/>
        <v>de energía eléctrica por zona</v>
      </c>
      <c r="J117" t="s">
        <v>124</v>
      </c>
      <c r="K117" t="str">
        <f t="shared" si="10"/>
        <v/>
      </c>
      <c r="L117" t="str">
        <f t="shared" si="11"/>
        <v>Unidades y potencia del equipo de transmisión y distribuciónde energía eléctrica por zona</v>
      </c>
      <c r="M117" t="str">
        <f t="shared" si="14"/>
        <v>Al 31 de diciembre de 2015</v>
      </c>
      <c r="N117" t="str">
        <f t="shared" si="12"/>
        <v/>
      </c>
      <c r="O117" s="7" t="b">
        <f t="shared" si="15"/>
        <v>0</v>
      </c>
    </row>
    <row r="118" spans="1:15" x14ac:dyDescent="0.25">
      <c r="A118" s="1">
        <v>22</v>
      </c>
      <c r="C118" t="s">
        <v>24</v>
      </c>
      <c r="D118" t="s">
        <v>41</v>
      </c>
      <c r="E118" t="s">
        <v>46</v>
      </c>
      <c r="F118" t="s">
        <v>77</v>
      </c>
      <c r="G118" t="str">
        <f t="shared" si="9"/>
        <v>05196Date</v>
      </c>
      <c r="H118" t="str">
        <f t="shared" si="13"/>
        <v>19.6</v>
      </c>
      <c r="I118" t="str">
        <f t="shared" si="8"/>
        <v>Al 31 de diciembre de 2015</v>
      </c>
      <c r="J118" t="s">
        <v>123</v>
      </c>
      <c r="K118" t="str">
        <f t="shared" si="10"/>
        <v/>
      </c>
      <c r="L118" t="str">
        <f t="shared" si="11"/>
        <v>Unidades y potencia del equipo de transmisión y distribuciónde energía eléctrica por zona</v>
      </c>
      <c r="M118" t="str">
        <f t="shared" si="14"/>
        <v>Al 31 de diciembre de 2015</v>
      </c>
      <c r="N118" t="str">
        <f t="shared" si="12"/>
        <v/>
      </c>
      <c r="O118" s="7" t="b">
        <f t="shared" si="15"/>
        <v>1</v>
      </c>
    </row>
    <row r="119" spans="1:15" x14ac:dyDescent="0.25">
      <c r="A119" s="1">
        <v>24</v>
      </c>
      <c r="B119" t="s">
        <v>12</v>
      </c>
      <c r="C119" t="s">
        <v>35</v>
      </c>
      <c r="D119" t="s">
        <v>41</v>
      </c>
      <c r="E119" t="s">
        <v>46</v>
      </c>
      <c r="F119" t="s">
        <v>77</v>
      </c>
      <c r="G119" t="str">
        <f t="shared" si="9"/>
        <v>05197Title</v>
      </c>
      <c r="H119" t="str">
        <f t="shared" si="13"/>
        <v>19.7</v>
      </c>
      <c r="I119" t="str">
        <f t="shared" si="8"/>
        <v>19.7Personal ocupado y sus remuneraciones en la Comisión Federal de Electricidad</v>
      </c>
      <c r="J119" t="s">
        <v>124</v>
      </c>
      <c r="K119" t="str">
        <f t="shared" si="10"/>
        <v>Personal ocupado y sus remuneraciones en la Comisión Federal de Electricidadsegún tipo de actividad</v>
      </c>
      <c r="L119" t="str">
        <f t="shared" si="11"/>
        <v>Personal ocupado y sus remuneraciones en la Comisión Federal de Electricidadsegún tipo de actividad</v>
      </c>
      <c r="M119" t="str">
        <f t="shared" si="14"/>
        <v>2015</v>
      </c>
      <c r="N119" t="str">
        <f t="shared" si="12"/>
        <v/>
      </c>
      <c r="O119" s="7" t="b">
        <f t="shared" si="15"/>
        <v>0</v>
      </c>
    </row>
    <row r="120" spans="1:15" x14ac:dyDescent="0.25">
      <c r="A120" s="1">
        <v>25</v>
      </c>
      <c r="C120" t="s">
        <v>26</v>
      </c>
      <c r="D120" t="s">
        <v>41</v>
      </c>
      <c r="E120" t="s">
        <v>46</v>
      </c>
      <c r="F120" t="s">
        <v>77</v>
      </c>
      <c r="G120" t="str">
        <f t="shared" si="9"/>
        <v>05197Title</v>
      </c>
      <c r="H120" t="str">
        <f t="shared" si="13"/>
        <v>19.7</v>
      </c>
      <c r="I120" t="str">
        <f t="shared" si="8"/>
        <v>según tipo de actividad</v>
      </c>
      <c r="J120" t="s">
        <v>124</v>
      </c>
      <c r="K120" t="str">
        <f t="shared" si="10"/>
        <v/>
      </c>
      <c r="L120" t="str">
        <f t="shared" si="11"/>
        <v>Personal ocupado y sus remuneraciones en la Comisión Federal de Electricidadsegún tipo de actividad</v>
      </c>
      <c r="M120" t="str">
        <f t="shared" si="14"/>
        <v>2015</v>
      </c>
      <c r="N120" t="str">
        <f t="shared" si="12"/>
        <v/>
      </c>
      <c r="O120" s="7" t="b">
        <f t="shared" si="15"/>
        <v>0</v>
      </c>
    </row>
    <row r="121" spans="1:15" x14ac:dyDescent="0.25">
      <c r="A121" s="1">
        <v>26</v>
      </c>
      <c r="C121" t="s">
        <v>30</v>
      </c>
      <c r="D121" t="s">
        <v>41</v>
      </c>
      <c r="E121" t="s">
        <v>46</v>
      </c>
      <c r="F121" t="s">
        <v>77</v>
      </c>
      <c r="G121" t="str">
        <f t="shared" si="9"/>
        <v>05197Date</v>
      </c>
      <c r="H121" t="str">
        <f t="shared" si="13"/>
        <v>19.7</v>
      </c>
      <c r="I121" t="str">
        <f t="shared" si="8"/>
        <v>2015</v>
      </c>
      <c r="J121" t="s">
        <v>123</v>
      </c>
      <c r="K121" t="str">
        <f t="shared" si="10"/>
        <v/>
      </c>
      <c r="L121" t="str">
        <f t="shared" si="11"/>
        <v>Personal ocupado y sus remuneraciones en la Comisión Federal de Electricidadsegún tipo de actividad</v>
      </c>
      <c r="M121" t="str">
        <f t="shared" si="14"/>
        <v>2015</v>
      </c>
      <c r="N121" t="str">
        <f t="shared" si="12"/>
        <v/>
      </c>
      <c r="O121" s="7" t="b">
        <f t="shared" si="15"/>
        <v>1</v>
      </c>
    </row>
    <row r="122" spans="1:15" x14ac:dyDescent="0.25">
      <c r="A122" s="1">
        <v>1</v>
      </c>
      <c r="B122" t="s">
        <v>6</v>
      </c>
      <c r="C122" t="s">
        <v>27</v>
      </c>
      <c r="D122" t="s">
        <v>41</v>
      </c>
      <c r="E122" t="s">
        <v>47</v>
      </c>
      <c r="F122" t="s">
        <v>78</v>
      </c>
      <c r="G122" t="str">
        <f t="shared" si="9"/>
        <v>06191Title</v>
      </c>
      <c r="H122" t="str">
        <f t="shared" si="13"/>
        <v>19.1</v>
      </c>
      <c r="I122" t="str">
        <f t="shared" si="8"/>
        <v xml:space="preserve">19.1Centrales generadoras, unidades de generación, capacidad efectiva </v>
      </c>
      <c r="J122" t="s">
        <v>124</v>
      </c>
      <c r="K122" t="str">
        <f t="shared" si="10"/>
        <v>Centrales generadoras, unidades de generación, capacidad efectiva y energía eléctrica producida y entregada por tipo de planta</v>
      </c>
      <c r="L122" t="str">
        <f t="shared" si="11"/>
        <v>Centrales generadoras, unidades de generación, capacidad efectiva y energía eléctrica producida y entregada por tipo de planta</v>
      </c>
      <c r="M122" t="str">
        <f t="shared" si="14"/>
        <v>2016</v>
      </c>
      <c r="N122" t="str">
        <f t="shared" si="12"/>
        <v/>
      </c>
      <c r="O122" s="7" t="b">
        <f t="shared" si="15"/>
        <v>0</v>
      </c>
    </row>
    <row r="123" spans="1:15" x14ac:dyDescent="0.25">
      <c r="A123" s="1">
        <v>2</v>
      </c>
      <c r="C123" t="s">
        <v>28</v>
      </c>
      <c r="D123" t="s">
        <v>41</v>
      </c>
      <c r="E123" t="s">
        <v>47</v>
      </c>
      <c r="F123" t="s">
        <v>78</v>
      </c>
      <c r="G123" t="str">
        <f t="shared" si="9"/>
        <v>06191Title</v>
      </c>
      <c r="H123" t="str">
        <f t="shared" si="13"/>
        <v>19.1</v>
      </c>
      <c r="I123" t="str">
        <f t="shared" si="8"/>
        <v>y energía eléctrica producida y entregada por tipo de planta</v>
      </c>
      <c r="J123" t="s">
        <v>124</v>
      </c>
      <c r="K123" t="str">
        <f t="shared" si="10"/>
        <v/>
      </c>
      <c r="L123" t="str">
        <f t="shared" si="11"/>
        <v>Centrales generadoras, unidades de generación, capacidad efectiva y energía eléctrica producida y entregada por tipo de planta</v>
      </c>
      <c r="M123" t="str">
        <f t="shared" si="14"/>
        <v>2016</v>
      </c>
      <c r="N123" t="str">
        <f t="shared" si="12"/>
        <v/>
      </c>
      <c r="O123" s="7" t="b">
        <f t="shared" si="15"/>
        <v>0</v>
      </c>
    </row>
    <row r="124" spans="1:15" x14ac:dyDescent="0.25">
      <c r="A124" s="1">
        <v>3</v>
      </c>
      <c r="C124" t="s">
        <v>15</v>
      </c>
      <c r="D124" t="s">
        <v>41</v>
      </c>
      <c r="E124" t="s">
        <v>47</v>
      </c>
      <c r="F124" t="s">
        <v>78</v>
      </c>
      <c r="G124" t="str">
        <f t="shared" si="9"/>
        <v>06191Date</v>
      </c>
      <c r="H124" t="str">
        <f t="shared" si="13"/>
        <v>19.1</v>
      </c>
      <c r="I124" t="str">
        <f t="shared" si="8"/>
        <v>2016</v>
      </c>
      <c r="J124" t="s">
        <v>123</v>
      </c>
      <c r="K124" t="str">
        <f t="shared" si="10"/>
        <v/>
      </c>
      <c r="L124" t="str">
        <f t="shared" si="11"/>
        <v>Centrales generadoras, unidades de generación, capacidad efectiva y energía eléctrica producida y entregada por tipo de planta</v>
      </c>
      <c r="M124" t="str">
        <f t="shared" si="14"/>
        <v>2016</v>
      </c>
      <c r="N124" t="str">
        <f t="shared" si="12"/>
        <v/>
      </c>
      <c r="O124" s="7" t="b">
        <f t="shared" si="15"/>
        <v>1</v>
      </c>
    </row>
    <row r="125" spans="1:15" x14ac:dyDescent="0.25">
      <c r="A125" s="1">
        <v>5</v>
      </c>
      <c r="B125" t="s">
        <v>7</v>
      </c>
      <c r="C125" t="s">
        <v>13</v>
      </c>
      <c r="D125" t="s">
        <v>41</v>
      </c>
      <c r="E125" t="s">
        <v>47</v>
      </c>
      <c r="F125" t="s">
        <v>78</v>
      </c>
      <c r="G125" t="str">
        <f t="shared" si="9"/>
        <v>06192Title</v>
      </c>
      <c r="H125" t="str">
        <f t="shared" si="13"/>
        <v>19.2</v>
      </c>
      <c r="I125" t="str">
        <f t="shared" si="8"/>
        <v xml:space="preserve">19.2Usuarios, volumen y valor de las ventas de energía eléctrica </v>
      </c>
      <c r="J125" t="s">
        <v>124</v>
      </c>
      <c r="K125" t="str">
        <f t="shared" si="10"/>
        <v>Usuarios, volumen y valor de las ventas de energía eléctrica según tipo de servicio</v>
      </c>
      <c r="L125" t="str">
        <f t="shared" si="11"/>
        <v>Usuarios, volumen y valor de las ventas de energía eléctrica según tipo de servicio</v>
      </c>
      <c r="M125" t="str">
        <f t="shared" si="14"/>
        <v>2016</v>
      </c>
      <c r="N125" t="str">
        <f t="shared" si="12"/>
        <v/>
      </c>
      <c r="O125" s="7" t="b">
        <f t="shared" si="15"/>
        <v>0</v>
      </c>
    </row>
    <row r="126" spans="1:15" x14ac:dyDescent="0.25">
      <c r="A126" s="1">
        <v>6</v>
      </c>
      <c r="C126" t="s">
        <v>14</v>
      </c>
      <c r="D126" t="s">
        <v>41</v>
      </c>
      <c r="E126" t="s">
        <v>47</v>
      </c>
      <c r="F126" t="s">
        <v>78</v>
      </c>
      <c r="G126" t="str">
        <f t="shared" si="9"/>
        <v>06192Title</v>
      </c>
      <c r="H126" t="str">
        <f t="shared" si="13"/>
        <v>19.2</v>
      </c>
      <c r="I126" t="str">
        <f t="shared" si="8"/>
        <v>según tipo de servicio</v>
      </c>
      <c r="J126" t="s">
        <v>124</v>
      </c>
      <c r="K126" t="str">
        <f t="shared" si="10"/>
        <v/>
      </c>
      <c r="L126" t="str">
        <f t="shared" si="11"/>
        <v>Usuarios, volumen y valor de las ventas de energía eléctrica según tipo de servicio</v>
      </c>
      <c r="M126" t="str">
        <f t="shared" si="14"/>
        <v>2016</v>
      </c>
      <c r="N126" t="str">
        <f t="shared" si="12"/>
        <v/>
      </c>
      <c r="O126" s="7" t="b">
        <f t="shared" si="15"/>
        <v>0</v>
      </c>
    </row>
    <row r="127" spans="1:15" x14ac:dyDescent="0.25">
      <c r="A127" s="1">
        <v>7</v>
      </c>
      <c r="C127" t="s">
        <v>15</v>
      </c>
      <c r="D127" t="s">
        <v>41</v>
      </c>
      <c r="E127" t="s">
        <v>47</v>
      </c>
      <c r="F127" t="s">
        <v>78</v>
      </c>
      <c r="G127" t="str">
        <f t="shared" si="9"/>
        <v>06192Date</v>
      </c>
      <c r="H127" t="str">
        <f t="shared" si="13"/>
        <v>19.2</v>
      </c>
      <c r="I127" t="str">
        <f t="shared" si="8"/>
        <v>2016</v>
      </c>
      <c r="J127" t="s">
        <v>123</v>
      </c>
      <c r="K127" t="str">
        <f t="shared" si="10"/>
        <v/>
      </c>
      <c r="L127" t="str">
        <f t="shared" si="11"/>
        <v>Usuarios, volumen y valor de las ventas de energía eléctrica según tipo de servicio</v>
      </c>
      <c r="M127" t="str">
        <f t="shared" si="14"/>
        <v>2016</v>
      </c>
      <c r="N127" t="str">
        <f t="shared" si="12"/>
        <v/>
      </c>
      <c r="O127" s="7" t="b">
        <f t="shared" si="15"/>
        <v>1</v>
      </c>
    </row>
    <row r="128" spans="1:15" x14ac:dyDescent="0.25">
      <c r="A128" s="1">
        <v>9</v>
      </c>
      <c r="B128" t="s">
        <v>8</v>
      </c>
      <c r="C128" t="s">
        <v>16</v>
      </c>
      <c r="D128" t="s">
        <v>41</v>
      </c>
      <c r="E128" t="s">
        <v>47</v>
      </c>
      <c r="F128" t="s">
        <v>78</v>
      </c>
      <c r="G128" t="str">
        <f t="shared" si="9"/>
        <v>06193Title</v>
      </c>
      <c r="H128" t="str">
        <f t="shared" si="13"/>
        <v>19.3</v>
      </c>
      <c r="I128" t="str">
        <f t="shared" si="8"/>
        <v>19.3Usuarios de energía eléctrica por municipio según tipo de servicio</v>
      </c>
      <c r="J128" t="s">
        <v>124</v>
      </c>
      <c r="K128" t="str">
        <f t="shared" si="10"/>
        <v>Usuarios de energía eléctrica por municipio según tipo de servicio</v>
      </c>
      <c r="L128" t="str">
        <f t="shared" si="11"/>
        <v>Usuarios de energía eléctrica por municipio según tipo de servicio</v>
      </c>
      <c r="M128" t="str">
        <f t="shared" si="14"/>
        <v>Al 31 de diciembre de 2016</v>
      </c>
      <c r="N128" t="str">
        <f t="shared" si="12"/>
        <v/>
      </c>
      <c r="O128" s="7" t="b">
        <f t="shared" si="15"/>
        <v>0</v>
      </c>
    </row>
    <row r="129" spans="1:15" x14ac:dyDescent="0.25">
      <c r="A129" s="1">
        <v>10</v>
      </c>
      <c r="C129" t="s">
        <v>17</v>
      </c>
      <c r="D129" t="s">
        <v>41</v>
      </c>
      <c r="E129" t="s">
        <v>47</v>
      </c>
      <c r="F129" t="s">
        <v>78</v>
      </c>
      <c r="G129" t="str">
        <f t="shared" si="9"/>
        <v>06193Date</v>
      </c>
      <c r="H129" t="str">
        <f t="shared" si="13"/>
        <v>19.3</v>
      </c>
      <c r="I129" t="str">
        <f t="shared" si="8"/>
        <v>Al 31 de diciembre de 2016</v>
      </c>
      <c r="J129" t="s">
        <v>123</v>
      </c>
      <c r="K129" t="str">
        <f t="shared" si="10"/>
        <v/>
      </c>
      <c r="L129" t="str">
        <f t="shared" si="11"/>
        <v>Usuarios de energía eléctrica por municipio según tipo de servicio</v>
      </c>
      <c r="M129" t="str">
        <f t="shared" si="14"/>
        <v>Al 31 de diciembre de 2016</v>
      </c>
      <c r="N129" t="str">
        <f t="shared" si="12"/>
        <v/>
      </c>
      <c r="O129" s="7" t="b">
        <f t="shared" si="15"/>
        <v>1</v>
      </c>
    </row>
    <row r="130" spans="1:15" x14ac:dyDescent="0.25">
      <c r="A130" s="1">
        <v>12</v>
      </c>
      <c r="B130" t="s">
        <v>9</v>
      </c>
      <c r="C130" t="s">
        <v>18</v>
      </c>
      <c r="D130" t="s">
        <v>41</v>
      </c>
      <c r="E130" t="s">
        <v>47</v>
      </c>
      <c r="F130" t="s">
        <v>78</v>
      </c>
      <c r="G130" t="str">
        <f t="shared" si="9"/>
        <v>06194Title</v>
      </c>
      <c r="H130" t="str">
        <f t="shared" si="13"/>
        <v>19.4</v>
      </c>
      <c r="I130" t="str">
        <f t="shared" si="8"/>
        <v>19.4Volumen de las ventas de energía eléctrica por municipio según tipo de servicio</v>
      </c>
      <c r="J130" t="s">
        <v>124</v>
      </c>
      <c r="K130" t="str">
        <f t="shared" si="10"/>
        <v>Volumen de las ventas de energía eléctrica por municipio según tipo de servicio</v>
      </c>
      <c r="L130" t="str">
        <f t="shared" si="11"/>
        <v>Volumen de las ventas de energía eléctrica por municipio según tipo de servicio</v>
      </c>
      <c r="M130" t="str">
        <f t="shared" si="14"/>
        <v>2015 y 2016</v>
      </c>
      <c r="N130" t="str">
        <f t="shared" si="12"/>
        <v/>
      </c>
      <c r="O130" s="7" t="b">
        <f t="shared" si="15"/>
        <v>0</v>
      </c>
    </row>
    <row r="131" spans="1:15" x14ac:dyDescent="0.25">
      <c r="A131" s="1">
        <v>13</v>
      </c>
      <c r="C131" t="s">
        <v>36</v>
      </c>
      <c r="D131" t="s">
        <v>41</v>
      </c>
      <c r="E131" t="s">
        <v>47</v>
      </c>
      <c r="F131" t="s">
        <v>78</v>
      </c>
      <c r="G131" t="str">
        <f t="shared" si="9"/>
        <v>06194Date</v>
      </c>
      <c r="H131" t="str">
        <f t="shared" si="13"/>
        <v>19.4</v>
      </c>
      <c r="I131" t="str">
        <f t="shared" ref="I131:I194" si="16">+_xlfn.TEXTJOIN("",TRUE,B131:C131)</f>
        <v>2015 y 2016</v>
      </c>
      <c r="J131" t="s">
        <v>123</v>
      </c>
      <c r="K131" t="str">
        <f t="shared" si="10"/>
        <v/>
      </c>
      <c r="L131" t="str">
        <f t="shared" si="11"/>
        <v>Volumen de las ventas de energía eléctrica por municipio según tipo de servicio</v>
      </c>
      <c r="M131" t="str">
        <f t="shared" si="14"/>
        <v>2015 y 2016</v>
      </c>
      <c r="N131" t="str">
        <f t="shared" si="12"/>
        <v/>
      </c>
      <c r="O131" s="7" t="b">
        <f t="shared" si="15"/>
        <v>0</v>
      </c>
    </row>
    <row r="132" spans="1:15" x14ac:dyDescent="0.25">
      <c r="A132" s="1">
        <v>14</v>
      </c>
      <c r="C132" t="s">
        <v>19</v>
      </c>
      <c r="D132" t="s">
        <v>41</v>
      </c>
      <c r="E132" t="s">
        <v>47</v>
      </c>
      <c r="F132" t="s">
        <v>78</v>
      </c>
      <c r="G132" t="str">
        <f t="shared" ref="G132:G195" si="17">+_xlfn.CONCAT(F132,SUBSTITUTE(H132,".",""),J132)</f>
        <v>06194Units</v>
      </c>
      <c r="H132" t="str">
        <f t="shared" si="13"/>
        <v>19.4</v>
      </c>
      <c r="I132" t="str">
        <f t="shared" si="16"/>
        <v>(Megawatts-hora)</v>
      </c>
      <c r="J132" t="s">
        <v>122</v>
      </c>
      <c r="K132" t="str">
        <f t="shared" ref="K132:K195" si="18">+IF(AND(G132=G133,J132="Title"),_xlfn.CONCAT(C132,C133),IF(AND(J132="Title",J133&lt;&gt;"Title",J131&lt;&gt;"Title"),C132,""))</f>
        <v/>
      </c>
      <c r="L132" t="str">
        <f t="shared" ref="L132:L195" si="19">+IF(K132="",L131,K132)</f>
        <v>Volumen de las ventas de energía eléctrica por municipio según tipo de servicio</v>
      </c>
      <c r="M132" t="str">
        <f t="shared" si="14"/>
        <v>2015 y 2016</v>
      </c>
      <c r="N132" t="str">
        <f t="shared" ref="N132:N195" si="20">+IF(J132="Units",C132,"")</f>
        <v>(Megawatts-hora)</v>
      </c>
      <c r="O132" s="7" t="b">
        <f t="shared" si="15"/>
        <v>1</v>
      </c>
    </row>
    <row r="133" spans="1:15" x14ac:dyDescent="0.25">
      <c r="A133" s="1">
        <v>16</v>
      </c>
      <c r="B133" t="s">
        <v>10</v>
      </c>
      <c r="C133" t="s">
        <v>20</v>
      </c>
      <c r="D133" t="s">
        <v>41</v>
      </c>
      <c r="E133" t="s">
        <v>47</v>
      </c>
      <c r="F133" t="s">
        <v>78</v>
      </c>
      <c r="G133" t="str">
        <f t="shared" si="17"/>
        <v>06195Title</v>
      </c>
      <c r="H133" t="str">
        <f t="shared" ref="H133:H196" si="21">+IF(B133=0,H132,B133)</f>
        <v>19.5</v>
      </c>
      <c r="I133" t="str">
        <f t="shared" si="16"/>
        <v>19.5Valor de las ventas de energía eléctrica por municipio según tipo de servicio</v>
      </c>
      <c r="J133" t="s">
        <v>124</v>
      </c>
      <c r="K133" t="str">
        <f t="shared" si="18"/>
        <v>Valor de las ventas de energía eléctrica por municipio según tipo de servicio</v>
      </c>
      <c r="L133" t="str">
        <f t="shared" si="19"/>
        <v>Valor de las ventas de energía eléctrica por municipio según tipo de servicio</v>
      </c>
      <c r="M133" t="str">
        <f t="shared" si="14"/>
        <v>2015 y 2016</v>
      </c>
      <c r="N133" t="str">
        <f t="shared" si="20"/>
        <v/>
      </c>
      <c r="O133" s="7" t="b">
        <f t="shared" si="15"/>
        <v>0</v>
      </c>
    </row>
    <row r="134" spans="1:15" x14ac:dyDescent="0.25">
      <c r="A134" s="1">
        <v>17</v>
      </c>
      <c r="C134" t="s">
        <v>36</v>
      </c>
      <c r="D134" t="s">
        <v>41</v>
      </c>
      <c r="E134" t="s">
        <v>47</v>
      </c>
      <c r="F134" t="s">
        <v>78</v>
      </c>
      <c r="G134" t="str">
        <f t="shared" si="17"/>
        <v>06195Date</v>
      </c>
      <c r="H134" t="str">
        <f t="shared" si="21"/>
        <v>19.5</v>
      </c>
      <c r="I134" t="str">
        <f t="shared" si="16"/>
        <v>2015 y 2016</v>
      </c>
      <c r="J134" t="s">
        <v>123</v>
      </c>
      <c r="K134" t="str">
        <f t="shared" si="18"/>
        <v/>
      </c>
      <c r="L134" t="str">
        <f t="shared" si="19"/>
        <v>Valor de las ventas de energía eléctrica por municipio según tipo de servicio</v>
      </c>
      <c r="M134" t="str">
        <f t="shared" ref="M134:M197" si="22">+IF(J134&lt;&gt;"Date",M135,C134)</f>
        <v>2015 y 2016</v>
      </c>
      <c r="N134" t="str">
        <f t="shared" si="20"/>
        <v/>
      </c>
      <c r="O134" s="7" t="b">
        <f t="shared" ref="O134:O197" si="23">AND(B134=0,B135&lt;&gt;0)</f>
        <v>0</v>
      </c>
    </row>
    <row r="135" spans="1:15" x14ac:dyDescent="0.25">
      <c r="A135" s="1">
        <v>18</v>
      </c>
      <c r="C135" t="s">
        <v>21</v>
      </c>
      <c r="D135" t="s">
        <v>41</v>
      </c>
      <c r="E135" t="s">
        <v>47</v>
      </c>
      <c r="F135" t="s">
        <v>78</v>
      </c>
      <c r="G135" t="str">
        <f t="shared" si="17"/>
        <v>06195Units</v>
      </c>
      <c r="H135" t="str">
        <f t="shared" si="21"/>
        <v>19.5</v>
      </c>
      <c r="I135" t="str">
        <f t="shared" si="16"/>
        <v>(Miles de pesos)</v>
      </c>
      <c r="J135" t="s">
        <v>122</v>
      </c>
      <c r="K135" t="str">
        <f t="shared" si="18"/>
        <v/>
      </c>
      <c r="L135" t="str">
        <f t="shared" si="19"/>
        <v>Valor de las ventas de energía eléctrica por municipio según tipo de servicio</v>
      </c>
      <c r="M135" t="str">
        <f t="shared" si="22"/>
        <v>Al 31 de diciembre de 2016</v>
      </c>
      <c r="N135" t="str">
        <f t="shared" si="20"/>
        <v>(Miles de pesos)</v>
      </c>
      <c r="O135" s="7" t="b">
        <f t="shared" si="23"/>
        <v>1</v>
      </c>
    </row>
    <row r="136" spans="1:15" x14ac:dyDescent="0.25">
      <c r="A136" s="1">
        <v>20</v>
      </c>
      <c r="B136" t="s">
        <v>11</v>
      </c>
      <c r="C136" t="s">
        <v>22</v>
      </c>
      <c r="D136" t="s">
        <v>41</v>
      </c>
      <c r="E136" t="s">
        <v>47</v>
      </c>
      <c r="F136" t="s">
        <v>78</v>
      </c>
      <c r="G136" t="str">
        <f t="shared" si="17"/>
        <v>06196Title</v>
      </c>
      <c r="H136" t="str">
        <f t="shared" si="21"/>
        <v>19.6</v>
      </c>
      <c r="I136" t="str">
        <f t="shared" si="16"/>
        <v>19.6Unidades y potencia del equipo de transmisión y distribución</v>
      </c>
      <c r="J136" t="s">
        <v>124</v>
      </c>
      <c r="K136" t="str">
        <f t="shared" si="18"/>
        <v>Unidades y potencia del equipo de transmisión y distribuciónde energía eléctrica por municipio</v>
      </c>
      <c r="L136" t="str">
        <f t="shared" si="19"/>
        <v>Unidades y potencia del equipo de transmisión y distribuciónde energía eléctrica por municipio</v>
      </c>
      <c r="M136" t="str">
        <f t="shared" si="22"/>
        <v>Al 31 de diciembre de 2016</v>
      </c>
      <c r="N136" t="str">
        <f t="shared" si="20"/>
        <v/>
      </c>
      <c r="O136" s="7" t="b">
        <f t="shared" si="23"/>
        <v>0</v>
      </c>
    </row>
    <row r="137" spans="1:15" x14ac:dyDescent="0.25">
      <c r="A137" s="1">
        <v>21</v>
      </c>
      <c r="C137" t="s">
        <v>23</v>
      </c>
      <c r="D137" t="s">
        <v>41</v>
      </c>
      <c r="E137" t="s">
        <v>47</v>
      </c>
      <c r="F137" t="s">
        <v>78</v>
      </c>
      <c r="G137" t="str">
        <f t="shared" si="17"/>
        <v>06196Title</v>
      </c>
      <c r="H137" t="str">
        <f t="shared" si="21"/>
        <v>19.6</v>
      </c>
      <c r="I137" t="str">
        <f t="shared" si="16"/>
        <v>de energía eléctrica por municipio</v>
      </c>
      <c r="J137" t="s">
        <v>124</v>
      </c>
      <c r="K137" t="str">
        <f t="shared" si="18"/>
        <v/>
      </c>
      <c r="L137" t="str">
        <f t="shared" si="19"/>
        <v>Unidades y potencia del equipo de transmisión y distribuciónde energía eléctrica por municipio</v>
      </c>
      <c r="M137" t="str">
        <f t="shared" si="22"/>
        <v>Al 31 de diciembre de 2016</v>
      </c>
      <c r="N137" t="str">
        <f t="shared" si="20"/>
        <v/>
      </c>
      <c r="O137" s="7" t="b">
        <f t="shared" si="23"/>
        <v>0</v>
      </c>
    </row>
    <row r="138" spans="1:15" x14ac:dyDescent="0.25">
      <c r="A138" s="1">
        <v>22</v>
      </c>
      <c r="C138" t="s">
        <v>17</v>
      </c>
      <c r="D138" t="s">
        <v>41</v>
      </c>
      <c r="E138" t="s">
        <v>47</v>
      </c>
      <c r="F138" t="s">
        <v>78</v>
      </c>
      <c r="G138" t="str">
        <f t="shared" si="17"/>
        <v>06196Date</v>
      </c>
      <c r="H138" t="str">
        <f t="shared" si="21"/>
        <v>19.6</v>
      </c>
      <c r="I138" t="str">
        <f t="shared" si="16"/>
        <v>Al 31 de diciembre de 2016</v>
      </c>
      <c r="J138" t="s">
        <v>123</v>
      </c>
      <c r="K138" t="str">
        <f t="shared" si="18"/>
        <v/>
      </c>
      <c r="L138" t="str">
        <f t="shared" si="19"/>
        <v>Unidades y potencia del equipo de transmisión y distribuciónde energía eléctrica por municipio</v>
      </c>
      <c r="M138" t="str">
        <f t="shared" si="22"/>
        <v>Al 31 de diciembre de 2016</v>
      </c>
      <c r="N138" t="str">
        <f t="shared" si="20"/>
        <v/>
      </c>
      <c r="O138" s="7" t="b">
        <f t="shared" si="23"/>
        <v>1</v>
      </c>
    </row>
    <row r="139" spans="1:15" x14ac:dyDescent="0.25">
      <c r="A139" s="1">
        <v>24</v>
      </c>
      <c r="B139" t="s">
        <v>12</v>
      </c>
      <c r="C139" t="s">
        <v>25</v>
      </c>
      <c r="D139" t="s">
        <v>41</v>
      </c>
      <c r="E139" t="s">
        <v>47</v>
      </c>
      <c r="F139" t="s">
        <v>78</v>
      </c>
      <c r="G139" t="str">
        <f t="shared" si="17"/>
        <v>06197Title</v>
      </c>
      <c r="H139" t="str">
        <f t="shared" si="21"/>
        <v>19.7</v>
      </c>
      <c r="I139" t="str">
        <f t="shared" si="16"/>
        <v xml:space="preserve">19.7Personal ocupado y sus remuneraciones en la Comisión Federal de Electricidad </v>
      </c>
      <c r="J139" t="s">
        <v>124</v>
      </c>
      <c r="K139" t="str">
        <f t="shared" si="18"/>
        <v>Personal ocupado y sus remuneraciones en la Comisión Federal de Electricidad según tipo de actividad</v>
      </c>
      <c r="L139" t="str">
        <f t="shared" si="19"/>
        <v>Personal ocupado y sus remuneraciones en la Comisión Federal de Electricidad según tipo de actividad</v>
      </c>
      <c r="M139" t="str">
        <f t="shared" si="22"/>
        <v>2016</v>
      </c>
      <c r="N139" t="str">
        <f t="shared" si="20"/>
        <v/>
      </c>
      <c r="O139" s="7" t="b">
        <f t="shared" si="23"/>
        <v>0</v>
      </c>
    </row>
    <row r="140" spans="1:15" x14ac:dyDescent="0.25">
      <c r="A140" s="1">
        <v>25</v>
      </c>
      <c r="C140" t="s">
        <v>26</v>
      </c>
      <c r="D140" t="s">
        <v>41</v>
      </c>
      <c r="E140" t="s">
        <v>47</v>
      </c>
      <c r="F140" t="s">
        <v>78</v>
      </c>
      <c r="G140" t="str">
        <f t="shared" si="17"/>
        <v>06197Title</v>
      </c>
      <c r="H140" t="str">
        <f t="shared" si="21"/>
        <v>19.7</v>
      </c>
      <c r="I140" t="str">
        <f t="shared" si="16"/>
        <v>según tipo de actividad</v>
      </c>
      <c r="J140" t="s">
        <v>124</v>
      </c>
      <c r="K140" t="str">
        <f t="shared" si="18"/>
        <v/>
      </c>
      <c r="L140" t="str">
        <f t="shared" si="19"/>
        <v>Personal ocupado y sus remuneraciones en la Comisión Federal de Electricidad según tipo de actividad</v>
      </c>
      <c r="M140" t="str">
        <f t="shared" si="22"/>
        <v>2016</v>
      </c>
      <c r="N140" t="str">
        <f t="shared" si="20"/>
        <v/>
      </c>
      <c r="O140" s="7" t="b">
        <f t="shared" si="23"/>
        <v>0</v>
      </c>
    </row>
    <row r="141" spans="1:15" x14ac:dyDescent="0.25">
      <c r="A141" s="1">
        <v>26</v>
      </c>
      <c r="C141" t="s">
        <v>15</v>
      </c>
      <c r="D141" t="s">
        <v>41</v>
      </c>
      <c r="E141" t="s">
        <v>47</v>
      </c>
      <c r="F141" t="s">
        <v>78</v>
      </c>
      <c r="G141" t="str">
        <f t="shared" si="17"/>
        <v>06197Date</v>
      </c>
      <c r="H141" t="str">
        <f t="shared" si="21"/>
        <v>19.7</v>
      </c>
      <c r="I141" t="str">
        <f t="shared" si="16"/>
        <v>2016</v>
      </c>
      <c r="J141" t="s">
        <v>123</v>
      </c>
      <c r="K141" t="str">
        <f t="shared" si="18"/>
        <v/>
      </c>
      <c r="L141" t="str">
        <f t="shared" si="19"/>
        <v>Personal ocupado y sus remuneraciones en la Comisión Federal de Electricidad según tipo de actividad</v>
      </c>
      <c r="M141" t="str">
        <f t="shared" si="22"/>
        <v>2016</v>
      </c>
      <c r="N141" t="str">
        <f t="shared" si="20"/>
        <v/>
      </c>
      <c r="O141" s="7" t="b">
        <f t="shared" si="23"/>
        <v>1</v>
      </c>
    </row>
    <row r="142" spans="1:15" x14ac:dyDescent="0.25">
      <c r="A142" s="1">
        <v>1</v>
      </c>
      <c r="B142" t="s">
        <v>6</v>
      </c>
      <c r="C142" t="s">
        <v>27</v>
      </c>
      <c r="D142" t="s">
        <v>41</v>
      </c>
      <c r="E142" t="s">
        <v>48</v>
      </c>
      <c r="F142" t="s">
        <v>79</v>
      </c>
      <c r="G142" t="str">
        <f t="shared" si="17"/>
        <v>07191Title</v>
      </c>
      <c r="H142" t="str">
        <f t="shared" si="21"/>
        <v>19.1</v>
      </c>
      <c r="I142" t="str">
        <f t="shared" si="16"/>
        <v xml:space="preserve">19.1Centrales generadoras, unidades de generación, capacidad efectiva </v>
      </c>
      <c r="J142" t="s">
        <v>124</v>
      </c>
      <c r="K142" t="str">
        <f t="shared" si="18"/>
        <v>Centrales generadoras, unidades de generación, capacidad efectiva y energía eléctrica producida y entregada por tipo de planta</v>
      </c>
      <c r="L142" t="str">
        <f t="shared" si="19"/>
        <v>Centrales generadoras, unidades de generación, capacidad efectiva y energía eléctrica producida y entregada por tipo de planta</v>
      </c>
      <c r="M142" t="str">
        <f t="shared" si="22"/>
        <v>2016</v>
      </c>
      <c r="N142" t="str">
        <f t="shared" si="20"/>
        <v/>
      </c>
      <c r="O142" s="7" t="b">
        <f t="shared" si="23"/>
        <v>0</v>
      </c>
    </row>
    <row r="143" spans="1:15" x14ac:dyDescent="0.25">
      <c r="A143" s="1">
        <v>2</v>
      </c>
      <c r="C143" t="s">
        <v>28</v>
      </c>
      <c r="D143" t="s">
        <v>41</v>
      </c>
      <c r="E143" t="s">
        <v>48</v>
      </c>
      <c r="F143" t="s">
        <v>79</v>
      </c>
      <c r="G143" t="str">
        <f t="shared" si="17"/>
        <v>07191Title</v>
      </c>
      <c r="H143" t="str">
        <f t="shared" si="21"/>
        <v>19.1</v>
      </c>
      <c r="I143" t="str">
        <f t="shared" si="16"/>
        <v>y energía eléctrica producida y entregada por tipo de planta</v>
      </c>
      <c r="J143" t="s">
        <v>124</v>
      </c>
      <c r="K143" t="str">
        <f t="shared" si="18"/>
        <v/>
      </c>
      <c r="L143" t="str">
        <f t="shared" si="19"/>
        <v>Centrales generadoras, unidades de generación, capacidad efectiva y energía eléctrica producida y entregada por tipo de planta</v>
      </c>
      <c r="M143" t="str">
        <f t="shared" si="22"/>
        <v>2016</v>
      </c>
      <c r="N143" t="str">
        <f t="shared" si="20"/>
        <v/>
      </c>
      <c r="O143" s="7" t="b">
        <f t="shared" si="23"/>
        <v>0</v>
      </c>
    </row>
    <row r="144" spans="1:15" x14ac:dyDescent="0.25">
      <c r="A144" s="1">
        <v>3</v>
      </c>
      <c r="C144" t="s">
        <v>15</v>
      </c>
      <c r="D144" t="s">
        <v>41</v>
      </c>
      <c r="E144" t="s">
        <v>48</v>
      </c>
      <c r="F144" t="s">
        <v>79</v>
      </c>
      <c r="G144" t="str">
        <f t="shared" si="17"/>
        <v>07191Date</v>
      </c>
      <c r="H144" t="str">
        <f t="shared" si="21"/>
        <v>19.1</v>
      </c>
      <c r="I144" t="str">
        <f t="shared" si="16"/>
        <v>2016</v>
      </c>
      <c r="J144" t="s">
        <v>123</v>
      </c>
      <c r="K144" t="str">
        <f t="shared" si="18"/>
        <v/>
      </c>
      <c r="L144" t="str">
        <f t="shared" si="19"/>
        <v>Centrales generadoras, unidades de generación, capacidad efectiva y energía eléctrica producida y entregada por tipo de planta</v>
      </c>
      <c r="M144" t="str">
        <f t="shared" si="22"/>
        <v>2016</v>
      </c>
      <c r="N144" t="str">
        <f t="shared" si="20"/>
        <v/>
      </c>
      <c r="O144" s="7" t="b">
        <f t="shared" si="23"/>
        <v>1</v>
      </c>
    </row>
    <row r="145" spans="1:15" x14ac:dyDescent="0.25">
      <c r="A145" s="1">
        <v>5</v>
      </c>
      <c r="B145" t="s">
        <v>7</v>
      </c>
      <c r="C145" t="s">
        <v>13</v>
      </c>
      <c r="D145" t="s">
        <v>41</v>
      </c>
      <c r="E145" t="s">
        <v>48</v>
      </c>
      <c r="F145" t="s">
        <v>79</v>
      </c>
      <c r="G145" t="str">
        <f t="shared" si="17"/>
        <v>07192Title</v>
      </c>
      <c r="H145" t="str">
        <f t="shared" si="21"/>
        <v>19.2</v>
      </c>
      <c r="I145" t="str">
        <f t="shared" si="16"/>
        <v xml:space="preserve">19.2Usuarios, volumen y valor de las ventas de energía eléctrica </v>
      </c>
      <c r="J145" t="s">
        <v>124</v>
      </c>
      <c r="K145" t="str">
        <f t="shared" si="18"/>
        <v>Usuarios, volumen y valor de las ventas de energía eléctrica según tipo de servicio</v>
      </c>
      <c r="L145" t="str">
        <f t="shared" si="19"/>
        <v>Usuarios, volumen y valor de las ventas de energía eléctrica según tipo de servicio</v>
      </c>
      <c r="M145" t="str">
        <f t="shared" si="22"/>
        <v>2016</v>
      </c>
      <c r="N145" t="str">
        <f t="shared" si="20"/>
        <v/>
      </c>
      <c r="O145" s="7" t="b">
        <f t="shared" si="23"/>
        <v>0</v>
      </c>
    </row>
    <row r="146" spans="1:15" x14ac:dyDescent="0.25">
      <c r="A146" s="1">
        <v>6</v>
      </c>
      <c r="C146" t="s">
        <v>14</v>
      </c>
      <c r="D146" t="s">
        <v>41</v>
      </c>
      <c r="E146" t="s">
        <v>48</v>
      </c>
      <c r="F146" t="s">
        <v>79</v>
      </c>
      <c r="G146" t="str">
        <f t="shared" si="17"/>
        <v>07192Title</v>
      </c>
      <c r="H146" t="str">
        <f t="shared" si="21"/>
        <v>19.2</v>
      </c>
      <c r="I146" t="str">
        <f t="shared" si="16"/>
        <v>según tipo de servicio</v>
      </c>
      <c r="J146" t="s">
        <v>124</v>
      </c>
      <c r="K146" t="str">
        <f t="shared" si="18"/>
        <v/>
      </c>
      <c r="L146" t="str">
        <f t="shared" si="19"/>
        <v>Usuarios, volumen y valor de las ventas de energía eléctrica según tipo de servicio</v>
      </c>
      <c r="M146" t="str">
        <f t="shared" si="22"/>
        <v>2016</v>
      </c>
      <c r="N146" t="str">
        <f t="shared" si="20"/>
        <v/>
      </c>
      <c r="O146" s="7" t="b">
        <f t="shared" si="23"/>
        <v>0</v>
      </c>
    </row>
    <row r="147" spans="1:15" x14ac:dyDescent="0.25">
      <c r="A147" s="1">
        <v>7</v>
      </c>
      <c r="C147" t="s">
        <v>15</v>
      </c>
      <c r="D147" t="s">
        <v>41</v>
      </c>
      <c r="E147" t="s">
        <v>48</v>
      </c>
      <c r="F147" t="s">
        <v>79</v>
      </c>
      <c r="G147" t="str">
        <f t="shared" si="17"/>
        <v>07192Date</v>
      </c>
      <c r="H147" t="str">
        <f t="shared" si="21"/>
        <v>19.2</v>
      </c>
      <c r="I147" t="str">
        <f t="shared" si="16"/>
        <v>2016</v>
      </c>
      <c r="J147" t="s">
        <v>123</v>
      </c>
      <c r="K147" t="str">
        <f t="shared" si="18"/>
        <v/>
      </c>
      <c r="L147" t="str">
        <f t="shared" si="19"/>
        <v>Usuarios, volumen y valor de las ventas de energía eléctrica según tipo de servicio</v>
      </c>
      <c r="M147" t="str">
        <f t="shared" si="22"/>
        <v>2016</v>
      </c>
      <c r="N147" t="str">
        <f t="shared" si="20"/>
        <v/>
      </c>
      <c r="O147" s="7" t="b">
        <f t="shared" si="23"/>
        <v>1</v>
      </c>
    </row>
    <row r="148" spans="1:15" x14ac:dyDescent="0.25">
      <c r="A148" s="1">
        <v>9</v>
      </c>
      <c r="B148" t="s">
        <v>8</v>
      </c>
      <c r="C148" t="s">
        <v>16</v>
      </c>
      <c r="D148" t="s">
        <v>41</v>
      </c>
      <c r="E148" t="s">
        <v>48</v>
      </c>
      <c r="F148" t="s">
        <v>79</v>
      </c>
      <c r="G148" t="str">
        <f t="shared" si="17"/>
        <v>07193Title</v>
      </c>
      <c r="H148" t="str">
        <f t="shared" si="21"/>
        <v>19.3</v>
      </c>
      <c r="I148" t="str">
        <f t="shared" si="16"/>
        <v>19.3Usuarios de energía eléctrica por municipio según tipo de servicio</v>
      </c>
      <c r="J148" t="s">
        <v>124</v>
      </c>
      <c r="K148" t="str">
        <f t="shared" si="18"/>
        <v>Usuarios de energía eléctrica por municipio según tipo de servicio</v>
      </c>
      <c r="L148" t="str">
        <f t="shared" si="19"/>
        <v>Usuarios de energía eléctrica por municipio según tipo de servicio</v>
      </c>
      <c r="M148" t="str">
        <f t="shared" si="22"/>
        <v>Al 31 de diciembre de 2016</v>
      </c>
      <c r="N148" t="str">
        <f t="shared" si="20"/>
        <v/>
      </c>
      <c r="O148" s="7" t="b">
        <f t="shared" si="23"/>
        <v>0</v>
      </c>
    </row>
    <row r="149" spans="1:15" x14ac:dyDescent="0.25">
      <c r="A149" s="1">
        <v>10</v>
      </c>
      <c r="C149" t="s">
        <v>17</v>
      </c>
      <c r="D149" t="s">
        <v>41</v>
      </c>
      <c r="E149" t="s">
        <v>48</v>
      </c>
      <c r="F149" t="s">
        <v>79</v>
      </c>
      <c r="G149" t="str">
        <f t="shared" si="17"/>
        <v>07193Date</v>
      </c>
      <c r="H149" t="str">
        <f t="shared" si="21"/>
        <v>19.3</v>
      </c>
      <c r="I149" t="str">
        <f t="shared" si="16"/>
        <v>Al 31 de diciembre de 2016</v>
      </c>
      <c r="J149" t="s">
        <v>123</v>
      </c>
      <c r="K149" t="str">
        <f t="shared" si="18"/>
        <v/>
      </c>
      <c r="L149" t="str">
        <f t="shared" si="19"/>
        <v>Usuarios de energía eléctrica por municipio según tipo de servicio</v>
      </c>
      <c r="M149" t="str">
        <f t="shared" si="22"/>
        <v>Al 31 de diciembre de 2016</v>
      </c>
      <c r="N149" t="str">
        <f t="shared" si="20"/>
        <v/>
      </c>
      <c r="O149" s="7" t="b">
        <f t="shared" si="23"/>
        <v>1</v>
      </c>
    </row>
    <row r="150" spans="1:15" x14ac:dyDescent="0.25">
      <c r="A150" s="1">
        <v>12</v>
      </c>
      <c r="B150" t="s">
        <v>9</v>
      </c>
      <c r="C150" t="s">
        <v>18</v>
      </c>
      <c r="D150" t="s">
        <v>41</v>
      </c>
      <c r="E150" t="s">
        <v>48</v>
      </c>
      <c r="F150" t="s">
        <v>79</v>
      </c>
      <c r="G150" t="str">
        <f t="shared" si="17"/>
        <v>07194Title</v>
      </c>
      <c r="H150" t="str">
        <f t="shared" si="21"/>
        <v>19.4</v>
      </c>
      <c r="I150" t="str">
        <f t="shared" si="16"/>
        <v>19.4Volumen de las ventas de energía eléctrica por municipio según tipo de servicio</v>
      </c>
      <c r="J150" t="s">
        <v>124</v>
      </c>
      <c r="K150" t="str">
        <f t="shared" si="18"/>
        <v>Volumen de las ventas de energía eléctrica por municipio según tipo de servicio</v>
      </c>
      <c r="L150" t="str">
        <f t="shared" si="19"/>
        <v>Volumen de las ventas de energía eléctrica por municipio según tipo de servicio</v>
      </c>
      <c r="M150" t="str">
        <f t="shared" si="22"/>
        <v>2016</v>
      </c>
      <c r="N150" t="str">
        <f t="shared" si="20"/>
        <v/>
      </c>
      <c r="O150" s="7" t="b">
        <f t="shared" si="23"/>
        <v>0</v>
      </c>
    </row>
    <row r="151" spans="1:15" x14ac:dyDescent="0.25">
      <c r="A151" s="1">
        <v>13</v>
      </c>
      <c r="C151" t="s">
        <v>15</v>
      </c>
      <c r="D151" t="s">
        <v>41</v>
      </c>
      <c r="E151" t="s">
        <v>48</v>
      </c>
      <c r="F151" t="s">
        <v>79</v>
      </c>
      <c r="G151" t="str">
        <f t="shared" si="17"/>
        <v>07194Date</v>
      </c>
      <c r="H151" t="str">
        <f t="shared" si="21"/>
        <v>19.4</v>
      </c>
      <c r="I151" t="str">
        <f t="shared" si="16"/>
        <v>2016</v>
      </c>
      <c r="J151" t="s">
        <v>123</v>
      </c>
      <c r="K151" t="str">
        <f t="shared" si="18"/>
        <v/>
      </c>
      <c r="L151" t="str">
        <f t="shared" si="19"/>
        <v>Volumen de las ventas de energía eléctrica por municipio según tipo de servicio</v>
      </c>
      <c r="M151" t="str">
        <f t="shared" si="22"/>
        <v>2016</v>
      </c>
      <c r="N151" t="str">
        <f t="shared" si="20"/>
        <v/>
      </c>
      <c r="O151" s="7" t="b">
        <f t="shared" si="23"/>
        <v>0</v>
      </c>
    </row>
    <row r="152" spans="1:15" x14ac:dyDescent="0.25">
      <c r="A152" s="1">
        <v>14</v>
      </c>
      <c r="C152" t="s">
        <v>19</v>
      </c>
      <c r="D152" t="s">
        <v>41</v>
      </c>
      <c r="E152" t="s">
        <v>48</v>
      </c>
      <c r="F152" t="s">
        <v>79</v>
      </c>
      <c r="G152" t="str">
        <f t="shared" si="17"/>
        <v>07194Units</v>
      </c>
      <c r="H152" t="str">
        <f t="shared" si="21"/>
        <v>19.4</v>
      </c>
      <c r="I152" t="str">
        <f t="shared" si="16"/>
        <v>(Megawatts-hora)</v>
      </c>
      <c r="J152" t="s">
        <v>122</v>
      </c>
      <c r="K152" t="str">
        <f t="shared" si="18"/>
        <v/>
      </c>
      <c r="L152" t="str">
        <f t="shared" si="19"/>
        <v>Volumen de las ventas de energía eléctrica por municipio según tipo de servicio</v>
      </c>
      <c r="M152" t="str">
        <f t="shared" si="22"/>
        <v>2016</v>
      </c>
      <c r="N152" t="str">
        <f t="shared" si="20"/>
        <v>(Megawatts-hora)</v>
      </c>
      <c r="O152" s="7" t="b">
        <f t="shared" si="23"/>
        <v>1</v>
      </c>
    </row>
    <row r="153" spans="1:15" x14ac:dyDescent="0.25">
      <c r="A153" s="1">
        <v>16</v>
      </c>
      <c r="B153" t="s">
        <v>10</v>
      </c>
      <c r="C153" t="s">
        <v>20</v>
      </c>
      <c r="D153" t="s">
        <v>41</v>
      </c>
      <c r="E153" t="s">
        <v>48</v>
      </c>
      <c r="F153" t="s">
        <v>79</v>
      </c>
      <c r="G153" t="str">
        <f t="shared" si="17"/>
        <v>07195Title</v>
      </c>
      <c r="H153" t="str">
        <f t="shared" si="21"/>
        <v>19.5</v>
      </c>
      <c r="I153" t="str">
        <f t="shared" si="16"/>
        <v>19.5Valor de las ventas de energía eléctrica por municipio según tipo de servicio</v>
      </c>
      <c r="J153" t="s">
        <v>124</v>
      </c>
      <c r="K153" t="str">
        <f t="shared" si="18"/>
        <v>Valor de las ventas de energía eléctrica por municipio según tipo de servicio</v>
      </c>
      <c r="L153" t="str">
        <f t="shared" si="19"/>
        <v>Valor de las ventas de energía eléctrica por municipio según tipo de servicio</v>
      </c>
      <c r="M153" t="str">
        <f t="shared" si="22"/>
        <v>2016</v>
      </c>
      <c r="N153" t="str">
        <f t="shared" si="20"/>
        <v/>
      </c>
      <c r="O153" s="7" t="b">
        <f t="shared" si="23"/>
        <v>0</v>
      </c>
    </row>
    <row r="154" spans="1:15" x14ac:dyDescent="0.25">
      <c r="A154" s="1">
        <v>17</v>
      </c>
      <c r="C154" t="s">
        <v>15</v>
      </c>
      <c r="D154" t="s">
        <v>41</v>
      </c>
      <c r="E154" t="s">
        <v>48</v>
      </c>
      <c r="F154" t="s">
        <v>79</v>
      </c>
      <c r="G154" t="str">
        <f t="shared" si="17"/>
        <v>07195Date</v>
      </c>
      <c r="H154" t="str">
        <f t="shared" si="21"/>
        <v>19.5</v>
      </c>
      <c r="I154" t="str">
        <f t="shared" si="16"/>
        <v>2016</v>
      </c>
      <c r="J154" t="s">
        <v>123</v>
      </c>
      <c r="K154" t="str">
        <f t="shared" si="18"/>
        <v/>
      </c>
      <c r="L154" t="str">
        <f t="shared" si="19"/>
        <v>Valor de las ventas de energía eléctrica por municipio según tipo de servicio</v>
      </c>
      <c r="M154" t="str">
        <f t="shared" si="22"/>
        <v>2016</v>
      </c>
      <c r="N154" t="str">
        <f t="shared" si="20"/>
        <v/>
      </c>
      <c r="O154" s="7" t="b">
        <f t="shared" si="23"/>
        <v>0</v>
      </c>
    </row>
    <row r="155" spans="1:15" x14ac:dyDescent="0.25">
      <c r="A155" s="1">
        <v>18</v>
      </c>
      <c r="C155" t="s">
        <v>21</v>
      </c>
      <c r="D155" t="s">
        <v>41</v>
      </c>
      <c r="E155" t="s">
        <v>48</v>
      </c>
      <c r="F155" t="s">
        <v>79</v>
      </c>
      <c r="G155" t="str">
        <f t="shared" si="17"/>
        <v>07195Units</v>
      </c>
      <c r="H155" t="str">
        <f t="shared" si="21"/>
        <v>19.5</v>
      </c>
      <c r="I155" t="str">
        <f t="shared" si="16"/>
        <v>(Miles de pesos)</v>
      </c>
      <c r="J155" t="s">
        <v>122</v>
      </c>
      <c r="K155" t="str">
        <f t="shared" si="18"/>
        <v/>
      </c>
      <c r="L155" t="str">
        <f t="shared" si="19"/>
        <v>Valor de las ventas de energía eléctrica por municipio según tipo de servicio</v>
      </c>
      <c r="M155" t="str">
        <f t="shared" si="22"/>
        <v>Al 31 de diciembre de 2016</v>
      </c>
      <c r="N155" t="str">
        <f t="shared" si="20"/>
        <v>(Miles de pesos)</v>
      </c>
      <c r="O155" s="7" t="b">
        <f t="shared" si="23"/>
        <v>1</v>
      </c>
    </row>
    <row r="156" spans="1:15" x14ac:dyDescent="0.25">
      <c r="A156" s="1">
        <v>20</v>
      </c>
      <c r="B156" t="s">
        <v>11</v>
      </c>
      <c r="C156" t="s">
        <v>22</v>
      </c>
      <c r="D156" t="s">
        <v>41</v>
      </c>
      <c r="E156" t="s">
        <v>48</v>
      </c>
      <c r="F156" t="s">
        <v>79</v>
      </c>
      <c r="G156" t="str">
        <f t="shared" si="17"/>
        <v>07196Title</v>
      </c>
      <c r="H156" t="str">
        <f t="shared" si="21"/>
        <v>19.6</v>
      </c>
      <c r="I156" t="str">
        <f t="shared" si="16"/>
        <v>19.6Unidades y potencia del equipo de transmisión y distribución</v>
      </c>
      <c r="J156" t="s">
        <v>124</v>
      </c>
      <c r="K156" t="str">
        <f t="shared" si="18"/>
        <v>Unidades y potencia del equipo de transmisión y distribuciónde energía eléctrica por zona</v>
      </c>
      <c r="L156" t="str">
        <f t="shared" si="19"/>
        <v>Unidades y potencia del equipo de transmisión y distribuciónde energía eléctrica por zona</v>
      </c>
      <c r="M156" t="str">
        <f t="shared" si="22"/>
        <v>Al 31 de diciembre de 2016</v>
      </c>
      <c r="N156" t="str">
        <f t="shared" si="20"/>
        <v/>
      </c>
      <c r="O156" s="7" t="b">
        <f t="shared" si="23"/>
        <v>0</v>
      </c>
    </row>
    <row r="157" spans="1:15" x14ac:dyDescent="0.25">
      <c r="A157" s="1">
        <v>21</v>
      </c>
      <c r="C157" t="s">
        <v>34</v>
      </c>
      <c r="D157" t="s">
        <v>41</v>
      </c>
      <c r="E157" t="s">
        <v>48</v>
      </c>
      <c r="F157" t="s">
        <v>79</v>
      </c>
      <c r="G157" t="str">
        <f t="shared" si="17"/>
        <v>07196Title</v>
      </c>
      <c r="H157" t="str">
        <f t="shared" si="21"/>
        <v>19.6</v>
      </c>
      <c r="I157" t="str">
        <f t="shared" si="16"/>
        <v>de energía eléctrica por zona</v>
      </c>
      <c r="J157" t="s">
        <v>124</v>
      </c>
      <c r="K157" t="str">
        <f t="shared" si="18"/>
        <v/>
      </c>
      <c r="L157" t="str">
        <f t="shared" si="19"/>
        <v>Unidades y potencia del equipo de transmisión y distribuciónde energía eléctrica por zona</v>
      </c>
      <c r="M157" t="str">
        <f t="shared" si="22"/>
        <v>Al 31 de diciembre de 2016</v>
      </c>
      <c r="N157" t="str">
        <f t="shared" si="20"/>
        <v/>
      </c>
      <c r="O157" s="7" t="b">
        <f t="shared" si="23"/>
        <v>0</v>
      </c>
    </row>
    <row r="158" spans="1:15" x14ac:dyDescent="0.25">
      <c r="A158" s="1">
        <v>22</v>
      </c>
      <c r="C158" t="s">
        <v>17</v>
      </c>
      <c r="D158" t="s">
        <v>41</v>
      </c>
      <c r="E158" t="s">
        <v>48</v>
      </c>
      <c r="F158" t="s">
        <v>79</v>
      </c>
      <c r="G158" t="str">
        <f t="shared" si="17"/>
        <v>07196Date</v>
      </c>
      <c r="H158" t="str">
        <f t="shared" si="21"/>
        <v>19.6</v>
      </c>
      <c r="I158" t="str">
        <f t="shared" si="16"/>
        <v>Al 31 de diciembre de 2016</v>
      </c>
      <c r="J158" t="s">
        <v>123</v>
      </c>
      <c r="K158" t="str">
        <f t="shared" si="18"/>
        <v/>
      </c>
      <c r="L158" t="str">
        <f t="shared" si="19"/>
        <v>Unidades y potencia del equipo de transmisión y distribuciónde energía eléctrica por zona</v>
      </c>
      <c r="M158" t="str">
        <f t="shared" si="22"/>
        <v>Al 31 de diciembre de 2016</v>
      </c>
      <c r="N158" t="str">
        <f t="shared" si="20"/>
        <v/>
      </c>
      <c r="O158" s="7" t="b">
        <f t="shared" si="23"/>
        <v>1</v>
      </c>
    </row>
    <row r="159" spans="1:15" x14ac:dyDescent="0.25">
      <c r="A159" s="1">
        <v>24</v>
      </c>
      <c r="B159" t="s">
        <v>12</v>
      </c>
      <c r="C159" t="s">
        <v>25</v>
      </c>
      <c r="D159" t="s">
        <v>41</v>
      </c>
      <c r="E159" t="s">
        <v>48</v>
      </c>
      <c r="F159" t="s">
        <v>79</v>
      </c>
      <c r="G159" t="str">
        <f t="shared" si="17"/>
        <v>07197Title</v>
      </c>
      <c r="H159" t="str">
        <f t="shared" si="21"/>
        <v>19.7</v>
      </c>
      <c r="I159" t="str">
        <f t="shared" si="16"/>
        <v xml:space="preserve">19.7Personal ocupado y sus remuneraciones en la Comisión Federal de Electricidad </v>
      </c>
      <c r="J159" t="s">
        <v>124</v>
      </c>
      <c r="K159" t="str">
        <f t="shared" si="18"/>
        <v>Personal ocupado y sus remuneraciones en la Comisión Federal de Electricidad según tipo de actividad</v>
      </c>
      <c r="L159" t="str">
        <f t="shared" si="19"/>
        <v>Personal ocupado y sus remuneraciones en la Comisión Federal de Electricidad según tipo de actividad</v>
      </c>
      <c r="M159" t="str">
        <f t="shared" si="22"/>
        <v>2016</v>
      </c>
      <c r="N159" t="str">
        <f t="shared" si="20"/>
        <v/>
      </c>
      <c r="O159" s="7" t="b">
        <f t="shared" si="23"/>
        <v>0</v>
      </c>
    </row>
    <row r="160" spans="1:15" x14ac:dyDescent="0.25">
      <c r="A160" s="1">
        <v>25</v>
      </c>
      <c r="C160" t="s">
        <v>26</v>
      </c>
      <c r="D160" t="s">
        <v>41</v>
      </c>
      <c r="E160" t="s">
        <v>48</v>
      </c>
      <c r="F160" t="s">
        <v>79</v>
      </c>
      <c r="G160" t="str">
        <f t="shared" si="17"/>
        <v>07197Title</v>
      </c>
      <c r="H160" t="str">
        <f t="shared" si="21"/>
        <v>19.7</v>
      </c>
      <c r="I160" t="str">
        <f t="shared" si="16"/>
        <v>según tipo de actividad</v>
      </c>
      <c r="J160" t="s">
        <v>124</v>
      </c>
      <c r="K160" t="str">
        <f t="shared" si="18"/>
        <v/>
      </c>
      <c r="L160" t="str">
        <f t="shared" si="19"/>
        <v>Personal ocupado y sus remuneraciones en la Comisión Federal de Electricidad según tipo de actividad</v>
      </c>
      <c r="M160" t="str">
        <f t="shared" si="22"/>
        <v>2016</v>
      </c>
      <c r="N160" t="str">
        <f t="shared" si="20"/>
        <v/>
      </c>
      <c r="O160" s="7" t="b">
        <f t="shared" si="23"/>
        <v>0</v>
      </c>
    </row>
    <row r="161" spans="1:15" x14ac:dyDescent="0.25">
      <c r="A161" s="1">
        <v>26</v>
      </c>
      <c r="C161" t="s">
        <v>15</v>
      </c>
      <c r="D161" t="s">
        <v>41</v>
      </c>
      <c r="E161" t="s">
        <v>48</v>
      </c>
      <c r="F161" t="s">
        <v>79</v>
      </c>
      <c r="G161" t="str">
        <f t="shared" si="17"/>
        <v>07197Date</v>
      </c>
      <c r="H161" t="str">
        <f t="shared" si="21"/>
        <v>19.7</v>
      </c>
      <c r="I161" t="str">
        <f t="shared" si="16"/>
        <v>2016</v>
      </c>
      <c r="J161" t="s">
        <v>123</v>
      </c>
      <c r="K161" t="str">
        <f t="shared" si="18"/>
        <v/>
      </c>
      <c r="L161" t="str">
        <f t="shared" si="19"/>
        <v>Personal ocupado y sus remuneraciones en la Comisión Federal de Electricidad según tipo de actividad</v>
      </c>
      <c r="M161" t="str">
        <f t="shared" si="22"/>
        <v>2016</v>
      </c>
      <c r="N161" t="str">
        <f t="shared" si="20"/>
        <v/>
      </c>
      <c r="O161" s="7" t="b">
        <f t="shared" si="23"/>
        <v>1</v>
      </c>
    </row>
    <row r="162" spans="1:15" x14ac:dyDescent="0.25">
      <c r="A162" s="1">
        <v>1</v>
      </c>
      <c r="B162" t="s">
        <v>6</v>
      </c>
      <c r="C162" t="s">
        <v>27</v>
      </c>
      <c r="D162" t="s">
        <v>41</v>
      </c>
      <c r="E162" t="s">
        <v>49</v>
      </c>
      <c r="F162" t="s">
        <v>80</v>
      </c>
      <c r="G162" t="str">
        <f t="shared" si="17"/>
        <v>08191Title</v>
      </c>
      <c r="H162" t="str">
        <f t="shared" si="21"/>
        <v>19.1</v>
      </c>
      <c r="I162" t="str">
        <f t="shared" si="16"/>
        <v xml:space="preserve">19.1Centrales generadoras, unidades de generación, capacidad efectiva </v>
      </c>
      <c r="J162" t="s">
        <v>124</v>
      </c>
      <c r="K162" t="str">
        <f t="shared" si="18"/>
        <v>Centrales generadoras, unidades de generación, capacidad efectiva y energía eléctrica producida y entregada por tipo de planta</v>
      </c>
      <c r="L162" t="str">
        <f t="shared" si="19"/>
        <v>Centrales generadoras, unidades de generación, capacidad efectiva y energía eléctrica producida y entregada por tipo de planta</v>
      </c>
      <c r="M162" t="str">
        <f t="shared" si="22"/>
        <v>2016</v>
      </c>
      <c r="N162" t="str">
        <f t="shared" si="20"/>
        <v/>
      </c>
      <c r="O162" s="7" t="b">
        <f t="shared" si="23"/>
        <v>0</v>
      </c>
    </row>
    <row r="163" spans="1:15" x14ac:dyDescent="0.25">
      <c r="A163" s="1">
        <v>2</v>
      </c>
      <c r="C163" t="s">
        <v>28</v>
      </c>
      <c r="D163" t="s">
        <v>41</v>
      </c>
      <c r="E163" t="s">
        <v>49</v>
      </c>
      <c r="F163" t="s">
        <v>80</v>
      </c>
      <c r="G163" t="str">
        <f t="shared" si="17"/>
        <v>08191Title</v>
      </c>
      <c r="H163" t="str">
        <f t="shared" si="21"/>
        <v>19.1</v>
      </c>
      <c r="I163" t="str">
        <f t="shared" si="16"/>
        <v>y energía eléctrica producida y entregada por tipo de planta</v>
      </c>
      <c r="J163" t="s">
        <v>124</v>
      </c>
      <c r="K163" t="str">
        <f t="shared" si="18"/>
        <v/>
      </c>
      <c r="L163" t="str">
        <f t="shared" si="19"/>
        <v>Centrales generadoras, unidades de generación, capacidad efectiva y energía eléctrica producida y entregada por tipo de planta</v>
      </c>
      <c r="M163" t="str">
        <f t="shared" si="22"/>
        <v>2016</v>
      </c>
      <c r="N163" t="str">
        <f t="shared" si="20"/>
        <v/>
      </c>
      <c r="O163" s="7" t="b">
        <f t="shared" si="23"/>
        <v>0</v>
      </c>
    </row>
    <row r="164" spans="1:15" x14ac:dyDescent="0.25">
      <c r="A164" s="1">
        <v>3</v>
      </c>
      <c r="C164" t="s">
        <v>15</v>
      </c>
      <c r="D164" t="s">
        <v>41</v>
      </c>
      <c r="E164" t="s">
        <v>49</v>
      </c>
      <c r="F164" t="s">
        <v>80</v>
      </c>
      <c r="G164" t="str">
        <f t="shared" si="17"/>
        <v>08191Date</v>
      </c>
      <c r="H164" t="str">
        <f t="shared" si="21"/>
        <v>19.1</v>
      </c>
      <c r="I164" t="str">
        <f t="shared" si="16"/>
        <v>2016</v>
      </c>
      <c r="J164" t="s">
        <v>123</v>
      </c>
      <c r="K164" t="str">
        <f t="shared" si="18"/>
        <v/>
      </c>
      <c r="L164" t="str">
        <f t="shared" si="19"/>
        <v>Centrales generadoras, unidades de generación, capacidad efectiva y energía eléctrica producida y entregada por tipo de planta</v>
      </c>
      <c r="M164" t="str">
        <f t="shared" si="22"/>
        <v>2016</v>
      </c>
      <c r="N164" t="str">
        <f t="shared" si="20"/>
        <v/>
      </c>
      <c r="O164" s="7" t="b">
        <f t="shared" si="23"/>
        <v>1</v>
      </c>
    </row>
    <row r="165" spans="1:15" x14ac:dyDescent="0.25">
      <c r="A165" s="1">
        <v>5</v>
      </c>
      <c r="B165" t="s">
        <v>7</v>
      </c>
      <c r="C165" t="s">
        <v>13</v>
      </c>
      <c r="D165" t="s">
        <v>41</v>
      </c>
      <c r="E165" t="s">
        <v>49</v>
      </c>
      <c r="F165" t="s">
        <v>80</v>
      </c>
      <c r="G165" t="str">
        <f t="shared" si="17"/>
        <v>08192Title</v>
      </c>
      <c r="H165" t="str">
        <f t="shared" si="21"/>
        <v>19.2</v>
      </c>
      <c r="I165" t="str">
        <f t="shared" si="16"/>
        <v xml:space="preserve">19.2Usuarios, volumen y valor de las ventas de energía eléctrica </v>
      </c>
      <c r="J165" t="s">
        <v>124</v>
      </c>
      <c r="K165" t="str">
        <f t="shared" si="18"/>
        <v>Usuarios, volumen y valor de las ventas de energía eléctrica según tipo de servicio</v>
      </c>
      <c r="L165" t="str">
        <f t="shared" si="19"/>
        <v>Usuarios, volumen y valor de las ventas de energía eléctrica según tipo de servicio</v>
      </c>
      <c r="M165" t="str">
        <f t="shared" si="22"/>
        <v>2016</v>
      </c>
      <c r="N165" t="str">
        <f t="shared" si="20"/>
        <v/>
      </c>
      <c r="O165" s="7" t="b">
        <f t="shared" si="23"/>
        <v>0</v>
      </c>
    </row>
    <row r="166" spans="1:15" x14ac:dyDescent="0.25">
      <c r="A166" s="1">
        <v>6</v>
      </c>
      <c r="C166" t="s">
        <v>14</v>
      </c>
      <c r="D166" t="s">
        <v>41</v>
      </c>
      <c r="E166" t="s">
        <v>49</v>
      </c>
      <c r="F166" t="s">
        <v>80</v>
      </c>
      <c r="G166" t="str">
        <f t="shared" si="17"/>
        <v>08192Title</v>
      </c>
      <c r="H166" t="str">
        <f t="shared" si="21"/>
        <v>19.2</v>
      </c>
      <c r="I166" t="str">
        <f t="shared" si="16"/>
        <v>según tipo de servicio</v>
      </c>
      <c r="J166" t="s">
        <v>124</v>
      </c>
      <c r="K166" t="str">
        <f t="shared" si="18"/>
        <v/>
      </c>
      <c r="L166" t="str">
        <f t="shared" si="19"/>
        <v>Usuarios, volumen y valor de las ventas de energía eléctrica según tipo de servicio</v>
      </c>
      <c r="M166" t="str">
        <f t="shared" si="22"/>
        <v>2016</v>
      </c>
      <c r="N166" t="str">
        <f t="shared" si="20"/>
        <v/>
      </c>
      <c r="O166" s="7" t="b">
        <f t="shared" si="23"/>
        <v>0</v>
      </c>
    </row>
    <row r="167" spans="1:15" x14ac:dyDescent="0.25">
      <c r="A167" s="1">
        <v>7</v>
      </c>
      <c r="C167" t="s">
        <v>15</v>
      </c>
      <c r="D167" t="s">
        <v>41</v>
      </c>
      <c r="E167" t="s">
        <v>49</v>
      </c>
      <c r="F167" t="s">
        <v>80</v>
      </c>
      <c r="G167" t="str">
        <f t="shared" si="17"/>
        <v>08192Date</v>
      </c>
      <c r="H167" t="str">
        <f t="shared" si="21"/>
        <v>19.2</v>
      </c>
      <c r="I167" t="str">
        <f t="shared" si="16"/>
        <v>2016</v>
      </c>
      <c r="J167" t="s">
        <v>123</v>
      </c>
      <c r="K167" t="str">
        <f t="shared" si="18"/>
        <v/>
      </c>
      <c r="L167" t="str">
        <f t="shared" si="19"/>
        <v>Usuarios, volumen y valor de las ventas de energía eléctrica según tipo de servicio</v>
      </c>
      <c r="M167" t="str">
        <f t="shared" si="22"/>
        <v>2016</v>
      </c>
      <c r="N167" t="str">
        <f t="shared" si="20"/>
        <v/>
      </c>
      <c r="O167" s="7" t="b">
        <f t="shared" si="23"/>
        <v>1</v>
      </c>
    </row>
    <row r="168" spans="1:15" x14ac:dyDescent="0.25">
      <c r="A168" s="1">
        <v>9</v>
      </c>
      <c r="B168" t="s">
        <v>8</v>
      </c>
      <c r="C168" t="s">
        <v>16</v>
      </c>
      <c r="D168" t="s">
        <v>41</v>
      </c>
      <c r="E168" t="s">
        <v>49</v>
      </c>
      <c r="F168" t="s">
        <v>80</v>
      </c>
      <c r="G168" t="str">
        <f t="shared" si="17"/>
        <v>08193Title</v>
      </c>
      <c r="H168" t="str">
        <f t="shared" si="21"/>
        <v>19.3</v>
      </c>
      <c r="I168" t="str">
        <f t="shared" si="16"/>
        <v>19.3Usuarios de energía eléctrica por municipio según tipo de servicio</v>
      </c>
      <c r="J168" t="s">
        <v>124</v>
      </c>
      <c r="K168" t="str">
        <f t="shared" si="18"/>
        <v>Usuarios de energía eléctrica por municipio según tipo de servicio</v>
      </c>
      <c r="L168" t="str">
        <f t="shared" si="19"/>
        <v>Usuarios de energía eléctrica por municipio según tipo de servicio</v>
      </c>
      <c r="M168" t="str">
        <f t="shared" si="22"/>
        <v>Al 31 de diciembre de 2016</v>
      </c>
      <c r="N168" t="str">
        <f t="shared" si="20"/>
        <v/>
      </c>
      <c r="O168" s="7" t="b">
        <f t="shared" si="23"/>
        <v>0</v>
      </c>
    </row>
    <row r="169" spans="1:15" x14ac:dyDescent="0.25">
      <c r="A169" s="1">
        <v>10</v>
      </c>
      <c r="C169" t="s">
        <v>17</v>
      </c>
      <c r="D169" t="s">
        <v>41</v>
      </c>
      <c r="E169" t="s">
        <v>49</v>
      </c>
      <c r="F169" t="s">
        <v>80</v>
      </c>
      <c r="G169" t="str">
        <f t="shared" si="17"/>
        <v>08193Date</v>
      </c>
      <c r="H169" t="str">
        <f t="shared" si="21"/>
        <v>19.3</v>
      </c>
      <c r="I169" t="str">
        <f t="shared" si="16"/>
        <v>Al 31 de diciembre de 2016</v>
      </c>
      <c r="J169" t="s">
        <v>123</v>
      </c>
      <c r="K169" t="str">
        <f t="shared" si="18"/>
        <v/>
      </c>
      <c r="L169" t="str">
        <f t="shared" si="19"/>
        <v>Usuarios de energía eléctrica por municipio según tipo de servicio</v>
      </c>
      <c r="M169" t="str">
        <f t="shared" si="22"/>
        <v>Al 31 de diciembre de 2016</v>
      </c>
      <c r="N169" t="str">
        <f t="shared" si="20"/>
        <v/>
      </c>
      <c r="O169" s="7" t="b">
        <f t="shared" si="23"/>
        <v>1</v>
      </c>
    </row>
    <row r="170" spans="1:15" x14ac:dyDescent="0.25">
      <c r="A170" s="1">
        <v>12</v>
      </c>
      <c r="B170" t="s">
        <v>9</v>
      </c>
      <c r="C170" t="s">
        <v>18</v>
      </c>
      <c r="D170" t="s">
        <v>41</v>
      </c>
      <c r="E170" t="s">
        <v>49</v>
      </c>
      <c r="F170" t="s">
        <v>80</v>
      </c>
      <c r="G170" t="str">
        <f t="shared" si="17"/>
        <v>08194Title</v>
      </c>
      <c r="H170" t="str">
        <f t="shared" si="21"/>
        <v>19.4</v>
      </c>
      <c r="I170" t="str">
        <f t="shared" si="16"/>
        <v>19.4Volumen de las ventas de energía eléctrica por municipio según tipo de servicio</v>
      </c>
      <c r="J170" t="s">
        <v>124</v>
      </c>
      <c r="K170" t="str">
        <f t="shared" si="18"/>
        <v>Volumen de las ventas de energía eléctrica por municipio según tipo de servicio</v>
      </c>
      <c r="L170" t="str">
        <f t="shared" si="19"/>
        <v>Volumen de las ventas de energía eléctrica por municipio según tipo de servicio</v>
      </c>
      <c r="M170" t="str">
        <f t="shared" si="22"/>
        <v>2016</v>
      </c>
      <c r="N170" t="str">
        <f t="shared" si="20"/>
        <v/>
      </c>
      <c r="O170" s="7" t="b">
        <f t="shared" si="23"/>
        <v>0</v>
      </c>
    </row>
    <row r="171" spans="1:15" x14ac:dyDescent="0.25">
      <c r="A171" s="1">
        <v>13</v>
      </c>
      <c r="C171" t="s">
        <v>15</v>
      </c>
      <c r="D171" t="s">
        <v>41</v>
      </c>
      <c r="E171" t="s">
        <v>49</v>
      </c>
      <c r="F171" t="s">
        <v>80</v>
      </c>
      <c r="G171" t="str">
        <f t="shared" si="17"/>
        <v>08194Date</v>
      </c>
      <c r="H171" t="str">
        <f t="shared" si="21"/>
        <v>19.4</v>
      </c>
      <c r="I171" t="str">
        <f t="shared" si="16"/>
        <v>2016</v>
      </c>
      <c r="J171" t="s">
        <v>123</v>
      </c>
      <c r="K171" t="str">
        <f t="shared" si="18"/>
        <v/>
      </c>
      <c r="L171" t="str">
        <f t="shared" si="19"/>
        <v>Volumen de las ventas de energía eléctrica por municipio según tipo de servicio</v>
      </c>
      <c r="M171" t="str">
        <f t="shared" si="22"/>
        <v>2016</v>
      </c>
      <c r="N171" t="str">
        <f t="shared" si="20"/>
        <v/>
      </c>
      <c r="O171" s="7" t="b">
        <f t="shared" si="23"/>
        <v>0</v>
      </c>
    </row>
    <row r="172" spans="1:15" x14ac:dyDescent="0.25">
      <c r="A172" s="1">
        <v>14</v>
      </c>
      <c r="C172" t="s">
        <v>19</v>
      </c>
      <c r="D172" t="s">
        <v>41</v>
      </c>
      <c r="E172" t="s">
        <v>49</v>
      </c>
      <c r="F172" t="s">
        <v>80</v>
      </c>
      <c r="G172" t="str">
        <f t="shared" si="17"/>
        <v>08194Units</v>
      </c>
      <c r="H172" t="str">
        <f t="shared" si="21"/>
        <v>19.4</v>
      </c>
      <c r="I172" t="str">
        <f t="shared" si="16"/>
        <v>(Megawatts-hora)</v>
      </c>
      <c r="J172" t="s">
        <v>122</v>
      </c>
      <c r="K172" t="str">
        <f t="shared" si="18"/>
        <v/>
      </c>
      <c r="L172" t="str">
        <f t="shared" si="19"/>
        <v>Volumen de las ventas de energía eléctrica por municipio según tipo de servicio</v>
      </c>
      <c r="M172" t="str">
        <f t="shared" si="22"/>
        <v>2016</v>
      </c>
      <c r="N172" t="str">
        <f t="shared" si="20"/>
        <v>(Megawatts-hora)</v>
      </c>
      <c r="O172" s="7" t="b">
        <f t="shared" si="23"/>
        <v>1</v>
      </c>
    </row>
    <row r="173" spans="1:15" x14ac:dyDescent="0.25">
      <c r="A173" s="1">
        <v>16</v>
      </c>
      <c r="B173" t="s">
        <v>10</v>
      </c>
      <c r="C173" t="s">
        <v>20</v>
      </c>
      <c r="D173" t="s">
        <v>41</v>
      </c>
      <c r="E173" t="s">
        <v>49</v>
      </c>
      <c r="F173" t="s">
        <v>80</v>
      </c>
      <c r="G173" t="str">
        <f t="shared" si="17"/>
        <v>08195Title</v>
      </c>
      <c r="H173" t="str">
        <f t="shared" si="21"/>
        <v>19.5</v>
      </c>
      <c r="I173" t="str">
        <f t="shared" si="16"/>
        <v>19.5Valor de las ventas de energía eléctrica por municipio según tipo de servicio</v>
      </c>
      <c r="J173" t="s">
        <v>124</v>
      </c>
      <c r="K173" t="str">
        <f t="shared" si="18"/>
        <v>Valor de las ventas de energía eléctrica por municipio según tipo de servicio</v>
      </c>
      <c r="L173" t="str">
        <f t="shared" si="19"/>
        <v>Valor de las ventas de energía eléctrica por municipio según tipo de servicio</v>
      </c>
      <c r="M173" t="str">
        <f t="shared" si="22"/>
        <v>2016</v>
      </c>
      <c r="N173" t="str">
        <f t="shared" si="20"/>
        <v/>
      </c>
      <c r="O173" s="7" t="b">
        <f t="shared" si="23"/>
        <v>0</v>
      </c>
    </row>
    <row r="174" spans="1:15" x14ac:dyDescent="0.25">
      <c r="A174" s="1">
        <v>17</v>
      </c>
      <c r="C174" t="s">
        <v>15</v>
      </c>
      <c r="D174" t="s">
        <v>41</v>
      </c>
      <c r="E174" t="s">
        <v>49</v>
      </c>
      <c r="F174" t="s">
        <v>80</v>
      </c>
      <c r="G174" t="str">
        <f t="shared" si="17"/>
        <v>08195Date</v>
      </c>
      <c r="H174" t="str">
        <f t="shared" si="21"/>
        <v>19.5</v>
      </c>
      <c r="I174" t="str">
        <f t="shared" si="16"/>
        <v>2016</v>
      </c>
      <c r="J174" t="s">
        <v>123</v>
      </c>
      <c r="K174" t="str">
        <f t="shared" si="18"/>
        <v/>
      </c>
      <c r="L174" t="str">
        <f t="shared" si="19"/>
        <v>Valor de las ventas de energía eléctrica por municipio según tipo de servicio</v>
      </c>
      <c r="M174" t="str">
        <f t="shared" si="22"/>
        <v>2016</v>
      </c>
      <c r="N174" t="str">
        <f t="shared" si="20"/>
        <v/>
      </c>
      <c r="O174" s="7" t="b">
        <f t="shared" si="23"/>
        <v>0</v>
      </c>
    </row>
    <row r="175" spans="1:15" x14ac:dyDescent="0.25">
      <c r="A175" s="1">
        <v>18</v>
      </c>
      <c r="C175" t="s">
        <v>21</v>
      </c>
      <c r="D175" t="s">
        <v>41</v>
      </c>
      <c r="E175" t="s">
        <v>49</v>
      </c>
      <c r="F175" t="s">
        <v>80</v>
      </c>
      <c r="G175" t="str">
        <f t="shared" si="17"/>
        <v>08195Units</v>
      </c>
      <c r="H175" t="str">
        <f t="shared" si="21"/>
        <v>19.5</v>
      </c>
      <c r="I175" t="str">
        <f t="shared" si="16"/>
        <v>(Miles de pesos)</v>
      </c>
      <c r="J175" t="s">
        <v>122</v>
      </c>
      <c r="K175" t="str">
        <f t="shared" si="18"/>
        <v/>
      </c>
      <c r="L175" t="str">
        <f t="shared" si="19"/>
        <v>Valor de las ventas de energía eléctrica por municipio según tipo de servicio</v>
      </c>
      <c r="M175" t="str">
        <f t="shared" si="22"/>
        <v>Al 31 de diciembre de 2016</v>
      </c>
      <c r="N175" t="str">
        <f t="shared" si="20"/>
        <v>(Miles de pesos)</v>
      </c>
      <c r="O175" s="7" t="b">
        <f t="shared" si="23"/>
        <v>1</v>
      </c>
    </row>
    <row r="176" spans="1:15" x14ac:dyDescent="0.25">
      <c r="A176" s="1">
        <v>20</v>
      </c>
      <c r="B176" t="s">
        <v>11</v>
      </c>
      <c r="C176" t="s">
        <v>22</v>
      </c>
      <c r="D176" t="s">
        <v>41</v>
      </c>
      <c r="E176" t="s">
        <v>49</v>
      </c>
      <c r="F176" t="s">
        <v>80</v>
      </c>
      <c r="G176" t="str">
        <f t="shared" si="17"/>
        <v>08196Title</v>
      </c>
      <c r="H176" t="str">
        <f t="shared" si="21"/>
        <v>19.6</v>
      </c>
      <c r="I176" t="str">
        <f t="shared" si="16"/>
        <v>19.6Unidades y potencia del equipo de transmisión y distribución</v>
      </c>
      <c r="J176" t="s">
        <v>124</v>
      </c>
      <c r="K176" t="str">
        <f t="shared" si="18"/>
        <v>Unidades y potencia del equipo de transmisión y distribuciónde energía eléctrica por municipio</v>
      </c>
      <c r="L176" t="str">
        <f t="shared" si="19"/>
        <v>Unidades y potencia del equipo de transmisión y distribuciónde energía eléctrica por municipio</v>
      </c>
      <c r="M176" t="str">
        <f t="shared" si="22"/>
        <v>Al 31 de diciembre de 2016</v>
      </c>
      <c r="N176" t="str">
        <f t="shared" si="20"/>
        <v/>
      </c>
      <c r="O176" s="7" t="b">
        <f t="shared" si="23"/>
        <v>0</v>
      </c>
    </row>
    <row r="177" spans="1:15" x14ac:dyDescent="0.25">
      <c r="A177" s="1">
        <v>21</v>
      </c>
      <c r="C177" t="s">
        <v>23</v>
      </c>
      <c r="D177" t="s">
        <v>41</v>
      </c>
      <c r="E177" t="s">
        <v>49</v>
      </c>
      <c r="F177" t="s">
        <v>80</v>
      </c>
      <c r="G177" t="str">
        <f t="shared" si="17"/>
        <v>08196Title</v>
      </c>
      <c r="H177" t="str">
        <f t="shared" si="21"/>
        <v>19.6</v>
      </c>
      <c r="I177" t="str">
        <f t="shared" si="16"/>
        <v>de energía eléctrica por municipio</v>
      </c>
      <c r="J177" t="s">
        <v>124</v>
      </c>
      <c r="K177" t="str">
        <f t="shared" si="18"/>
        <v/>
      </c>
      <c r="L177" t="str">
        <f t="shared" si="19"/>
        <v>Unidades y potencia del equipo de transmisión y distribuciónde energía eléctrica por municipio</v>
      </c>
      <c r="M177" t="str">
        <f t="shared" si="22"/>
        <v>Al 31 de diciembre de 2016</v>
      </c>
      <c r="N177" t="str">
        <f t="shared" si="20"/>
        <v/>
      </c>
      <c r="O177" s="7" t="b">
        <f t="shared" si="23"/>
        <v>0</v>
      </c>
    </row>
    <row r="178" spans="1:15" x14ac:dyDescent="0.25">
      <c r="A178" s="1">
        <v>22</v>
      </c>
      <c r="C178" t="s">
        <v>17</v>
      </c>
      <c r="D178" t="s">
        <v>41</v>
      </c>
      <c r="E178" t="s">
        <v>49</v>
      </c>
      <c r="F178" t="s">
        <v>80</v>
      </c>
      <c r="G178" t="str">
        <f t="shared" si="17"/>
        <v>08196Date</v>
      </c>
      <c r="H178" t="str">
        <f t="shared" si="21"/>
        <v>19.6</v>
      </c>
      <c r="I178" t="str">
        <f t="shared" si="16"/>
        <v>Al 31 de diciembre de 2016</v>
      </c>
      <c r="J178" t="s">
        <v>123</v>
      </c>
      <c r="K178" t="str">
        <f t="shared" si="18"/>
        <v/>
      </c>
      <c r="L178" t="str">
        <f t="shared" si="19"/>
        <v>Unidades y potencia del equipo de transmisión y distribuciónde energía eléctrica por municipio</v>
      </c>
      <c r="M178" t="str">
        <f t="shared" si="22"/>
        <v>Al 31 de diciembre de 2016</v>
      </c>
      <c r="N178" t="str">
        <f t="shared" si="20"/>
        <v/>
      </c>
      <c r="O178" s="7" t="b">
        <f t="shared" si="23"/>
        <v>1</v>
      </c>
    </row>
    <row r="179" spans="1:15" x14ac:dyDescent="0.25">
      <c r="A179" s="1">
        <v>24</v>
      </c>
      <c r="B179" t="s">
        <v>12</v>
      </c>
      <c r="C179" t="s">
        <v>25</v>
      </c>
      <c r="D179" t="s">
        <v>41</v>
      </c>
      <c r="E179" t="s">
        <v>49</v>
      </c>
      <c r="F179" t="s">
        <v>80</v>
      </c>
      <c r="G179" t="str">
        <f t="shared" si="17"/>
        <v>08197Title</v>
      </c>
      <c r="H179" t="str">
        <f t="shared" si="21"/>
        <v>19.7</v>
      </c>
      <c r="I179" t="str">
        <f t="shared" si="16"/>
        <v xml:space="preserve">19.7Personal ocupado y sus remuneraciones en la Comisión Federal de Electricidad </v>
      </c>
      <c r="J179" t="s">
        <v>124</v>
      </c>
      <c r="K179" t="str">
        <f t="shared" si="18"/>
        <v>Personal ocupado y sus remuneraciones en la Comisión Federal de Electricidad según tipo de actividad</v>
      </c>
      <c r="L179" t="str">
        <f t="shared" si="19"/>
        <v>Personal ocupado y sus remuneraciones en la Comisión Federal de Electricidad según tipo de actividad</v>
      </c>
      <c r="M179" t="str">
        <f t="shared" si="22"/>
        <v>2016</v>
      </c>
      <c r="N179" t="str">
        <f t="shared" si="20"/>
        <v/>
      </c>
      <c r="O179" s="7" t="b">
        <f t="shared" si="23"/>
        <v>0</v>
      </c>
    </row>
    <row r="180" spans="1:15" x14ac:dyDescent="0.25">
      <c r="A180" s="1">
        <v>25</v>
      </c>
      <c r="C180" t="s">
        <v>26</v>
      </c>
      <c r="D180" t="s">
        <v>41</v>
      </c>
      <c r="E180" t="s">
        <v>49</v>
      </c>
      <c r="F180" t="s">
        <v>80</v>
      </c>
      <c r="G180" t="str">
        <f t="shared" si="17"/>
        <v>08197Title</v>
      </c>
      <c r="H180" t="str">
        <f t="shared" si="21"/>
        <v>19.7</v>
      </c>
      <c r="I180" t="str">
        <f t="shared" si="16"/>
        <v>según tipo de actividad</v>
      </c>
      <c r="J180" t="s">
        <v>124</v>
      </c>
      <c r="K180" t="str">
        <f t="shared" si="18"/>
        <v/>
      </c>
      <c r="L180" t="str">
        <f t="shared" si="19"/>
        <v>Personal ocupado y sus remuneraciones en la Comisión Federal de Electricidad según tipo de actividad</v>
      </c>
      <c r="M180" t="str">
        <f t="shared" si="22"/>
        <v>2016</v>
      </c>
      <c r="N180" t="str">
        <f t="shared" si="20"/>
        <v/>
      </c>
      <c r="O180" s="7" t="b">
        <f t="shared" si="23"/>
        <v>0</v>
      </c>
    </row>
    <row r="181" spans="1:15" x14ac:dyDescent="0.25">
      <c r="A181" s="1">
        <v>26</v>
      </c>
      <c r="C181" t="s">
        <v>15</v>
      </c>
      <c r="D181" t="s">
        <v>41</v>
      </c>
      <c r="E181" t="s">
        <v>49</v>
      </c>
      <c r="F181" t="s">
        <v>80</v>
      </c>
      <c r="G181" t="str">
        <f t="shared" si="17"/>
        <v>08197Date</v>
      </c>
      <c r="H181" t="str">
        <f t="shared" si="21"/>
        <v>19.7</v>
      </c>
      <c r="I181" t="str">
        <f t="shared" si="16"/>
        <v>2016</v>
      </c>
      <c r="J181" t="s">
        <v>123</v>
      </c>
      <c r="K181" t="str">
        <f t="shared" si="18"/>
        <v/>
      </c>
      <c r="L181" t="str">
        <f t="shared" si="19"/>
        <v>Personal ocupado y sus remuneraciones en la Comisión Federal de Electricidad según tipo de actividad</v>
      </c>
      <c r="M181" t="str">
        <f t="shared" si="22"/>
        <v>2016</v>
      </c>
      <c r="N181" t="str">
        <f t="shared" si="20"/>
        <v/>
      </c>
      <c r="O181" s="7" t="b">
        <f t="shared" si="23"/>
        <v>1</v>
      </c>
    </row>
    <row r="182" spans="1:15" x14ac:dyDescent="0.25">
      <c r="A182" s="1">
        <v>1</v>
      </c>
      <c r="B182" t="s">
        <v>6</v>
      </c>
      <c r="C182" t="s">
        <v>27</v>
      </c>
      <c r="D182" t="s">
        <v>41</v>
      </c>
      <c r="E182" t="s">
        <v>50</v>
      </c>
      <c r="F182" t="s">
        <v>81</v>
      </c>
      <c r="G182" t="str">
        <f t="shared" si="17"/>
        <v>10191Title</v>
      </c>
      <c r="H182" t="str">
        <f t="shared" si="21"/>
        <v>19.1</v>
      </c>
      <c r="I182" t="str">
        <f t="shared" si="16"/>
        <v xml:space="preserve">19.1Centrales generadoras, unidades de generación, capacidad efectiva </v>
      </c>
      <c r="J182" t="s">
        <v>124</v>
      </c>
      <c r="K182" t="str">
        <f t="shared" si="18"/>
        <v>Centrales generadoras, unidades de generación, capacidad efectiva y energía eléctrica producida y entregada por tipo de planta</v>
      </c>
      <c r="L182" t="str">
        <f t="shared" si="19"/>
        <v>Centrales generadoras, unidades de generación, capacidad efectiva y energía eléctrica producida y entregada por tipo de planta</v>
      </c>
      <c r="M182" t="str">
        <f t="shared" si="22"/>
        <v>2016</v>
      </c>
      <c r="N182" t="str">
        <f t="shared" si="20"/>
        <v/>
      </c>
      <c r="O182" s="7" t="b">
        <f t="shared" si="23"/>
        <v>0</v>
      </c>
    </row>
    <row r="183" spans="1:15" x14ac:dyDescent="0.25">
      <c r="A183" s="1">
        <v>2</v>
      </c>
      <c r="C183" t="s">
        <v>28</v>
      </c>
      <c r="D183" t="s">
        <v>41</v>
      </c>
      <c r="E183" t="s">
        <v>50</v>
      </c>
      <c r="F183" t="s">
        <v>81</v>
      </c>
      <c r="G183" t="str">
        <f t="shared" si="17"/>
        <v>10191Title</v>
      </c>
      <c r="H183" t="str">
        <f t="shared" si="21"/>
        <v>19.1</v>
      </c>
      <c r="I183" t="str">
        <f t="shared" si="16"/>
        <v>y energía eléctrica producida y entregada por tipo de planta</v>
      </c>
      <c r="J183" t="s">
        <v>124</v>
      </c>
      <c r="K183" t="str">
        <f t="shared" si="18"/>
        <v/>
      </c>
      <c r="L183" t="str">
        <f t="shared" si="19"/>
        <v>Centrales generadoras, unidades de generación, capacidad efectiva y energía eléctrica producida y entregada por tipo de planta</v>
      </c>
      <c r="M183" t="str">
        <f t="shared" si="22"/>
        <v>2016</v>
      </c>
      <c r="N183" t="str">
        <f t="shared" si="20"/>
        <v/>
      </c>
      <c r="O183" s="7" t="b">
        <f t="shared" si="23"/>
        <v>0</v>
      </c>
    </row>
    <row r="184" spans="1:15" x14ac:dyDescent="0.25">
      <c r="A184" s="1">
        <v>3</v>
      </c>
      <c r="C184" t="s">
        <v>15</v>
      </c>
      <c r="D184" t="s">
        <v>41</v>
      </c>
      <c r="E184" t="s">
        <v>50</v>
      </c>
      <c r="F184" t="s">
        <v>81</v>
      </c>
      <c r="G184" t="str">
        <f t="shared" si="17"/>
        <v>10191Date</v>
      </c>
      <c r="H184" t="str">
        <f t="shared" si="21"/>
        <v>19.1</v>
      </c>
      <c r="I184" t="str">
        <f t="shared" si="16"/>
        <v>2016</v>
      </c>
      <c r="J184" t="s">
        <v>123</v>
      </c>
      <c r="K184" t="str">
        <f t="shared" si="18"/>
        <v/>
      </c>
      <c r="L184" t="str">
        <f t="shared" si="19"/>
        <v>Centrales generadoras, unidades de generación, capacidad efectiva y energía eléctrica producida y entregada por tipo de planta</v>
      </c>
      <c r="M184" t="str">
        <f t="shared" si="22"/>
        <v>2016</v>
      </c>
      <c r="N184" t="str">
        <f t="shared" si="20"/>
        <v/>
      </c>
      <c r="O184" s="7" t="b">
        <f t="shared" si="23"/>
        <v>1</v>
      </c>
    </row>
    <row r="185" spans="1:15" x14ac:dyDescent="0.25">
      <c r="A185" s="1">
        <v>5</v>
      </c>
      <c r="B185" t="s">
        <v>7</v>
      </c>
      <c r="C185" t="s">
        <v>13</v>
      </c>
      <c r="D185" t="s">
        <v>41</v>
      </c>
      <c r="E185" t="s">
        <v>50</v>
      </c>
      <c r="F185" t="s">
        <v>81</v>
      </c>
      <c r="G185" t="str">
        <f t="shared" si="17"/>
        <v>10192Title</v>
      </c>
      <c r="H185" t="str">
        <f t="shared" si="21"/>
        <v>19.2</v>
      </c>
      <c r="I185" t="str">
        <f t="shared" si="16"/>
        <v xml:space="preserve">19.2Usuarios, volumen y valor de las ventas de energía eléctrica </v>
      </c>
      <c r="J185" t="s">
        <v>124</v>
      </c>
      <c r="K185" t="str">
        <f t="shared" si="18"/>
        <v>Usuarios, volumen y valor de las ventas de energía eléctrica según tipo de servicio</v>
      </c>
      <c r="L185" t="str">
        <f t="shared" si="19"/>
        <v>Usuarios, volumen y valor de las ventas de energía eléctrica según tipo de servicio</v>
      </c>
      <c r="M185" t="str">
        <f t="shared" si="22"/>
        <v>2016</v>
      </c>
      <c r="N185" t="str">
        <f t="shared" si="20"/>
        <v/>
      </c>
      <c r="O185" s="7" t="b">
        <f t="shared" si="23"/>
        <v>0</v>
      </c>
    </row>
    <row r="186" spans="1:15" x14ac:dyDescent="0.25">
      <c r="A186" s="1">
        <v>6</v>
      </c>
      <c r="C186" t="s">
        <v>14</v>
      </c>
      <c r="D186" t="s">
        <v>41</v>
      </c>
      <c r="E186" t="s">
        <v>50</v>
      </c>
      <c r="F186" t="s">
        <v>81</v>
      </c>
      <c r="G186" t="str">
        <f t="shared" si="17"/>
        <v>10192Title</v>
      </c>
      <c r="H186" t="str">
        <f t="shared" si="21"/>
        <v>19.2</v>
      </c>
      <c r="I186" t="str">
        <f t="shared" si="16"/>
        <v>según tipo de servicio</v>
      </c>
      <c r="J186" t="s">
        <v>124</v>
      </c>
      <c r="K186" t="str">
        <f t="shared" si="18"/>
        <v/>
      </c>
      <c r="L186" t="str">
        <f t="shared" si="19"/>
        <v>Usuarios, volumen y valor de las ventas de energía eléctrica según tipo de servicio</v>
      </c>
      <c r="M186" t="str">
        <f t="shared" si="22"/>
        <v>2016</v>
      </c>
      <c r="N186" t="str">
        <f t="shared" si="20"/>
        <v/>
      </c>
      <c r="O186" s="7" t="b">
        <f t="shared" si="23"/>
        <v>0</v>
      </c>
    </row>
    <row r="187" spans="1:15" x14ac:dyDescent="0.25">
      <c r="A187" s="1">
        <v>7</v>
      </c>
      <c r="C187" t="s">
        <v>15</v>
      </c>
      <c r="D187" t="s">
        <v>41</v>
      </c>
      <c r="E187" t="s">
        <v>50</v>
      </c>
      <c r="F187" t="s">
        <v>81</v>
      </c>
      <c r="G187" t="str">
        <f t="shared" si="17"/>
        <v>10192Date</v>
      </c>
      <c r="H187" t="str">
        <f t="shared" si="21"/>
        <v>19.2</v>
      </c>
      <c r="I187" t="str">
        <f t="shared" si="16"/>
        <v>2016</v>
      </c>
      <c r="J187" t="s">
        <v>123</v>
      </c>
      <c r="K187" t="str">
        <f t="shared" si="18"/>
        <v/>
      </c>
      <c r="L187" t="str">
        <f t="shared" si="19"/>
        <v>Usuarios, volumen y valor de las ventas de energía eléctrica según tipo de servicio</v>
      </c>
      <c r="M187" t="str">
        <f t="shared" si="22"/>
        <v>2016</v>
      </c>
      <c r="N187" t="str">
        <f t="shared" si="20"/>
        <v/>
      </c>
      <c r="O187" s="7" t="b">
        <f t="shared" si="23"/>
        <v>1</v>
      </c>
    </row>
    <row r="188" spans="1:15" x14ac:dyDescent="0.25">
      <c r="A188" s="1">
        <v>9</v>
      </c>
      <c r="B188" t="s">
        <v>8</v>
      </c>
      <c r="C188" t="s">
        <v>16</v>
      </c>
      <c r="D188" t="s">
        <v>41</v>
      </c>
      <c r="E188" t="s">
        <v>50</v>
      </c>
      <c r="F188" t="s">
        <v>81</v>
      </c>
      <c r="G188" t="str">
        <f t="shared" si="17"/>
        <v>10193Title</v>
      </c>
      <c r="H188" t="str">
        <f t="shared" si="21"/>
        <v>19.3</v>
      </c>
      <c r="I188" t="str">
        <f t="shared" si="16"/>
        <v>19.3Usuarios de energía eléctrica por municipio según tipo de servicio</v>
      </c>
      <c r="J188" t="s">
        <v>124</v>
      </c>
      <c r="K188" t="str">
        <f t="shared" si="18"/>
        <v>Usuarios de energía eléctrica por municipio según tipo de servicio</v>
      </c>
      <c r="L188" t="str">
        <f t="shared" si="19"/>
        <v>Usuarios de energía eléctrica por municipio según tipo de servicio</v>
      </c>
      <c r="M188" t="str">
        <f t="shared" si="22"/>
        <v>Al 31 de diciembre de 2016</v>
      </c>
      <c r="N188" t="str">
        <f t="shared" si="20"/>
        <v/>
      </c>
      <c r="O188" s="7" t="b">
        <f t="shared" si="23"/>
        <v>0</v>
      </c>
    </row>
    <row r="189" spans="1:15" x14ac:dyDescent="0.25">
      <c r="A189" s="1">
        <v>10</v>
      </c>
      <c r="C189" t="s">
        <v>17</v>
      </c>
      <c r="D189" t="s">
        <v>41</v>
      </c>
      <c r="E189" t="s">
        <v>50</v>
      </c>
      <c r="F189" t="s">
        <v>81</v>
      </c>
      <c r="G189" t="str">
        <f t="shared" si="17"/>
        <v>10193Date</v>
      </c>
      <c r="H189" t="str">
        <f t="shared" si="21"/>
        <v>19.3</v>
      </c>
      <c r="I189" t="str">
        <f t="shared" si="16"/>
        <v>Al 31 de diciembre de 2016</v>
      </c>
      <c r="J189" t="s">
        <v>123</v>
      </c>
      <c r="K189" t="str">
        <f t="shared" si="18"/>
        <v/>
      </c>
      <c r="L189" t="str">
        <f t="shared" si="19"/>
        <v>Usuarios de energía eléctrica por municipio según tipo de servicio</v>
      </c>
      <c r="M189" t="str">
        <f t="shared" si="22"/>
        <v>Al 31 de diciembre de 2016</v>
      </c>
      <c r="N189" t="str">
        <f t="shared" si="20"/>
        <v/>
      </c>
      <c r="O189" s="7" t="b">
        <f t="shared" si="23"/>
        <v>1</v>
      </c>
    </row>
    <row r="190" spans="1:15" x14ac:dyDescent="0.25">
      <c r="A190" s="1">
        <v>12</v>
      </c>
      <c r="B190" t="s">
        <v>9</v>
      </c>
      <c r="C190" t="s">
        <v>18</v>
      </c>
      <c r="D190" t="s">
        <v>41</v>
      </c>
      <c r="E190" t="s">
        <v>50</v>
      </c>
      <c r="F190" t="s">
        <v>81</v>
      </c>
      <c r="G190" t="str">
        <f t="shared" si="17"/>
        <v>10194Title</v>
      </c>
      <c r="H190" t="str">
        <f t="shared" si="21"/>
        <v>19.4</v>
      </c>
      <c r="I190" t="str">
        <f t="shared" si="16"/>
        <v>19.4Volumen de las ventas de energía eléctrica por municipio según tipo de servicio</v>
      </c>
      <c r="J190" t="s">
        <v>124</v>
      </c>
      <c r="K190" t="str">
        <f t="shared" si="18"/>
        <v>Volumen de las ventas de energía eléctrica por municipio según tipo de servicio</v>
      </c>
      <c r="L190" t="str">
        <f t="shared" si="19"/>
        <v>Volumen de las ventas de energía eléctrica por municipio según tipo de servicio</v>
      </c>
      <c r="M190" t="str">
        <f t="shared" si="22"/>
        <v>2016</v>
      </c>
      <c r="N190" t="str">
        <f t="shared" si="20"/>
        <v/>
      </c>
      <c r="O190" s="7" t="b">
        <f t="shared" si="23"/>
        <v>0</v>
      </c>
    </row>
    <row r="191" spans="1:15" x14ac:dyDescent="0.25">
      <c r="A191" s="1">
        <v>13</v>
      </c>
      <c r="C191" t="s">
        <v>15</v>
      </c>
      <c r="D191" t="s">
        <v>41</v>
      </c>
      <c r="E191" t="s">
        <v>50</v>
      </c>
      <c r="F191" t="s">
        <v>81</v>
      </c>
      <c r="G191" t="str">
        <f t="shared" si="17"/>
        <v>10194Date</v>
      </c>
      <c r="H191" t="str">
        <f t="shared" si="21"/>
        <v>19.4</v>
      </c>
      <c r="I191" t="str">
        <f t="shared" si="16"/>
        <v>2016</v>
      </c>
      <c r="J191" t="s">
        <v>123</v>
      </c>
      <c r="K191" t="str">
        <f t="shared" si="18"/>
        <v/>
      </c>
      <c r="L191" t="str">
        <f t="shared" si="19"/>
        <v>Volumen de las ventas de energía eléctrica por municipio según tipo de servicio</v>
      </c>
      <c r="M191" t="str">
        <f t="shared" si="22"/>
        <v>2016</v>
      </c>
      <c r="N191" t="str">
        <f t="shared" si="20"/>
        <v/>
      </c>
      <c r="O191" s="7" t="b">
        <f t="shared" si="23"/>
        <v>0</v>
      </c>
    </row>
    <row r="192" spans="1:15" x14ac:dyDescent="0.25">
      <c r="A192" s="1">
        <v>14</v>
      </c>
      <c r="C192" t="s">
        <v>19</v>
      </c>
      <c r="D192" t="s">
        <v>41</v>
      </c>
      <c r="E192" t="s">
        <v>50</v>
      </c>
      <c r="F192" t="s">
        <v>81</v>
      </c>
      <c r="G192" t="str">
        <f t="shared" si="17"/>
        <v>10194Units</v>
      </c>
      <c r="H192" t="str">
        <f t="shared" si="21"/>
        <v>19.4</v>
      </c>
      <c r="I192" t="str">
        <f t="shared" si="16"/>
        <v>(Megawatts-hora)</v>
      </c>
      <c r="J192" t="s">
        <v>122</v>
      </c>
      <c r="K192" t="str">
        <f t="shared" si="18"/>
        <v/>
      </c>
      <c r="L192" t="str">
        <f t="shared" si="19"/>
        <v>Volumen de las ventas de energía eléctrica por municipio según tipo de servicio</v>
      </c>
      <c r="M192" t="str">
        <f t="shared" si="22"/>
        <v>2016</v>
      </c>
      <c r="N192" t="str">
        <f t="shared" si="20"/>
        <v>(Megawatts-hora)</v>
      </c>
      <c r="O192" s="7" t="b">
        <f t="shared" si="23"/>
        <v>1</v>
      </c>
    </row>
    <row r="193" spans="1:15" x14ac:dyDescent="0.25">
      <c r="A193" s="1">
        <v>16</v>
      </c>
      <c r="B193" t="s">
        <v>10</v>
      </c>
      <c r="C193" t="s">
        <v>20</v>
      </c>
      <c r="D193" t="s">
        <v>41</v>
      </c>
      <c r="E193" t="s">
        <v>50</v>
      </c>
      <c r="F193" t="s">
        <v>81</v>
      </c>
      <c r="G193" t="str">
        <f t="shared" si="17"/>
        <v>10195Title</v>
      </c>
      <c r="H193" t="str">
        <f t="shared" si="21"/>
        <v>19.5</v>
      </c>
      <c r="I193" t="str">
        <f t="shared" si="16"/>
        <v>19.5Valor de las ventas de energía eléctrica por municipio según tipo de servicio</v>
      </c>
      <c r="J193" t="s">
        <v>124</v>
      </c>
      <c r="K193" t="str">
        <f t="shared" si="18"/>
        <v>Valor de las ventas de energía eléctrica por municipio según tipo de servicio</v>
      </c>
      <c r="L193" t="str">
        <f t="shared" si="19"/>
        <v>Valor de las ventas de energía eléctrica por municipio según tipo de servicio</v>
      </c>
      <c r="M193" t="str">
        <f t="shared" si="22"/>
        <v>2016</v>
      </c>
      <c r="N193" t="str">
        <f t="shared" si="20"/>
        <v/>
      </c>
      <c r="O193" s="7" t="b">
        <f t="shared" si="23"/>
        <v>0</v>
      </c>
    </row>
    <row r="194" spans="1:15" x14ac:dyDescent="0.25">
      <c r="A194" s="1">
        <v>17</v>
      </c>
      <c r="C194" t="s">
        <v>15</v>
      </c>
      <c r="D194" t="s">
        <v>41</v>
      </c>
      <c r="E194" t="s">
        <v>50</v>
      </c>
      <c r="F194" t="s">
        <v>81</v>
      </c>
      <c r="G194" t="str">
        <f t="shared" si="17"/>
        <v>10195Date</v>
      </c>
      <c r="H194" t="str">
        <f t="shared" si="21"/>
        <v>19.5</v>
      </c>
      <c r="I194" t="str">
        <f t="shared" si="16"/>
        <v>2016</v>
      </c>
      <c r="J194" t="s">
        <v>123</v>
      </c>
      <c r="K194" t="str">
        <f t="shared" si="18"/>
        <v/>
      </c>
      <c r="L194" t="str">
        <f t="shared" si="19"/>
        <v>Valor de las ventas de energía eléctrica por municipio según tipo de servicio</v>
      </c>
      <c r="M194" t="str">
        <f t="shared" si="22"/>
        <v>2016</v>
      </c>
      <c r="N194" t="str">
        <f t="shared" si="20"/>
        <v/>
      </c>
      <c r="O194" s="7" t="b">
        <f t="shared" si="23"/>
        <v>0</v>
      </c>
    </row>
    <row r="195" spans="1:15" x14ac:dyDescent="0.25">
      <c r="A195" s="1">
        <v>18</v>
      </c>
      <c r="C195" t="s">
        <v>21</v>
      </c>
      <c r="D195" t="s">
        <v>41</v>
      </c>
      <c r="E195" t="s">
        <v>50</v>
      </c>
      <c r="F195" t="s">
        <v>81</v>
      </c>
      <c r="G195" t="str">
        <f t="shared" si="17"/>
        <v>10195Units</v>
      </c>
      <c r="H195" t="str">
        <f t="shared" si="21"/>
        <v>19.5</v>
      </c>
      <c r="I195" t="str">
        <f t="shared" ref="I195:I258" si="24">+_xlfn.TEXTJOIN("",TRUE,B195:C195)</f>
        <v>(Miles de pesos)</v>
      </c>
      <c r="J195" t="s">
        <v>122</v>
      </c>
      <c r="K195" t="str">
        <f t="shared" si="18"/>
        <v/>
      </c>
      <c r="L195" t="str">
        <f t="shared" si="19"/>
        <v>Valor de las ventas de energía eléctrica por municipio según tipo de servicio</v>
      </c>
      <c r="M195" t="str">
        <f t="shared" si="22"/>
        <v>Al 31 de diciembre de 2016</v>
      </c>
      <c r="N195" t="str">
        <f t="shared" si="20"/>
        <v>(Miles de pesos)</v>
      </c>
      <c r="O195" s="7" t="b">
        <f t="shared" si="23"/>
        <v>1</v>
      </c>
    </row>
    <row r="196" spans="1:15" x14ac:dyDescent="0.25">
      <c r="A196" s="1">
        <v>20</v>
      </c>
      <c r="B196" t="s">
        <v>11</v>
      </c>
      <c r="C196" t="s">
        <v>22</v>
      </c>
      <c r="D196" t="s">
        <v>41</v>
      </c>
      <c r="E196" t="s">
        <v>50</v>
      </c>
      <c r="F196" t="s">
        <v>81</v>
      </c>
      <c r="G196" t="str">
        <f t="shared" ref="G196:G259" si="25">+_xlfn.CONCAT(F196,SUBSTITUTE(H196,".",""),J196)</f>
        <v>10196Title</v>
      </c>
      <c r="H196" t="str">
        <f t="shared" si="21"/>
        <v>19.6</v>
      </c>
      <c r="I196" t="str">
        <f t="shared" si="24"/>
        <v>19.6Unidades y potencia del equipo de transmisión y distribución</v>
      </c>
      <c r="J196" t="s">
        <v>124</v>
      </c>
      <c r="K196" t="str">
        <f t="shared" ref="K196:K259" si="26">+IF(AND(G196=G197,J196="Title"),_xlfn.CONCAT(C196,C197),IF(AND(J196="Title",J197&lt;&gt;"Title",J195&lt;&gt;"Title"),C196,""))</f>
        <v>Unidades y potencia del equipo de transmisión y distribuciónde energía eléctrica por municipio</v>
      </c>
      <c r="L196" t="str">
        <f t="shared" ref="L196:L259" si="27">+IF(K196="",L195,K196)</f>
        <v>Unidades y potencia del equipo de transmisión y distribuciónde energía eléctrica por municipio</v>
      </c>
      <c r="M196" t="str">
        <f t="shared" si="22"/>
        <v>Al 31 de diciembre de 2016</v>
      </c>
      <c r="N196" t="str">
        <f t="shared" ref="N196:N259" si="28">+IF(J196="Units",C196,"")</f>
        <v/>
      </c>
      <c r="O196" s="7" t="b">
        <f t="shared" si="23"/>
        <v>0</v>
      </c>
    </row>
    <row r="197" spans="1:15" x14ac:dyDescent="0.25">
      <c r="A197" s="1">
        <v>21</v>
      </c>
      <c r="C197" t="s">
        <v>23</v>
      </c>
      <c r="D197" t="s">
        <v>41</v>
      </c>
      <c r="E197" t="s">
        <v>50</v>
      </c>
      <c r="F197" t="s">
        <v>81</v>
      </c>
      <c r="G197" t="str">
        <f t="shared" si="25"/>
        <v>10196Title</v>
      </c>
      <c r="H197" t="str">
        <f t="shared" ref="H197:H260" si="29">+IF(B197=0,H196,B197)</f>
        <v>19.6</v>
      </c>
      <c r="I197" t="str">
        <f t="shared" si="24"/>
        <v>de energía eléctrica por municipio</v>
      </c>
      <c r="J197" t="s">
        <v>124</v>
      </c>
      <c r="K197" t="str">
        <f t="shared" si="26"/>
        <v/>
      </c>
      <c r="L197" t="str">
        <f t="shared" si="27"/>
        <v>Unidades y potencia del equipo de transmisión y distribuciónde energía eléctrica por municipio</v>
      </c>
      <c r="M197" t="str">
        <f t="shared" si="22"/>
        <v>Al 31 de diciembre de 2016</v>
      </c>
      <c r="N197" t="str">
        <f t="shared" si="28"/>
        <v/>
      </c>
      <c r="O197" s="7" t="b">
        <f t="shared" si="23"/>
        <v>0</v>
      </c>
    </row>
    <row r="198" spans="1:15" x14ac:dyDescent="0.25">
      <c r="A198" s="1">
        <v>22</v>
      </c>
      <c r="C198" t="s">
        <v>17</v>
      </c>
      <c r="D198" t="s">
        <v>41</v>
      </c>
      <c r="E198" t="s">
        <v>50</v>
      </c>
      <c r="F198" t="s">
        <v>81</v>
      </c>
      <c r="G198" t="str">
        <f t="shared" si="25"/>
        <v>10196Date</v>
      </c>
      <c r="H198" t="str">
        <f t="shared" si="29"/>
        <v>19.6</v>
      </c>
      <c r="I198" t="str">
        <f t="shared" si="24"/>
        <v>Al 31 de diciembre de 2016</v>
      </c>
      <c r="J198" t="s">
        <v>123</v>
      </c>
      <c r="K198" t="str">
        <f t="shared" si="26"/>
        <v/>
      </c>
      <c r="L198" t="str">
        <f t="shared" si="27"/>
        <v>Unidades y potencia del equipo de transmisión y distribuciónde energía eléctrica por municipio</v>
      </c>
      <c r="M198" t="str">
        <f t="shared" ref="M198:M261" si="30">+IF(J198&lt;&gt;"Date",M199,C198)</f>
        <v>Al 31 de diciembre de 2016</v>
      </c>
      <c r="N198" t="str">
        <f t="shared" si="28"/>
        <v/>
      </c>
      <c r="O198" s="7" t="b">
        <f t="shared" ref="O198:O261" si="31">AND(B198=0,B199&lt;&gt;0)</f>
        <v>1</v>
      </c>
    </row>
    <row r="199" spans="1:15" x14ac:dyDescent="0.25">
      <c r="A199" s="1">
        <v>24</v>
      </c>
      <c r="B199" t="s">
        <v>12</v>
      </c>
      <c r="C199" t="s">
        <v>25</v>
      </c>
      <c r="D199" t="s">
        <v>41</v>
      </c>
      <c r="E199" t="s">
        <v>50</v>
      </c>
      <c r="F199" t="s">
        <v>81</v>
      </c>
      <c r="G199" t="str">
        <f t="shared" si="25"/>
        <v>10197Title</v>
      </c>
      <c r="H199" t="str">
        <f t="shared" si="29"/>
        <v>19.7</v>
      </c>
      <c r="I199" t="str">
        <f t="shared" si="24"/>
        <v xml:space="preserve">19.7Personal ocupado y sus remuneraciones en la Comisión Federal de Electricidad </v>
      </c>
      <c r="J199" t="s">
        <v>124</v>
      </c>
      <c r="K199" t="str">
        <f t="shared" si="26"/>
        <v>Personal ocupado y sus remuneraciones en la Comisión Federal de Electricidad según tipo de actividad</v>
      </c>
      <c r="L199" t="str">
        <f t="shared" si="27"/>
        <v>Personal ocupado y sus remuneraciones en la Comisión Federal de Electricidad según tipo de actividad</v>
      </c>
      <c r="M199" t="str">
        <f t="shared" si="30"/>
        <v>2016</v>
      </c>
      <c r="N199" t="str">
        <f t="shared" si="28"/>
        <v/>
      </c>
      <c r="O199" s="7" t="b">
        <f t="shared" si="31"/>
        <v>0</v>
      </c>
    </row>
    <row r="200" spans="1:15" x14ac:dyDescent="0.25">
      <c r="A200" s="1">
        <v>25</v>
      </c>
      <c r="C200" t="s">
        <v>26</v>
      </c>
      <c r="D200" t="s">
        <v>41</v>
      </c>
      <c r="E200" t="s">
        <v>50</v>
      </c>
      <c r="F200" t="s">
        <v>81</v>
      </c>
      <c r="G200" t="str">
        <f t="shared" si="25"/>
        <v>10197Title</v>
      </c>
      <c r="H200" t="str">
        <f t="shared" si="29"/>
        <v>19.7</v>
      </c>
      <c r="I200" t="str">
        <f t="shared" si="24"/>
        <v>según tipo de actividad</v>
      </c>
      <c r="J200" t="s">
        <v>124</v>
      </c>
      <c r="K200" t="str">
        <f t="shared" si="26"/>
        <v/>
      </c>
      <c r="L200" t="str">
        <f t="shared" si="27"/>
        <v>Personal ocupado y sus remuneraciones en la Comisión Federal de Electricidad según tipo de actividad</v>
      </c>
      <c r="M200" t="str">
        <f t="shared" si="30"/>
        <v>2016</v>
      </c>
      <c r="N200" t="str">
        <f t="shared" si="28"/>
        <v/>
      </c>
      <c r="O200" s="7" t="b">
        <f t="shared" si="31"/>
        <v>0</v>
      </c>
    </row>
    <row r="201" spans="1:15" x14ac:dyDescent="0.25">
      <c r="A201" s="1">
        <v>26</v>
      </c>
      <c r="C201" t="s">
        <v>15</v>
      </c>
      <c r="D201" t="s">
        <v>41</v>
      </c>
      <c r="E201" t="s">
        <v>50</v>
      </c>
      <c r="F201" t="s">
        <v>81</v>
      </c>
      <c r="G201" t="str">
        <f t="shared" si="25"/>
        <v>10197Date</v>
      </c>
      <c r="H201" t="str">
        <f t="shared" si="29"/>
        <v>19.7</v>
      </c>
      <c r="I201" t="str">
        <f t="shared" si="24"/>
        <v>2016</v>
      </c>
      <c r="J201" t="s">
        <v>123</v>
      </c>
      <c r="K201" t="str">
        <f t="shared" si="26"/>
        <v/>
      </c>
      <c r="L201" t="str">
        <f t="shared" si="27"/>
        <v>Personal ocupado y sus remuneraciones en la Comisión Federal de Electricidad según tipo de actividad</v>
      </c>
      <c r="M201" t="str">
        <f t="shared" si="30"/>
        <v>2016</v>
      </c>
      <c r="N201" t="str">
        <f t="shared" si="28"/>
        <v/>
      </c>
      <c r="O201" s="7" t="b">
        <f t="shared" si="31"/>
        <v>1</v>
      </c>
    </row>
    <row r="202" spans="1:15" x14ac:dyDescent="0.25">
      <c r="A202" s="1">
        <v>1</v>
      </c>
      <c r="B202" t="s">
        <v>6</v>
      </c>
      <c r="C202" t="s">
        <v>27</v>
      </c>
      <c r="D202" t="s">
        <v>41</v>
      </c>
      <c r="E202" t="s">
        <v>51</v>
      </c>
      <c r="F202" t="s">
        <v>82</v>
      </c>
      <c r="G202" t="str">
        <f t="shared" si="25"/>
        <v>11191Title</v>
      </c>
      <c r="H202" t="str">
        <f t="shared" si="29"/>
        <v>19.1</v>
      </c>
      <c r="I202" t="str">
        <f t="shared" si="24"/>
        <v xml:space="preserve">19.1Centrales generadoras, unidades de generación, capacidad efectiva </v>
      </c>
      <c r="J202" t="s">
        <v>124</v>
      </c>
      <c r="K202" t="str">
        <f t="shared" si="26"/>
        <v>Centrales generadoras, unidades de generación, capacidad efectiva y energía eléctrica producida y entregada por tipo de planta</v>
      </c>
      <c r="L202" t="str">
        <f t="shared" si="27"/>
        <v>Centrales generadoras, unidades de generación, capacidad efectiva y energía eléctrica producida y entregada por tipo de planta</v>
      </c>
      <c r="M202" t="str">
        <f t="shared" si="30"/>
        <v>2016</v>
      </c>
      <c r="N202" t="str">
        <f t="shared" si="28"/>
        <v/>
      </c>
      <c r="O202" s="7" t="b">
        <f t="shared" si="31"/>
        <v>0</v>
      </c>
    </row>
    <row r="203" spans="1:15" x14ac:dyDescent="0.25">
      <c r="A203" s="1">
        <v>2</v>
      </c>
      <c r="C203" t="s">
        <v>28</v>
      </c>
      <c r="D203" t="s">
        <v>41</v>
      </c>
      <c r="E203" t="s">
        <v>51</v>
      </c>
      <c r="F203" t="s">
        <v>82</v>
      </c>
      <c r="G203" t="str">
        <f t="shared" si="25"/>
        <v>11191Title</v>
      </c>
      <c r="H203" t="str">
        <f t="shared" si="29"/>
        <v>19.1</v>
      </c>
      <c r="I203" t="str">
        <f t="shared" si="24"/>
        <v>y energía eléctrica producida y entregada por tipo de planta</v>
      </c>
      <c r="J203" t="s">
        <v>124</v>
      </c>
      <c r="K203" t="str">
        <f t="shared" si="26"/>
        <v/>
      </c>
      <c r="L203" t="str">
        <f t="shared" si="27"/>
        <v>Centrales generadoras, unidades de generación, capacidad efectiva y energía eléctrica producida y entregada por tipo de planta</v>
      </c>
      <c r="M203" t="str">
        <f t="shared" si="30"/>
        <v>2016</v>
      </c>
      <c r="N203" t="str">
        <f t="shared" si="28"/>
        <v/>
      </c>
      <c r="O203" s="7" t="b">
        <f t="shared" si="31"/>
        <v>0</v>
      </c>
    </row>
    <row r="204" spans="1:15" x14ac:dyDescent="0.25">
      <c r="A204" s="1">
        <v>3</v>
      </c>
      <c r="C204" t="s">
        <v>15</v>
      </c>
      <c r="D204" t="s">
        <v>41</v>
      </c>
      <c r="E204" t="s">
        <v>51</v>
      </c>
      <c r="F204" t="s">
        <v>82</v>
      </c>
      <c r="G204" t="str">
        <f t="shared" si="25"/>
        <v>11191Date</v>
      </c>
      <c r="H204" t="str">
        <f t="shared" si="29"/>
        <v>19.1</v>
      </c>
      <c r="I204" t="str">
        <f t="shared" si="24"/>
        <v>2016</v>
      </c>
      <c r="J204" t="s">
        <v>123</v>
      </c>
      <c r="K204" t="str">
        <f t="shared" si="26"/>
        <v/>
      </c>
      <c r="L204" t="str">
        <f t="shared" si="27"/>
        <v>Centrales generadoras, unidades de generación, capacidad efectiva y energía eléctrica producida y entregada por tipo de planta</v>
      </c>
      <c r="M204" t="str">
        <f t="shared" si="30"/>
        <v>2016</v>
      </c>
      <c r="N204" t="str">
        <f t="shared" si="28"/>
        <v/>
      </c>
      <c r="O204" s="7" t="b">
        <f t="shared" si="31"/>
        <v>1</v>
      </c>
    </row>
    <row r="205" spans="1:15" x14ac:dyDescent="0.25">
      <c r="A205" s="1">
        <v>5</v>
      </c>
      <c r="B205" t="s">
        <v>7</v>
      </c>
      <c r="C205" t="s">
        <v>13</v>
      </c>
      <c r="D205" t="s">
        <v>41</v>
      </c>
      <c r="E205" t="s">
        <v>51</v>
      </c>
      <c r="F205" t="s">
        <v>82</v>
      </c>
      <c r="G205" t="str">
        <f t="shared" si="25"/>
        <v>11192Title</v>
      </c>
      <c r="H205" t="str">
        <f t="shared" si="29"/>
        <v>19.2</v>
      </c>
      <c r="I205" t="str">
        <f t="shared" si="24"/>
        <v xml:space="preserve">19.2Usuarios, volumen y valor de las ventas de energía eléctrica </v>
      </c>
      <c r="J205" t="s">
        <v>124</v>
      </c>
      <c r="K205" t="str">
        <f t="shared" si="26"/>
        <v>Usuarios, volumen y valor de las ventas de energía eléctrica según tipo de servicio</v>
      </c>
      <c r="L205" t="str">
        <f t="shared" si="27"/>
        <v>Usuarios, volumen y valor de las ventas de energía eléctrica según tipo de servicio</v>
      </c>
      <c r="M205" t="str">
        <f t="shared" si="30"/>
        <v>2016</v>
      </c>
      <c r="N205" t="str">
        <f t="shared" si="28"/>
        <v/>
      </c>
      <c r="O205" s="7" t="b">
        <f t="shared" si="31"/>
        <v>0</v>
      </c>
    </row>
    <row r="206" spans="1:15" x14ac:dyDescent="0.25">
      <c r="A206" s="1">
        <v>6</v>
      </c>
      <c r="C206" t="s">
        <v>14</v>
      </c>
      <c r="D206" t="s">
        <v>41</v>
      </c>
      <c r="E206" t="s">
        <v>51</v>
      </c>
      <c r="F206" t="s">
        <v>82</v>
      </c>
      <c r="G206" t="str">
        <f t="shared" si="25"/>
        <v>11192Title</v>
      </c>
      <c r="H206" t="str">
        <f t="shared" si="29"/>
        <v>19.2</v>
      </c>
      <c r="I206" t="str">
        <f t="shared" si="24"/>
        <v>según tipo de servicio</v>
      </c>
      <c r="J206" t="s">
        <v>124</v>
      </c>
      <c r="K206" t="str">
        <f t="shared" si="26"/>
        <v/>
      </c>
      <c r="L206" t="str">
        <f t="shared" si="27"/>
        <v>Usuarios, volumen y valor de las ventas de energía eléctrica según tipo de servicio</v>
      </c>
      <c r="M206" t="str">
        <f t="shared" si="30"/>
        <v>2016</v>
      </c>
      <c r="N206" t="str">
        <f t="shared" si="28"/>
        <v/>
      </c>
      <c r="O206" s="7" t="b">
        <f t="shared" si="31"/>
        <v>0</v>
      </c>
    </row>
    <row r="207" spans="1:15" x14ac:dyDescent="0.25">
      <c r="A207" s="1">
        <v>7</v>
      </c>
      <c r="C207" t="s">
        <v>15</v>
      </c>
      <c r="D207" t="s">
        <v>41</v>
      </c>
      <c r="E207" t="s">
        <v>51</v>
      </c>
      <c r="F207" t="s">
        <v>82</v>
      </c>
      <c r="G207" t="str">
        <f t="shared" si="25"/>
        <v>11192Date</v>
      </c>
      <c r="H207" t="str">
        <f t="shared" si="29"/>
        <v>19.2</v>
      </c>
      <c r="I207" t="str">
        <f t="shared" si="24"/>
        <v>2016</v>
      </c>
      <c r="J207" t="s">
        <v>123</v>
      </c>
      <c r="K207" t="str">
        <f t="shared" si="26"/>
        <v/>
      </c>
      <c r="L207" t="str">
        <f t="shared" si="27"/>
        <v>Usuarios, volumen y valor de las ventas de energía eléctrica según tipo de servicio</v>
      </c>
      <c r="M207" t="str">
        <f t="shared" si="30"/>
        <v>2016</v>
      </c>
      <c r="N207" t="str">
        <f t="shared" si="28"/>
        <v/>
      </c>
      <c r="O207" s="7" t="b">
        <f t="shared" si="31"/>
        <v>1</v>
      </c>
    </row>
    <row r="208" spans="1:15" x14ac:dyDescent="0.25">
      <c r="A208" s="1">
        <v>9</v>
      </c>
      <c r="B208" t="s">
        <v>8</v>
      </c>
      <c r="C208" t="s">
        <v>16</v>
      </c>
      <c r="D208" t="s">
        <v>41</v>
      </c>
      <c r="E208" t="s">
        <v>51</v>
      </c>
      <c r="F208" t="s">
        <v>82</v>
      </c>
      <c r="G208" t="str">
        <f t="shared" si="25"/>
        <v>11193Title</v>
      </c>
      <c r="H208" t="str">
        <f t="shared" si="29"/>
        <v>19.3</v>
      </c>
      <c r="I208" t="str">
        <f t="shared" si="24"/>
        <v>19.3Usuarios de energía eléctrica por municipio según tipo de servicio</v>
      </c>
      <c r="J208" t="s">
        <v>124</v>
      </c>
      <c r="K208" t="str">
        <f t="shared" si="26"/>
        <v>Usuarios de energía eléctrica por municipio según tipo de servicio</v>
      </c>
      <c r="L208" t="str">
        <f t="shared" si="27"/>
        <v>Usuarios de energía eléctrica por municipio según tipo de servicio</v>
      </c>
      <c r="M208" t="str">
        <f t="shared" si="30"/>
        <v>Al 31 de diciembre de 2016</v>
      </c>
      <c r="N208" t="str">
        <f t="shared" si="28"/>
        <v/>
      </c>
      <c r="O208" s="7" t="b">
        <f t="shared" si="31"/>
        <v>0</v>
      </c>
    </row>
    <row r="209" spans="1:15" x14ac:dyDescent="0.25">
      <c r="A209" s="1">
        <v>10</v>
      </c>
      <c r="C209" t="s">
        <v>17</v>
      </c>
      <c r="D209" t="s">
        <v>41</v>
      </c>
      <c r="E209" t="s">
        <v>51</v>
      </c>
      <c r="F209" t="s">
        <v>82</v>
      </c>
      <c r="G209" t="str">
        <f t="shared" si="25"/>
        <v>11193Date</v>
      </c>
      <c r="H209" t="str">
        <f t="shared" si="29"/>
        <v>19.3</v>
      </c>
      <c r="I209" t="str">
        <f t="shared" si="24"/>
        <v>Al 31 de diciembre de 2016</v>
      </c>
      <c r="J209" t="s">
        <v>123</v>
      </c>
      <c r="K209" t="str">
        <f t="shared" si="26"/>
        <v/>
      </c>
      <c r="L209" t="str">
        <f t="shared" si="27"/>
        <v>Usuarios de energía eléctrica por municipio según tipo de servicio</v>
      </c>
      <c r="M209" t="str">
        <f t="shared" si="30"/>
        <v>Al 31 de diciembre de 2016</v>
      </c>
      <c r="N209" t="str">
        <f t="shared" si="28"/>
        <v/>
      </c>
      <c r="O209" s="7" t="b">
        <f t="shared" si="31"/>
        <v>1</v>
      </c>
    </row>
    <row r="210" spans="1:15" x14ac:dyDescent="0.25">
      <c r="A210" s="1">
        <v>12</v>
      </c>
      <c r="B210" t="s">
        <v>9</v>
      </c>
      <c r="C210" t="s">
        <v>18</v>
      </c>
      <c r="D210" t="s">
        <v>41</v>
      </c>
      <c r="E210" t="s">
        <v>51</v>
      </c>
      <c r="F210" t="s">
        <v>82</v>
      </c>
      <c r="G210" t="str">
        <f t="shared" si="25"/>
        <v>11194Title</v>
      </c>
      <c r="H210" t="str">
        <f t="shared" si="29"/>
        <v>19.4</v>
      </c>
      <c r="I210" t="str">
        <f t="shared" si="24"/>
        <v>19.4Volumen de las ventas de energía eléctrica por municipio según tipo de servicio</v>
      </c>
      <c r="J210" t="s">
        <v>124</v>
      </c>
      <c r="K210" t="str">
        <f t="shared" si="26"/>
        <v>Volumen de las ventas de energía eléctrica por municipio según tipo de servicio</v>
      </c>
      <c r="L210" t="str">
        <f t="shared" si="27"/>
        <v>Volumen de las ventas de energía eléctrica por municipio según tipo de servicio</v>
      </c>
      <c r="M210" t="str">
        <f t="shared" si="30"/>
        <v>2016</v>
      </c>
      <c r="N210" t="str">
        <f t="shared" si="28"/>
        <v/>
      </c>
      <c r="O210" s="7" t="b">
        <f t="shared" si="31"/>
        <v>0</v>
      </c>
    </row>
    <row r="211" spans="1:15" x14ac:dyDescent="0.25">
      <c r="A211" s="1">
        <v>13</v>
      </c>
      <c r="C211" t="s">
        <v>15</v>
      </c>
      <c r="D211" t="s">
        <v>41</v>
      </c>
      <c r="E211" t="s">
        <v>51</v>
      </c>
      <c r="F211" t="s">
        <v>82</v>
      </c>
      <c r="G211" t="str">
        <f t="shared" si="25"/>
        <v>11194Date</v>
      </c>
      <c r="H211" t="str">
        <f t="shared" si="29"/>
        <v>19.4</v>
      </c>
      <c r="I211" t="str">
        <f t="shared" si="24"/>
        <v>2016</v>
      </c>
      <c r="J211" t="s">
        <v>123</v>
      </c>
      <c r="K211" t="str">
        <f t="shared" si="26"/>
        <v/>
      </c>
      <c r="L211" t="str">
        <f t="shared" si="27"/>
        <v>Volumen de las ventas de energía eléctrica por municipio según tipo de servicio</v>
      </c>
      <c r="M211" t="str">
        <f t="shared" si="30"/>
        <v>2016</v>
      </c>
      <c r="N211" t="str">
        <f t="shared" si="28"/>
        <v/>
      </c>
      <c r="O211" s="7" t="b">
        <f t="shared" si="31"/>
        <v>0</v>
      </c>
    </row>
    <row r="212" spans="1:15" x14ac:dyDescent="0.25">
      <c r="A212" s="1">
        <v>14</v>
      </c>
      <c r="C212" t="s">
        <v>19</v>
      </c>
      <c r="D212" t="s">
        <v>41</v>
      </c>
      <c r="E212" t="s">
        <v>51</v>
      </c>
      <c r="F212" t="s">
        <v>82</v>
      </c>
      <c r="G212" t="str">
        <f t="shared" si="25"/>
        <v>11194Units</v>
      </c>
      <c r="H212" t="str">
        <f t="shared" si="29"/>
        <v>19.4</v>
      </c>
      <c r="I212" t="str">
        <f t="shared" si="24"/>
        <v>(Megawatts-hora)</v>
      </c>
      <c r="J212" t="s">
        <v>122</v>
      </c>
      <c r="K212" t="str">
        <f t="shared" si="26"/>
        <v/>
      </c>
      <c r="L212" t="str">
        <f t="shared" si="27"/>
        <v>Volumen de las ventas de energía eléctrica por municipio según tipo de servicio</v>
      </c>
      <c r="M212" t="str">
        <f t="shared" si="30"/>
        <v>2016</v>
      </c>
      <c r="N212" t="str">
        <f t="shared" si="28"/>
        <v>(Megawatts-hora)</v>
      </c>
      <c r="O212" s="7" t="b">
        <f t="shared" si="31"/>
        <v>1</v>
      </c>
    </row>
    <row r="213" spans="1:15" x14ac:dyDescent="0.25">
      <c r="A213" s="1">
        <v>16</v>
      </c>
      <c r="B213" t="s">
        <v>10</v>
      </c>
      <c r="C213" t="s">
        <v>20</v>
      </c>
      <c r="D213" t="s">
        <v>41</v>
      </c>
      <c r="E213" t="s">
        <v>51</v>
      </c>
      <c r="F213" t="s">
        <v>82</v>
      </c>
      <c r="G213" t="str">
        <f t="shared" si="25"/>
        <v>11195Title</v>
      </c>
      <c r="H213" t="str">
        <f t="shared" si="29"/>
        <v>19.5</v>
      </c>
      <c r="I213" t="str">
        <f t="shared" si="24"/>
        <v>19.5Valor de las ventas de energía eléctrica por municipio según tipo de servicio</v>
      </c>
      <c r="J213" t="s">
        <v>124</v>
      </c>
      <c r="K213" t="str">
        <f t="shared" si="26"/>
        <v>Valor de las ventas de energía eléctrica por municipio según tipo de servicio</v>
      </c>
      <c r="L213" t="str">
        <f t="shared" si="27"/>
        <v>Valor de las ventas de energía eléctrica por municipio según tipo de servicio</v>
      </c>
      <c r="M213" t="str">
        <f t="shared" si="30"/>
        <v>2016</v>
      </c>
      <c r="N213" t="str">
        <f t="shared" si="28"/>
        <v/>
      </c>
      <c r="O213" s="7" t="b">
        <f t="shared" si="31"/>
        <v>0</v>
      </c>
    </row>
    <row r="214" spans="1:15" x14ac:dyDescent="0.25">
      <c r="A214" s="1">
        <v>17</v>
      </c>
      <c r="C214" t="s">
        <v>15</v>
      </c>
      <c r="D214" t="s">
        <v>41</v>
      </c>
      <c r="E214" t="s">
        <v>51</v>
      </c>
      <c r="F214" t="s">
        <v>82</v>
      </c>
      <c r="G214" t="str">
        <f t="shared" si="25"/>
        <v>11195Date</v>
      </c>
      <c r="H214" t="str">
        <f t="shared" si="29"/>
        <v>19.5</v>
      </c>
      <c r="I214" t="str">
        <f t="shared" si="24"/>
        <v>2016</v>
      </c>
      <c r="J214" t="s">
        <v>123</v>
      </c>
      <c r="K214" t="str">
        <f t="shared" si="26"/>
        <v/>
      </c>
      <c r="L214" t="str">
        <f t="shared" si="27"/>
        <v>Valor de las ventas de energía eléctrica por municipio según tipo de servicio</v>
      </c>
      <c r="M214" t="str">
        <f t="shared" si="30"/>
        <v>2016</v>
      </c>
      <c r="N214" t="str">
        <f t="shared" si="28"/>
        <v/>
      </c>
      <c r="O214" s="7" t="b">
        <f t="shared" si="31"/>
        <v>0</v>
      </c>
    </row>
    <row r="215" spans="1:15" x14ac:dyDescent="0.25">
      <c r="A215" s="1">
        <v>18</v>
      </c>
      <c r="C215" t="s">
        <v>21</v>
      </c>
      <c r="D215" t="s">
        <v>41</v>
      </c>
      <c r="E215" t="s">
        <v>51</v>
      </c>
      <c r="F215" t="s">
        <v>82</v>
      </c>
      <c r="G215" t="str">
        <f t="shared" si="25"/>
        <v>11195Units</v>
      </c>
      <c r="H215" t="str">
        <f t="shared" si="29"/>
        <v>19.5</v>
      </c>
      <c r="I215" t="str">
        <f t="shared" si="24"/>
        <v>(Miles de pesos)</v>
      </c>
      <c r="J215" t="s">
        <v>122</v>
      </c>
      <c r="K215" t="str">
        <f t="shared" si="26"/>
        <v/>
      </c>
      <c r="L215" t="str">
        <f t="shared" si="27"/>
        <v>Valor de las ventas de energía eléctrica por municipio según tipo de servicio</v>
      </c>
      <c r="M215" t="str">
        <f t="shared" si="30"/>
        <v>Al 31 de diciembre de 2016</v>
      </c>
      <c r="N215" t="str">
        <f t="shared" si="28"/>
        <v>(Miles de pesos)</v>
      </c>
      <c r="O215" s="7" t="b">
        <f t="shared" si="31"/>
        <v>1</v>
      </c>
    </row>
    <row r="216" spans="1:15" x14ac:dyDescent="0.25">
      <c r="A216" s="1">
        <v>20</v>
      </c>
      <c r="B216" t="s">
        <v>11</v>
      </c>
      <c r="C216" t="s">
        <v>22</v>
      </c>
      <c r="D216" t="s">
        <v>41</v>
      </c>
      <c r="E216" t="s">
        <v>51</v>
      </c>
      <c r="F216" t="s">
        <v>82</v>
      </c>
      <c r="G216" t="str">
        <f t="shared" si="25"/>
        <v>11196Title</v>
      </c>
      <c r="H216" t="str">
        <f t="shared" si="29"/>
        <v>19.6</v>
      </c>
      <c r="I216" t="str">
        <f t="shared" si="24"/>
        <v>19.6Unidades y potencia del equipo de transmisión y distribución</v>
      </c>
      <c r="J216" t="s">
        <v>124</v>
      </c>
      <c r="K216" t="str">
        <f t="shared" si="26"/>
        <v>Unidades y potencia del equipo de transmisión y distribuciónde energía eléctrica por municipio</v>
      </c>
      <c r="L216" t="str">
        <f t="shared" si="27"/>
        <v>Unidades y potencia del equipo de transmisión y distribuciónde energía eléctrica por municipio</v>
      </c>
      <c r="M216" t="str">
        <f t="shared" si="30"/>
        <v>Al 31 de diciembre de 2016</v>
      </c>
      <c r="N216" t="str">
        <f t="shared" si="28"/>
        <v/>
      </c>
      <c r="O216" s="7" t="b">
        <f t="shared" si="31"/>
        <v>0</v>
      </c>
    </row>
    <row r="217" spans="1:15" x14ac:dyDescent="0.25">
      <c r="A217" s="1">
        <v>21</v>
      </c>
      <c r="C217" t="s">
        <v>23</v>
      </c>
      <c r="D217" t="s">
        <v>41</v>
      </c>
      <c r="E217" t="s">
        <v>51</v>
      </c>
      <c r="F217" t="s">
        <v>82</v>
      </c>
      <c r="G217" t="str">
        <f t="shared" si="25"/>
        <v>11196Title</v>
      </c>
      <c r="H217" t="str">
        <f t="shared" si="29"/>
        <v>19.6</v>
      </c>
      <c r="I217" t="str">
        <f t="shared" si="24"/>
        <v>de energía eléctrica por municipio</v>
      </c>
      <c r="J217" t="s">
        <v>124</v>
      </c>
      <c r="K217" t="str">
        <f t="shared" si="26"/>
        <v/>
      </c>
      <c r="L217" t="str">
        <f t="shared" si="27"/>
        <v>Unidades y potencia del equipo de transmisión y distribuciónde energía eléctrica por municipio</v>
      </c>
      <c r="M217" t="str">
        <f t="shared" si="30"/>
        <v>Al 31 de diciembre de 2016</v>
      </c>
      <c r="N217" t="str">
        <f t="shared" si="28"/>
        <v/>
      </c>
      <c r="O217" s="7" t="b">
        <f t="shared" si="31"/>
        <v>0</v>
      </c>
    </row>
    <row r="218" spans="1:15" x14ac:dyDescent="0.25">
      <c r="A218" s="1">
        <v>22</v>
      </c>
      <c r="C218" t="s">
        <v>17</v>
      </c>
      <c r="D218" t="s">
        <v>41</v>
      </c>
      <c r="E218" t="s">
        <v>51</v>
      </c>
      <c r="F218" t="s">
        <v>82</v>
      </c>
      <c r="G218" t="str">
        <f t="shared" si="25"/>
        <v>11196Date</v>
      </c>
      <c r="H218" t="str">
        <f t="shared" si="29"/>
        <v>19.6</v>
      </c>
      <c r="I218" t="str">
        <f t="shared" si="24"/>
        <v>Al 31 de diciembre de 2016</v>
      </c>
      <c r="J218" t="s">
        <v>123</v>
      </c>
      <c r="K218" t="str">
        <f t="shared" si="26"/>
        <v/>
      </c>
      <c r="L218" t="str">
        <f t="shared" si="27"/>
        <v>Unidades y potencia del equipo de transmisión y distribuciónde energía eléctrica por municipio</v>
      </c>
      <c r="M218" t="str">
        <f t="shared" si="30"/>
        <v>Al 31 de diciembre de 2016</v>
      </c>
      <c r="N218" t="str">
        <f t="shared" si="28"/>
        <v/>
      </c>
      <c r="O218" s="7" t="b">
        <f t="shared" si="31"/>
        <v>1</v>
      </c>
    </row>
    <row r="219" spans="1:15" x14ac:dyDescent="0.25">
      <c r="A219" s="1">
        <v>24</v>
      </c>
      <c r="B219" t="s">
        <v>12</v>
      </c>
      <c r="C219" t="s">
        <v>25</v>
      </c>
      <c r="D219" t="s">
        <v>41</v>
      </c>
      <c r="E219" t="s">
        <v>51</v>
      </c>
      <c r="F219" t="s">
        <v>82</v>
      </c>
      <c r="G219" t="str">
        <f t="shared" si="25"/>
        <v>11197Title</v>
      </c>
      <c r="H219" t="str">
        <f t="shared" si="29"/>
        <v>19.7</v>
      </c>
      <c r="I219" t="str">
        <f t="shared" si="24"/>
        <v xml:space="preserve">19.7Personal ocupado y sus remuneraciones en la Comisión Federal de Electricidad </v>
      </c>
      <c r="J219" t="s">
        <v>124</v>
      </c>
      <c r="K219" t="str">
        <f t="shared" si="26"/>
        <v>Personal ocupado y sus remuneraciones en la Comisión Federal de Electricidad según tipo de actividad</v>
      </c>
      <c r="L219" t="str">
        <f t="shared" si="27"/>
        <v>Personal ocupado y sus remuneraciones en la Comisión Federal de Electricidad según tipo de actividad</v>
      </c>
      <c r="M219" t="str">
        <f t="shared" si="30"/>
        <v>2016</v>
      </c>
      <c r="N219" t="str">
        <f t="shared" si="28"/>
        <v/>
      </c>
      <c r="O219" s="7" t="b">
        <f t="shared" si="31"/>
        <v>0</v>
      </c>
    </row>
    <row r="220" spans="1:15" x14ac:dyDescent="0.25">
      <c r="A220" s="1">
        <v>25</v>
      </c>
      <c r="C220" t="s">
        <v>26</v>
      </c>
      <c r="D220" t="s">
        <v>41</v>
      </c>
      <c r="E220" t="s">
        <v>51</v>
      </c>
      <c r="F220" t="s">
        <v>82</v>
      </c>
      <c r="G220" t="str">
        <f t="shared" si="25"/>
        <v>11197Title</v>
      </c>
      <c r="H220" t="str">
        <f t="shared" si="29"/>
        <v>19.7</v>
      </c>
      <c r="I220" t="str">
        <f t="shared" si="24"/>
        <v>según tipo de actividad</v>
      </c>
      <c r="J220" t="s">
        <v>124</v>
      </c>
      <c r="K220" t="str">
        <f t="shared" si="26"/>
        <v/>
      </c>
      <c r="L220" t="str">
        <f t="shared" si="27"/>
        <v>Personal ocupado y sus remuneraciones en la Comisión Federal de Electricidad según tipo de actividad</v>
      </c>
      <c r="M220" t="str">
        <f t="shared" si="30"/>
        <v>2016</v>
      </c>
      <c r="N220" t="str">
        <f t="shared" si="28"/>
        <v/>
      </c>
      <c r="O220" s="7" t="b">
        <f t="shared" si="31"/>
        <v>0</v>
      </c>
    </row>
    <row r="221" spans="1:15" x14ac:dyDescent="0.25">
      <c r="A221" s="1">
        <v>26</v>
      </c>
      <c r="C221" t="s">
        <v>15</v>
      </c>
      <c r="D221" t="s">
        <v>41</v>
      </c>
      <c r="E221" t="s">
        <v>51</v>
      </c>
      <c r="F221" t="s">
        <v>82</v>
      </c>
      <c r="G221" t="str">
        <f t="shared" si="25"/>
        <v>11197Date</v>
      </c>
      <c r="H221" t="str">
        <f t="shared" si="29"/>
        <v>19.7</v>
      </c>
      <c r="I221" t="str">
        <f t="shared" si="24"/>
        <v>2016</v>
      </c>
      <c r="J221" t="s">
        <v>123</v>
      </c>
      <c r="K221" t="str">
        <f t="shared" si="26"/>
        <v/>
      </c>
      <c r="L221" t="str">
        <f t="shared" si="27"/>
        <v>Personal ocupado y sus remuneraciones en la Comisión Federal de Electricidad según tipo de actividad</v>
      </c>
      <c r="M221" t="str">
        <f t="shared" si="30"/>
        <v>2016</v>
      </c>
      <c r="N221" t="str">
        <f t="shared" si="28"/>
        <v/>
      </c>
      <c r="O221" s="7" t="b">
        <f t="shared" si="31"/>
        <v>1</v>
      </c>
    </row>
    <row r="222" spans="1:15" x14ac:dyDescent="0.25">
      <c r="A222" s="1">
        <v>1</v>
      </c>
      <c r="B222" t="s">
        <v>6</v>
      </c>
      <c r="C222" t="s">
        <v>27</v>
      </c>
      <c r="D222" t="s">
        <v>41</v>
      </c>
      <c r="E222" t="s">
        <v>52</v>
      </c>
      <c r="F222" t="s">
        <v>83</v>
      </c>
      <c r="G222" t="str">
        <f t="shared" si="25"/>
        <v>12191Title</v>
      </c>
      <c r="H222" t="str">
        <f t="shared" si="29"/>
        <v>19.1</v>
      </c>
      <c r="I222" t="str">
        <f t="shared" si="24"/>
        <v xml:space="preserve">19.1Centrales generadoras, unidades de generación, capacidad efectiva </v>
      </c>
      <c r="J222" t="s">
        <v>124</v>
      </c>
      <c r="K222" t="str">
        <f t="shared" si="26"/>
        <v>Centrales generadoras, unidades de generación, capacidad efectiva y energía eléctrica producida y entregada por tipo de planta</v>
      </c>
      <c r="L222" t="str">
        <f t="shared" si="27"/>
        <v>Centrales generadoras, unidades de generación, capacidad efectiva y energía eléctrica producida y entregada por tipo de planta</v>
      </c>
      <c r="M222" t="str">
        <f t="shared" si="30"/>
        <v>2016</v>
      </c>
      <c r="N222" t="str">
        <f t="shared" si="28"/>
        <v/>
      </c>
      <c r="O222" s="7" t="b">
        <f t="shared" si="31"/>
        <v>0</v>
      </c>
    </row>
    <row r="223" spans="1:15" x14ac:dyDescent="0.25">
      <c r="A223" s="1">
        <v>2</v>
      </c>
      <c r="C223" t="s">
        <v>28</v>
      </c>
      <c r="D223" t="s">
        <v>41</v>
      </c>
      <c r="E223" t="s">
        <v>52</v>
      </c>
      <c r="F223" t="s">
        <v>83</v>
      </c>
      <c r="G223" t="str">
        <f t="shared" si="25"/>
        <v>12191Title</v>
      </c>
      <c r="H223" t="str">
        <f t="shared" si="29"/>
        <v>19.1</v>
      </c>
      <c r="I223" t="str">
        <f t="shared" si="24"/>
        <v>y energía eléctrica producida y entregada por tipo de planta</v>
      </c>
      <c r="J223" t="s">
        <v>124</v>
      </c>
      <c r="K223" t="str">
        <f t="shared" si="26"/>
        <v/>
      </c>
      <c r="L223" t="str">
        <f t="shared" si="27"/>
        <v>Centrales generadoras, unidades de generación, capacidad efectiva y energía eléctrica producida y entregada por tipo de planta</v>
      </c>
      <c r="M223" t="str">
        <f t="shared" si="30"/>
        <v>2016</v>
      </c>
      <c r="N223" t="str">
        <f t="shared" si="28"/>
        <v/>
      </c>
      <c r="O223" s="7" t="b">
        <f t="shared" si="31"/>
        <v>0</v>
      </c>
    </row>
    <row r="224" spans="1:15" x14ac:dyDescent="0.25">
      <c r="A224" s="1">
        <v>3</v>
      </c>
      <c r="C224" t="s">
        <v>15</v>
      </c>
      <c r="D224" t="s">
        <v>41</v>
      </c>
      <c r="E224" t="s">
        <v>52</v>
      </c>
      <c r="F224" t="s">
        <v>83</v>
      </c>
      <c r="G224" t="str">
        <f t="shared" si="25"/>
        <v>12191Date</v>
      </c>
      <c r="H224" t="str">
        <f t="shared" si="29"/>
        <v>19.1</v>
      </c>
      <c r="I224" t="str">
        <f t="shared" si="24"/>
        <v>2016</v>
      </c>
      <c r="J224" t="s">
        <v>123</v>
      </c>
      <c r="K224" t="str">
        <f t="shared" si="26"/>
        <v/>
      </c>
      <c r="L224" t="str">
        <f t="shared" si="27"/>
        <v>Centrales generadoras, unidades de generación, capacidad efectiva y energía eléctrica producida y entregada por tipo de planta</v>
      </c>
      <c r="M224" t="str">
        <f t="shared" si="30"/>
        <v>2016</v>
      </c>
      <c r="N224" t="str">
        <f t="shared" si="28"/>
        <v/>
      </c>
      <c r="O224" s="7" t="b">
        <f t="shared" si="31"/>
        <v>1</v>
      </c>
    </row>
    <row r="225" spans="1:15" x14ac:dyDescent="0.25">
      <c r="A225" s="1">
        <v>5</v>
      </c>
      <c r="B225" t="s">
        <v>7</v>
      </c>
      <c r="C225" t="s">
        <v>13</v>
      </c>
      <c r="D225" t="s">
        <v>41</v>
      </c>
      <c r="E225" t="s">
        <v>52</v>
      </c>
      <c r="F225" t="s">
        <v>83</v>
      </c>
      <c r="G225" t="str">
        <f t="shared" si="25"/>
        <v>12192Title</v>
      </c>
      <c r="H225" t="str">
        <f t="shared" si="29"/>
        <v>19.2</v>
      </c>
      <c r="I225" t="str">
        <f t="shared" si="24"/>
        <v xml:space="preserve">19.2Usuarios, volumen y valor de las ventas de energía eléctrica </v>
      </c>
      <c r="J225" t="s">
        <v>124</v>
      </c>
      <c r="K225" t="str">
        <f t="shared" si="26"/>
        <v>Usuarios, volumen y valor de las ventas de energía eléctrica según tipo de servicio</v>
      </c>
      <c r="L225" t="str">
        <f t="shared" si="27"/>
        <v>Usuarios, volumen y valor de las ventas de energía eléctrica según tipo de servicio</v>
      </c>
      <c r="M225" t="str">
        <f t="shared" si="30"/>
        <v>2016</v>
      </c>
      <c r="N225" t="str">
        <f t="shared" si="28"/>
        <v/>
      </c>
      <c r="O225" s="7" t="b">
        <f t="shared" si="31"/>
        <v>0</v>
      </c>
    </row>
    <row r="226" spans="1:15" x14ac:dyDescent="0.25">
      <c r="A226" s="1">
        <v>6</v>
      </c>
      <c r="C226" t="s">
        <v>14</v>
      </c>
      <c r="D226" t="s">
        <v>41</v>
      </c>
      <c r="E226" t="s">
        <v>52</v>
      </c>
      <c r="F226" t="s">
        <v>83</v>
      </c>
      <c r="G226" t="str">
        <f t="shared" si="25"/>
        <v>12192Title</v>
      </c>
      <c r="H226" t="str">
        <f t="shared" si="29"/>
        <v>19.2</v>
      </c>
      <c r="I226" t="str">
        <f t="shared" si="24"/>
        <v>según tipo de servicio</v>
      </c>
      <c r="J226" t="s">
        <v>124</v>
      </c>
      <c r="K226" t="str">
        <f t="shared" si="26"/>
        <v/>
      </c>
      <c r="L226" t="str">
        <f t="shared" si="27"/>
        <v>Usuarios, volumen y valor de las ventas de energía eléctrica según tipo de servicio</v>
      </c>
      <c r="M226" t="str">
        <f t="shared" si="30"/>
        <v>2016</v>
      </c>
      <c r="N226" t="str">
        <f t="shared" si="28"/>
        <v/>
      </c>
      <c r="O226" s="7" t="b">
        <f t="shared" si="31"/>
        <v>0</v>
      </c>
    </row>
    <row r="227" spans="1:15" x14ac:dyDescent="0.25">
      <c r="A227" s="1">
        <v>7</v>
      </c>
      <c r="C227" t="s">
        <v>15</v>
      </c>
      <c r="D227" t="s">
        <v>41</v>
      </c>
      <c r="E227" t="s">
        <v>52</v>
      </c>
      <c r="F227" t="s">
        <v>83</v>
      </c>
      <c r="G227" t="str">
        <f t="shared" si="25"/>
        <v>12192Date</v>
      </c>
      <c r="H227" t="str">
        <f t="shared" si="29"/>
        <v>19.2</v>
      </c>
      <c r="I227" t="str">
        <f t="shared" si="24"/>
        <v>2016</v>
      </c>
      <c r="J227" t="s">
        <v>123</v>
      </c>
      <c r="K227" t="str">
        <f t="shared" si="26"/>
        <v/>
      </c>
      <c r="L227" t="str">
        <f t="shared" si="27"/>
        <v>Usuarios, volumen y valor de las ventas de energía eléctrica según tipo de servicio</v>
      </c>
      <c r="M227" t="str">
        <f t="shared" si="30"/>
        <v>2016</v>
      </c>
      <c r="N227" t="str">
        <f t="shared" si="28"/>
        <v/>
      </c>
      <c r="O227" s="7" t="b">
        <f t="shared" si="31"/>
        <v>1</v>
      </c>
    </row>
    <row r="228" spans="1:15" x14ac:dyDescent="0.25">
      <c r="A228" s="1">
        <v>9</v>
      </c>
      <c r="B228" t="s">
        <v>8</v>
      </c>
      <c r="C228" t="s">
        <v>16</v>
      </c>
      <c r="D228" t="s">
        <v>41</v>
      </c>
      <c r="E228" t="s">
        <v>52</v>
      </c>
      <c r="F228" t="s">
        <v>83</v>
      </c>
      <c r="G228" t="str">
        <f t="shared" si="25"/>
        <v>12193Title</v>
      </c>
      <c r="H228" t="str">
        <f t="shared" si="29"/>
        <v>19.3</v>
      </c>
      <c r="I228" t="str">
        <f t="shared" si="24"/>
        <v>19.3Usuarios de energía eléctrica por municipio según tipo de servicio</v>
      </c>
      <c r="J228" t="s">
        <v>124</v>
      </c>
      <c r="K228" t="str">
        <f t="shared" si="26"/>
        <v>Usuarios de energía eléctrica por municipio según tipo de servicio</v>
      </c>
      <c r="L228" t="str">
        <f t="shared" si="27"/>
        <v>Usuarios de energía eléctrica por municipio según tipo de servicio</v>
      </c>
      <c r="M228" t="str">
        <f t="shared" si="30"/>
        <v>Al 31 de diciembre de 2016</v>
      </c>
      <c r="N228" t="str">
        <f t="shared" si="28"/>
        <v/>
      </c>
      <c r="O228" s="7" t="b">
        <f t="shared" si="31"/>
        <v>0</v>
      </c>
    </row>
    <row r="229" spans="1:15" x14ac:dyDescent="0.25">
      <c r="A229" s="1">
        <v>10</v>
      </c>
      <c r="C229" t="s">
        <v>17</v>
      </c>
      <c r="D229" t="s">
        <v>41</v>
      </c>
      <c r="E229" t="s">
        <v>52</v>
      </c>
      <c r="F229" t="s">
        <v>83</v>
      </c>
      <c r="G229" t="str">
        <f t="shared" si="25"/>
        <v>12193Date</v>
      </c>
      <c r="H229" t="str">
        <f t="shared" si="29"/>
        <v>19.3</v>
      </c>
      <c r="I229" t="str">
        <f t="shared" si="24"/>
        <v>Al 31 de diciembre de 2016</v>
      </c>
      <c r="J229" t="s">
        <v>123</v>
      </c>
      <c r="K229" t="str">
        <f t="shared" si="26"/>
        <v/>
      </c>
      <c r="L229" t="str">
        <f t="shared" si="27"/>
        <v>Usuarios de energía eléctrica por municipio según tipo de servicio</v>
      </c>
      <c r="M229" t="str">
        <f t="shared" si="30"/>
        <v>Al 31 de diciembre de 2016</v>
      </c>
      <c r="N229" t="str">
        <f t="shared" si="28"/>
        <v/>
      </c>
      <c r="O229" s="7" t="b">
        <f t="shared" si="31"/>
        <v>1</v>
      </c>
    </row>
    <row r="230" spans="1:15" x14ac:dyDescent="0.25">
      <c r="A230" s="1">
        <v>12</v>
      </c>
      <c r="B230" t="s">
        <v>9</v>
      </c>
      <c r="C230" t="s">
        <v>18</v>
      </c>
      <c r="D230" t="s">
        <v>41</v>
      </c>
      <c r="E230" t="s">
        <v>52</v>
      </c>
      <c r="F230" t="s">
        <v>83</v>
      </c>
      <c r="G230" t="str">
        <f t="shared" si="25"/>
        <v>12194Title</v>
      </c>
      <c r="H230" t="str">
        <f t="shared" si="29"/>
        <v>19.4</v>
      </c>
      <c r="I230" t="str">
        <f t="shared" si="24"/>
        <v>19.4Volumen de las ventas de energía eléctrica por municipio según tipo de servicio</v>
      </c>
      <c r="J230" t="s">
        <v>124</v>
      </c>
      <c r="K230" t="str">
        <f t="shared" si="26"/>
        <v>Volumen de las ventas de energía eléctrica por municipio según tipo de servicio</v>
      </c>
      <c r="L230" t="str">
        <f t="shared" si="27"/>
        <v>Volumen de las ventas de energía eléctrica por municipio según tipo de servicio</v>
      </c>
      <c r="M230" t="str">
        <f t="shared" si="30"/>
        <v>2016</v>
      </c>
      <c r="N230" t="str">
        <f t="shared" si="28"/>
        <v/>
      </c>
      <c r="O230" s="7" t="b">
        <f t="shared" si="31"/>
        <v>0</v>
      </c>
    </row>
    <row r="231" spans="1:15" x14ac:dyDescent="0.25">
      <c r="A231" s="1">
        <v>13</v>
      </c>
      <c r="C231" t="s">
        <v>15</v>
      </c>
      <c r="D231" t="s">
        <v>41</v>
      </c>
      <c r="E231" t="s">
        <v>52</v>
      </c>
      <c r="F231" t="s">
        <v>83</v>
      </c>
      <c r="G231" t="str">
        <f t="shared" si="25"/>
        <v>12194Date</v>
      </c>
      <c r="H231" t="str">
        <f t="shared" si="29"/>
        <v>19.4</v>
      </c>
      <c r="I231" t="str">
        <f t="shared" si="24"/>
        <v>2016</v>
      </c>
      <c r="J231" t="s">
        <v>123</v>
      </c>
      <c r="K231" t="str">
        <f t="shared" si="26"/>
        <v/>
      </c>
      <c r="L231" t="str">
        <f t="shared" si="27"/>
        <v>Volumen de las ventas de energía eléctrica por municipio según tipo de servicio</v>
      </c>
      <c r="M231" t="str">
        <f t="shared" si="30"/>
        <v>2016</v>
      </c>
      <c r="N231" t="str">
        <f t="shared" si="28"/>
        <v/>
      </c>
      <c r="O231" s="7" t="b">
        <f t="shared" si="31"/>
        <v>0</v>
      </c>
    </row>
    <row r="232" spans="1:15" x14ac:dyDescent="0.25">
      <c r="A232" s="1">
        <v>14</v>
      </c>
      <c r="C232" t="s">
        <v>19</v>
      </c>
      <c r="D232" t="s">
        <v>41</v>
      </c>
      <c r="E232" t="s">
        <v>52</v>
      </c>
      <c r="F232" t="s">
        <v>83</v>
      </c>
      <c r="G232" t="str">
        <f t="shared" si="25"/>
        <v>12194Units</v>
      </c>
      <c r="H232" t="str">
        <f t="shared" si="29"/>
        <v>19.4</v>
      </c>
      <c r="I232" t="str">
        <f t="shared" si="24"/>
        <v>(Megawatts-hora)</v>
      </c>
      <c r="J232" t="s">
        <v>122</v>
      </c>
      <c r="K232" t="str">
        <f t="shared" si="26"/>
        <v/>
      </c>
      <c r="L232" t="str">
        <f t="shared" si="27"/>
        <v>Volumen de las ventas de energía eléctrica por municipio según tipo de servicio</v>
      </c>
      <c r="M232" t="str">
        <f t="shared" si="30"/>
        <v>2016</v>
      </c>
      <c r="N232" t="str">
        <f t="shared" si="28"/>
        <v>(Megawatts-hora)</v>
      </c>
      <c r="O232" s="7" t="b">
        <f t="shared" si="31"/>
        <v>1</v>
      </c>
    </row>
    <row r="233" spans="1:15" x14ac:dyDescent="0.25">
      <c r="A233" s="1">
        <v>16</v>
      </c>
      <c r="B233" t="s">
        <v>10</v>
      </c>
      <c r="C233" t="s">
        <v>20</v>
      </c>
      <c r="D233" t="s">
        <v>41</v>
      </c>
      <c r="E233" t="s">
        <v>52</v>
      </c>
      <c r="F233" t="s">
        <v>83</v>
      </c>
      <c r="G233" t="str">
        <f t="shared" si="25"/>
        <v>12195Title</v>
      </c>
      <c r="H233" t="str">
        <f t="shared" si="29"/>
        <v>19.5</v>
      </c>
      <c r="I233" t="str">
        <f t="shared" si="24"/>
        <v>19.5Valor de las ventas de energía eléctrica por municipio según tipo de servicio</v>
      </c>
      <c r="J233" t="s">
        <v>124</v>
      </c>
      <c r="K233" t="str">
        <f t="shared" si="26"/>
        <v>Valor de las ventas de energía eléctrica por municipio según tipo de servicio</v>
      </c>
      <c r="L233" t="str">
        <f t="shared" si="27"/>
        <v>Valor de las ventas de energía eléctrica por municipio según tipo de servicio</v>
      </c>
      <c r="M233" t="str">
        <f t="shared" si="30"/>
        <v>2016</v>
      </c>
      <c r="N233" t="str">
        <f t="shared" si="28"/>
        <v/>
      </c>
      <c r="O233" s="7" t="b">
        <f t="shared" si="31"/>
        <v>0</v>
      </c>
    </row>
    <row r="234" spans="1:15" x14ac:dyDescent="0.25">
      <c r="A234" s="1">
        <v>17</v>
      </c>
      <c r="C234" t="s">
        <v>15</v>
      </c>
      <c r="D234" t="s">
        <v>41</v>
      </c>
      <c r="E234" t="s">
        <v>52</v>
      </c>
      <c r="F234" t="s">
        <v>83</v>
      </c>
      <c r="G234" t="str">
        <f t="shared" si="25"/>
        <v>12195Date</v>
      </c>
      <c r="H234" t="str">
        <f t="shared" si="29"/>
        <v>19.5</v>
      </c>
      <c r="I234" t="str">
        <f t="shared" si="24"/>
        <v>2016</v>
      </c>
      <c r="J234" t="s">
        <v>123</v>
      </c>
      <c r="K234" t="str">
        <f t="shared" si="26"/>
        <v/>
      </c>
      <c r="L234" t="str">
        <f t="shared" si="27"/>
        <v>Valor de las ventas de energía eléctrica por municipio según tipo de servicio</v>
      </c>
      <c r="M234" t="str">
        <f t="shared" si="30"/>
        <v>2016</v>
      </c>
      <c r="N234" t="str">
        <f t="shared" si="28"/>
        <v/>
      </c>
      <c r="O234" s="7" t="b">
        <f t="shared" si="31"/>
        <v>0</v>
      </c>
    </row>
    <row r="235" spans="1:15" x14ac:dyDescent="0.25">
      <c r="A235" s="1">
        <v>18</v>
      </c>
      <c r="C235" t="s">
        <v>21</v>
      </c>
      <c r="D235" t="s">
        <v>41</v>
      </c>
      <c r="E235" t="s">
        <v>52</v>
      </c>
      <c r="F235" t="s">
        <v>83</v>
      </c>
      <c r="G235" t="str">
        <f t="shared" si="25"/>
        <v>12195Units</v>
      </c>
      <c r="H235" t="str">
        <f t="shared" si="29"/>
        <v>19.5</v>
      </c>
      <c r="I235" t="str">
        <f t="shared" si="24"/>
        <v>(Miles de pesos)</v>
      </c>
      <c r="J235" t="s">
        <v>122</v>
      </c>
      <c r="K235" t="str">
        <f t="shared" si="26"/>
        <v/>
      </c>
      <c r="L235" t="str">
        <f t="shared" si="27"/>
        <v>Valor de las ventas de energía eléctrica por municipio según tipo de servicio</v>
      </c>
      <c r="M235" t="str">
        <f t="shared" si="30"/>
        <v>Al 31 de diciembre de 2016</v>
      </c>
      <c r="N235" t="str">
        <f t="shared" si="28"/>
        <v>(Miles de pesos)</v>
      </c>
      <c r="O235" s="7" t="b">
        <f t="shared" si="31"/>
        <v>1</v>
      </c>
    </row>
    <row r="236" spans="1:15" x14ac:dyDescent="0.25">
      <c r="A236" s="1">
        <v>20</v>
      </c>
      <c r="B236" t="s">
        <v>11</v>
      </c>
      <c r="C236" t="s">
        <v>22</v>
      </c>
      <c r="D236" t="s">
        <v>41</v>
      </c>
      <c r="E236" t="s">
        <v>52</v>
      </c>
      <c r="F236" t="s">
        <v>83</v>
      </c>
      <c r="G236" t="str">
        <f t="shared" si="25"/>
        <v>12196Title</v>
      </c>
      <c r="H236" t="str">
        <f t="shared" si="29"/>
        <v>19.6</v>
      </c>
      <c r="I236" t="str">
        <f t="shared" si="24"/>
        <v>19.6Unidades y potencia del equipo de transmisión y distribución</v>
      </c>
      <c r="J236" t="s">
        <v>124</v>
      </c>
      <c r="K236" t="str">
        <f t="shared" si="26"/>
        <v>Unidades y potencia del equipo de transmisión y distribuciónde energía eléctrica por municipio</v>
      </c>
      <c r="L236" t="str">
        <f t="shared" si="27"/>
        <v>Unidades y potencia del equipo de transmisión y distribuciónde energía eléctrica por municipio</v>
      </c>
      <c r="M236" t="str">
        <f t="shared" si="30"/>
        <v>Al 31 de diciembre de 2016</v>
      </c>
      <c r="N236" t="str">
        <f t="shared" si="28"/>
        <v/>
      </c>
      <c r="O236" s="7" t="b">
        <f t="shared" si="31"/>
        <v>0</v>
      </c>
    </row>
    <row r="237" spans="1:15" x14ac:dyDescent="0.25">
      <c r="A237" s="1">
        <v>21</v>
      </c>
      <c r="C237" t="s">
        <v>23</v>
      </c>
      <c r="D237" t="s">
        <v>41</v>
      </c>
      <c r="E237" t="s">
        <v>52</v>
      </c>
      <c r="F237" t="s">
        <v>83</v>
      </c>
      <c r="G237" t="str">
        <f t="shared" si="25"/>
        <v>12196Title</v>
      </c>
      <c r="H237" t="str">
        <f t="shared" si="29"/>
        <v>19.6</v>
      </c>
      <c r="I237" t="str">
        <f t="shared" si="24"/>
        <v>de energía eléctrica por municipio</v>
      </c>
      <c r="J237" t="s">
        <v>124</v>
      </c>
      <c r="K237" t="str">
        <f t="shared" si="26"/>
        <v/>
      </c>
      <c r="L237" t="str">
        <f t="shared" si="27"/>
        <v>Unidades y potencia del equipo de transmisión y distribuciónde energía eléctrica por municipio</v>
      </c>
      <c r="M237" t="str">
        <f t="shared" si="30"/>
        <v>Al 31 de diciembre de 2016</v>
      </c>
      <c r="N237" t="str">
        <f t="shared" si="28"/>
        <v/>
      </c>
      <c r="O237" s="7" t="b">
        <f t="shared" si="31"/>
        <v>0</v>
      </c>
    </row>
    <row r="238" spans="1:15" x14ac:dyDescent="0.25">
      <c r="A238" s="1">
        <v>22</v>
      </c>
      <c r="C238" t="s">
        <v>17</v>
      </c>
      <c r="D238" t="s">
        <v>41</v>
      </c>
      <c r="E238" t="s">
        <v>52</v>
      </c>
      <c r="F238" t="s">
        <v>83</v>
      </c>
      <c r="G238" t="str">
        <f t="shared" si="25"/>
        <v>12196Date</v>
      </c>
      <c r="H238" t="str">
        <f t="shared" si="29"/>
        <v>19.6</v>
      </c>
      <c r="I238" t="str">
        <f t="shared" si="24"/>
        <v>Al 31 de diciembre de 2016</v>
      </c>
      <c r="J238" t="s">
        <v>123</v>
      </c>
      <c r="K238" t="str">
        <f t="shared" si="26"/>
        <v/>
      </c>
      <c r="L238" t="str">
        <f t="shared" si="27"/>
        <v>Unidades y potencia del equipo de transmisión y distribuciónde energía eléctrica por municipio</v>
      </c>
      <c r="M238" t="str">
        <f t="shared" si="30"/>
        <v>Al 31 de diciembre de 2016</v>
      </c>
      <c r="N238" t="str">
        <f t="shared" si="28"/>
        <v/>
      </c>
      <c r="O238" s="7" t="b">
        <f t="shared" si="31"/>
        <v>1</v>
      </c>
    </row>
    <row r="239" spans="1:15" x14ac:dyDescent="0.25">
      <c r="A239" s="1">
        <v>24</v>
      </c>
      <c r="B239" t="s">
        <v>12</v>
      </c>
      <c r="C239" t="s">
        <v>25</v>
      </c>
      <c r="D239" t="s">
        <v>41</v>
      </c>
      <c r="E239" t="s">
        <v>52</v>
      </c>
      <c r="F239" t="s">
        <v>83</v>
      </c>
      <c r="G239" t="str">
        <f t="shared" si="25"/>
        <v>12197Title</v>
      </c>
      <c r="H239" t="str">
        <f t="shared" si="29"/>
        <v>19.7</v>
      </c>
      <c r="I239" t="str">
        <f t="shared" si="24"/>
        <v xml:space="preserve">19.7Personal ocupado y sus remuneraciones en la Comisión Federal de Electricidad </v>
      </c>
      <c r="J239" t="s">
        <v>124</v>
      </c>
      <c r="K239" t="str">
        <f t="shared" si="26"/>
        <v>Personal ocupado y sus remuneraciones en la Comisión Federal de Electricidad según tipo de actividad</v>
      </c>
      <c r="L239" t="str">
        <f t="shared" si="27"/>
        <v>Personal ocupado y sus remuneraciones en la Comisión Federal de Electricidad según tipo de actividad</v>
      </c>
      <c r="M239" t="str">
        <f t="shared" si="30"/>
        <v>2015 y 2016</v>
      </c>
      <c r="N239" t="str">
        <f t="shared" si="28"/>
        <v/>
      </c>
      <c r="O239" s="7" t="b">
        <f t="shared" si="31"/>
        <v>0</v>
      </c>
    </row>
    <row r="240" spans="1:15" x14ac:dyDescent="0.25">
      <c r="A240" s="1">
        <v>25</v>
      </c>
      <c r="C240" t="s">
        <v>26</v>
      </c>
      <c r="D240" t="s">
        <v>41</v>
      </c>
      <c r="E240" t="s">
        <v>52</v>
      </c>
      <c r="F240" t="s">
        <v>83</v>
      </c>
      <c r="G240" t="str">
        <f t="shared" si="25"/>
        <v>12197Title</v>
      </c>
      <c r="H240" t="str">
        <f t="shared" si="29"/>
        <v>19.7</v>
      </c>
      <c r="I240" t="str">
        <f t="shared" si="24"/>
        <v>según tipo de actividad</v>
      </c>
      <c r="J240" t="s">
        <v>124</v>
      </c>
      <c r="K240" t="str">
        <f t="shared" si="26"/>
        <v/>
      </c>
      <c r="L240" t="str">
        <f t="shared" si="27"/>
        <v>Personal ocupado y sus remuneraciones en la Comisión Federal de Electricidad según tipo de actividad</v>
      </c>
      <c r="M240" t="str">
        <f t="shared" si="30"/>
        <v>2015 y 2016</v>
      </c>
      <c r="N240" t="str">
        <f t="shared" si="28"/>
        <v/>
      </c>
      <c r="O240" s="7" t="b">
        <f t="shared" si="31"/>
        <v>0</v>
      </c>
    </row>
    <row r="241" spans="1:15" x14ac:dyDescent="0.25">
      <c r="A241" s="1">
        <v>26</v>
      </c>
      <c r="C241" t="s">
        <v>36</v>
      </c>
      <c r="D241" t="s">
        <v>41</v>
      </c>
      <c r="E241" t="s">
        <v>52</v>
      </c>
      <c r="F241" t="s">
        <v>83</v>
      </c>
      <c r="G241" t="str">
        <f t="shared" si="25"/>
        <v>12197Date</v>
      </c>
      <c r="H241" t="str">
        <f t="shared" si="29"/>
        <v>19.7</v>
      </c>
      <c r="I241" t="str">
        <f t="shared" si="24"/>
        <v>2015 y 2016</v>
      </c>
      <c r="J241" t="s">
        <v>123</v>
      </c>
      <c r="K241" t="str">
        <f t="shared" si="26"/>
        <v/>
      </c>
      <c r="L241" t="str">
        <f t="shared" si="27"/>
        <v>Personal ocupado y sus remuneraciones en la Comisión Federal de Electricidad según tipo de actividad</v>
      </c>
      <c r="M241" t="str">
        <f t="shared" si="30"/>
        <v>2015 y 2016</v>
      </c>
      <c r="N241" t="str">
        <f t="shared" si="28"/>
        <v/>
      </c>
      <c r="O241" s="7" t="b">
        <f t="shared" si="31"/>
        <v>1</v>
      </c>
    </row>
    <row r="242" spans="1:15" x14ac:dyDescent="0.25">
      <c r="A242" s="1">
        <v>1</v>
      </c>
      <c r="B242" t="s">
        <v>6</v>
      </c>
      <c r="C242" t="s">
        <v>27</v>
      </c>
      <c r="D242" t="s">
        <v>41</v>
      </c>
      <c r="E242" t="s">
        <v>53</v>
      </c>
      <c r="F242" t="s">
        <v>84</v>
      </c>
      <c r="G242" t="str">
        <f t="shared" si="25"/>
        <v>13191Title</v>
      </c>
      <c r="H242" t="str">
        <f t="shared" si="29"/>
        <v>19.1</v>
      </c>
      <c r="I242" t="str">
        <f t="shared" si="24"/>
        <v xml:space="preserve">19.1Centrales generadoras, unidades de generación, capacidad efectiva </v>
      </c>
      <c r="J242" t="s">
        <v>124</v>
      </c>
      <c r="K242" t="str">
        <f t="shared" si="26"/>
        <v>Centrales generadoras, unidades de generación, capacidad efectiva y energía eléctrica producida y entregada por tipo de planta</v>
      </c>
      <c r="L242" t="str">
        <f t="shared" si="27"/>
        <v>Centrales generadoras, unidades de generación, capacidad efectiva y energía eléctrica producida y entregada por tipo de planta</v>
      </c>
      <c r="M242" t="str">
        <f t="shared" si="30"/>
        <v>2016</v>
      </c>
      <c r="N242" t="str">
        <f t="shared" si="28"/>
        <v/>
      </c>
      <c r="O242" s="7" t="b">
        <f t="shared" si="31"/>
        <v>0</v>
      </c>
    </row>
    <row r="243" spans="1:15" x14ac:dyDescent="0.25">
      <c r="A243" s="1">
        <v>2</v>
      </c>
      <c r="C243" t="s">
        <v>28</v>
      </c>
      <c r="D243" t="s">
        <v>41</v>
      </c>
      <c r="E243" t="s">
        <v>53</v>
      </c>
      <c r="F243" t="s">
        <v>84</v>
      </c>
      <c r="G243" t="str">
        <f t="shared" si="25"/>
        <v>13191Title</v>
      </c>
      <c r="H243" t="str">
        <f t="shared" si="29"/>
        <v>19.1</v>
      </c>
      <c r="I243" t="str">
        <f t="shared" si="24"/>
        <v>y energía eléctrica producida y entregada por tipo de planta</v>
      </c>
      <c r="J243" t="s">
        <v>124</v>
      </c>
      <c r="K243" t="str">
        <f t="shared" si="26"/>
        <v/>
      </c>
      <c r="L243" t="str">
        <f t="shared" si="27"/>
        <v>Centrales generadoras, unidades de generación, capacidad efectiva y energía eléctrica producida y entregada por tipo de planta</v>
      </c>
      <c r="M243" t="str">
        <f t="shared" si="30"/>
        <v>2016</v>
      </c>
      <c r="N243" t="str">
        <f t="shared" si="28"/>
        <v/>
      </c>
      <c r="O243" s="7" t="b">
        <f t="shared" si="31"/>
        <v>0</v>
      </c>
    </row>
    <row r="244" spans="1:15" x14ac:dyDescent="0.25">
      <c r="A244" s="1">
        <v>3</v>
      </c>
      <c r="C244" t="s">
        <v>15</v>
      </c>
      <c r="D244" t="s">
        <v>41</v>
      </c>
      <c r="E244" t="s">
        <v>53</v>
      </c>
      <c r="F244" t="s">
        <v>84</v>
      </c>
      <c r="G244" t="str">
        <f t="shared" si="25"/>
        <v>13191Date</v>
      </c>
      <c r="H244" t="str">
        <f t="shared" si="29"/>
        <v>19.1</v>
      </c>
      <c r="I244" t="str">
        <f t="shared" si="24"/>
        <v>2016</v>
      </c>
      <c r="J244" t="s">
        <v>123</v>
      </c>
      <c r="K244" t="str">
        <f t="shared" si="26"/>
        <v/>
      </c>
      <c r="L244" t="str">
        <f t="shared" si="27"/>
        <v>Centrales generadoras, unidades de generación, capacidad efectiva y energía eléctrica producida y entregada por tipo de planta</v>
      </c>
      <c r="M244" t="str">
        <f t="shared" si="30"/>
        <v>2016</v>
      </c>
      <c r="N244" t="str">
        <f t="shared" si="28"/>
        <v/>
      </c>
      <c r="O244" s="7" t="b">
        <f t="shared" si="31"/>
        <v>1</v>
      </c>
    </row>
    <row r="245" spans="1:15" x14ac:dyDescent="0.25">
      <c r="A245" s="1">
        <v>5</v>
      </c>
      <c r="B245" t="s">
        <v>7</v>
      </c>
      <c r="C245" t="s">
        <v>13</v>
      </c>
      <c r="D245" t="s">
        <v>41</v>
      </c>
      <c r="E245" t="s">
        <v>53</v>
      </c>
      <c r="F245" t="s">
        <v>84</v>
      </c>
      <c r="G245" t="str">
        <f t="shared" si="25"/>
        <v>13192Title</v>
      </c>
      <c r="H245" t="str">
        <f t="shared" si="29"/>
        <v>19.2</v>
      </c>
      <c r="I245" t="str">
        <f t="shared" si="24"/>
        <v xml:space="preserve">19.2Usuarios, volumen y valor de las ventas de energía eléctrica </v>
      </c>
      <c r="J245" t="s">
        <v>124</v>
      </c>
      <c r="K245" t="str">
        <f t="shared" si="26"/>
        <v>Usuarios, volumen y valor de las ventas de energía eléctrica según tipo de servicio</v>
      </c>
      <c r="L245" t="str">
        <f t="shared" si="27"/>
        <v>Usuarios, volumen y valor de las ventas de energía eléctrica según tipo de servicio</v>
      </c>
      <c r="M245" t="str">
        <f t="shared" si="30"/>
        <v>2015 y 2016</v>
      </c>
      <c r="N245" t="str">
        <f t="shared" si="28"/>
        <v/>
      </c>
      <c r="O245" s="7" t="b">
        <f t="shared" si="31"/>
        <v>0</v>
      </c>
    </row>
    <row r="246" spans="1:15" x14ac:dyDescent="0.25">
      <c r="A246" s="1">
        <v>6</v>
      </c>
      <c r="C246" t="s">
        <v>14</v>
      </c>
      <c r="D246" t="s">
        <v>41</v>
      </c>
      <c r="E246" t="s">
        <v>53</v>
      </c>
      <c r="F246" t="s">
        <v>84</v>
      </c>
      <c r="G246" t="str">
        <f t="shared" si="25"/>
        <v>13192Title</v>
      </c>
      <c r="H246" t="str">
        <f t="shared" si="29"/>
        <v>19.2</v>
      </c>
      <c r="I246" t="str">
        <f t="shared" si="24"/>
        <v>según tipo de servicio</v>
      </c>
      <c r="J246" t="s">
        <v>124</v>
      </c>
      <c r="K246" t="str">
        <f t="shared" si="26"/>
        <v/>
      </c>
      <c r="L246" t="str">
        <f t="shared" si="27"/>
        <v>Usuarios, volumen y valor de las ventas de energía eléctrica según tipo de servicio</v>
      </c>
      <c r="M246" t="str">
        <f t="shared" si="30"/>
        <v>2015 y 2016</v>
      </c>
      <c r="N246" t="str">
        <f t="shared" si="28"/>
        <v/>
      </c>
      <c r="O246" s="7" t="b">
        <f t="shared" si="31"/>
        <v>0</v>
      </c>
    </row>
    <row r="247" spans="1:15" x14ac:dyDescent="0.25">
      <c r="A247" s="1">
        <v>7</v>
      </c>
      <c r="C247" t="s">
        <v>36</v>
      </c>
      <c r="D247" t="s">
        <v>41</v>
      </c>
      <c r="E247" t="s">
        <v>53</v>
      </c>
      <c r="F247" t="s">
        <v>84</v>
      </c>
      <c r="G247" t="str">
        <f t="shared" si="25"/>
        <v>13192Date</v>
      </c>
      <c r="H247" t="str">
        <f t="shared" si="29"/>
        <v>19.2</v>
      </c>
      <c r="I247" t="str">
        <f t="shared" si="24"/>
        <v>2015 y 2016</v>
      </c>
      <c r="J247" t="s">
        <v>123</v>
      </c>
      <c r="K247" t="str">
        <f t="shared" si="26"/>
        <v/>
      </c>
      <c r="L247" t="str">
        <f t="shared" si="27"/>
        <v>Usuarios, volumen y valor de las ventas de energía eléctrica según tipo de servicio</v>
      </c>
      <c r="M247" t="str">
        <f t="shared" si="30"/>
        <v>2015 y 2016</v>
      </c>
      <c r="N247" t="str">
        <f t="shared" si="28"/>
        <v/>
      </c>
      <c r="O247" s="7" t="b">
        <f t="shared" si="31"/>
        <v>1</v>
      </c>
    </row>
    <row r="248" spans="1:15" x14ac:dyDescent="0.25">
      <c r="A248" s="1">
        <v>9</v>
      </c>
      <c r="B248" t="s">
        <v>8</v>
      </c>
      <c r="C248" t="s">
        <v>16</v>
      </c>
      <c r="D248" t="s">
        <v>41</v>
      </c>
      <c r="E248" t="s">
        <v>53</v>
      </c>
      <c r="F248" t="s">
        <v>84</v>
      </c>
      <c r="G248" t="str">
        <f t="shared" si="25"/>
        <v>13193Title</v>
      </c>
      <c r="H248" t="str">
        <f t="shared" si="29"/>
        <v>19.3</v>
      </c>
      <c r="I248" t="str">
        <f t="shared" si="24"/>
        <v>19.3Usuarios de energía eléctrica por municipio según tipo de servicio</v>
      </c>
      <c r="J248" t="s">
        <v>124</v>
      </c>
      <c r="K248" t="str">
        <f t="shared" si="26"/>
        <v>Usuarios de energía eléctrica por municipio según tipo de servicio</v>
      </c>
      <c r="L248" t="str">
        <f t="shared" si="27"/>
        <v>Usuarios de energía eléctrica por municipio según tipo de servicio</v>
      </c>
      <c r="M248" t="str">
        <f t="shared" si="30"/>
        <v>2015 y 2016</v>
      </c>
      <c r="N248" t="str">
        <f t="shared" si="28"/>
        <v/>
      </c>
      <c r="O248" s="7" t="b">
        <f t="shared" si="31"/>
        <v>0</v>
      </c>
    </row>
    <row r="249" spans="1:15" x14ac:dyDescent="0.25">
      <c r="A249" s="1">
        <v>10</v>
      </c>
      <c r="C249" t="s">
        <v>36</v>
      </c>
      <c r="D249" t="s">
        <v>41</v>
      </c>
      <c r="E249" t="s">
        <v>53</v>
      </c>
      <c r="F249" t="s">
        <v>84</v>
      </c>
      <c r="G249" t="str">
        <f t="shared" si="25"/>
        <v>13193Date</v>
      </c>
      <c r="H249" t="str">
        <f t="shared" si="29"/>
        <v>19.3</v>
      </c>
      <c r="I249" t="str">
        <f t="shared" si="24"/>
        <v>2015 y 2016</v>
      </c>
      <c r="J249" t="s">
        <v>123</v>
      </c>
      <c r="K249" t="str">
        <f t="shared" si="26"/>
        <v/>
      </c>
      <c r="L249" t="str">
        <f t="shared" si="27"/>
        <v>Usuarios de energía eléctrica por municipio según tipo de servicio</v>
      </c>
      <c r="M249" t="str">
        <f t="shared" si="30"/>
        <v>2015 y 2016</v>
      </c>
      <c r="N249" t="str">
        <f t="shared" si="28"/>
        <v/>
      </c>
      <c r="O249" s="7" t="b">
        <f t="shared" si="31"/>
        <v>1</v>
      </c>
    </row>
    <row r="250" spans="1:15" x14ac:dyDescent="0.25">
      <c r="A250" s="1">
        <v>12</v>
      </c>
      <c r="B250" t="s">
        <v>9</v>
      </c>
      <c r="C250" t="s">
        <v>18</v>
      </c>
      <c r="D250" t="s">
        <v>41</v>
      </c>
      <c r="E250" t="s">
        <v>53</v>
      </c>
      <c r="F250" t="s">
        <v>84</v>
      </c>
      <c r="G250" t="str">
        <f t="shared" si="25"/>
        <v>13194Title</v>
      </c>
      <c r="H250" t="str">
        <f t="shared" si="29"/>
        <v>19.4</v>
      </c>
      <c r="I250" t="str">
        <f t="shared" si="24"/>
        <v>19.4Volumen de las ventas de energía eléctrica por municipio según tipo de servicio</v>
      </c>
      <c r="J250" t="s">
        <v>124</v>
      </c>
      <c r="K250" t="str">
        <f t="shared" si="26"/>
        <v>Volumen de las ventas de energía eléctrica por municipio según tipo de servicio</v>
      </c>
      <c r="L250" t="str">
        <f t="shared" si="27"/>
        <v>Volumen de las ventas de energía eléctrica por municipio según tipo de servicio</v>
      </c>
      <c r="M250" t="str">
        <f t="shared" si="30"/>
        <v>2015 y 2016</v>
      </c>
      <c r="N250" t="str">
        <f t="shared" si="28"/>
        <v/>
      </c>
      <c r="O250" s="7" t="b">
        <f t="shared" si="31"/>
        <v>0</v>
      </c>
    </row>
    <row r="251" spans="1:15" x14ac:dyDescent="0.25">
      <c r="A251" s="1">
        <v>13</v>
      </c>
      <c r="C251" t="s">
        <v>36</v>
      </c>
      <c r="D251" t="s">
        <v>41</v>
      </c>
      <c r="E251" t="s">
        <v>53</v>
      </c>
      <c r="F251" t="s">
        <v>84</v>
      </c>
      <c r="G251" t="str">
        <f t="shared" si="25"/>
        <v>13194Date</v>
      </c>
      <c r="H251" t="str">
        <f t="shared" si="29"/>
        <v>19.4</v>
      </c>
      <c r="I251" t="str">
        <f t="shared" si="24"/>
        <v>2015 y 2016</v>
      </c>
      <c r="J251" t="s">
        <v>123</v>
      </c>
      <c r="K251" t="str">
        <f t="shared" si="26"/>
        <v/>
      </c>
      <c r="L251" t="str">
        <f t="shared" si="27"/>
        <v>Volumen de las ventas de energía eléctrica por municipio según tipo de servicio</v>
      </c>
      <c r="M251" t="str">
        <f t="shared" si="30"/>
        <v>2015 y 2016</v>
      </c>
      <c r="N251" t="str">
        <f t="shared" si="28"/>
        <v/>
      </c>
      <c r="O251" s="7" t="b">
        <f t="shared" si="31"/>
        <v>0</v>
      </c>
    </row>
    <row r="252" spans="1:15" x14ac:dyDescent="0.25">
      <c r="A252" s="1">
        <v>14</v>
      </c>
      <c r="C252" t="s">
        <v>19</v>
      </c>
      <c r="D252" t="s">
        <v>41</v>
      </c>
      <c r="E252" t="s">
        <v>53</v>
      </c>
      <c r="F252" t="s">
        <v>84</v>
      </c>
      <c r="G252" t="str">
        <f t="shared" si="25"/>
        <v>13194Units</v>
      </c>
      <c r="H252" t="str">
        <f t="shared" si="29"/>
        <v>19.4</v>
      </c>
      <c r="I252" t="str">
        <f t="shared" si="24"/>
        <v>(Megawatts-hora)</v>
      </c>
      <c r="J252" t="s">
        <v>122</v>
      </c>
      <c r="K252" t="str">
        <f t="shared" si="26"/>
        <v/>
      </c>
      <c r="L252" t="str">
        <f t="shared" si="27"/>
        <v>Volumen de las ventas de energía eléctrica por municipio según tipo de servicio</v>
      </c>
      <c r="M252" t="str">
        <f t="shared" si="30"/>
        <v>2015 y 2016</v>
      </c>
      <c r="N252" t="str">
        <f t="shared" si="28"/>
        <v>(Megawatts-hora)</v>
      </c>
      <c r="O252" s="7" t="b">
        <f t="shared" si="31"/>
        <v>1</v>
      </c>
    </row>
    <row r="253" spans="1:15" x14ac:dyDescent="0.25">
      <c r="A253" s="1">
        <v>16</v>
      </c>
      <c r="B253" t="s">
        <v>10</v>
      </c>
      <c r="C253" t="s">
        <v>20</v>
      </c>
      <c r="D253" t="s">
        <v>41</v>
      </c>
      <c r="E253" t="s">
        <v>53</v>
      </c>
      <c r="F253" t="s">
        <v>84</v>
      </c>
      <c r="G253" t="str">
        <f t="shared" si="25"/>
        <v>13195Title</v>
      </c>
      <c r="H253" t="str">
        <f t="shared" si="29"/>
        <v>19.5</v>
      </c>
      <c r="I253" t="str">
        <f t="shared" si="24"/>
        <v>19.5Valor de las ventas de energía eléctrica por municipio según tipo de servicio</v>
      </c>
      <c r="J253" t="s">
        <v>124</v>
      </c>
      <c r="K253" t="str">
        <f t="shared" si="26"/>
        <v>Valor de las ventas de energía eléctrica por municipio según tipo de servicio</v>
      </c>
      <c r="L253" t="str">
        <f t="shared" si="27"/>
        <v>Valor de las ventas de energía eléctrica por municipio según tipo de servicio</v>
      </c>
      <c r="M253" t="str">
        <f t="shared" si="30"/>
        <v>2015 y 2016</v>
      </c>
      <c r="N253" t="str">
        <f t="shared" si="28"/>
        <v/>
      </c>
      <c r="O253" s="7" t="b">
        <f t="shared" si="31"/>
        <v>0</v>
      </c>
    </row>
    <row r="254" spans="1:15" x14ac:dyDescent="0.25">
      <c r="A254" s="1">
        <v>17</v>
      </c>
      <c r="C254" t="s">
        <v>36</v>
      </c>
      <c r="D254" t="s">
        <v>41</v>
      </c>
      <c r="E254" t="s">
        <v>53</v>
      </c>
      <c r="F254" t="s">
        <v>84</v>
      </c>
      <c r="G254" t="str">
        <f t="shared" si="25"/>
        <v>13195Date</v>
      </c>
      <c r="H254" t="str">
        <f t="shared" si="29"/>
        <v>19.5</v>
      </c>
      <c r="I254" t="str">
        <f t="shared" si="24"/>
        <v>2015 y 2016</v>
      </c>
      <c r="J254" t="s">
        <v>123</v>
      </c>
      <c r="K254" t="str">
        <f t="shared" si="26"/>
        <v/>
      </c>
      <c r="L254" t="str">
        <f t="shared" si="27"/>
        <v>Valor de las ventas de energía eléctrica por municipio según tipo de servicio</v>
      </c>
      <c r="M254" t="str">
        <f t="shared" si="30"/>
        <v>2015 y 2016</v>
      </c>
      <c r="N254" t="str">
        <f t="shared" si="28"/>
        <v/>
      </c>
      <c r="O254" s="7" t="b">
        <f t="shared" si="31"/>
        <v>0</v>
      </c>
    </row>
    <row r="255" spans="1:15" x14ac:dyDescent="0.25">
      <c r="A255" s="1">
        <v>18</v>
      </c>
      <c r="C255" t="s">
        <v>21</v>
      </c>
      <c r="D255" t="s">
        <v>41</v>
      </c>
      <c r="E255" t="s">
        <v>53</v>
      </c>
      <c r="F255" t="s">
        <v>84</v>
      </c>
      <c r="G255" t="str">
        <f t="shared" si="25"/>
        <v>13195Units</v>
      </c>
      <c r="H255" t="str">
        <f t="shared" si="29"/>
        <v>19.5</v>
      </c>
      <c r="I255" t="str">
        <f t="shared" si="24"/>
        <v>(Miles de pesos)</v>
      </c>
      <c r="J255" t="s">
        <v>122</v>
      </c>
      <c r="K255" t="str">
        <f t="shared" si="26"/>
        <v/>
      </c>
      <c r="L255" t="str">
        <f t="shared" si="27"/>
        <v>Valor de las ventas de energía eléctrica por municipio según tipo de servicio</v>
      </c>
      <c r="M255" t="str">
        <f t="shared" si="30"/>
        <v>Al 31 de diciembre de 2016</v>
      </c>
      <c r="N255" t="str">
        <f t="shared" si="28"/>
        <v>(Miles de pesos)</v>
      </c>
      <c r="O255" s="7" t="b">
        <f t="shared" si="31"/>
        <v>1</v>
      </c>
    </row>
    <row r="256" spans="1:15" x14ac:dyDescent="0.25">
      <c r="A256" s="1">
        <v>20</v>
      </c>
      <c r="B256" t="s">
        <v>11</v>
      </c>
      <c r="C256" t="s">
        <v>22</v>
      </c>
      <c r="D256" t="s">
        <v>41</v>
      </c>
      <c r="E256" t="s">
        <v>53</v>
      </c>
      <c r="F256" t="s">
        <v>84</v>
      </c>
      <c r="G256" t="str">
        <f t="shared" si="25"/>
        <v>13196Title</v>
      </c>
      <c r="H256" t="str">
        <f t="shared" si="29"/>
        <v>19.6</v>
      </c>
      <c r="I256" t="str">
        <f t="shared" si="24"/>
        <v>19.6Unidades y potencia del equipo de transmisión y distribución</v>
      </c>
      <c r="J256" t="s">
        <v>124</v>
      </c>
      <c r="K256" t="str">
        <f t="shared" si="26"/>
        <v>Unidades y potencia del equipo de transmisión y distribuciónde energía eléctrica por municipio</v>
      </c>
      <c r="L256" t="str">
        <f t="shared" si="27"/>
        <v>Unidades y potencia del equipo de transmisión y distribuciónde energía eléctrica por municipio</v>
      </c>
      <c r="M256" t="str">
        <f t="shared" si="30"/>
        <v>Al 31 de diciembre de 2016</v>
      </c>
      <c r="N256" t="str">
        <f t="shared" si="28"/>
        <v/>
      </c>
      <c r="O256" s="7" t="b">
        <f t="shared" si="31"/>
        <v>0</v>
      </c>
    </row>
    <row r="257" spans="1:15" x14ac:dyDescent="0.25">
      <c r="A257" s="1">
        <v>21</v>
      </c>
      <c r="C257" t="s">
        <v>23</v>
      </c>
      <c r="D257" t="s">
        <v>41</v>
      </c>
      <c r="E257" t="s">
        <v>53</v>
      </c>
      <c r="F257" t="s">
        <v>84</v>
      </c>
      <c r="G257" t="str">
        <f t="shared" si="25"/>
        <v>13196Title</v>
      </c>
      <c r="H257" t="str">
        <f t="shared" si="29"/>
        <v>19.6</v>
      </c>
      <c r="I257" t="str">
        <f t="shared" si="24"/>
        <v>de energía eléctrica por municipio</v>
      </c>
      <c r="J257" t="s">
        <v>124</v>
      </c>
      <c r="K257" t="str">
        <f t="shared" si="26"/>
        <v/>
      </c>
      <c r="L257" t="str">
        <f t="shared" si="27"/>
        <v>Unidades y potencia del equipo de transmisión y distribuciónde energía eléctrica por municipio</v>
      </c>
      <c r="M257" t="str">
        <f t="shared" si="30"/>
        <v>Al 31 de diciembre de 2016</v>
      </c>
      <c r="N257" t="str">
        <f t="shared" si="28"/>
        <v/>
      </c>
      <c r="O257" s="7" t="b">
        <f t="shared" si="31"/>
        <v>0</v>
      </c>
    </row>
    <row r="258" spans="1:15" x14ac:dyDescent="0.25">
      <c r="A258" s="1">
        <v>22</v>
      </c>
      <c r="C258" t="s">
        <v>17</v>
      </c>
      <c r="D258" t="s">
        <v>41</v>
      </c>
      <c r="E258" t="s">
        <v>53</v>
      </c>
      <c r="F258" t="s">
        <v>84</v>
      </c>
      <c r="G258" t="str">
        <f t="shared" si="25"/>
        <v>13196Date</v>
      </c>
      <c r="H258" t="str">
        <f t="shared" si="29"/>
        <v>19.6</v>
      </c>
      <c r="I258" t="str">
        <f t="shared" si="24"/>
        <v>Al 31 de diciembre de 2016</v>
      </c>
      <c r="J258" t="s">
        <v>123</v>
      </c>
      <c r="K258" t="str">
        <f t="shared" si="26"/>
        <v/>
      </c>
      <c r="L258" t="str">
        <f t="shared" si="27"/>
        <v>Unidades y potencia del equipo de transmisión y distribuciónde energía eléctrica por municipio</v>
      </c>
      <c r="M258" t="str">
        <f t="shared" si="30"/>
        <v>Al 31 de diciembre de 2016</v>
      </c>
      <c r="N258" t="str">
        <f t="shared" si="28"/>
        <v/>
      </c>
      <c r="O258" s="7" t="b">
        <f t="shared" si="31"/>
        <v>1</v>
      </c>
    </row>
    <row r="259" spans="1:15" x14ac:dyDescent="0.25">
      <c r="A259" s="1">
        <v>24</v>
      </c>
      <c r="B259" t="s">
        <v>12</v>
      </c>
      <c r="C259" t="s">
        <v>25</v>
      </c>
      <c r="D259" t="s">
        <v>41</v>
      </c>
      <c r="E259" t="s">
        <v>53</v>
      </c>
      <c r="F259" t="s">
        <v>84</v>
      </c>
      <c r="G259" t="str">
        <f t="shared" si="25"/>
        <v>13197Title</v>
      </c>
      <c r="H259" t="str">
        <f t="shared" si="29"/>
        <v>19.7</v>
      </c>
      <c r="I259" t="str">
        <f t="shared" ref="I259:I322" si="32">+_xlfn.TEXTJOIN("",TRUE,B259:C259)</f>
        <v xml:space="preserve">19.7Personal ocupado y sus remuneraciones en la Comisión Federal de Electricidad </v>
      </c>
      <c r="J259" t="s">
        <v>124</v>
      </c>
      <c r="K259" t="str">
        <f t="shared" si="26"/>
        <v>Personal ocupado y sus remuneraciones en la Comisión Federal de Electricidad según tipo de actividad</v>
      </c>
      <c r="L259" t="str">
        <f t="shared" si="27"/>
        <v>Personal ocupado y sus remuneraciones en la Comisión Federal de Electricidad según tipo de actividad</v>
      </c>
      <c r="M259" t="str">
        <f t="shared" si="30"/>
        <v>2016</v>
      </c>
      <c r="N259" t="str">
        <f t="shared" si="28"/>
        <v/>
      </c>
      <c r="O259" s="7" t="b">
        <f t="shared" si="31"/>
        <v>0</v>
      </c>
    </row>
    <row r="260" spans="1:15" x14ac:dyDescent="0.25">
      <c r="A260" s="1">
        <v>25</v>
      </c>
      <c r="C260" t="s">
        <v>26</v>
      </c>
      <c r="D260" t="s">
        <v>41</v>
      </c>
      <c r="E260" t="s">
        <v>53</v>
      </c>
      <c r="F260" t="s">
        <v>84</v>
      </c>
      <c r="G260" t="str">
        <f t="shared" ref="G260:G323" si="33">+_xlfn.CONCAT(F260,SUBSTITUTE(H260,".",""),J260)</f>
        <v>13197Title</v>
      </c>
      <c r="H260" t="str">
        <f t="shared" si="29"/>
        <v>19.7</v>
      </c>
      <c r="I260" t="str">
        <f t="shared" si="32"/>
        <v>según tipo de actividad</v>
      </c>
      <c r="J260" t="s">
        <v>124</v>
      </c>
      <c r="K260" t="str">
        <f t="shared" ref="K260:K323" si="34">+IF(AND(G260=G261,J260="Title"),_xlfn.CONCAT(C260,C261),IF(AND(J260="Title",J261&lt;&gt;"Title",J259&lt;&gt;"Title"),C260,""))</f>
        <v/>
      </c>
      <c r="L260" t="str">
        <f t="shared" ref="L260:L323" si="35">+IF(K260="",L259,K260)</f>
        <v>Personal ocupado y sus remuneraciones en la Comisión Federal de Electricidad según tipo de actividad</v>
      </c>
      <c r="M260" t="str">
        <f t="shared" si="30"/>
        <v>2016</v>
      </c>
      <c r="N260" t="str">
        <f t="shared" ref="N260:N323" si="36">+IF(J260="Units",C260,"")</f>
        <v/>
      </c>
      <c r="O260" s="7" t="b">
        <f t="shared" si="31"/>
        <v>0</v>
      </c>
    </row>
    <row r="261" spans="1:15" x14ac:dyDescent="0.25">
      <c r="A261" s="1">
        <v>26</v>
      </c>
      <c r="C261" t="s">
        <v>15</v>
      </c>
      <c r="D261" t="s">
        <v>41</v>
      </c>
      <c r="E261" t="s">
        <v>53</v>
      </c>
      <c r="F261" t="s">
        <v>84</v>
      </c>
      <c r="G261" t="str">
        <f t="shared" si="33"/>
        <v>13197Date</v>
      </c>
      <c r="H261" t="str">
        <f t="shared" ref="H261:H324" si="37">+IF(B261=0,H260,B261)</f>
        <v>19.7</v>
      </c>
      <c r="I261" t="str">
        <f t="shared" si="32"/>
        <v>2016</v>
      </c>
      <c r="J261" t="s">
        <v>123</v>
      </c>
      <c r="K261" t="str">
        <f t="shared" si="34"/>
        <v/>
      </c>
      <c r="L261" t="str">
        <f t="shared" si="35"/>
        <v>Personal ocupado y sus remuneraciones en la Comisión Federal de Electricidad según tipo de actividad</v>
      </c>
      <c r="M261" t="str">
        <f t="shared" si="30"/>
        <v>2016</v>
      </c>
      <c r="N261" t="str">
        <f t="shared" si="36"/>
        <v/>
      </c>
      <c r="O261" s="7" t="b">
        <f t="shared" si="31"/>
        <v>1</v>
      </c>
    </row>
    <row r="262" spans="1:15" x14ac:dyDescent="0.25">
      <c r="A262" s="1">
        <v>1</v>
      </c>
      <c r="B262" t="s">
        <v>6</v>
      </c>
      <c r="C262" t="s">
        <v>27</v>
      </c>
      <c r="D262" t="s">
        <v>41</v>
      </c>
      <c r="E262" t="s">
        <v>54</v>
      </c>
      <c r="F262" t="s">
        <v>85</v>
      </c>
      <c r="G262" t="str">
        <f t="shared" si="33"/>
        <v>14191Title</v>
      </c>
      <c r="H262" t="str">
        <f t="shared" si="37"/>
        <v>19.1</v>
      </c>
      <c r="I262" t="str">
        <f t="shared" si="32"/>
        <v xml:space="preserve">19.1Centrales generadoras, unidades de generación, capacidad efectiva </v>
      </c>
      <c r="J262" t="s">
        <v>124</v>
      </c>
      <c r="K262" t="str">
        <f t="shared" si="34"/>
        <v>Centrales generadoras, unidades de generación, capacidad efectiva y energía eléctrica producida y entregada por tipo de planta</v>
      </c>
      <c r="L262" t="str">
        <f t="shared" si="35"/>
        <v>Centrales generadoras, unidades de generación, capacidad efectiva y energía eléctrica producida y entregada por tipo de planta</v>
      </c>
      <c r="M262" t="str">
        <f t="shared" ref="M262:M325" si="38">+IF(J262&lt;&gt;"Date",M263,C262)</f>
        <v>2016</v>
      </c>
      <c r="N262" t="str">
        <f t="shared" si="36"/>
        <v/>
      </c>
      <c r="O262" s="7" t="b">
        <f t="shared" ref="O262:O325" si="39">AND(B262=0,B263&lt;&gt;0)</f>
        <v>0</v>
      </c>
    </row>
    <row r="263" spans="1:15" x14ac:dyDescent="0.25">
      <c r="A263" s="1">
        <v>2</v>
      </c>
      <c r="C263" t="s">
        <v>28</v>
      </c>
      <c r="D263" t="s">
        <v>41</v>
      </c>
      <c r="E263" t="s">
        <v>54</v>
      </c>
      <c r="F263" t="s">
        <v>85</v>
      </c>
      <c r="G263" t="str">
        <f t="shared" si="33"/>
        <v>14191Title</v>
      </c>
      <c r="H263" t="str">
        <f t="shared" si="37"/>
        <v>19.1</v>
      </c>
      <c r="I263" t="str">
        <f t="shared" si="32"/>
        <v>y energía eléctrica producida y entregada por tipo de planta</v>
      </c>
      <c r="J263" t="s">
        <v>124</v>
      </c>
      <c r="K263" t="str">
        <f t="shared" si="34"/>
        <v/>
      </c>
      <c r="L263" t="str">
        <f t="shared" si="35"/>
        <v>Centrales generadoras, unidades de generación, capacidad efectiva y energía eléctrica producida y entregada por tipo de planta</v>
      </c>
      <c r="M263" t="str">
        <f t="shared" si="38"/>
        <v>2016</v>
      </c>
      <c r="N263" t="str">
        <f t="shared" si="36"/>
        <v/>
      </c>
      <c r="O263" s="7" t="b">
        <f t="shared" si="39"/>
        <v>0</v>
      </c>
    </row>
    <row r="264" spans="1:15" x14ac:dyDescent="0.25">
      <c r="A264" s="1">
        <v>3</v>
      </c>
      <c r="C264" t="s">
        <v>15</v>
      </c>
      <c r="D264" t="s">
        <v>41</v>
      </c>
      <c r="E264" t="s">
        <v>54</v>
      </c>
      <c r="F264" t="s">
        <v>85</v>
      </c>
      <c r="G264" t="str">
        <f t="shared" si="33"/>
        <v>14191Date</v>
      </c>
      <c r="H264" t="str">
        <f t="shared" si="37"/>
        <v>19.1</v>
      </c>
      <c r="I264" t="str">
        <f t="shared" si="32"/>
        <v>2016</v>
      </c>
      <c r="J264" t="s">
        <v>123</v>
      </c>
      <c r="K264" t="str">
        <f t="shared" si="34"/>
        <v/>
      </c>
      <c r="L264" t="str">
        <f t="shared" si="35"/>
        <v>Centrales generadoras, unidades de generación, capacidad efectiva y energía eléctrica producida y entregada por tipo de planta</v>
      </c>
      <c r="M264" t="str">
        <f t="shared" si="38"/>
        <v>2016</v>
      </c>
      <c r="N264" t="str">
        <f t="shared" si="36"/>
        <v/>
      </c>
      <c r="O264" s="7" t="b">
        <f t="shared" si="39"/>
        <v>1</v>
      </c>
    </row>
    <row r="265" spans="1:15" x14ac:dyDescent="0.25">
      <c r="A265" s="1">
        <v>5</v>
      </c>
      <c r="B265" t="s">
        <v>7</v>
      </c>
      <c r="C265" t="s">
        <v>13</v>
      </c>
      <c r="D265" t="s">
        <v>41</v>
      </c>
      <c r="E265" t="s">
        <v>54</v>
      </c>
      <c r="F265" t="s">
        <v>85</v>
      </c>
      <c r="G265" t="str">
        <f t="shared" si="33"/>
        <v>14192Title</v>
      </c>
      <c r="H265" t="str">
        <f t="shared" si="37"/>
        <v>19.2</v>
      </c>
      <c r="I265" t="str">
        <f t="shared" si="32"/>
        <v xml:space="preserve">19.2Usuarios, volumen y valor de las ventas de energía eléctrica </v>
      </c>
      <c r="J265" t="s">
        <v>124</v>
      </c>
      <c r="K265" t="str">
        <f t="shared" si="34"/>
        <v>Usuarios, volumen y valor de las ventas de energía eléctrica según tipo de servicio</v>
      </c>
      <c r="L265" t="str">
        <f t="shared" si="35"/>
        <v>Usuarios, volumen y valor de las ventas de energía eléctrica según tipo de servicio</v>
      </c>
      <c r="M265" t="str">
        <f t="shared" si="38"/>
        <v>2016</v>
      </c>
      <c r="N265" t="str">
        <f t="shared" si="36"/>
        <v/>
      </c>
      <c r="O265" s="7" t="b">
        <f t="shared" si="39"/>
        <v>0</v>
      </c>
    </row>
    <row r="266" spans="1:15" x14ac:dyDescent="0.25">
      <c r="A266" s="1">
        <v>6</v>
      </c>
      <c r="C266" t="s">
        <v>14</v>
      </c>
      <c r="D266" t="s">
        <v>41</v>
      </c>
      <c r="E266" t="s">
        <v>54</v>
      </c>
      <c r="F266" t="s">
        <v>85</v>
      </c>
      <c r="G266" t="str">
        <f t="shared" si="33"/>
        <v>14192Title</v>
      </c>
      <c r="H266" t="str">
        <f t="shared" si="37"/>
        <v>19.2</v>
      </c>
      <c r="I266" t="str">
        <f t="shared" si="32"/>
        <v>según tipo de servicio</v>
      </c>
      <c r="J266" t="s">
        <v>124</v>
      </c>
      <c r="K266" t="str">
        <f t="shared" si="34"/>
        <v/>
      </c>
      <c r="L266" t="str">
        <f t="shared" si="35"/>
        <v>Usuarios, volumen y valor de las ventas de energía eléctrica según tipo de servicio</v>
      </c>
      <c r="M266" t="str">
        <f t="shared" si="38"/>
        <v>2016</v>
      </c>
      <c r="N266" t="str">
        <f t="shared" si="36"/>
        <v/>
      </c>
      <c r="O266" s="7" t="b">
        <f t="shared" si="39"/>
        <v>0</v>
      </c>
    </row>
    <row r="267" spans="1:15" x14ac:dyDescent="0.25">
      <c r="A267" s="1">
        <v>7</v>
      </c>
      <c r="C267" t="s">
        <v>15</v>
      </c>
      <c r="D267" t="s">
        <v>41</v>
      </c>
      <c r="E267" t="s">
        <v>54</v>
      </c>
      <c r="F267" t="s">
        <v>85</v>
      </c>
      <c r="G267" t="str">
        <f t="shared" si="33"/>
        <v>14192Date</v>
      </c>
      <c r="H267" t="str">
        <f t="shared" si="37"/>
        <v>19.2</v>
      </c>
      <c r="I267" t="str">
        <f t="shared" si="32"/>
        <v>2016</v>
      </c>
      <c r="J267" t="s">
        <v>123</v>
      </c>
      <c r="K267" t="str">
        <f t="shared" si="34"/>
        <v/>
      </c>
      <c r="L267" t="str">
        <f t="shared" si="35"/>
        <v>Usuarios, volumen y valor de las ventas de energía eléctrica según tipo de servicio</v>
      </c>
      <c r="M267" t="str">
        <f t="shared" si="38"/>
        <v>2016</v>
      </c>
      <c r="N267" t="str">
        <f t="shared" si="36"/>
        <v/>
      </c>
      <c r="O267" s="7" t="b">
        <f t="shared" si="39"/>
        <v>1</v>
      </c>
    </row>
    <row r="268" spans="1:15" x14ac:dyDescent="0.25">
      <c r="A268" s="1">
        <v>9</v>
      </c>
      <c r="B268" t="s">
        <v>8</v>
      </c>
      <c r="C268" t="s">
        <v>16</v>
      </c>
      <c r="D268" t="s">
        <v>41</v>
      </c>
      <c r="E268" t="s">
        <v>54</v>
      </c>
      <c r="F268" t="s">
        <v>85</v>
      </c>
      <c r="G268" t="str">
        <f t="shared" si="33"/>
        <v>14193Title</v>
      </c>
      <c r="H268" t="str">
        <f t="shared" si="37"/>
        <v>19.3</v>
      </c>
      <c r="I268" t="str">
        <f t="shared" si="32"/>
        <v>19.3Usuarios de energía eléctrica por municipio según tipo de servicio</v>
      </c>
      <c r="J268" t="s">
        <v>124</v>
      </c>
      <c r="K268" t="str">
        <f t="shared" si="34"/>
        <v>Usuarios de energía eléctrica por municipio según tipo de servicio</v>
      </c>
      <c r="L268" t="str">
        <f t="shared" si="35"/>
        <v>Usuarios de energía eléctrica por municipio según tipo de servicio</v>
      </c>
      <c r="M268" t="str">
        <f t="shared" si="38"/>
        <v>Al 31 de diciembre de 2016</v>
      </c>
      <c r="N268" t="str">
        <f t="shared" si="36"/>
        <v/>
      </c>
      <c r="O268" s="7" t="b">
        <f t="shared" si="39"/>
        <v>0</v>
      </c>
    </row>
    <row r="269" spans="1:15" x14ac:dyDescent="0.25">
      <c r="A269" s="1">
        <v>10</v>
      </c>
      <c r="C269" t="s">
        <v>17</v>
      </c>
      <c r="D269" t="s">
        <v>41</v>
      </c>
      <c r="E269" t="s">
        <v>54</v>
      </c>
      <c r="F269" t="s">
        <v>85</v>
      </c>
      <c r="G269" t="str">
        <f t="shared" si="33"/>
        <v>14193Date</v>
      </c>
      <c r="H269" t="str">
        <f t="shared" si="37"/>
        <v>19.3</v>
      </c>
      <c r="I269" t="str">
        <f t="shared" si="32"/>
        <v>Al 31 de diciembre de 2016</v>
      </c>
      <c r="J269" t="s">
        <v>123</v>
      </c>
      <c r="K269" t="str">
        <f t="shared" si="34"/>
        <v/>
      </c>
      <c r="L269" t="str">
        <f t="shared" si="35"/>
        <v>Usuarios de energía eléctrica por municipio según tipo de servicio</v>
      </c>
      <c r="M269" t="str">
        <f t="shared" si="38"/>
        <v>Al 31 de diciembre de 2016</v>
      </c>
      <c r="N269" t="str">
        <f t="shared" si="36"/>
        <v/>
      </c>
      <c r="O269" s="7" t="b">
        <f t="shared" si="39"/>
        <v>1</v>
      </c>
    </row>
    <row r="270" spans="1:15" x14ac:dyDescent="0.25">
      <c r="A270" s="1">
        <v>12</v>
      </c>
      <c r="B270" t="s">
        <v>9</v>
      </c>
      <c r="C270" t="s">
        <v>18</v>
      </c>
      <c r="D270" t="s">
        <v>41</v>
      </c>
      <c r="E270" t="s">
        <v>54</v>
      </c>
      <c r="F270" t="s">
        <v>85</v>
      </c>
      <c r="G270" t="str">
        <f t="shared" si="33"/>
        <v>14194Title</v>
      </c>
      <c r="H270" t="str">
        <f t="shared" si="37"/>
        <v>19.4</v>
      </c>
      <c r="I270" t="str">
        <f t="shared" si="32"/>
        <v>19.4Volumen de las ventas de energía eléctrica por municipio según tipo de servicio</v>
      </c>
      <c r="J270" t="s">
        <v>124</v>
      </c>
      <c r="K270" t="str">
        <f t="shared" si="34"/>
        <v>Volumen de las ventas de energía eléctrica por municipio según tipo de servicio</v>
      </c>
      <c r="L270" t="str">
        <f t="shared" si="35"/>
        <v>Volumen de las ventas de energía eléctrica por municipio según tipo de servicio</v>
      </c>
      <c r="M270" t="str">
        <f t="shared" si="38"/>
        <v>2016</v>
      </c>
      <c r="N270" t="str">
        <f t="shared" si="36"/>
        <v/>
      </c>
      <c r="O270" s="7" t="b">
        <f t="shared" si="39"/>
        <v>0</v>
      </c>
    </row>
    <row r="271" spans="1:15" x14ac:dyDescent="0.25">
      <c r="A271" s="1">
        <v>13</v>
      </c>
      <c r="C271" t="s">
        <v>15</v>
      </c>
      <c r="D271" t="s">
        <v>41</v>
      </c>
      <c r="E271" t="s">
        <v>54</v>
      </c>
      <c r="F271" t="s">
        <v>85</v>
      </c>
      <c r="G271" t="str">
        <f t="shared" si="33"/>
        <v>14194Date</v>
      </c>
      <c r="H271" t="str">
        <f t="shared" si="37"/>
        <v>19.4</v>
      </c>
      <c r="I271" t="str">
        <f t="shared" si="32"/>
        <v>2016</v>
      </c>
      <c r="J271" t="s">
        <v>123</v>
      </c>
      <c r="K271" t="str">
        <f t="shared" si="34"/>
        <v/>
      </c>
      <c r="L271" t="str">
        <f t="shared" si="35"/>
        <v>Volumen de las ventas de energía eléctrica por municipio según tipo de servicio</v>
      </c>
      <c r="M271" t="str">
        <f t="shared" si="38"/>
        <v>2016</v>
      </c>
      <c r="N271" t="str">
        <f t="shared" si="36"/>
        <v/>
      </c>
      <c r="O271" s="7" t="b">
        <f t="shared" si="39"/>
        <v>0</v>
      </c>
    </row>
    <row r="272" spans="1:15" x14ac:dyDescent="0.25">
      <c r="A272" s="1">
        <v>14</v>
      </c>
      <c r="C272" t="s">
        <v>19</v>
      </c>
      <c r="D272" t="s">
        <v>41</v>
      </c>
      <c r="E272" t="s">
        <v>54</v>
      </c>
      <c r="F272" t="s">
        <v>85</v>
      </c>
      <c r="G272" t="str">
        <f t="shared" si="33"/>
        <v>14194Units</v>
      </c>
      <c r="H272" t="str">
        <f t="shared" si="37"/>
        <v>19.4</v>
      </c>
      <c r="I272" t="str">
        <f t="shared" si="32"/>
        <v>(Megawatts-hora)</v>
      </c>
      <c r="J272" t="s">
        <v>122</v>
      </c>
      <c r="K272" t="str">
        <f t="shared" si="34"/>
        <v/>
      </c>
      <c r="L272" t="str">
        <f t="shared" si="35"/>
        <v>Volumen de las ventas de energía eléctrica por municipio según tipo de servicio</v>
      </c>
      <c r="M272" t="str">
        <f t="shared" si="38"/>
        <v>2016</v>
      </c>
      <c r="N272" t="str">
        <f t="shared" si="36"/>
        <v>(Megawatts-hora)</v>
      </c>
      <c r="O272" s="7" t="b">
        <f t="shared" si="39"/>
        <v>1</v>
      </c>
    </row>
    <row r="273" spans="1:15" x14ac:dyDescent="0.25">
      <c r="A273" s="1">
        <v>16</v>
      </c>
      <c r="B273" t="s">
        <v>10</v>
      </c>
      <c r="C273" t="s">
        <v>20</v>
      </c>
      <c r="D273" t="s">
        <v>41</v>
      </c>
      <c r="E273" t="s">
        <v>54</v>
      </c>
      <c r="F273" t="s">
        <v>85</v>
      </c>
      <c r="G273" t="str">
        <f t="shared" si="33"/>
        <v>14195Title</v>
      </c>
      <c r="H273" t="str">
        <f t="shared" si="37"/>
        <v>19.5</v>
      </c>
      <c r="I273" t="str">
        <f t="shared" si="32"/>
        <v>19.5Valor de las ventas de energía eléctrica por municipio según tipo de servicio</v>
      </c>
      <c r="J273" t="s">
        <v>124</v>
      </c>
      <c r="K273" t="str">
        <f t="shared" si="34"/>
        <v>Valor de las ventas de energía eléctrica por municipio según tipo de servicio</v>
      </c>
      <c r="L273" t="str">
        <f t="shared" si="35"/>
        <v>Valor de las ventas de energía eléctrica por municipio según tipo de servicio</v>
      </c>
      <c r="M273" t="str">
        <f t="shared" si="38"/>
        <v>2016</v>
      </c>
      <c r="N273" t="str">
        <f t="shared" si="36"/>
        <v/>
      </c>
      <c r="O273" s="7" t="b">
        <f t="shared" si="39"/>
        <v>0</v>
      </c>
    </row>
    <row r="274" spans="1:15" x14ac:dyDescent="0.25">
      <c r="A274" s="1">
        <v>17</v>
      </c>
      <c r="C274" t="s">
        <v>15</v>
      </c>
      <c r="D274" t="s">
        <v>41</v>
      </c>
      <c r="E274" t="s">
        <v>54</v>
      </c>
      <c r="F274" t="s">
        <v>85</v>
      </c>
      <c r="G274" t="str">
        <f t="shared" si="33"/>
        <v>14195Date</v>
      </c>
      <c r="H274" t="str">
        <f t="shared" si="37"/>
        <v>19.5</v>
      </c>
      <c r="I274" t="str">
        <f t="shared" si="32"/>
        <v>2016</v>
      </c>
      <c r="J274" t="s">
        <v>123</v>
      </c>
      <c r="K274" t="str">
        <f t="shared" si="34"/>
        <v/>
      </c>
      <c r="L274" t="str">
        <f t="shared" si="35"/>
        <v>Valor de las ventas de energía eléctrica por municipio según tipo de servicio</v>
      </c>
      <c r="M274" t="str">
        <f t="shared" si="38"/>
        <v>2016</v>
      </c>
      <c r="N274" t="str">
        <f t="shared" si="36"/>
        <v/>
      </c>
      <c r="O274" s="7" t="b">
        <f t="shared" si="39"/>
        <v>0</v>
      </c>
    </row>
    <row r="275" spans="1:15" x14ac:dyDescent="0.25">
      <c r="A275" s="1">
        <v>18</v>
      </c>
      <c r="C275" t="s">
        <v>21</v>
      </c>
      <c r="D275" t="s">
        <v>41</v>
      </c>
      <c r="E275" t="s">
        <v>54</v>
      </c>
      <c r="F275" t="s">
        <v>85</v>
      </c>
      <c r="G275" t="str">
        <f t="shared" si="33"/>
        <v>14195Units</v>
      </c>
      <c r="H275" t="str">
        <f t="shared" si="37"/>
        <v>19.5</v>
      </c>
      <c r="I275" t="str">
        <f t="shared" si="32"/>
        <v>(Miles de pesos)</v>
      </c>
      <c r="J275" t="s">
        <v>122</v>
      </c>
      <c r="K275" t="str">
        <f t="shared" si="34"/>
        <v/>
      </c>
      <c r="L275" t="str">
        <f t="shared" si="35"/>
        <v>Valor de las ventas de energía eléctrica por municipio según tipo de servicio</v>
      </c>
      <c r="M275" t="str">
        <f t="shared" si="38"/>
        <v>Al 31 de diciembre de 2016</v>
      </c>
      <c r="N275" t="str">
        <f t="shared" si="36"/>
        <v>(Miles de pesos)</v>
      </c>
      <c r="O275" s="7" t="b">
        <f t="shared" si="39"/>
        <v>1</v>
      </c>
    </row>
    <row r="276" spans="1:15" x14ac:dyDescent="0.25">
      <c r="A276" s="1">
        <v>20</v>
      </c>
      <c r="B276" t="s">
        <v>11</v>
      </c>
      <c r="C276" t="s">
        <v>22</v>
      </c>
      <c r="D276" t="s">
        <v>41</v>
      </c>
      <c r="E276" t="s">
        <v>54</v>
      </c>
      <c r="F276" t="s">
        <v>85</v>
      </c>
      <c r="G276" t="str">
        <f t="shared" si="33"/>
        <v>14196Title</v>
      </c>
      <c r="H276" t="str">
        <f t="shared" si="37"/>
        <v>19.6</v>
      </c>
      <c r="I276" t="str">
        <f t="shared" si="32"/>
        <v>19.6Unidades y potencia del equipo de transmisión y distribución</v>
      </c>
      <c r="J276" t="s">
        <v>124</v>
      </c>
      <c r="K276" t="str">
        <f t="shared" si="34"/>
        <v>Unidades y potencia del equipo de transmisión y distribuciónde energía eléctrica por municipio</v>
      </c>
      <c r="L276" t="str">
        <f t="shared" si="35"/>
        <v>Unidades y potencia del equipo de transmisión y distribuciónde energía eléctrica por municipio</v>
      </c>
      <c r="M276" t="str">
        <f t="shared" si="38"/>
        <v>Al 31 de diciembre de 2016</v>
      </c>
      <c r="N276" t="str">
        <f t="shared" si="36"/>
        <v/>
      </c>
      <c r="O276" s="7" t="b">
        <f t="shared" si="39"/>
        <v>0</v>
      </c>
    </row>
    <row r="277" spans="1:15" x14ac:dyDescent="0.25">
      <c r="A277" s="1">
        <v>21</v>
      </c>
      <c r="C277" t="s">
        <v>23</v>
      </c>
      <c r="D277" t="s">
        <v>41</v>
      </c>
      <c r="E277" t="s">
        <v>54</v>
      </c>
      <c r="F277" t="s">
        <v>85</v>
      </c>
      <c r="G277" t="str">
        <f t="shared" si="33"/>
        <v>14196Title</v>
      </c>
      <c r="H277" t="str">
        <f t="shared" si="37"/>
        <v>19.6</v>
      </c>
      <c r="I277" t="str">
        <f t="shared" si="32"/>
        <v>de energía eléctrica por municipio</v>
      </c>
      <c r="J277" t="s">
        <v>124</v>
      </c>
      <c r="K277" t="str">
        <f t="shared" si="34"/>
        <v/>
      </c>
      <c r="L277" t="str">
        <f t="shared" si="35"/>
        <v>Unidades y potencia del equipo de transmisión y distribuciónde energía eléctrica por municipio</v>
      </c>
      <c r="M277" t="str">
        <f t="shared" si="38"/>
        <v>Al 31 de diciembre de 2016</v>
      </c>
      <c r="N277" t="str">
        <f t="shared" si="36"/>
        <v/>
      </c>
      <c r="O277" s="7" t="b">
        <f t="shared" si="39"/>
        <v>0</v>
      </c>
    </row>
    <row r="278" spans="1:15" x14ac:dyDescent="0.25">
      <c r="A278" s="1">
        <v>22</v>
      </c>
      <c r="C278" t="s">
        <v>17</v>
      </c>
      <c r="D278" t="s">
        <v>41</v>
      </c>
      <c r="E278" t="s">
        <v>54</v>
      </c>
      <c r="F278" t="s">
        <v>85</v>
      </c>
      <c r="G278" t="str">
        <f t="shared" si="33"/>
        <v>14196Date</v>
      </c>
      <c r="H278" t="str">
        <f t="shared" si="37"/>
        <v>19.6</v>
      </c>
      <c r="I278" t="str">
        <f t="shared" si="32"/>
        <v>Al 31 de diciembre de 2016</v>
      </c>
      <c r="J278" t="s">
        <v>123</v>
      </c>
      <c r="K278" t="str">
        <f t="shared" si="34"/>
        <v/>
      </c>
      <c r="L278" t="str">
        <f t="shared" si="35"/>
        <v>Unidades y potencia del equipo de transmisión y distribuciónde energía eléctrica por municipio</v>
      </c>
      <c r="M278" t="str">
        <f t="shared" si="38"/>
        <v>Al 31 de diciembre de 2016</v>
      </c>
      <c r="N278" t="str">
        <f t="shared" si="36"/>
        <v/>
      </c>
      <c r="O278" s="7" t="b">
        <f t="shared" si="39"/>
        <v>1</v>
      </c>
    </row>
    <row r="279" spans="1:15" x14ac:dyDescent="0.25">
      <c r="A279" s="1">
        <v>24</v>
      </c>
      <c r="B279" t="s">
        <v>12</v>
      </c>
      <c r="C279" t="s">
        <v>25</v>
      </c>
      <c r="D279" t="s">
        <v>41</v>
      </c>
      <c r="E279" t="s">
        <v>54</v>
      </c>
      <c r="F279" t="s">
        <v>85</v>
      </c>
      <c r="G279" t="str">
        <f t="shared" si="33"/>
        <v>14197Title</v>
      </c>
      <c r="H279" t="str">
        <f t="shared" si="37"/>
        <v>19.7</v>
      </c>
      <c r="I279" t="str">
        <f t="shared" si="32"/>
        <v xml:space="preserve">19.7Personal ocupado y sus remuneraciones en la Comisión Federal de Electricidad </v>
      </c>
      <c r="J279" t="s">
        <v>124</v>
      </c>
      <c r="K279" t="str">
        <f t="shared" si="34"/>
        <v>Personal ocupado y sus remuneraciones en la Comisión Federal de Electricidad según tipo de actividad</v>
      </c>
      <c r="L279" t="str">
        <f t="shared" si="35"/>
        <v>Personal ocupado y sus remuneraciones en la Comisión Federal de Electricidad según tipo de actividad</v>
      </c>
      <c r="M279" t="str">
        <f t="shared" si="38"/>
        <v>2016</v>
      </c>
      <c r="N279" t="str">
        <f t="shared" si="36"/>
        <v/>
      </c>
      <c r="O279" s="7" t="b">
        <f t="shared" si="39"/>
        <v>0</v>
      </c>
    </row>
    <row r="280" spans="1:15" x14ac:dyDescent="0.25">
      <c r="A280" s="1">
        <v>25</v>
      </c>
      <c r="C280" t="s">
        <v>26</v>
      </c>
      <c r="D280" t="s">
        <v>41</v>
      </c>
      <c r="E280" t="s">
        <v>54</v>
      </c>
      <c r="F280" t="s">
        <v>85</v>
      </c>
      <c r="G280" t="str">
        <f t="shared" si="33"/>
        <v>14197Title</v>
      </c>
      <c r="H280" t="str">
        <f t="shared" si="37"/>
        <v>19.7</v>
      </c>
      <c r="I280" t="str">
        <f t="shared" si="32"/>
        <v>según tipo de actividad</v>
      </c>
      <c r="J280" t="s">
        <v>124</v>
      </c>
      <c r="K280" t="str">
        <f t="shared" si="34"/>
        <v/>
      </c>
      <c r="L280" t="str">
        <f t="shared" si="35"/>
        <v>Personal ocupado y sus remuneraciones en la Comisión Federal de Electricidad según tipo de actividad</v>
      </c>
      <c r="M280" t="str">
        <f t="shared" si="38"/>
        <v>2016</v>
      </c>
      <c r="N280" t="str">
        <f t="shared" si="36"/>
        <v/>
      </c>
      <c r="O280" s="7" t="b">
        <f t="shared" si="39"/>
        <v>0</v>
      </c>
    </row>
    <row r="281" spans="1:15" x14ac:dyDescent="0.25">
      <c r="A281" s="1">
        <v>26</v>
      </c>
      <c r="C281" t="s">
        <v>15</v>
      </c>
      <c r="D281" t="s">
        <v>41</v>
      </c>
      <c r="E281" t="s">
        <v>54</v>
      </c>
      <c r="F281" t="s">
        <v>85</v>
      </c>
      <c r="G281" t="str">
        <f t="shared" si="33"/>
        <v>14197Date</v>
      </c>
      <c r="H281" t="str">
        <f t="shared" si="37"/>
        <v>19.7</v>
      </c>
      <c r="I281" t="str">
        <f t="shared" si="32"/>
        <v>2016</v>
      </c>
      <c r="J281" t="s">
        <v>123</v>
      </c>
      <c r="K281" t="str">
        <f t="shared" si="34"/>
        <v/>
      </c>
      <c r="L281" t="str">
        <f t="shared" si="35"/>
        <v>Personal ocupado y sus remuneraciones en la Comisión Federal de Electricidad según tipo de actividad</v>
      </c>
      <c r="M281" t="str">
        <f t="shared" si="38"/>
        <v>2016</v>
      </c>
      <c r="N281" t="str">
        <f t="shared" si="36"/>
        <v/>
      </c>
      <c r="O281" s="7" t="b">
        <f t="shared" si="39"/>
        <v>1</v>
      </c>
    </row>
    <row r="282" spans="1:15" x14ac:dyDescent="0.25">
      <c r="A282" s="1">
        <v>1</v>
      </c>
      <c r="B282" t="s">
        <v>6</v>
      </c>
      <c r="C282" t="s">
        <v>27</v>
      </c>
      <c r="D282" t="s">
        <v>41</v>
      </c>
      <c r="E282" t="s">
        <v>55</v>
      </c>
      <c r="F282" t="s">
        <v>86</v>
      </c>
      <c r="G282" t="str">
        <f t="shared" si="33"/>
        <v>15191Title</v>
      </c>
      <c r="H282" t="str">
        <f t="shared" si="37"/>
        <v>19.1</v>
      </c>
      <c r="I282" t="str">
        <f t="shared" si="32"/>
        <v xml:space="preserve">19.1Centrales generadoras, unidades de generación, capacidad efectiva </v>
      </c>
      <c r="J282" t="s">
        <v>124</v>
      </c>
      <c r="K282" t="str">
        <f t="shared" si="34"/>
        <v>Centrales generadoras, unidades de generación, capacidad efectiva y energía eléctrica producida y entregada por tipo de planta</v>
      </c>
      <c r="L282" t="str">
        <f t="shared" si="35"/>
        <v>Centrales generadoras, unidades de generación, capacidad efectiva y energía eléctrica producida y entregada por tipo de planta</v>
      </c>
      <c r="M282" t="str">
        <f t="shared" si="38"/>
        <v>2016</v>
      </c>
      <c r="N282" t="str">
        <f t="shared" si="36"/>
        <v/>
      </c>
      <c r="O282" s="7" t="b">
        <f t="shared" si="39"/>
        <v>0</v>
      </c>
    </row>
    <row r="283" spans="1:15" x14ac:dyDescent="0.25">
      <c r="A283" s="1">
        <v>2</v>
      </c>
      <c r="C283" t="s">
        <v>28</v>
      </c>
      <c r="D283" t="s">
        <v>41</v>
      </c>
      <c r="E283" t="s">
        <v>55</v>
      </c>
      <c r="F283" t="s">
        <v>86</v>
      </c>
      <c r="G283" t="str">
        <f t="shared" si="33"/>
        <v>15191Title</v>
      </c>
      <c r="H283" t="str">
        <f t="shared" si="37"/>
        <v>19.1</v>
      </c>
      <c r="I283" t="str">
        <f t="shared" si="32"/>
        <v>y energía eléctrica producida y entregada por tipo de planta</v>
      </c>
      <c r="J283" t="s">
        <v>124</v>
      </c>
      <c r="K283" t="str">
        <f t="shared" si="34"/>
        <v/>
      </c>
      <c r="L283" t="str">
        <f t="shared" si="35"/>
        <v>Centrales generadoras, unidades de generación, capacidad efectiva y energía eléctrica producida y entregada por tipo de planta</v>
      </c>
      <c r="M283" t="str">
        <f t="shared" si="38"/>
        <v>2016</v>
      </c>
      <c r="N283" t="str">
        <f t="shared" si="36"/>
        <v/>
      </c>
      <c r="O283" s="7" t="b">
        <f t="shared" si="39"/>
        <v>0</v>
      </c>
    </row>
    <row r="284" spans="1:15" x14ac:dyDescent="0.25">
      <c r="A284" s="1">
        <v>3</v>
      </c>
      <c r="C284" t="s">
        <v>15</v>
      </c>
      <c r="D284" t="s">
        <v>41</v>
      </c>
      <c r="E284" t="s">
        <v>55</v>
      </c>
      <c r="F284" t="s">
        <v>86</v>
      </c>
      <c r="G284" t="str">
        <f t="shared" si="33"/>
        <v>15191Date</v>
      </c>
      <c r="H284" t="str">
        <f t="shared" si="37"/>
        <v>19.1</v>
      </c>
      <c r="I284" t="str">
        <f t="shared" si="32"/>
        <v>2016</v>
      </c>
      <c r="J284" t="s">
        <v>123</v>
      </c>
      <c r="K284" t="str">
        <f t="shared" si="34"/>
        <v/>
      </c>
      <c r="L284" t="str">
        <f t="shared" si="35"/>
        <v>Centrales generadoras, unidades de generación, capacidad efectiva y energía eléctrica producida y entregada por tipo de planta</v>
      </c>
      <c r="M284" t="str">
        <f t="shared" si="38"/>
        <v>2016</v>
      </c>
      <c r="N284" t="str">
        <f t="shared" si="36"/>
        <v/>
      </c>
      <c r="O284" s="7" t="b">
        <f t="shared" si="39"/>
        <v>1</v>
      </c>
    </row>
    <row r="285" spans="1:15" x14ac:dyDescent="0.25">
      <c r="A285" s="1">
        <v>5</v>
      </c>
      <c r="B285" t="s">
        <v>7</v>
      </c>
      <c r="C285" t="s">
        <v>13</v>
      </c>
      <c r="D285" t="s">
        <v>41</v>
      </c>
      <c r="E285" t="s">
        <v>55</v>
      </c>
      <c r="F285" t="s">
        <v>86</v>
      </c>
      <c r="G285" t="str">
        <f t="shared" si="33"/>
        <v>15192Title</v>
      </c>
      <c r="H285" t="str">
        <f t="shared" si="37"/>
        <v>19.2</v>
      </c>
      <c r="I285" t="str">
        <f t="shared" si="32"/>
        <v xml:space="preserve">19.2Usuarios, volumen y valor de las ventas de energía eléctrica </v>
      </c>
      <c r="J285" t="s">
        <v>124</v>
      </c>
      <c r="K285" t="str">
        <f t="shared" si="34"/>
        <v>Usuarios, volumen y valor de las ventas de energía eléctrica según tipo de servicio</v>
      </c>
      <c r="L285" t="str">
        <f t="shared" si="35"/>
        <v>Usuarios, volumen y valor de las ventas de energía eléctrica según tipo de servicio</v>
      </c>
      <c r="M285" t="str">
        <f t="shared" si="38"/>
        <v>2016</v>
      </c>
      <c r="N285" t="str">
        <f t="shared" si="36"/>
        <v/>
      </c>
      <c r="O285" s="7" t="b">
        <f t="shared" si="39"/>
        <v>0</v>
      </c>
    </row>
    <row r="286" spans="1:15" x14ac:dyDescent="0.25">
      <c r="A286" s="1">
        <v>6</v>
      </c>
      <c r="C286" t="s">
        <v>14</v>
      </c>
      <c r="D286" t="s">
        <v>41</v>
      </c>
      <c r="E286" t="s">
        <v>55</v>
      </c>
      <c r="F286" t="s">
        <v>86</v>
      </c>
      <c r="G286" t="str">
        <f t="shared" si="33"/>
        <v>15192Title</v>
      </c>
      <c r="H286" t="str">
        <f t="shared" si="37"/>
        <v>19.2</v>
      </c>
      <c r="I286" t="str">
        <f t="shared" si="32"/>
        <v>según tipo de servicio</v>
      </c>
      <c r="J286" t="s">
        <v>124</v>
      </c>
      <c r="K286" t="str">
        <f t="shared" si="34"/>
        <v/>
      </c>
      <c r="L286" t="str">
        <f t="shared" si="35"/>
        <v>Usuarios, volumen y valor de las ventas de energía eléctrica según tipo de servicio</v>
      </c>
      <c r="M286" t="str">
        <f t="shared" si="38"/>
        <v>2016</v>
      </c>
      <c r="N286" t="str">
        <f t="shared" si="36"/>
        <v/>
      </c>
      <c r="O286" s="7" t="b">
        <f t="shared" si="39"/>
        <v>0</v>
      </c>
    </row>
    <row r="287" spans="1:15" x14ac:dyDescent="0.25">
      <c r="A287" s="1">
        <v>7</v>
      </c>
      <c r="C287" t="s">
        <v>15</v>
      </c>
      <c r="D287" t="s">
        <v>41</v>
      </c>
      <c r="E287" t="s">
        <v>55</v>
      </c>
      <c r="F287" t="s">
        <v>86</v>
      </c>
      <c r="G287" t="str">
        <f t="shared" si="33"/>
        <v>15192Date</v>
      </c>
      <c r="H287" t="str">
        <f t="shared" si="37"/>
        <v>19.2</v>
      </c>
      <c r="I287" t="str">
        <f t="shared" si="32"/>
        <v>2016</v>
      </c>
      <c r="J287" t="s">
        <v>123</v>
      </c>
      <c r="K287" t="str">
        <f t="shared" si="34"/>
        <v/>
      </c>
      <c r="L287" t="str">
        <f t="shared" si="35"/>
        <v>Usuarios, volumen y valor de las ventas de energía eléctrica según tipo de servicio</v>
      </c>
      <c r="M287" t="str">
        <f t="shared" si="38"/>
        <v>2016</v>
      </c>
      <c r="N287" t="str">
        <f t="shared" si="36"/>
        <v/>
      </c>
      <c r="O287" s="7" t="b">
        <f t="shared" si="39"/>
        <v>1</v>
      </c>
    </row>
    <row r="288" spans="1:15" x14ac:dyDescent="0.25">
      <c r="A288" s="1">
        <v>9</v>
      </c>
      <c r="B288" t="s">
        <v>8</v>
      </c>
      <c r="C288" t="s">
        <v>16</v>
      </c>
      <c r="D288" t="s">
        <v>41</v>
      </c>
      <c r="E288" t="s">
        <v>55</v>
      </c>
      <c r="F288" t="s">
        <v>86</v>
      </c>
      <c r="G288" t="str">
        <f t="shared" si="33"/>
        <v>15193Title</v>
      </c>
      <c r="H288" t="str">
        <f t="shared" si="37"/>
        <v>19.3</v>
      </c>
      <c r="I288" t="str">
        <f t="shared" si="32"/>
        <v>19.3Usuarios de energía eléctrica por municipio según tipo de servicio</v>
      </c>
      <c r="J288" t="s">
        <v>124</v>
      </c>
      <c r="K288" t="str">
        <f t="shared" si="34"/>
        <v>Usuarios de energía eléctrica por municipio según tipo de servicio</v>
      </c>
      <c r="L288" t="str">
        <f t="shared" si="35"/>
        <v>Usuarios de energía eléctrica por municipio según tipo de servicio</v>
      </c>
      <c r="M288" t="str">
        <f t="shared" si="38"/>
        <v>Al 31 de diciembre de 2016</v>
      </c>
      <c r="N288" t="str">
        <f t="shared" si="36"/>
        <v/>
      </c>
      <c r="O288" s="7" t="b">
        <f t="shared" si="39"/>
        <v>0</v>
      </c>
    </row>
    <row r="289" spans="1:15" x14ac:dyDescent="0.25">
      <c r="A289" s="1">
        <v>10</v>
      </c>
      <c r="C289" t="s">
        <v>17</v>
      </c>
      <c r="D289" t="s">
        <v>41</v>
      </c>
      <c r="E289" t="s">
        <v>55</v>
      </c>
      <c r="F289" t="s">
        <v>86</v>
      </c>
      <c r="G289" t="str">
        <f t="shared" si="33"/>
        <v>15193Date</v>
      </c>
      <c r="H289" t="str">
        <f t="shared" si="37"/>
        <v>19.3</v>
      </c>
      <c r="I289" t="str">
        <f t="shared" si="32"/>
        <v>Al 31 de diciembre de 2016</v>
      </c>
      <c r="J289" t="s">
        <v>123</v>
      </c>
      <c r="K289" t="str">
        <f t="shared" si="34"/>
        <v/>
      </c>
      <c r="L289" t="str">
        <f t="shared" si="35"/>
        <v>Usuarios de energía eléctrica por municipio según tipo de servicio</v>
      </c>
      <c r="M289" t="str">
        <f t="shared" si="38"/>
        <v>Al 31 de diciembre de 2016</v>
      </c>
      <c r="N289" t="str">
        <f t="shared" si="36"/>
        <v/>
      </c>
      <c r="O289" s="7" t="b">
        <f t="shared" si="39"/>
        <v>1</v>
      </c>
    </row>
    <row r="290" spans="1:15" x14ac:dyDescent="0.25">
      <c r="A290" s="1">
        <v>12</v>
      </c>
      <c r="B290" t="s">
        <v>9</v>
      </c>
      <c r="C290" t="s">
        <v>18</v>
      </c>
      <c r="D290" t="s">
        <v>41</v>
      </c>
      <c r="E290" t="s">
        <v>55</v>
      </c>
      <c r="F290" t="s">
        <v>86</v>
      </c>
      <c r="G290" t="str">
        <f t="shared" si="33"/>
        <v>15194Title</v>
      </c>
      <c r="H290" t="str">
        <f t="shared" si="37"/>
        <v>19.4</v>
      </c>
      <c r="I290" t="str">
        <f t="shared" si="32"/>
        <v>19.4Volumen de las ventas de energía eléctrica por municipio según tipo de servicio</v>
      </c>
      <c r="J290" t="s">
        <v>124</v>
      </c>
      <c r="K290" t="str">
        <f t="shared" si="34"/>
        <v>Volumen de las ventas de energía eléctrica por municipio según tipo de servicio</v>
      </c>
      <c r="L290" t="str">
        <f t="shared" si="35"/>
        <v>Volumen de las ventas de energía eléctrica por municipio según tipo de servicio</v>
      </c>
      <c r="M290" t="str">
        <f t="shared" si="38"/>
        <v>2016</v>
      </c>
      <c r="N290" t="str">
        <f t="shared" si="36"/>
        <v/>
      </c>
      <c r="O290" s="7" t="b">
        <f t="shared" si="39"/>
        <v>0</v>
      </c>
    </row>
    <row r="291" spans="1:15" x14ac:dyDescent="0.25">
      <c r="A291" s="1">
        <v>13</v>
      </c>
      <c r="C291" t="s">
        <v>15</v>
      </c>
      <c r="D291" t="s">
        <v>41</v>
      </c>
      <c r="E291" t="s">
        <v>55</v>
      </c>
      <c r="F291" t="s">
        <v>86</v>
      </c>
      <c r="G291" t="str">
        <f t="shared" si="33"/>
        <v>15194Date</v>
      </c>
      <c r="H291" t="str">
        <f t="shared" si="37"/>
        <v>19.4</v>
      </c>
      <c r="I291" t="str">
        <f t="shared" si="32"/>
        <v>2016</v>
      </c>
      <c r="J291" t="s">
        <v>123</v>
      </c>
      <c r="K291" t="str">
        <f t="shared" si="34"/>
        <v/>
      </c>
      <c r="L291" t="str">
        <f t="shared" si="35"/>
        <v>Volumen de las ventas de energía eléctrica por municipio según tipo de servicio</v>
      </c>
      <c r="M291" t="str">
        <f t="shared" si="38"/>
        <v>2016</v>
      </c>
      <c r="N291" t="str">
        <f t="shared" si="36"/>
        <v/>
      </c>
      <c r="O291" s="7" t="b">
        <f t="shared" si="39"/>
        <v>0</v>
      </c>
    </row>
    <row r="292" spans="1:15" x14ac:dyDescent="0.25">
      <c r="A292" s="1">
        <v>14</v>
      </c>
      <c r="C292" t="s">
        <v>19</v>
      </c>
      <c r="D292" t="s">
        <v>41</v>
      </c>
      <c r="E292" t="s">
        <v>55</v>
      </c>
      <c r="F292" t="s">
        <v>86</v>
      </c>
      <c r="G292" t="str">
        <f t="shared" si="33"/>
        <v>15194Units</v>
      </c>
      <c r="H292" t="str">
        <f t="shared" si="37"/>
        <v>19.4</v>
      </c>
      <c r="I292" t="str">
        <f t="shared" si="32"/>
        <v>(Megawatts-hora)</v>
      </c>
      <c r="J292" t="s">
        <v>122</v>
      </c>
      <c r="K292" t="str">
        <f t="shared" si="34"/>
        <v/>
      </c>
      <c r="L292" t="str">
        <f t="shared" si="35"/>
        <v>Volumen de las ventas de energía eléctrica por municipio según tipo de servicio</v>
      </c>
      <c r="M292" t="str">
        <f t="shared" si="38"/>
        <v>2016</v>
      </c>
      <c r="N292" t="str">
        <f t="shared" si="36"/>
        <v>(Megawatts-hora)</v>
      </c>
      <c r="O292" s="7" t="b">
        <f t="shared" si="39"/>
        <v>1</v>
      </c>
    </row>
    <row r="293" spans="1:15" x14ac:dyDescent="0.25">
      <c r="A293" s="1">
        <v>16</v>
      </c>
      <c r="B293" t="s">
        <v>10</v>
      </c>
      <c r="C293" t="s">
        <v>20</v>
      </c>
      <c r="D293" t="s">
        <v>41</v>
      </c>
      <c r="E293" t="s">
        <v>55</v>
      </c>
      <c r="F293" t="s">
        <v>86</v>
      </c>
      <c r="G293" t="str">
        <f t="shared" si="33"/>
        <v>15195Title</v>
      </c>
      <c r="H293" t="str">
        <f t="shared" si="37"/>
        <v>19.5</v>
      </c>
      <c r="I293" t="str">
        <f t="shared" si="32"/>
        <v>19.5Valor de las ventas de energía eléctrica por municipio según tipo de servicio</v>
      </c>
      <c r="J293" t="s">
        <v>124</v>
      </c>
      <c r="K293" t="str">
        <f t="shared" si="34"/>
        <v>Valor de las ventas de energía eléctrica por municipio según tipo de servicio</v>
      </c>
      <c r="L293" t="str">
        <f t="shared" si="35"/>
        <v>Valor de las ventas de energía eléctrica por municipio según tipo de servicio</v>
      </c>
      <c r="M293" t="str">
        <f t="shared" si="38"/>
        <v>2016</v>
      </c>
      <c r="N293" t="str">
        <f t="shared" si="36"/>
        <v/>
      </c>
      <c r="O293" s="7" t="b">
        <f t="shared" si="39"/>
        <v>0</v>
      </c>
    </row>
    <row r="294" spans="1:15" x14ac:dyDescent="0.25">
      <c r="A294" s="1">
        <v>17</v>
      </c>
      <c r="C294" t="s">
        <v>15</v>
      </c>
      <c r="D294" t="s">
        <v>41</v>
      </c>
      <c r="E294" t="s">
        <v>55</v>
      </c>
      <c r="F294" t="s">
        <v>86</v>
      </c>
      <c r="G294" t="str">
        <f t="shared" si="33"/>
        <v>15195Date</v>
      </c>
      <c r="H294" t="str">
        <f t="shared" si="37"/>
        <v>19.5</v>
      </c>
      <c r="I294" t="str">
        <f t="shared" si="32"/>
        <v>2016</v>
      </c>
      <c r="J294" t="s">
        <v>123</v>
      </c>
      <c r="K294" t="str">
        <f t="shared" si="34"/>
        <v/>
      </c>
      <c r="L294" t="str">
        <f t="shared" si="35"/>
        <v>Valor de las ventas de energía eléctrica por municipio según tipo de servicio</v>
      </c>
      <c r="M294" t="str">
        <f t="shared" si="38"/>
        <v>2016</v>
      </c>
      <c r="N294" t="str">
        <f t="shared" si="36"/>
        <v/>
      </c>
      <c r="O294" s="7" t="b">
        <f t="shared" si="39"/>
        <v>0</v>
      </c>
    </row>
    <row r="295" spans="1:15" x14ac:dyDescent="0.25">
      <c r="A295" s="1">
        <v>18</v>
      </c>
      <c r="C295" t="s">
        <v>21</v>
      </c>
      <c r="D295" t="s">
        <v>41</v>
      </c>
      <c r="E295" t="s">
        <v>55</v>
      </c>
      <c r="F295" t="s">
        <v>86</v>
      </c>
      <c r="G295" t="str">
        <f t="shared" si="33"/>
        <v>15195Units</v>
      </c>
      <c r="H295" t="str">
        <f t="shared" si="37"/>
        <v>19.5</v>
      </c>
      <c r="I295" t="str">
        <f t="shared" si="32"/>
        <v>(Miles de pesos)</v>
      </c>
      <c r="J295" t="s">
        <v>122</v>
      </c>
      <c r="K295" t="str">
        <f t="shared" si="34"/>
        <v/>
      </c>
      <c r="L295" t="str">
        <f t="shared" si="35"/>
        <v>Valor de las ventas de energía eléctrica por municipio según tipo de servicio</v>
      </c>
      <c r="M295" t="str">
        <f t="shared" si="38"/>
        <v>Al 31 de diciembre de 2016</v>
      </c>
      <c r="N295" t="str">
        <f t="shared" si="36"/>
        <v>(Miles de pesos)</v>
      </c>
      <c r="O295" s="7" t="b">
        <f t="shared" si="39"/>
        <v>1</v>
      </c>
    </row>
    <row r="296" spans="1:15" x14ac:dyDescent="0.25">
      <c r="A296" s="1">
        <v>20</v>
      </c>
      <c r="B296" t="s">
        <v>11</v>
      </c>
      <c r="C296" t="s">
        <v>22</v>
      </c>
      <c r="D296" t="s">
        <v>41</v>
      </c>
      <c r="E296" t="s">
        <v>55</v>
      </c>
      <c r="F296" t="s">
        <v>86</v>
      </c>
      <c r="G296" t="str">
        <f t="shared" si="33"/>
        <v>15196Title</v>
      </c>
      <c r="H296" t="str">
        <f t="shared" si="37"/>
        <v>19.6</v>
      </c>
      <c r="I296" t="str">
        <f t="shared" si="32"/>
        <v>19.6Unidades y potencia del equipo de transmisión y distribución</v>
      </c>
      <c r="J296" t="s">
        <v>124</v>
      </c>
      <c r="K296" t="str">
        <f t="shared" si="34"/>
        <v>Unidades y potencia del equipo de transmisión y distribuciónde energía eléctrica por municipio</v>
      </c>
      <c r="L296" t="str">
        <f t="shared" si="35"/>
        <v>Unidades y potencia del equipo de transmisión y distribuciónde energía eléctrica por municipio</v>
      </c>
      <c r="M296" t="str">
        <f t="shared" si="38"/>
        <v>Al 31 de diciembre de 2016</v>
      </c>
      <c r="N296" t="str">
        <f t="shared" si="36"/>
        <v/>
      </c>
      <c r="O296" s="7" t="b">
        <f t="shared" si="39"/>
        <v>0</v>
      </c>
    </row>
    <row r="297" spans="1:15" x14ac:dyDescent="0.25">
      <c r="A297" s="1">
        <v>21</v>
      </c>
      <c r="C297" t="s">
        <v>23</v>
      </c>
      <c r="D297" t="s">
        <v>41</v>
      </c>
      <c r="E297" t="s">
        <v>55</v>
      </c>
      <c r="F297" t="s">
        <v>86</v>
      </c>
      <c r="G297" t="str">
        <f t="shared" si="33"/>
        <v>15196Title</v>
      </c>
      <c r="H297" t="str">
        <f t="shared" si="37"/>
        <v>19.6</v>
      </c>
      <c r="I297" t="str">
        <f t="shared" si="32"/>
        <v>de energía eléctrica por municipio</v>
      </c>
      <c r="J297" t="s">
        <v>124</v>
      </c>
      <c r="K297" t="str">
        <f t="shared" si="34"/>
        <v/>
      </c>
      <c r="L297" t="str">
        <f t="shared" si="35"/>
        <v>Unidades y potencia del equipo de transmisión y distribuciónde energía eléctrica por municipio</v>
      </c>
      <c r="M297" t="str">
        <f t="shared" si="38"/>
        <v>Al 31 de diciembre de 2016</v>
      </c>
      <c r="N297" t="str">
        <f t="shared" si="36"/>
        <v/>
      </c>
      <c r="O297" s="7" t="b">
        <f t="shared" si="39"/>
        <v>0</v>
      </c>
    </row>
    <row r="298" spans="1:15" x14ac:dyDescent="0.25">
      <c r="A298" s="1">
        <v>22</v>
      </c>
      <c r="C298" t="s">
        <v>17</v>
      </c>
      <c r="D298" t="s">
        <v>41</v>
      </c>
      <c r="E298" t="s">
        <v>55</v>
      </c>
      <c r="F298" t="s">
        <v>86</v>
      </c>
      <c r="G298" t="str">
        <f t="shared" si="33"/>
        <v>15196Date</v>
      </c>
      <c r="H298" t="str">
        <f t="shared" si="37"/>
        <v>19.6</v>
      </c>
      <c r="I298" t="str">
        <f t="shared" si="32"/>
        <v>Al 31 de diciembre de 2016</v>
      </c>
      <c r="J298" t="s">
        <v>123</v>
      </c>
      <c r="K298" t="str">
        <f t="shared" si="34"/>
        <v/>
      </c>
      <c r="L298" t="str">
        <f t="shared" si="35"/>
        <v>Unidades y potencia del equipo de transmisión y distribuciónde energía eléctrica por municipio</v>
      </c>
      <c r="M298" t="str">
        <f t="shared" si="38"/>
        <v>Al 31 de diciembre de 2016</v>
      </c>
      <c r="N298" t="str">
        <f t="shared" si="36"/>
        <v/>
      </c>
      <c r="O298" s="7" t="b">
        <f t="shared" si="39"/>
        <v>1</v>
      </c>
    </row>
    <row r="299" spans="1:15" x14ac:dyDescent="0.25">
      <c r="A299" s="1">
        <v>24</v>
      </c>
      <c r="B299" t="s">
        <v>12</v>
      </c>
      <c r="C299" t="s">
        <v>25</v>
      </c>
      <c r="D299" t="s">
        <v>41</v>
      </c>
      <c r="E299" t="s">
        <v>55</v>
      </c>
      <c r="F299" t="s">
        <v>86</v>
      </c>
      <c r="G299" t="str">
        <f t="shared" si="33"/>
        <v>15197Title</v>
      </c>
      <c r="H299" t="str">
        <f t="shared" si="37"/>
        <v>19.7</v>
      </c>
      <c r="I299" t="str">
        <f t="shared" si="32"/>
        <v xml:space="preserve">19.7Personal ocupado y sus remuneraciones en la Comisión Federal de Electricidad </v>
      </c>
      <c r="J299" t="s">
        <v>124</v>
      </c>
      <c r="K299" t="str">
        <f t="shared" si="34"/>
        <v>Personal ocupado y sus remuneraciones en la Comisión Federal de Electricidad según tipo de actividad</v>
      </c>
      <c r="L299" t="str">
        <f t="shared" si="35"/>
        <v>Personal ocupado y sus remuneraciones en la Comisión Federal de Electricidad según tipo de actividad</v>
      </c>
      <c r="M299" t="str">
        <f t="shared" si="38"/>
        <v>2016</v>
      </c>
      <c r="N299" t="str">
        <f t="shared" si="36"/>
        <v/>
      </c>
      <c r="O299" s="7" t="b">
        <f t="shared" si="39"/>
        <v>0</v>
      </c>
    </row>
    <row r="300" spans="1:15" x14ac:dyDescent="0.25">
      <c r="A300" s="1">
        <v>25</v>
      </c>
      <c r="C300" t="s">
        <v>26</v>
      </c>
      <c r="D300" t="s">
        <v>41</v>
      </c>
      <c r="E300" t="s">
        <v>55</v>
      </c>
      <c r="F300" t="s">
        <v>86</v>
      </c>
      <c r="G300" t="str">
        <f t="shared" si="33"/>
        <v>15197Title</v>
      </c>
      <c r="H300" t="str">
        <f t="shared" si="37"/>
        <v>19.7</v>
      </c>
      <c r="I300" t="str">
        <f t="shared" si="32"/>
        <v>según tipo de actividad</v>
      </c>
      <c r="J300" t="s">
        <v>124</v>
      </c>
      <c r="K300" t="str">
        <f t="shared" si="34"/>
        <v/>
      </c>
      <c r="L300" t="str">
        <f t="shared" si="35"/>
        <v>Personal ocupado y sus remuneraciones en la Comisión Federal de Electricidad según tipo de actividad</v>
      </c>
      <c r="M300" t="str">
        <f t="shared" si="38"/>
        <v>2016</v>
      </c>
      <c r="N300" t="str">
        <f t="shared" si="36"/>
        <v/>
      </c>
      <c r="O300" s="7" t="b">
        <f t="shared" si="39"/>
        <v>0</v>
      </c>
    </row>
    <row r="301" spans="1:15" x14ac:dyDescent="0.25">
      <c r="A301" s="1">
        <v>26</v>
      </c>
      <c r="C301" t="s">
        <v>15</v>
      </c>
      <c r="D301" t="s">
        <v>41</v>
      </c>
      <c r="E301" t="s">
        <v>55</v>
      </c>
      <c r="F301" t="s">
        <v>86</v>
      </c>
      <c r="G301" t="str">
        <f t="shared" si="33"/>
        <v>15197Date</v>
      </c>
      <c r="H301" t="str">
        <f t="shared" si="37"/>
        <v>19.7</v>
      </c>
      <c r="I301" t="str">
        <f t="shared" si="32"/>
        <v>2016</v>
      </c>
      <c r="J301" t="s">
        <v>123</v>
      </c>
      <c r="K301" t="str">
        <f t="shared" si="34"/>
        <v/>
      </c>
      <c r="L301" t="str">
        <f t="shared" si="35"/>
        <v>Personal ocupado y sus remuneraciones en la Comisión Federal de Electricidad según tipo de actividad</v>
      </c>
      <c r="M301" t="str">
        <f t="shared" si="38"/>
        <v>2016</v>
      </c>
      <c r="N301" t="str">
        <f t="shared" si="36"/>
        <v/>
      </c>
      <c r="O301" s="7" t="b">
        <f t="shared" si="39"/>
        <v>1</v>
      </c>
    </row>
    <row r="302" spans="1:15" x14ac:dyDescent="0.25">
      <c r="A302" s="1">
        <v>1</v>
      </c>
      <c r="B302" t="s">
        <v>6</v>
      </c>
      <c r="C302" t="s">
        <v>27</v>
      </c>
      <c r="D302" t="s">
        <v>41</v>
      </c>
      <c r="E302" t="s">
        <v>56</v>
      </c>
      <c r="F302" t="s">
        <v>87</v>
      </c>
      <c r="G302" t="str">
        <f t="shared" si="33"/>
        <v>16191Title</v>
      </c>
      <c r="H302" t="str">
        <f t="shared" si="37"/>
        <v>19.1</v>
      </c>
      <c r="I302" t="str">
        <f t="shared" si="32"/>
        <v xml:space="preserve">19.1Centrales generadoras, unidades de generación, capacidad efectiva </v>
      </c>
      <c r="J302" t="s">
        <v>124</v>
      </c>
      <c r="K302" t="str">
        <f t="shared" si="34"/>
        <v>Centrales generadoras, unidades de generación, capacidad efectiva y energía eléctrica producida y entregada por tipo de planta</v>
      </c>
      <c r="L302" t="str">
        <f t="shared" si="35"/>
        <v>Centrales generadoras, unidades de generación, capacidad efectiva y energía eléctrica producida y entregada por tipo de planta</v>
      </c>
      <c r="M302" t="str">
        <f t="shared" si="38"/>
        <v>2016</v>
      </c>
      <c r="N302" t="str">
        <f t="shared" si="36"/>
        <v/>
      </c>
      <c r="O302" s="7" t="b">
        <f t="shared" si="39"/>
        <v>0</v>
      </c>
    </row>
    <row r="303" spans="1:15" x14ac:dyDescent="0.25">
      <c r="A303" s="1">
        <v>2</v>
      </c>
      <c r="C303" t="s">
        <v>28</v>
      </c>
      <c r="D303" t="s">
        <v>41</v>
      </c>
      <c r="E303" t="s">
        <v>56</v>
      </c>
      <c r="F303" t="s">
        <v>87</v>
      </c>
      <c r="G303" t="str">
        <f t="shared" si="33"/>
        <v>16191Title</v>
      </c>
      <c r="H303" t="str">
        <f t="shared" si="37"/>
        <v>19.1</v>
      </c>
      <c r="I303" t="str">
        <f t="shared" si="32"/>
        <v>y energía eléctrica producida y entregada por tipo de planta</v>
      </c>
      <c r="J303" t="s">
        <v>124</v>
      </c>
      <c r="K303" t="str">
        <f t="shared" si="34"/>
        <v/>
      </c>
      <c r="L303" t="str">
        <f t="shared" si="35"/>
        <v>Centrales generadoras, unidades de generación, capacidad efectiva y energía eléctrica producida y entregada por tipo de planta</v>
      </c>
      <c r="M303" t="str">
        <f t="shared" si="38"/>
        <v>2016</v>
      </c>
      <c r="N303" t="str">
        <f t="shared" si="36"/>
        <v/>
      </c>
      <c r="O303" s="7" t="b">
        <f t="shared" si="39"/>
        <v>0</v>
      </c>
    </row>
    <row r="304" spans="1:15" x14ac:dyDescent="0.25">
      <c r="A304" s="1">
        <v>3</v>
      </c>
      <c r="C304" t="s">
        <v>15</v>
      </c>
      <c r="D304" t="s">
        <v>41</v>
      </c>
      <c r="E304" t="s">
        <v>56</v>
      </c>
      <c r="F304" t="s">
        <v>87</v>
      </c>
      <c r="G304" t="str">
        <f t="shared" si="33"/>
        <v>16191Date</v>
      </c>
      <c r="H304" t="str">
        <f t="shared" si="37"/>
        <v>19.1</v>
      </c>
      <c r="I304" t="str">
        <f t="shared" si="32"/>
        <v>2016</v>
      </c>
      <c r="J304" t="s">
        <v>123</v>
      </c>
      <c r="K304" t="str">
        <f t="shared" si="34"/>
        <v/>
      </c>
      <c r="L304" t="str">
        <f t="shared" si="35"/>
        <v>Centrales generadoras, unidades de generación, capacidad efectiva y energía eléctrica producida y entregada por tipo de planta</v>
      </c>
      <c r="M304" t="str">
        <f t="shared" si="38"/>
        <v>2016</v>
      </c>
      <c r="N304" t="str">
        <f t="shared" si="36"/>
        <v/>
      </c>
      <c r="O304" s="7" t="b">
        <f t="shared" si="39"/>
        <v>1</v>
      </c>
    </row>
    <row r="305" spans="1:15" x14ac:dyDescent="0.25">
      <c r="A305" s="1">
        <v>5</v>
      </c>
      <c r="B305" t="s">
        <v>7</v>
      </c>
      <c r="C305" t="s">
        <v>13</v>
      </c>
      <c r="D305" t="s">
        <v>41</v>
      </c>
      <c r="E305" t="s">
        <v>56</v>
      </c>
      <c r="F305" t="s">
        <v>87</v>
      </c>
      <c r="G305" t="str">
        <f t="shared" si="33"/>
        <v>16192Title</v>
      </c>
      <c r="H305" t="str">
        <f t="shared" si="37"/>
        <v>19.2</v>
      </c>
      <c r="I305" t="str">
        <f t="shared" si="32"/>
        <v xml:space="preserve">19.2Usuarios, volumen y valor de las ventas de energía eléctrica </v>
      </c>
      <c r="J305" t="s">
        <v>124</v>
      </c>
      <c r="K305" t="str">
        <f t="shared" si="34"/>
        <v>Usuarios, volumen y valor de las ventas de energía eléctrica según tipo de servicio</v>
      </c>
      <c r="L305" t="str">
        <f t="shared" si="35"/>
        <v>Usuarios, volumen y valor de las ventas de energía eléctrica según tipo de servicio</v>
      </c>
      <c r="M305" t="str">
        <f t="shared" si="38"/>
        <v>2016</v>
      </c>
      <c r="N305" t="str">
        <f t="shared" si="36"/>
        <v/>
      </c>
      <c r="O305" s="7" t="b">
        <f t="shared" si="39"/>
        <v>0</v>
      </c>
    </row>
    <row r="306" spans="1:15" x14ac:dyDescent="0.25">
      <c r="A306" s="1">
        <v>6</v>
      </c>
      <c r="C306" t="s">
        <v>14</v>
      </c>
      <c r="D306" t="s">
        <v>41</v>
      </c>
      <c r="E306" t="s">
        <v>56</v>
      </c>
      <c r="F306" t="s">
        <v>87</v>
      </c>
      <c r="G306" t="str">
        <f t="shared" si="33"/>
        <v>16192Title</v>
      </c>
      <c r="H306" t="str">
        <f t="shared" si="37"/>
        <v>19.2</v>
      </c>
      <c r="I306" t="str">
        <f t="shared" si="32"/>
        <v>según tipo de servicio</v>
      </c>
      <c r="J306" t="s">
        <v>124</v>
      </c>
      <c r="K306" t="str">
        <f t="shared" si="34"/>
        <v/>
      </c>
      <c r="L306" t="str">
        <f t="shared" si="35"/>
        <v>Usuarios, volumen y valor de las ventas de energía eléctrica según tipo de servicio</v>
      </c>
      <c r="M306" t="str">
        <f t="shared" si="38"/>
        <v>2016</v>
      </c>
      <c r="N306" t="str">
        <f t="shared" si="36"/>
        <v/>
      </c>
      <c r="O306" s="7" t="b">
        <f t="shared" si="39"/>
        <v>0</v>
      </c>
    </row>
    <row r="307" spans="1:15" x14ac:dyDescent="0.25">
      <c r="A307" s="1">
        <v>7</v>
      </c>
      <c r="C307" t="s">
        <v>15</v>
      </c>
      <c r="D307" t="s">
        <v>41</v>
      </c>
      <c r="E307" t="s">
        <v>56</v>
      </c>
      <c r="F307" t="s">
        <v>87</v>
      </c>
      <c r="G307" t="str">
        <f t="shared" si="33"/>
        <v>16192Date</v>
      </c>
      <c r="H307" t="str">
        <f t="shared" si="37"/>
        <v>19.2</v>
      </c>
      <c r="I307" t="str">
        <f t="shared" si="32"/>
        <v>2016</v>
      </c>
      <c r="J307" t="s">
        <v>123</v>
      </c>
      <c r="K307" t="str">
        <f t="shared" si="34"/>
        <v/>
      </c>
      <c r="L307" t="str">
        <f t="shared" si="35"/>
        <v>Usuarios, volumen y valor de las ventas de energía eléctrica según tipo de servicio</v>
      </c>
      <c r="M307" t="str">
        <f t="shared" si="38"/>
        <v>2016</v>
      </c>
      <c r="N307" t="str">
        <f t="shared" si="36"/>
        <v/>
      </c>
      <c r="O307" s="7" t="b">
        <f t="shared" si="39"/>
        <v>1</v>
      </c>
    </row>
    <row r="308" spans="1:15" x14ac:dyDescent="0.25">
      <c r="A308" s="1">
        <v>9</v>
      </c>
      <c r="B308" t="s">
        <v>8</v>
      </c>
      <c r="C308" t="s">
        <v>16</v>
      </c>
      <c r="D308" t="s">
        <v>41</v>
      </c>
      <c r="E308" t="s">
        <v>56</v>
      </c>
      <c r="F308" t="s">
        <v>87</v>
      </c>
      <c r="G308" t="str">
        <f t="shared" si="33"/>
        <v>16193Title</v>
      </c>
      <c r="H308" t="str">
        <f t="shared" si="37"/>
        <v>19.3</v>
      </c>
      <c r="I308" t="str">
        <f t="shared" si="32"/>
        <v>19.3Usuarios de energía eléctrica por municipio según tipo de servicio</v>
      </c>
      <c r="J308" t="s">
        <v>124</v>
      </c>
      <c r="K308" t="str">
        <f t="shared" si="34"/>
        <v>Usuarios de energía eléctrica por municipio según tipo de servicio</v>
      </c>
      <c r="L308" t="str">
        <f t="shared" si="35"/>
        <v>Usuarios de energía eléctrica por municipio según tipo de servicio</v>
      </c>
      <c r="M308" t="str">
        <f t="shared" si="38"/>
        <v>Al 31 de diciembre de 2016</v>
      </c>
      <c r="N308" t="str">
        <f t="shared" si="36"/>
        <v/>
      </c>
      <c r="O308" s="7" t="b">
        <f t="shared" si="39"/>
        <v>0</v>
      </c>
    </row>
    <row r="309" spans="1:15" x14ac:dyDescent="0.25">
      <c r="A309" s="1">
        <v>10</v>
      </c>
      <c r="C309" t="s">
        <v>17</v>
      </c>
      <c r="D309" t="s">
        <v>41</v>
      </c>
      <c r="E309" t="s">
        <v>56</v>
      </c>
      <c r="F309" t="s">
        <v>87</v>
      </c>
      <c r="G309" t="str">
        <f t="shared" si="33"/>
        <v>16193Date</v>
      </c>
      <c r="H309" t="str">
        <f t="shared" si="37"/>
        <v>19.3</v>
      </c>
      <c r="I309" t="str">
        <f t="shared" si="32"/>
        <v>Al 31 de diciembre de 2016</v>
      </c>
      <c r="J309" t="s">
        <v>123</v>
      </c>
      <c r="K309" t="str">
        <f t="shared" si="34"/>
        <v/>
      </c>
      <c r="L309" t="str">
        <f t="shared" si="35"/>
        <v>Usuarios de energía eléctrica por municipio según tipo de servicio</v>
      </c>
      <c r="M309" t="str">
        <f t="shared" si="38"/>
        <v>Al 31 de diciembre de 2016</v>
      </c>
      <c r="N309" t="str">
        <f t="shared" si="36"/>
        <v/>
      </c>
      <c r="O309" s="7" t="b">
        <f t="shared" si="39"/>
        <v>1</v>
      </c>
    </row>
    <row r="310" spans="1:15" x14ac:dyDescent="0.25">
      <c r="A310" s="1">
        <v>12</v>
      </c>
      <c r="B310" t="s">
        <v>9</v>
      </c>
      <c r="C310" t="s">
        <v>18</v>
      </c>
      <c r="D310" t="s">
        <v>41</v>
      </c>
      <c r="E310" t="s">
        <v>56</v>
      </c>
      <c r="F310" t="s">
        <v>87</v>
      </c>
      <c r="G310" t="str">
        <f t="shared" si="33"/>
        <v>16194Title</v>
      </c>
      <c r="H310" t="str">
        <f t="shared" si="37"/>
        <v>19.4</v>
      </c>
      <c r="I310" t="str">
        <f t="shared" si="32"/>
        <v>19.4Volumen de las ventas de energía eléctrica por municipio según tipo de servicio</v>
      </c>
      <c r="J310" t="s">
        <v>124</v>
      </c>
      <c r="K310" t="str">
        <f t="shared" si="34"/>
        <v>Volumen de las ventas de energía eléctrica por municipio según tipo de servicio</v>
      </c>
      <c r="L310" t="str">
        <f t="shared" si="35"/>
        <v>Volumen de las ventas de energía eléctrica por municipio según tipo de servicio</v>
      </c>
      <c r="M310" t="str">
        <f t="shared" si="38"/>
        <v>2016</v>
      </c>
      <c r="N310" t="str">
        <f t="shared" si="36"/>
        <v/>
      </c>
      <c r="O310" s="7" t="b">
        <f t="shared" si="39"/>
        <v>0</v>
      </c>
    </row>
    <row r="311" spans="1:15" x14ac:dyDescent="0.25">
      <c r="A311" s="1">
        <v>13</v>
      </c>
      <c r="C311" t="s">
        <v>15</v>
      </c>
      <c r="D311" t="s">
        <v>41</v>
      </c>
      <c r="E311" t="s">
        <v>56</v>
      </c>
      <c r="F311" t="s">
        <v>87</v>
      </c>
      <c r="G311" t="str">
        <f t="shared" si="33"/>
        <v>16194Date</v>
      </c>
      <c r="H311" t="str">
        <f t="shared" si="37"/>
        <v>19.4</v>
      </c>
      <c r="I311" t="str">
        <f t="shared" si="32"/>
        <v>2016</v>
      </c>
      <c r="J311" t="s">
        <v>123</v>
      </c>
      <c r="K311" t="str">
        <f t="shared" si="34"/>
        <v/>
      </c>
      <c r="L311" t="str">
        <f t="shared" si="35"/>
        <v>Volumen de las ventas de energía eléctrica por municipio según tipo de servicio</v>
      </c>
      <c r="M311" t="str">
        <f t="shared" si="38"/>
        <v>2016</v>
      </c>
      <c r="N311" t="str">
        <f t="shared" si="36"/>
        <v/>
      </c>
      <c r="O311" s="7" t="b">
        <f t="shared" si="39"/>
        <v>0</v>
      </c>
    </row>
    <row r="312" spans="1:15" x14ac:dyDescent="0.25">
      <c r="A312" s="1">
        <v>14</v>
      </c>
      <c r="C312" t="s">
        <v>19</v>
      </c>
      <c r="D312" t="s">
        <v>41</v>
      </c>
      <c r="E312" t="s">
        <v>56</v>
      </c>
      <c r="F312" t="s">
        <v>87</v>
      </c>
      <c r="G312" t="str">
        <f t="shared" si="33"/>
        <v>16194Units</v>
      </c>
      <c r="H312" t="str">
        <f t="shared" si="37"/>
        <v>19.4</v>
      </c>
      <c r="I312" t="str">
        <f t="shared" si="32"/>
        <v>(Megawatts-hora)</v>
      </c>
      <c r="J312" t="s">
        <v>122</v>
      </c>
      <c r="K312" t="str">
        <f t="shared" si="34"/>
        <v/>
      </c>
      <c r="L312" t="str">
        <f t="shared" si="35"/>
        <v>Volumen de las ventas de energía eléctrica por municipio según tipo de servicio</v>
      </c>
      <c r="M312" t="str">
        <f t="shared" si="38"/>
        <v>2016</v>
      </c>
      <c r="N312" t="str">
        <f t="shared" si="36"/>
        <v>(Megawatts-hora)</v>
      </c>
      <c r="O312" s="7" t="b">
        <f t="shared" si="39"/>
        <v>1</v>
      </c>
    </row>
    <row r="313" spans="1:15" x14ac:dyDescent="0.25">
      <c r="A313" s="1">
        <v>16</v>
      </c>
      <c r="B313" t="s">
        <v>10</v>
      </c>
      <c r="C313" t="s">
        <v>20</v>
      </c>
      <c r="D313" t="s">
        <v>41</v>
      </c>
      <c r="E313" t="s">
        <v>56</v>
      </c>
      <c r="F313" t="s">
        <v>87</v>
      </c>
      <c r="G313" t="str">
        <f t="shared" si="33"/>
        <v>16195Title</v>
      </c>
      <c r="H313" t="str">
        <f t="shared" si="37"/>
        <v>19.5</v>
      </c>
      <c r="I313" t="str">
        <f t="shared" si="32"/>
        <v>19.5Valor de las ventas de energía eléctrica por municipio según tipo de servicio</v>
      </c>
      <c r="J313" t="s">
        <v>124</v>
      </c>
      <c r="K313" t="str">
        <f t="shared" si="34"/>
        <v>Valor de las ventas de energía eléctrica por municipio según tipo de servicio</v>
      </c>
      <c r="L313" t="str">
        <f t="shared" si="35"/>
        <v>Valor de las ventas de energía eléctrica por municipio según tipo de servicio</v>
      </c>
      <c r="M313" t="str">
        <f t="shared" si="38"/>
        <v>2016</v>
      </c>
      <c r="N313" t="str">
        <f t="shared" si="36"/>
        <v/>
      </c>
      <c r="O313" s="7" t="b">
        <f t="shared" si="39"/>
        <v>0</v>
      </c>
    </row>
    <row r="314" spans="1:15" x14ac:dyDescent="0.25">
      <c r="A314" s="1">
        <v>17</v>
      </c>
      <c r="C314" t="s">
        <v>15</v>
      </c>
      <c r="D314" t="s">
        <v>41</v>
      </c>
      <c r="E314" t="s">
        <v>56</v>
      </c>
      <c r="F314" t="s">
        <v>87</v>
      </c>
      <c r="G314" t="str">
        <f t="shared" si="33"/>
        <v>16195Date</v>
      </c>
      <c r="H314" t="str">
        <f t="shared" si="37"/>
        <v>19.5</v>
      </c>
      <c r="I314" t="str">
        <f t="shared" si="32"/>
        <v>2016</v>
      </c>
      <c r="J314" t="s">
        <v>123</v>
      </c>
      <c r="K314" t="str">
        <f t="shared" si="34"/>
        <v/>
      </c>
      <c r="L314" t="str">
        <f t="shared" si="35"/>
        <v>Valor de las ventas de energía eléctrica por municipio según tipo de servicio</v>
      </c>
      <c r="M314" t="str">
        <f t="shared" si="38"/>
        <v>2016</v>
      </c>
      <c r="N314" t="str">
        <f t="shared" si="36"/>
        <v/>
      </c>
      <c r="O314" s="7" t="b">
        <f t="shared" si="39"/>
        <v>0</v>
      </c>
    </row>
    <row r="315" spans="1:15" x14ac:dyDescent="0.25">
      <c r="A315" s="1">
        <v>18</v>
      </c>
      <c r="C315" t="s">
        <v>21</v>
      </c>
      <c r="D315" t="s">
        <v>41</v>
      </c>
      <c r="E315" t="s">
        <v>56</v>
      </c>
      <c r="F315" t="s">
        <v>87</v>
      </c>
      <c r="G315" t="str">
        <f t="shared" si="33"/>
        <v>16195Units</v>
      </c>
      <c r="H315" t="str">
        <f t="shared" si="37"/>
        <v>19.5</v>
      </c>
      <c r="I315" t="str">
        <f t="shared" si="32"/>
        <v>(Miles de pesos)</v>
      </c>
      <c r="J315" t="s">
        <v>122</v>
      </c>
      <c r="K315" t="str">
        <f t="shared" si="34"/>
        <v/>
      </c>
      <c r="L315" t="str">
        <f t="shared" si="35"/>
        <v>Valor de las ventas de energía eléctrica por municipio según tipo de servicio</v>
      </c>
      <c r="M315" t="str">
        <f t="shared" si="38"/>
        <v>Al 31 de diciembre de 2016</v>
      </c>
      <c r="N315" t="str">
        <f t="shared" si="36"/>
        <v>(Miles de pesos)</v>
      </c>
      <c r="O315" s="7" t="b">
        <f t="shared" si="39"/>
        <v>1</v>
      </c>
    </row>
    <row r="316" spans="1:15" x14ac:dyDescent="0.25">
      <c r="A316" s="1">
        <v>20</v>
      </c>
      <c r="B316" t="s">
        <v>11</v>
      </c>
      <c r="C316" t="s">
        <v>22</v>
      </c>
      <c r="D316" t="s">
        <v>41</v>
      </c>
      <c r="E316" t="s">
        <v>56</v>
      </c>
      <c r="F316" t="s">
        <v>87</v>
      </c>
      <c r="G316" t="str">
        <f t="shared" si="33"/>
        <v>16196Title</v>
      </c>
      <c r="H316" t="str">
        <f t="shared" si="37"/>
        <v>19.6</v>
      </c>
      <c r="I316" t="str">
        <f t="shared" si="32"/>
        <v>19.6Unidades y potencia del equipo de transmisión y distribución</v>
      </c>
      <c r="J316" t="s">
        <v>124</v>
      </c>
      <c r="K316" t="str">
        <f t="shared" si="34"/>
        <v>Unidades y potencia del equipo de transmisión y distribuciónde energía eléctrica por municipio</v>
      </c>
      <c r="L316" t="str">
        <f t="shared" si="35"/>
        <v>Unidades y potencia del equipo de transmisión y distribuciónde energía eléctrica por municipio</v>
      </c>
      <c r="M316" t="str">
        <f t="shared" si="38"/>
        <v>Al 31 de diciembre de 2016</v>
      </c>
      <c r="N316" t="str">
        <f t="shared" si="36"/>
        <v/>
      </c>
      <c r="O316" s="7" t="b">
        <f t="shared" si="39"/>
        <v>0</v>
      </c>
    </row>
    <row r="317" spans="1:15" x14ac:dyDescent="0.25">
      <c r="A317" s="1">
        <v>21</v>
      </c>
      <c r="C317" t="s">
        <v>23</v>
      </c>
      <c r="D317" t="s">
        <v>41</v>
      </c>
      <c r="E317" t="s">
        <v>56</v>
      </c>
      <c r="F317" t="s">
        <v>87</v>
      </c>
      <c r="G317" t="str">
        <f t="shared" si="33"/>
        <v>16196Title</v>
      </c>
      <c r="H317" t="str">
        <f t="shared" si="37"/>
        <v>19.6</v>
      </c>
      <c r="I317" t="str">
        <f t="shared" si="32"/>
        <v>de energía eléctrica por municipio</v>
      </c>
      <c r="J317" t="s">
        <v>124</v>
      </c>
      <c r="K317" t="str">
        <f t="shared" si="34"/>
        <v/>
      </c>
      <c r="L317" t="str">
        <f t="shared" si="35"/>
        <v>Unidades y potencia del equipo de transmisión y distribuciónde energía eléctrica por municipio</v>
      </c>
      <c r="M317" t="str">
        <f t="shared" si="38"/>
        <v>Al 31 de diciembre de 2016</v>
      </c>
      <c r="N317" t="str">
        <f t="shared" si="36"/>
        <v/>
      </c>
      <c r="O317" s="7" t="b">
        <f t="shared" si="39"/>
        <v>0</v>
      </c>
    </row>
    <row r="318" spans="1:15" x14ac:dyDescent="0.25">
      <c r="A318" s="1">
        <v>22</v>
      </c>
      <c r="C318" t="s">
        <v>17</v>
      </c>
      <c r="D318" t="s">
        <v>41</v>
      </c>
      <c r="E318" t="s">
        <v>56</v>
      </c>
      <c r="F318" t="s">
        <v>87</v>
      </c>
      <c r="G318" t="str">
        <f t="shared" si="33"/>
        <v>16196Date</v>
      </c>
      <c r="H318" t="str">
        <f t="shared" si="37"/>
        <v>19.6</v>
      </c>
      <c r="I318" t="str">
        <f t="shared" si="32"/>
        <v>Al 31 de diciembre de 2016</v>
      </c>
      <c r="J318" t="s">
        <v>123</v>
      </c>
      <c r="K318" t="str">
        <f t="shared" si="34"/>
        <v/>
      </c>
      <c r="L318" t="str">
        <f t="shared" si="35"/>
        <v>Unidades y potencia del equipo de transmisión y distribuciónde energía eléctrica por municipio</v>
      </c>
      <c r="M318" t="str">
        <f t="shared" si="38"/>
        <v>Al 31 de diciembre de 2016</v>
      </c>
      <c r="N318" t="str">
        <f t="shared" si="36"/>
        <v/>
      </c>
      <c r="O318" s="7" t="b">
        <f t="shared" si="39"/>
        <v>1</v>
      </c>
    </row>
    <row r="319" spans="1:15" x14ac:dyDescent="0.25">
      <c r="A319" s="1">
        <v>24</v>
      </c>
      <c r="B319" t="s">
        <v>12</v>
      </c>
      <c r="C319" t="s">
        <v>25</v>
      </c>
      <c r="D319" t="s">
        <v>41</v>
      </c>
      <c r="E319" t="s">
        <v>56</v>
      </c>
      <c r="F319" t="s">
        <v>87</v>
      </c>
      <c r="G319" t="str">
        <f t="shared" si="33"/>
        <v>16197Title</v>
      </c>
      <c r="H319" t="str">
        <f t="shared" si="37"/>
        <v>19.7</v>
      </c>
      <c r="I319" t="str">
        <f t="shared" si="32"/>
        <v xml:space="preserve">19.7Personal ocupado y sus remuneraciones en la Comisión Federal de Electricidad </v>
      </c>
      <c r="J319" t="s">
        <v>124</v>
      </c>
      <c r="K319" t="str">
        <f t="shared" si="34"/>
        <v>Personal ocupado y sus remuneraciones en la Comisión Federal de Electricidad según tipo de actividad</v>
      </c>
      <c r="L319" t="str">
        <f t="shared" si="35"/>
        <v>Personal ocupado y sus remuneraciones en la Comisión Federal de Electricidad según tipo de actividad</v>
      </c>
      <c r="M319" t="str">
        <f t="shared" si="38"/>
        <v>2016</v>
      </c>
      <c r="N319" t="str">
        <f t="shared" si="36"/>
        <v/>
      </c>
      <c r="O319" s="7" t="b">
        <f t="shared" si="39"/>
        <v>0</v>
      </c>
    </row>
    <row r="320" spans="1:15" x14ac:dyDescent="0.25">
      <c r="A320" s="1">
        <v>25</v>
      </c>
      <c r="C320" t="s">
        <v>26</v>
      </c>
      <c r="D320" t="s">
        <v>41</v>
      </c>
      <c r="E320" t="s">
        <v>56</v>
      </c>
      <c r="F320" t="s">
        <v>87</v>
      </c>
      <c r="G320" t="str">
        <f t="shared" si="33"/>
        <v>16197Title</v>
      </c>
      <c r="H320" t="str">
        <f t="shared" si="37"/>
        <v>19.7</v>
      </c>
      <c r="I320" t="str">
        <f t="shared" si="32"/>
        <v>según tipo de actividad</v>
      </c>
      <c r="J320" t="s">
        <v>124</v>
      </c>
      <c r="K320" t="str">
        <f t="shared" si="34"/>
        <v/>
      </c>
      <c r="L320" t="str">
        <f t="shared" si="35"/>
        <v>Personal ocupado y sus remuneraciones en la Comisión Federal de Electricidad según tipo de actividad</v>
      </c>
      <c r="M320" t="str">
        <f t="shared" si="38"/>
        <v>2016</v>
      </c>
      <c r="N320" t="str">
        <f t="shared" si="36"/>
        <v/>
      </c>
      <c r="O320" s="7" t="b">
        <f t="shared" si="39"/>
        <v>0</v>
      </c>
    </row>
    <row r="321" spans="1:15" x14ac:dyDescent="0.25">
      <c r="A321" s="1">
        <v>26</v>
      </c>
      <c r="C321" t="s">
        <v>15</v>
      </c>
      <c r="D321" t="s">
        <v>41</v>
      </c>
      <c r="E321" t="s">
        <v>56</v>
      </c>
      <c r="F321" t="s">
        <v>87</v>
      </c>
      <c r="G321" t="str">
        <f t="shared" si="33"/>
        <v>16197Date</v>
      </c>
      <c r="H321" t="str">
        <f t="shared" si="37"/>
        <v>19.7</v>
      </c>
      <c r="I321" t="str">
        <f t="shared" si="32"/>
        <v>2016</v>
      </c>
      <c r="J321" t="s">
        <v>123</v>
      </c>
      <c r="K321" t="str">
        <f t="shared" si="34"/>
        <v/>
      </c>
      <c r="L321" t="str">
        <f t="shared" si="35"/>
        <v>Personal ocupado y sus remuneraciones en la Comisión Federal de Electricidad según tipo de actividad</v>
      </c>
      <c r="M321" t="str">
        <f t="shared" si="38"/>
        <v>2016</v>
      </c>
      <c r="N321" t="str">
        <f t="shared" si="36"/>
        <v/>
      </c>
      <c r="O321" s="7" t="b">
        <f t="shared" si="39"/>
        <v>1</v>
      </c>
    </row>
    <row r="322" spans="1:15" x14ac:dyDescent="0.25">
      <c r="A322" s="1">
        <v>1</v>
      </c>
      <c r="B322" t="s">
        <v>6</v>
      </c>
      <c r="C322" t="s">
        <v>13</v>
      </c>
      <c r="D322" t="s">
        <v>41</v>
      </c>
      <c r="E322" t="s">
        <v>57</v>
      </c>
      <c r="F322" t="s">
        <v>88</v>
      </c>
      <c r="G322" t="str">
        <f t="shared" si="33"/>
        <v>17191Title</v>
      </c>
      <c r="H322" t="str">
        <f t="shared" si="37"/>
        <v>19.1</v>
      </c>
      <c r="I322" t="str">
        <f t="shared" si="32"/>
        <v xml:space="preserve">19.1Usuarios, volumen y valor de las ventas de energía eléctrica </v>
      </c>
      <c r="J322" t="s">
        <v>124</v>
      </c>
      <c r="K322" t="str">
        <f t="shared" si="34"/>
        <v>Usuarios, volumen y valor de las ventas de energía eléctrica según tipo de servicio</v>
      </c>
      <c r="L322" t="str">
        <f t="shared" si="35"/>
        <v>Usuarios, volumen y valor de las ventas de energía eléctrica según tipo de servicio</v>
      </c>
      <c r="M322" t="str">
        <f t="shared" si="38"/>
        <v>2016</v>
      </c>
      <c r="N322" t="str">
        <f t="shared" si="36"/>
        <v/>
      </c>
      <c r="O322" s="7" t="b">
        <f t="shared" si="39"/>
        <v>0</v>
      </c>
    </row>
    <row r="323" spans="1:15" x14ac:dyDescent="0.25">
      <c r="A323" s="1">
        <v>2</v>
      </c>
      <c r="C323" t="s">
        <v>14</v>
      </c>
      <c r="D323" t="s">
        <v>41</v>
      </c>
      <c r="E323" t="s">
        <v>57</v>
      </c>
      <c r="F323" t="s">
        <v>88</v>
      </c>
      <c r="G323" t="str">
        <f t="shared" si="33"/>
        <v>17191Title</v>
      </c>
      <c r="H323" t="str">
        <f t="shared" si="37"/>
        <v>19.1</v>
      </c>
      <c r="I323" t="str">
        <f t="shared" ref="I323:I386" si="40">+_xlfn.TEXTJOIN("",TRUE,B323:C323)</f>
        <v>según tipo de servicio</v>
      </c>
      <c r="J323" t="s">
        <v>124</v>
      </c>
      <c r="K323" t="str">
        <f t="shared" si="34"/>
        <v/>
      </c>
      <c r="L323" t="str">
        <f t="shared" si="35"/>
        <v>Usuarios, volumen y valor de las ventas de energía eléctrica según tipo de servicio</v>
      </c>
      <c r="M323" t="str">
        <f t="shared" si="38"/>
        <v>2016</v>
      </c>
      <c r="N323" t="str">
        <f t="shared" si="36"/>
        <v/>
      </c>
      <c r="O323" s="7" t="b">
        <f t="shared" si="39"/>
        <v>0</v>
      </c>
    </row>
    <row r="324" spans="1:15" x14ac:dyDescent="0.25">
      <c r="A324" s="1">
        <v>3</v>
      </c>
      <c r="C324" t="s">
        <v>15</v>
      </c>
      <c r="D324" t="s">
        <v>41</v>
      </c>
      <c r="E324" t="s">
        <v>57</v>
      </c>
      <c r="F324" t="s">
        <v>88</v>
      </c>
      <c r="G324" t="str">
        <f t="shared" ref="G324:G387" si="41">+_xlfn.CONCAT(F324,SUBSTITUTE(H324,".",""),J324)</f>
        <v>17191Date</v>
      </c>
      <c r="H324" t="str">
        <f t="shared" si="37"/>
        <v>19.1</v>
      </c>
      <c r="I324" t="str">
        <f t="shared" si="40"/>
        <v>2016</v>
      </c>
      <c r="J324" t="s">
        <v>123</v>
      </c>
      <c r="K324" t="str">
        <f t="shared" ref="K324:K387" si="42">+IF(AND(G324=G325,J324="Title"),_xlfn.CONCAT(C324,C325),IF(AND(J324="Title",J325&lt;&gt;"Title",J323&lt;&gt;"Title"),C324,""))</f>
        <v/>
      </c>
      <c r="L324" t="str">
        <f t="shared" ref="L324:L387" si="43">+IF(K324="",L323,K324)</f>
        <v>Usuarios, volumen y valor de las ventas de energía eléctrica según tipo de servicio</v>
      </c>
      <c r="M324" t="str">
        <f t="shared" si="38"/>
        <v>2016</v>
      </c>
      <c r="N324" t="str">
        <f t="shared" ref="N324:N387" si="44">+IF(J324="Units",C324,"")</f>
        <v/>
      </c>
      <c r="O324" s="7" t="b">
        <f t="shared" si="39"/>
        <v>1</v>
      </c>
    </row>
    <row r="325" spans="1:15" x14ac:dyDescent="0.25">
      <c r="A325" s="1">
        <v>5</v>
      </c>
      <c r="B325" t="s">
        <v>7</v>
      </c>
      <c r="C325" t="s">
        <v>16</v>
      </c>
      <c r="D325" t="s">
        <v>41</v>
      </c>
      <c r="E325" t="s">
        <v>57</v>
      </c>
      <c r="F325" t="s">
        <v>88</v>
      </c>
      <c r="G325" t="str">
        <f t="shared" si="41"/>
        <v>17192Title</v>
      </c>
      <c r="H325" t="str">
        <f t="shared" ref="H325:H388" si="45">+IF(B325=0,H324,B325)</f>
        <v>19.2</v>
      </c>
      <c r="I325" t="str">
        <f t="shared" si="40"/>
        <v>19.2Usuarios de energía eléctrica por municipio según tipo de servicio</v>
      </c>
      <c r="J325" t="s">
        <v>124</v>
      </c>
      <c r="K325" t="str">
        <f t="shared" si="42"/>
        <v>Usuarios de energía eléctrica por municipio según tipo de servicio</v>
      </c>
      <c r="L325" t="str">
        <f t="shared" si="43"/>
        <v>Usuarios de energía eléctrica por municipio según tipo de servicio</v>
      </c>
      <c r="M325" t="str">
        <f t="shared" si="38"/>
        <v>Al 31 de diciembre de 2016</v>
      </c>
      <c r="N325" t="str">
        <f t="shared" si="44"/>
        <v/>
      </c>
      <c r="O325" s="7" t="b">
        <f t="shared" si="39"/>
        <v>0</v>
      </c>
    </row>
    <row r="326" spans="1:15" x14ac:dyDescent="0.25">
      <c r="A326" s="1">
        <v>6</v>
      </c>
      <c r="C326" t="s">
        <v>17</v>
      </c>
      <c r="D326" t="s">
        <v>41</v>
      </c>
      <c r="E326" t="s">
        <v>57</v>
      </c>
      <c r="F326" t="s">
        <v>88</v>
      </c>
      <c r="G326" t="str">
        <f t="shared" si="41"/>
        <v>17192Date</v>
      </c>
      <c r="H326" t="str">
        <f t="shared" si="45"/>
        <v>19.2</v>
      </c>
      <c r="I326" t="str">
        <f t="shared" si="40"/>
        <v>Al 31 de diciembre de 2016</v>
      </c>
      <c r="J326" t="s">
        <v>123</v>
      </c>
      <c r="K326" t="str">
        <f t="shared" si="42"/>
        <v/>
      </c>
      <c r="L326" t="str">
        <f t="shared" si="43"/>
        <v>Usuarios de energía eléctrica por municipio según tipo de servicio</v>
      </c>
      <c r="M326" t="str">
        <f t="shared" ref="M326:M389" si="46">+IF(J326&lt;&gt;"Date",M327,C326)</f>
        <v>Al 31 de diciembre de 2016</v>
      </c>
      <c r="N326" t="str">
        <f t="shared" si="44"/>
        <v/>
      </c>
      <c r="O326" s="7" t="b">
        <f t="shared" ref="O326:O389" si="47">AND(B326=0,B327&lt;&gt;0)</f>
        <v>1</v>
      </c>
    </row>
    <row r="327" spans="1:15" x14ac:dyDescent="0.25">
      <c r="A327" s="1">
        <v>8</v>
      </c>
      <c r="B327" t="s">
        <v>8</v>
      </c>
      <c r="C327" t="s">
        <v>18</v>
      </c>
      <c r="D327" t="s">
        <v>41</v>
      </c>
      <c r="E327" t="s">
        <v>57</v>
      </c>
      <c r="F327" t="s">
        <v>88</v>
      </c>
      <c r="G327" t="str">
        <f t="shared" si="41"/>
        <v>17193Title</v>
      </c>
      <c r="H327" t="str">
        <f t="shared" si="45"/>
        <v>19.3</v>
      </c>
      <c r="I327" t="str">
        <f t="shared" si="40"/>
        <v>19.3Volumen de las ventas de energía eléctrica por municipio según tipo de servicio</v>
      </c>
      <c r="J327" t="s">
        <v>124</v>
      </c>
      <c r="K327" t="str">
        <f t="shared" si="42"/>
        <v>Volumen de las ventas de energía eléctrica por municipio según tipo de servicio</v>
      </c>
      <c r="L327" t="str">
        <f t="shared" si="43"/>
        <v>Volumen de las ventas de energía eléctrica por municipio según tipo de servicio</v>
      </c>
      <c r="M327" t="str">
        <f t="shared" si="46"/>
        <v>2016</v>
      </c>
      <c r="N327" t="str">
        <f t="shared" si="44"/>
        <v/>
      </c>
      <c r="O327" s="7" t="b">
        <f t="shared" si="47"/>
        <v>0</v>
      </c>
    </row>
    <row r="328" spans="1:15" x14ac:dyDescent="0.25">
      <c r="A328" s="1">
        <v>9</v>
      </c>
      <c r="C328" t="s">
        <v>15</v>
      </c>
      <c r="D328" t="s">
        <v>41</v>
      </c>
      <c r="E328" t="s">
        <v>57</v>
      </c>
      <c r="F328" t="s">
        <v>88</v>
      </c>
      <c r="G328" t="str">
        <f t="shared" si="41"/>
        <v>17193Date</v>
      </c>
      <c r="H328" t="str">
        <f t="shared" si="45"/>
        <v>19.3</v>
      </c>
      <c r="I328" t="str">
        <f t="shared" si="40"/>
        <v>2016</v>
      </c>
      <c r="J328" t="s">
        <v>123</v>
      </c>
      <c r="K328" t="str">
        <f t="shared" si="42"/>
        <v/>
      </c>
      <c r="L328" t="str">
        <f t="shared" si="43"/>
        <v>Volumen de las ventas de energía eléctrica por municipio según tipo de servicio</v>
      </c>
      <c r="M328" t="str">
        <f t="shared" si="46"/>
        <v>2016</v>
      </c>
      <c r="N328" t="str">
        <f t="shared" si="44"/>
        <v/>
      </c>
      <c r="O328" s="7" t="b">
        <f t="shared" si="47"/>
        <v>0</v>
      </c>
    </row>
    <row r="329" spans="1:15" x14ac:dyDescent="0.25">
      <c r="A329" s="1">
        <v>10</v>
      </c>
      <c r="C329" t="s">
        <v>19</v>
      </c>
      <c r="D329" t="s">
        <v>41</v>
      </c>
      <c r="E329" t="s">
        <v>57</v>
      </c>
      <c r="F329" t="s">
        <v>88</v>
      </c>
      <c r="G329" t="str">
        <f t="shared" si="41"/>
        <v>17193Units</v>
      </c>
      <c r="H329" t="str">
        <f t="shared" si="45"/>
        <v>19.3</v>
      </c>
      <c r="I329" t="str">
        <f t="shared" si="40"/>
        <v>(Megawatts-hora)</v>
      </c>
      <c r="J329" t="s">
        <v>122</v>
      </c>
      <c r="K329" t="str">
        <f t="shared" si="42"/>
        <v/>
      </c>
      <c r="L329" t="str">
        <f t="shared" si="43"/>
        <v>Volumen de las ventas de energía eléctrica por municipio según tipo de servicio</v>
      </c>
      <c r="M329" t="str">
        <f t="shared" si="46"/>
        <v>2016</v>
      </c>
      <c r="N329" t="str">
        <f t="shared" si="44"/>
        <v>(Megawatts-hora)</v>
      </c>
      <c r="O329" s="7" t="b">
        <f t="shared" si="47"/>
        <v>1</v>
      </c>
    </row>
    <row r="330" spans="1:15" x14ac:dyDescent="0.25">
      <c r="A330" s="1">
        <v>12</v>
      </c>
      <c r="B330" t="s">
        <v>9</v>
      </c>
      <c r="C330" t="s">
        <v>20</v>
      </c>
      <c r="D330" t="s">
        <v>41</v>
      </c>
      <c r="E330" t="s">
        <v>57</v>
      </c>
      <c r="F330" t="s">
        <v>88</v>
      </c>
      <c r="G330" t="str">
        <f t="shared" si="41"/>
        <v>17194Title</v>
      </c>
      <c r="H330" t="str">
        <f t="shared" si="45"/>
        <v>19.4</v>
      </c>
      <c r="I330" t="str">
        <f t="shared" si="40"/>
        <v>19.4Valor de las ventas de energía eléctrica por municipio según tipo de servicio</v>
      </c>
      <c r="J330" t="s">
        <v>124</v>
      </c>
      <c r="K330" t="str">
        <f t="shared" si="42"/>
        <v>Valor de las ventas de energía eléctrica por municipio según tipo de servicio</v>
      </c>
      <c r="L330" t="str">
        <f t="shared" si="43"/>
        <v>Valor de las ventas de energía eléctrica por municipio según tipo de servicio</v>
      </c>
      <c r="M330" t="str">
        <f t="shared" si="46"/>
        <v>2016</v>
      </c>
      <c r="N330" t="str">
        <f t="shared" si="44"/>
        <v/>
      </c>
      <c r="O330" s="7" t="b">
        <f t="shared" si="47"/>
        <v>0</v>
      </c>
    </row>
    <row r="331" spans="1:15" x14ac:dyDescent="0.25">
      <c r="A331" s="1">
        <v>13</v>
      </c>
      <c r="C331" t="s">
        <v>15</v>
      </c>
      <c r="D331" t="s">
        <v>41</v>
      </c>
      <c r="E331" t="s">
        <v>57</v>
      </c>
      <c r="F331" t="s">
        <v>88</v>
      </c>
      <c r="G331" t="str">
        <f t="shared" si="41"/>
        <v>17194Date</v>
      </c>
      <c r="H331" t="str">
        <f t="shared" si="45"/>
        <v>19.4</v>
      </c>
      <c r="I331" t="str">
        <f t="shared" si="40"/>
        <v>2016</v>
      </c>
      <c r="J331" t="s">
        <v>123</v>
      </c>
      <c r="K331" t="str">
        <f t="shared" si="42"/>
        <v/>
      </c>
      <c r="L331" t="str">
        <f t="shared" si="43"/>
        <v>Valor de las ventas de energía eléctrica por municipio según tipo de servicio</v>
      </c>
      <c r="M331" t="str">
        <f t="shared" si="46"/>
        <v>2016</v>
      </c>
      <c r="N331" t="str">
        <f t="shared" si="44"/>
        <v/>
      </c>
      <c r="O331" s="7" t="b">
        <f t="shared" si="47"/>
        <v>0</v>
      </c>
    </row>
    <row r="332" spans="1:15" x14ac:dyDescent="0.25">
      <c r="A332" s="1">
        <v>14</v>
      </c>
      <c r="C332" t="s">
        <v>21</v>
      </c>
      <c r="D332" t="s">
        <v>41</v>
      </c>
      <c r="E332" t="s">
        <v>57</v>
      </c>
      <c r="F332" t="s">
        <v>88</v>
      </c>
      <c r="G332" t="str">
        <f t="shared" si="41"/>
        <v>17194Units</v>
      </c>
      <c r="H332" t="str">
        <f t="shared" si="45"/>
        <v>19.4</v>
      </c>
      <c r="I332" t="str">
        <f t="shared" si="40"/>
        <v>(Miles de pesos)</v>
      </c>
      <c r="J332" t="s">
        <v>122</v>
      </c>
      <c r="K332" t="str">
        <f t="shared" si="42"/>
        <v/>
      </c>
      <c r="L332" t="str">
        <f t="shared" si="43"/>
        <v>Valor de las ventas de energía eléctrica por municipio según tipo de servicio</v>
      </c>
      <c r="M332" t="str">
        <f t="shared" si="46"/>
        <v>Al 31 de diciembre de 2016</v>
      </c>
      <c r="N332" t="str">
        <f t="shared" si="44"/>
        <v>(Miles de pesos)</v>
      </c>
      <c r="O332" s="7" t="b">
        <f t="shared" si="47"/>
        <v>1</v>
      </c>
    </row>
    <row r="333" spans="1:15" x14ac:dyDescent="0.25">
      <c r="A333" s="1">
        <v>16</v>
      </c>
      <c r="B333" t="s">
        <v>10</v>
      </c>
      <c r="C333" t="s">
        <v>22</v>
      </c>
      <c r="D333" t="s">
        <v>41</v>
      </c>
      <c r="E333" t="s">
        <v>57</v>
      </c>
      <c r="F333" t="s">
        <v>88</v>
      </c>
      <c r="G333" t="str">
        <f t="shared" si="41"/>
        <v>17195Title</v>
      </c>
      <c r="H333" t="str">
        <f t="shared" si="45"/>
        <v>19.5</v>
      </c>
      <c r="I333" t="str">
        <f t="shared" si="40"/>
        <v>19.5Unidades y potencia del equipo de transmisión y distribución</v>
      </c>
      <c r="J333" t="s">
        <v>124</v>
      </c>
      <c r="K333" t="str">
        <f t="shared" si="42"/>
        <v>Unidades y potencia del equipo de transmisión y distribuciónde energía eléctrica por municipio</v>
      </c>
      <c r="L333" t="str">
        <f t="shared" si="43"/>
        <v>Unidades y potencia del equipo de transmisión y distribuciónde energía eléctrica por municipio</v>
      </c>
      <c r="M333" t="str">
        <f t="shared" si="46"/>
        <v>Al 31 de diciembre de 2016</v>
      </c>
      <c r="N333" t="str">
        <f t="shared" si="44"/>
        <v/>
      </c>
      <c r="O333" s="7" t="b">
        <f t="shared" si="47"/>
        <v>0</v>
      </c>
    </row>
    <row r="334" spans="1:15" x14ac:dyDescent="0.25">
      <c r="A334" s="1">
        <v>17</v>
      </c>
      <c r="C334" t="s">
        <v>23</v>
      </c>
      <c r="D334" t="s">
        <v>41</v>
      </c>
      <c r="E334" t="s">
        <v>57</v>
      </c>
      <c r="F334" t="s">
        <v>88</v>
      </c>
      <c r="G334" t="str">
        <f t="shared" si="41"/>
        <v>17195Title</v>
      </c>
      <c r="H334" t="str">
        <f t="shared" si="45"/>
        <v>19.5</v>
      </c>
      <c r="I334" t="str">
        <f t="shared" si="40"/>
        <v>de energía eléctrica por municipio</v>
      </c>
      <c r="J334" t="s">
        <v>124</v>
      </c>
      <c r="K334" t="str">
        <f t="shared" si="42"/>
        <v/>
      </c>
      <c r="L334" t="str">
        <f t="shared" si="43"/>
        <v>Unidades y potencia del equipo de transmisión y distribuciónde energía eléctrica por municipio</v>
      </c>
      <c r="M334" t="str">
        <f t="shared" si="46"/>
        <v>Al 31 de diciembre de 2016</v>
      </c>
      <c r="N334" t="str">
        <f t="shared" si="44"/>
        <v/>
      </c>
      <c r="O334" s="7" t="b">
        <f t="shared" si="47"/>
        <v>0</v>
      </c>
    </row>
    <row r="335" spans="1:15" x14ac:dyDescent="0.25">
      <c r="A335" s="1">
        <v>18</v>
      </c>
      <c r="C335" t="s">
        <v>17</v>
      </c>
      <c r="D335" t="s">
        <v>41</v>
      </c>
      <c r="E335" t="s">
        <v>57</v>
      </c>
      <c r="F335" t="s">
        <v>88</v>
      </c>
      <c r="G335" t="str">
        <f t="shared" si="41"/>
        <v>17195Date</v>
      </c>
      <c r="H335" t="str">
        <f t="shared" si="45"/>
        <v>19.5</v>
      </c>
      <c r="I335" t="str">
        <f t="shared" si="40"/>
        <v>Al 31 de diciembre de 2016</v>
      </c>
      <c r="J335" t="s">
        <v>123</v>
      </c>
      <c r="K335" t="str">
        <f t="shared" si="42"/>
        <v/>
      </c>
      <c r="L335" t="str">
        <f t="shared" si="43"/>
        <v>Unidades y potencia del equipo de transmisión y distribuciónde energía eléctrica por municipio</v>
      </c>
      <c r="M335" t="str">
        <f t="shared" si="46"/>
        <v>Al 31 de diciembre de 2016</v>
      </c>
      <c r="N335" t="str">
        <f t="shared" si="44"/>
        <v/>
      </c>
      <c r="O335" s="7" t="b">
        <f t="shared" si="47"/>
        <v>1</v>
      </c>
    </row>
    <row r="336" spans="1:15" x14ac:dyDescent="0.25">
      <c r="A336" s="1">
        <v>20</v>
      </c>
      <c r="B336" t="s">
        <v>11</v>
      </c>
      <c r="C336" t="s">
        <v>25</v>
      </c>
      <c r="D336" t="s">
        <v>41</v>
      </c>
      <c r="E336" t="s">
        <v>57</v>
      </c>
      <c r="F336" t="s">
        <v>88</v>
      </c>
      <c r="G336" t="str">
        <f t="shared" si="41"/>
        <v>17196Title</v>
      </c>
      <c r="H336" t="str">
        <f t="shared" si="45"/>
        <v>19.6</v>
      </c>
      <c r="I336" t="str">
        <f t="shared" si="40"/>
        <v xml:space="preserve">19.6Personal ocupado y sus remuneraciones en la Comisión Federal de Electricidad </v>
      </c>
      <c r="J336" t="s">
        <v>124</v>
      </c>
      <c r="K336" t="str">
        <f t="shared" si="42"/>
        <v>Personal ocupado y sus remuneraciones en la Comisión Federal de Electricidad según tipo de actividad</v>
      </c>
      <c r="L336" t="str">
        <f t="shared" si="43"/>
        <v>Personal ocupado y sus remuneraciones en la Comisión Federal de Electricidad según tipo de actividad</v>
      </c>
      <c r="M336" t="str">
        <f t="shared" si="46"/>
        <v>2015 y 2016</v>
      </c>
      <c r="N336" t="str">
        <f t="shared" si="44"/>
        <v/>
      </c>
      <c r="O336" s="7" t="b">
        <f t="shared" si="47"/>
        <v>0</v>
      </c>
    </row>
    <row r="337" spans="1:15" x14ac:dyDescent="0.25">
      <c r="A337" s="1">
        <v>21</v>
      </c>
      <c r="C337" t="s">
        <v>26</v>
      </c>
      <c r="D337" t="s">
        <v>41</v>
      </c>
      <c r="E337" t="s">
        <v>57</v>
      </c>
      <c r="F337" t="s">
        <v>88</v>
      </c>
      <c r="G337" t="str">
        <f t="shared" si="41"/>
        <v>17196Title</v>
      </c>
      <c r="H337" t="str">
        <f t="shared" si="45"/>
        <v>19.6</v>
      </c>
      <c r="I337" t="str">
        <f t="shared" si="40"/>
        <v>según tipo de actividad</v>
      </c>
      <c r="J337" t="s">
        <v>124</v>
      </c>
      <c r="K337" t="str">
        <f t="shared" si="42"/>
        <v/>
      </c>
      <c r="L337" t="str">
        <f t="shared" si="43"/>
        <v>Personal ocupado y sus remuneraciones en la Comisión Federal de Electricidad según tipo de actividad</v>
      </c>
      <c r="M337" t="str">
        <f t="shared" si="46"/>
        <v>2015 y 2016</v>
      </c>
      <c r="N337" t="str">
        <f t="shared" si="44"/>
        <v/>
      </c>
      <c r="O337" s="7" t="b">
        <f t="shared" si="47"/>
        <v>0</v>
      </c>
    </row>
    <row r="338" spans="1:15" x14ac:dyDescent="0.25">
      <c r="A338" s="1">
        <v>22</v>
      </c>
      <c r="C338" t="s">
        <v>36</v>
      </c>
      <c r="D338" t="s">
        <v>41</v>
      </c>
      <c r="E338" t="s">
        <v>57</v>
      </c>
      <c r="F338" t="s">
        <v>88</v>
      </c>
      <c r="G338" t="str">
        <f t="shared" si="41"/>
        <v>17196Date</v>
      </c>
      <c r="H338" t="str">
        <f t="shared" si="45"/>
        <v>19.6</v>
      </c>
      <c r="I338" t="str">
        <f t="shared" si="40"/>
        <v>2015 y 2016</v>
      </c>
      <c r="J338" t="s">
        <v>123</v>
      </c>
      <c r="K338" t="str">
        <f t="shared" si="42"/>
        <v/>
      </c>
      <c r="L338" t="str">
        <f t="shared" si="43"/>
        <v>Personal ocupado y sus remuneraciones en la Comisión Federal de Electricidad según tipo de actividad</v>
      </c>
      <c r="M338" t="str">
        <f t="shared" si="46"/>
        <v>2015 y 2016</v>
      </c>
      <c r="N338" t="str">
        <f t="shared" si="44"/>
        <v/>
      </c>
      <c r="O338" s="7" t="b">
        <f t="shared" si="47"/>
        <v>1</v>
      </c>
    </row>
    <row r="339" spans="1:15" x14ac:dyDescent="0.25">
      <c r="A339" s="1">
        <v>1</v>
      </c>
      <c r="B339" t="s">
        <v>6</v>
      </c>
      <c r="C339" t="s">
        <v>27</v>
      </c>
      <c r="D339" t="s">
        <v>41</v>
      </c>
      <c r="E339" t="s">
        <v>58</v>
      </c>
      <c r="F339" t="s">
        <v>89</v>
      </c>
      <c r="G339" t="str">
        <f t="shared" si="41"/>
        <v>18191Title</v>
      </c>
      <c r="H339" t="str">
        <f t="shared" si="45"/>
        <v>19.1</v>
      </c>
      <c r="I339" t="str">
        <f t="shared" si="40"/>
        <v xml:space="preserve">19.1Centrales generadoras, unidades de generación, capacidad efectiva </v>
      </c>
      <c r="J339" t="s">
        <v>124</v>
      </c>
      <c r="K339" t="str">
        <f t="shared" si="42"/>
        <v>Centrales generadoras, unidades de generación, capacidad efectiva y energía eléctrica producida y entregada por tipo de planta</v>
      </c>
      <c r="L339" t="str">
        <f t="shared" si="43"/>
        <v>Centrales generadoras, unidades de generación, capacidad efectiva y energía eléctrica producida y entregada por tipo de planta</v>
      </c>
      <c r="M339" t="str">
        <f t="shared" si="46"/>
        <v>2016</v>
      </c>
      <c r="N339" t="str">
        <f t="shared" si="44"/>
        <v/>
      </c>
      <c r="O339" s="7" t="b">
        <f t="shared" si="47"/>
        <v>0</v>
      </c>
    </row>
    <row r="340" spans="1:15" x14ac:dyDescent="0.25">
      <c r="A340" s="1">
        <v>2</v>
      </c>
      <c r="C340" t="s">
        <v>28</v>
      </c>
      <c r="D340" t="s">
        <v>41</v>
      </c>
      <c r="E340" t="s">
        <v>58</v>
      </c>
      <c r="F340" t="s">
        <v>89</v>
      </c>
      <c r="G340" t="str">
        <f t="shared" si="41"/>
        <v>18191Title</v>
      </c>
      <c r="H340" t="str">
        <f t="shared" si="45"/>
        <v>19.1</v>
      </c>
      <c r="I340" t="str">
        <f t="shared" si="40"/>
        <v>y energía eléctrica producida y entregada por tipo de planta</v>
      </c>
      <c r="J340" t="s">
        <v>124</v>
      </c>
      <c r="K340" t="str">
        <f t="shared" si="42"/>
        <v/>
      </c>
      <c r="L340" t="str">
        <f t="shared" si="43"/>
        <v>Centrales generadoras, unidades de generación, capacidad efectiva y energía eléctrica producida y entregada por tipo de planta</v>
      </c>
      <c r="M340" t="str">
        <f t="shared" si="46"/>
        <v>2016</v>
      </c>
      <c r="N340" t="str">
        <f t="shared" si="44"/>
        <v/>
      </c>
      <c r="O340" s="7" t="b">
        <f t="shared" si="47"/>
        <v>0</v>
      </c>
    </row>
    <row r="341" spans="1:15" x14ac:dyDescent="0.25">
      <c r="A341" s="1">
        <v>3</v>
      </c>
      <c r="C341" t="s">
        <v>15</v>
      </c>
      <c r="D341" t="s">
        <v>41</v>
      </c>
      <c r="E341" t="s">
        <v>58</v>
      </c>
      <c r="F341" t="s">
        <v>89</v>
      </c>
      <c r="G341" t="str">
        <f t="shared" si="41"/>
        <v>18191Date</v>
      </c>
      <c r="H341" t="str">
        <f t="shared" si="45"/>
        <v>19.1</v>
      </c>
      <c r="I341" t="str">
        <f t="shared" si="40"/>
        <v>2016</v>
      </c>
      <c r="J341" t="s">
        <v>123</v>
      </c>
      <c r="K341" t="str">
        <f t="shared" si="42"/>
        <v/>
      </c>
      <c r="L341" t="str">
        <f t="shared" si="43"/>
        <v>Centrales generadoras, unidades de generación, capacidad efectiva y energía eléctrica producida y entregada por tipo de planta</v>
      </c>
      <c r="M341" t="str">
        <f t="shared" si="46"/>
        <v>2016</v>
      </c>
      <c r="N341" t="str">
        <f t="shared" si="44"/>
        <v/>
      </c>
      <c r="O341" s="7" t="b">
        <f t="shared" si="47"/>
        <v>1</v>
      </c>
    </row>
    <row r="342" spans="1:15" x14ac:dyDescent="0.25">
      <c r="A342" s="1">
        <v>5</v>
      </c>
      <c r="B342" t="s">
        <v>7</v>
      </c>
      <c r="C342" t="s">
        <v>13</v>
      </c>
      <c r="D342" t="s">
        <v>41</v>
      </c>
      <c r="E342" t="s">
        <v>58</v>
      </c>
      <c r="F342" t="s">
        <v>89</v>
      </c>
      <c r="G342" t="str">
        <f t="shared" si="41"/>
        <v>18192Title</v>
      </c>
      <c r="H342" t="str">
        <f t="shared" si="45"/>
        <v>19.2</v>
      </c>
      <c r="I342" t="str">
        <f t="shared" si="40"/>
        <v xml:space="preserve">19.2Usuarios, volumen y valor de las ventas de energía eléctrica </v>
      </c>
      <c r="J342" t="s">
        <v>124</v>
      </c>
      <c r="K342" t="str">
        <f t="shared" si="42"/>
        <v>Usuarios, volumen y valor de las ventas de energía eléctrica según tipo de servicio</v>
      </c>
      <c r="L342" t="str">
        <f t="shared" si="43"/>
        <v>Usuarios, volumen y valor de las ventas de energía eléctrica según tipo de servicio</v>
      </c>
      <c r="M342" t="str">
        <f t="shared" si="46"/>
        <v>2016</v>
      </c>
      <c r="N342" t="str">
        <f t="shared" si="44"/>
        <v/>
      </c>
      <c r="O342" s="7" t="b">
        <f t="shared" si="47"/>
        <v>0</v>
      </c>
    </row>
    <row r="343" spans="1:15" x14ac:dyDescent="0.25">
      <c r="A343" s="1">
        <v>6</v>
      </c>
      <c r="C343" t="s">
        <v>14</v>
      </c>
      <c r="D343" t="s">
        <v>41</v>
      </c>
      <c r="E343" t="s">
        <v>58</v>
      </c>
      <c r="F343" t="s">
        <v>89</v>
      </c>
      <c r="G343" t="str">
        <f t="shared" si="41"/>
        <v>18192Title</v>
      </c>
      <c r="H343" t="str">
        <f t="shared" si="45"/>
        <v>19.2</v>
      </c>
      <c r="I343" t="str">
        <f t="shared" si="40"/>
        <v>según tipo de servicio</v>
      </c>
      <c r="J343" t="s">
        <v>124</v>
      </c>
      <c r="K343" t="str">
        <f t="shared" si="42"/>
        <v/>
      </c>
      <c r="L343" t="str">
        <f t="shared" si="43"/>
        <v>Usuarios, volumen y valor de las ventas de energía eléctrica según tipo de servicio</v>
      </c>
      <c r="M343" t="str">
        <f t="shared" si="46"/>
        <v>2016</v>
      </c>
      <c r="N343" t="str">
        <f t="shared" si="44"/>
        <v/>
      </c>
      <c r="O343" s="7" t="b">
        <f t="shared" si="47"/>
        <v>0</v>
      </c>
    </row>
    <row r="344" spans="1:15" x14ac:dyDescent="0.25">
      <c r="A344" s="1">
        <v>7</v>
      </c>
      <c r="C344" t="s">
        <v>15</v>
      </c>
      <c r="D344" t="s">
        <v>41</v>
      </c>
      <c r="E344" t="s">
        <v>58</v>
      </c>
      <c r="F344" t="s">
        <v>89</v>
      </c>
      <c r="G344" t="str">
        <f t="shared" si="41"/>
        <v>18192Date</v>
      </c>
      <c r="H344" t="str">
        <f t="shared" si="45"/>
        <v>19.2</v>
      </c>
      <c r="I344" t="str">
        <f t="shared" si="40"/>
        <v>2016</v>
      </c>
      <c r="J344" t="s">
        <v>123</v>
      </c>
      <c r="K344" t="str">
        <f t="shared" si="42"/>
        <v/>
      </c>
      <c r="L344" t="str">
        <f t="shared" si="43"/>
        <v>Usuarios, volumen y valor de las ventas de energía eléctrica según tipo de servicio</v>
      </c>
      <c r="M344" t="str">
        <f t="shared" si="46"/>
        <v>2016</v>
      </c>
      <c r="N344" t="str">
        <f t="shared" si="44"/>
        <v/>
      </c>
      <c r="O344" s="7" t="b">
        <f t="shared" si="47"/>
        <v>1</v>
      </c>
    </row>
    <row r="345" spans="1:15" x14ac:dyDescent="0.25">
      <c r="A345" s="1">
        <v>9</v>
      </c>
      <c r="B345" t="s">
        <v>8</v>
      </c>
      <c r="C345" t="s">
        <v>16</v>
      </c>
      <c r="D345" t="s">
        <v>41</v>
      </c>
      <c r="E345" t="s">
        <v>58</v>
      </c>
      <c r="F345" t="s">
        <v>89</v>
      </c>
      <c r="G345" t="str">
        <f t="shared" si="41"/>
        <v>18193Title</v>
      </c>
      <c r="H345" t="str">
        <f t="shared" si="45"/>
        <v>19.3</v>
      </c>
      <c r="I345" t="str">
        <f t="shared" si="40"/>
        <v>19.3Usuarios de energía eléctrica por municipio según tipo de servicio</v>
      </c>
      <c r="J345" t="s">
        <v>124</v>
      </c>
      <c r="K345" t="str">
        <f t="shared" si="42"/>
        <v>Usuarios de energía eléctrica por municipio según tipo de servicio</v>
      </c>
      <c r="L345" t="str">
        <f t="shared" si="43"/>
        <v>Usuarios de energía eléctrica por municipio según tipo de servicio</v>
      </c>
      <c r="M345" t="str">
        <f t="shared" si="46"/>
        <v>Al 31 de diciembre de 2016</v>
      </c>
      <c r="N345" t="str">
        <f t="shared" si="44"/>
        <v/>
      </c>
      <c r="O345" s="7" t="b">
        <f t="shared" si="47"/>
        <v>0</v>
      </c>
    </row>
    <row r="346" spans="1:15" x14ac:dyDescent="0.25">
      <c r="A346" s="1">
        <v>10</v>
      </c>
      <c r="C346" t="s">
        <v>17</v>
      </c>
      <c r="D346" t="s">
        <v>41</v>
      </c>
      <c r="E346" t="s">
        <v>58</v>
      </c>
      <c r="F346" t="s">
        <v>89</v>
      </c>
      <c r="G346" t="str">
        <f t="shared" si="41"/>
        <v>18193Date</v>
      </c>
      <c r="H346" t="str">
        <f t="shared" si="45"/>
        <v>19.3</v>
      </c>
      <c r="I346" t="str">
        <f t="shared" si="40"/>
        <v>Al 31 de diciembre de 2016</v>
      </c>
      <c r="J346" t="s">
        <v>123</v>
      </c>
      <c r="K346" t="str">
        <f t="shared" si="42"/>
        <v/>
      </c>
      <c r="L346" t="str">
        <f t="shared" si="43"/>
        <v>Usuarios de energía eléctrica por municipio según tipo de servicio</v>
      </c>
      <c r="M346" t="str">
        <f t="shared" si="46"/>
        <v>Al 31 de diciembre de 2016</v>
      </c>
      <c r="N346" t="str">
        <f t="shared" si="44"/>
        <v/>
      </c>
      <c r="O346" s="7" t="b">
        <f t="shared" si="47"/>
        <v>1</v>
      </c>
    </row>
    <row r="347" spans="1:15" x14ac:dyDescent="0.25">
      <c r="A347" s="1">
        <v>12</v>
      </c>
      <c r="B347" t="s">
        <v>9</v>
      </c>
      <c r="C347" t="s">
        <v>18</v>
      </c>
      <c r="D347" t="s">
        <v>41</v>
      </c>
      <c r="E347" t="s">
        <v>58</v>
      </c>
      <c r="F347" t="s">
        <v>89</v>
      </c>
      <c r="G347" t="str">
        <f t="shared" si="41"/>
        <v>18194Title</v>
      </c>
      <c r="H347" t="str">
        <f t="shared" si="45"/>
        <v>19.4</v>
      </c>
      <c r="I347" t="str">
        <f t="shared" si="40"/>
        <v>19.4Volumen de las ventas de energía eléctrica por municipio según tipo de servicio</v>
      </c>
      <c r="J347" t="s">
        <v>124</v>
      </c>
      <c r="K347" t="str">
        <f t="shared" si="42"/>
        <v>Volumen de las ventas de energía eléctrica por municipio según tipo de servicio</v>
      </c>
      <c r="L347" t="str">
        <f t="shared" si="43"/>
        <v>Volumen de las ventas de energía eléctrica por municipio según tipo de servicio</v>
      </c>
      <c r="M347" t="str">
        <f t="shared" si="46"/>
        <v>2016</v>
      </c>
      <c r="N347" t="str">
        <f t="shared" si="44"/>
        <v/>
      </c>
      <c r="O347" s="7" t="b">
        <f t="shared" si="47"/>
        <v>0</v>
      </c>
    </row>
    <row r="348" spans="1:15" x14ac:dyDescent="0.25">
      <c r="A348" s="1">
        <v>13</v>
      </c>
      <c r="C348" t="s">
        <v>15</v>
      </c>
      <c r="D348" t="s">
        <v>41</v>
      </c>
      <c r="E348" t="s">
        <v>58</v>
      </c>
      <c r="F348" t="s">
        <v>89</v>
      </c>
      <c r="G348" t="str">
        <f t="shared" si="41"/>
        <v>18194Date</v>
      </c>
      <c r="H348" t="str">
        <f t="shared" si="45"/>
        <v>19.4</v>
      </c>
      <c r="I348" t="str">
        <f t="shared" si="40"/>
        <v>2016</v>
      </c>
      <c r="J348" t="s">
        <v>123</v>
      </c>
      <c r="K348" t="str">
        <f t="shared" si="42"/>
        <v/>
      </c>
      <c r="L348" t="str">
        <f t="shared" si="43"/>
        <v>Volumen de las ventas de energía eléctrica por municipio según tipo de servicio</v>
      </c>
      <c r="M348" t="str">
        <f t="shared" si="46"/>
        <v>2016</v>
      </c>
      <c r="N348" t="str">
        <f t="shared" si="44"/>
        <v/>
      </c>
      <c r="O348" s="7" t="b">
        <f t="shared" si="47"/>
        <v>0</v>
      </c>
    </row>
    <row r="349" spans="1:15" x14ac:dyDescent="0.25">
      <c r="A349" s="1">
        <v>14</v>
      </c>
      <c r="C349" t="s">
        <v>19</v>
      </c>
      <c r="D349" t="s">
        <v>41</v>
      </c>
      <c r="E349" t="s">
        <v>58</v>
      </c>
      <c r="F349" t="s">
        <v>89</v>
      </c>
      <c r="G349" t="str">
        <f t="shared" si="41"/>
        <v>18194Units</v>
      </c>
      <c r="H349" t="str">
        <f t="shared" si="45"/>
        <v>19.4</v>
      </c>
      <c r="I349" t="str">
        <f t="shared" si="40"/>
        <v>(Megawatts-hora)</v>
      </c>
      <c r="J349" t="s">
        <v>122</v>
      </c>
      <c r="K349" t="str">
        <f t="shared" si="42"/>
        <v/>
      </c>
      <c r="L349" t="str">
        <f t="shared" si="43"/>
        <v>Volumen de las ventas de energía eléctrica por municipio según tipo de servicio</v>
      </c>
      <c r="M349" t="str">
        <f t="shared" si="46"/>
        <v>2016</v>
      </c>
      <c r="N349" t="str">
        <f t="shared" si="44"/>
        <v>(Megawatts-hora)</v>
      </c>
      <c r="O349" s="7" t="b">
        <f t="shared" si="47"/>
        <v>1</v>
      </c>
    </row>
    <row r="350" spans="1:15" x14ac:dyDescent="0.25">
      <c r="A350" s="1">
        <v>16</v>
      </c>
      <c r="B350" t="s">
        <v>10</v>
      </c>
      <c r="C350" t="s">
        <v>20</v>
      </c>
      <c r="D350" t="s">
        <v>41</v>
      </c>
      <c r="E350" t="s">
        <v>58</v>
      </c>
      <c r="F350" t="s">
        <v>89</v>
      </c>
      <c r="G350" t="str">
        <f t="shared" si="41"/>
        <v>18195Title</v>
      </c>
      <c r="H350" t="str">
        <f t="shared" si="45"/>
        <v>19.5</v>
      </c>
      <c r="I350" t="str">
        <f t="shared" si="40"/>
        <v>19.5Valor de las ventas de energía eléctrica por municipio según tipo de servicio</v>
      </c>
      <c r="J350" t="s">
        <v>124</v>
      </c>
      <c r="K350" t="str">
        <f t="shared" si="42"/>
        <v>Valor de las ventas de energía eléctrica por municipio según tipo de servicio</v>
      </c>
      <c r="L350" t="str">
        <f t="shared" si="43"/>
        <v>Valor de las ventas de energía eléctrica por municipio según tipo de servicio</v>
      </c>
      <c r="M350" t="str">
        <f t="shared" si="46"/>
        <v>2016</v>
      </c>
      <c r="N350" t="str">
        <f t="shared" si="44"/>
        <v/>
      </c>
      <c r="O350" s="7" t="b">
        <f t="shared" si="47"/>
        <v>0</v>
      </c>
    </row>
    <row r="351" spans="1:15" x14ac:dyDescent="0.25">
      <c r="A351" s="1">
        <v>17</v>
      </c>
      <c r="C351" t="s">
        <v>15</v>
      </c>
      <c r="D351" t="s">
        <v>41</v>
      </c>
      <c r="E351" t="s">
        <v>58</v>
      </c>
      <c r="F351" t="s">
        <v>89</v>
      </c>
      <c r="G351" t="str">
        <f t="shared" si="41"/>
        <v>18195Date</v>
      </c>
      <c r="H351" t="str">
        <f t="shared" si="45"/>
        <v>19.5</v>
      </c>
      <c r="I351" t="str">
        <f t="shared" si="40"/>
        <v>2016</v>
      </c>
      <c r="J351" t="s">
        <v>123</v>
      </c>
      <c r="K351" t="str">
        <f t="shared" si="42"/>
        <v/>
      </c>
      <c r="L351" t="str">
        <f t="shared" si="43"/>
        <v>Valor de las ventas de energía eléctrica por municipio según tipo de servicio</v>
      </c>
      <c r="M351" t="str">
        <f t="shared" si="46"/>
        <v>2016</v>
      </c>
      <c r="N351" t="str">
        <f t="shared" si="44"/>
        <v/>
      </c>
      <c r="O351" s="7" t="b">
        <f t="shared" si="47"/>
        <v>0</v>
      </c>
    </row>
    <row r="352" spans="1:15" x14ac:dyDescent="0.25">
      <c r="A352" s="1">
        <v>18</v>
      </c>
      <c r="C352" t="s">
        <v>21</v>
      </c>
      <c r="D352" t="s">
        <v>41</v>
      </c>
      <c r="E352" t="s">
        <v>58</v>
      </c>
      <c r="F352" t="s">
        <v>89</v>
      </c>
      <c r="G352" t="str">
        <f t="shared" si="41"/>
        <v>18195Units</v>
      </c>
      <c r="H352" t="str">
        <f t="shared" si="45"/>
        <v>19.5</v>
      </c>
      <c r="I352" t="str">
        <f t="shared" si="40"/>
        <v>(Miles de pesos)</v>
      </c>
      <c r="J352" t="s">
        <v>122</v>
      </c>
      <c r="K352" t="str">
        <f t="shared" si="42"/>
        <v/>
      </c>
      <c r="L352" t="str">
        <f t="shared" si="43"/>
        <v>Valor de las ventas de energía eléctrica por municipio según tipo de servicio</v>
      </c>
      <c r="M352" t="str">
        <f t="shared" si="46"/>
        <v>Al 31 de diciembre de 2016</v>
      </c>
      <c r="N352" t="str">
        <f t="shared" si="44"/>
        <v>(Miles de pesos)</v>
      </c>
      <c r="O352" s="7" t="b">
        <f t="shared" si="47"/>
        <v>1</v>
      </c>
    </row>
    <row r="353" spans="1:15" x14ac:dyDescent="0.25">
      <c r="A353" s="1">
        <v>20</v>
      </c>
      <c r="B353" t="s">
        <v>11</v>
      </c>
      <c r="C353" t="s">
        <v>22</v>
      </c>
      <c r="D353" t="s">
        <v>41</v>
      </c>
      <c r="E353" t="s">
        <v>58</v>
      </c>
      <c r="F353" t="s">
        <v>89</v>
      </c>
      <c r="G353" t="str">
        <f t="shared" si="41"/>
        <v>18196Title</v>
      </c>
      <c r="H353" t="str">
        <f t="shared" si="45"/>
        <v>19.6</v>
      </c>
      <c r="I353" t="str">
        <f t="shared" si="40"/>
        <v>19.6Unidades y potencia del equipo de transmisión y distribución</v>
      </c>
      <c r="J353" t="s">
        <v>124</v>
      </c>
      <c r="K353" t="str">
        <f t="shared" si="42"/>
        <v>Unidades y potencia del equipo de transmisión y distribuciónde energía eléctrica por municipio</v>
      </c>
      <c r="L353" t="str">
        <f t="shared" si="43"/>
        <v>Unidades y potencia del equipo de transmisión y distribuciónde energía eléctrica por municipio</v>
      </c>
      <c r="M353" t="str">
        <f t="shared" si="46"/>
        <v>Al 31 de diciembre de 2016</v>
      </c>
      <c r="N353" t="str">
        <f t="shared" si="44"/>
        <v/>
      </c>
      <c r="O353" s="7" t="b">
        <f t="shared" si="47"/>
        <v>0</v>
      </c>
    </row>
    <row r="354" spans="1:15" x14ac:dyDescent="0.25">
      <c r="A354" s="1">
        <v>21</v>
      </c>
      <c r="C354" t="s">
        <v>23</v>
      </c>
      <c r="D354" t="s">
        <v>41</v>
      </c>
      <c r="E354" t="s">
        <v>58</v>
      </c>
      <c r="F354" t="s">
        <v>89</v>
      </c>
      <c r="G354" t="str">
        <f t="shared" si="41"/>
        <v>18196Title</v>
      </c>
      <c r="H354" t="str">
        <f t="shared" si="45"/>
        <v>19.6</v>
      </c>
      <c r="I354" t="str">
        <f t="shared" si="40"/>
        <v>de energía eléctrica por municipio</v>
      </c>
      <c r="J354" t="s">
        <v>124</v>
      </c>
      <c r="K354" t="str">
        <f t="shared" si="42"/>
        <v/>
      </c>
      <c r="L354" t="str">
        <f t="shared" si="43"/>
        <v>Unidades y potencia del equipo de transmisión y distribuciónde energía eléctrica por municipio</v>
      </c>
      <c r="M354" t="str">
        <f t="shared" si="46"/>
        <v>Al 31 de diciembre de 2016</v>
      </c>
      <c r="N354" t="str">
        <f t="shared" si="44"/>
        <v/>
      </c>
      <c r="O354" s="7" t="b">
        <f t="shared" si="47"/>
        <v>0</v>
      </c>
    </row>
    <row r="355" spans="1:15" x14ac:dyDescent="0.25">
      <c r="A355" s="1">
        <v>22</v>
      </c>
      <c r="C355" t="s">
        <v>17</v>
      </c>
      <c r="D355" t="s">
        <v>41</v>
      </c>
      <c r="E355" t="s">
        <v>58</v>
      </c>
      <c r="F355" t="s">
        <v>89</v>
      </c>
      <c r="G355" t="str">
        <f t="shared" si="41"/>
        <v>18196Date</v>
      </c>
      <c r="H355" t="str">
        <f t="shared" si="45"/>
        <v>19.6</v>
      </c>
      <c r="I355" t="str">
        <f t="shared" si="40"/>
        <v>Al 31 de diciembre de 2016</v>
      </c>
      <c r="J355" t="s">
        <v>123</v>
      </c>
      <c r="K355" t="str">
        <f t="shared" si="42"/>
        <v/>
      </c>
      <c r="L355" t="str">
        <f t="shared" si="43"/>
        <v>Unidades y potencia del equipo de transmisión y distribuciónde energía eléctrica por municipio</v>
      </c>
      <c r="M355" t="str">
        <f t="shared" si="46"/>
        <v>Al 31 de diciembre de 2016</v>
      </c>
      <c r="N355" t="str">
        <f t="shared" si="44"/>
        <v/>
      </c>
      <c r="O355" s="7" t="b">
        <f t="shared" si="47"/>
        <v>1</v>
      </c>
    </row>
    <row r="356" spans="1:15" x14ac:dyDescent="0.25">
      <c r="A356" s="1">
        <v>24</v>
      </c>
      <c r="B356" t="s">
        <v>12</v>
      </c>
      <c r="C356" t="s">
        <v>37</v>
      </c>
      <c r="D356" t="s">
        <v>41</v>
      </c>
      <c r="E356" t="s">
        <v>58</v>
      </c>
      <c r="F356" t="s">
        <v>89</v>
      </c>
      <c r="G356" t="str">
        <f t="shared" si="41"/>
        <v>18197Title</v>
      </c>
      <c r="H356" t="str">
        <f t="shared" si="45"/>
        <v>19.7</v>
      </c>
      <c r="I356" t="str">
        <f t="shared" si="40"/>
        <v>19.7Personal ocupado y sus remuneraciones en la Comisión Federal</v>
      </c>
      <c r="J356" t="s">
        <v>124</v>
      </c>
      <c r="K356" t="str">
        <f t="shared" si="42"/>
        <v>Personal ocupado y sus remuneraciones en la Comisión Federalde Electricidad según tipo de actividad</v>
      </c>
      <c r="L356" t="str">
        <f t="shared" si="43"/>
        <v>Personal ocupado y sus remuneraciones en la Comisión Federalde Electricidad según tipo de actividad</v>
      </c>
      <c r="M356" t="str">
        <f t="shared" si="46"/>
        <v>2016</v>
      </c>
      <c r="N356" t="str">
        <f t="shared" si="44"/>
        <v/>
      </c>
      <c r="O356" s="7" t="b">
        <f t="shared" si="47"/>
        <v>0</v>
      </c>
    </row>
    <row r="357" spans="1:15" x14ac:dyDescent="0.25">
      <c r="A357" s="1">
        <v>25</v>
      </c>
      <c r="C357" t="s">
        <v>38</v>
      </c>
      <c r="D357" t="s">
        <v>41</v>
      </c>
      <c r="E357" t="s">
        <v>58</v>
      </c>
      <c r="F357" t="s">
        <v>89</v>
      </c>
      <c r="G357" t="str">
        <f t="shared" si="41"/>
        <v>18197Title</v>
      </c>
      <c r="H357" t="str">
        <f t="shared" si="45"/>
        <v>19.7</v>
      </c>
      <c r="I357" t="str">
        <f t="shared" si="40"/>
        <v>de Electricidad según tipo de actividad</v>
      </c>
      <c r="J357" t="s">
        <v>124</v>
      </c>
      <c r="K357" t="str">
        <f t="shared" si="42"/>
        <v/>
      </c>
      <c r="L357" t="str">
        <f t="shared" si="43"/>
        <v>Personal ocupado y sus remuneraciones en la Comisión Federalde Electricidad según tipo de actividad</v>
      </c>
      <c r="M357" t="str">
        <f t="shared" si="46"/>
        <v>2016</v>
      </c>
      <c r="N357" t="str">
        <f t="shared" si="44"/>
        <v/>
      </c>
      <c r="O357" s="7" t="b">
        <f t="shared" si="47"/>
        <v>0</v>
      </c>
    </row>
    <row r="358" spans="1:15" x14ac:dyDescent="0.25">
      <c r="A358" s="1">
        <v>26</v>
      </c>
      <c r="C358" t="s">
        <v>15</v>
      </c>
      <c r="D358" t="s">
        <v>41</v>
      </c>
      <c r="E358" t="s">
        <v>58</v>
      </c>
      <c r="F358" t="s">
        <v>89</v>
      </c>
      <c r="G358" t="str">
        <f t="shared" si="41"/>
        <v>18197Date</v>
      </c>
      <c r="H358" t="str">
        <f t="shared" si="45"/>
        <v>19.7</v>
      </c>
      <c r="I358" t="str">
        <f t="shared" si="40"/>
        <v>2016</v>
      </c>
      <c r="J358" t="s">
        <v>123</v>
      </c>
      <c r="K358" t="str">
        <f t="shared" si="42"/>
        <v/>
      </c>
      <c r="L358" t="str">
        <f t="shared" si="43"/>
        <v>Personal ocupado y sus remuneraciones en la Comisión Federalde Electricidad según tipo de actividad</v>
      </c>
      <c r="M358" t="str">
        <f t="shared" si="46"/>
        <v>2016</v>
      </c>
      <c r="N358" t="str">
        <f t="shared" si="44"/>
        <v/>
      </c>
      <c r="O358" s="7" t="b">
        <f t="shared" si="47"/>
        <v>1</v>
      </c>
    </row>
    <row r="359" spans="1:15" x14ac:dyDescent="0.25">
      <c r="A359" s="1">
        <v>1</v>
      </c>
      <c r="B359" t="s">
        <v>6</v>
      </c>
      <c r="C359" t="s">
        <v>27</v>
      </c>
      <c r="D359" t="s">
        <v>41</v>
      </c>
      <c r="E359" t="s">
        <v>59</v>
      </c>
      <c r="F359" t="s">
        <v>90</v>
      </c>
      <c r="G359" t="str">
        <f t="shared" si="41"/>
        <v>19191Title</v>
      </c>
      <c r="H359" t="str">
        <f t="shared" si="45"/>
        <v>19.1</v>
      </c>
      <c r="I359" t="str">
        <f t="shared" si="40"/>
        <v xml:space="preserve">19.1Centrales generadoras, unidades de generación, capacidad efectiva </v>
      </c>
      <c r="J359" t="s">
        <v>124</v>
      </c>
      <c r="K359" t="str">
        <f t="shared" si="42"/>
        <v>Centrales generadoras, unidades de generación, capacidad efectiva y energía eléctrica producida y entregada por tipo de planta</v>
      </c>
      <c r="L359" t="str">
        <f t="shared" si="43"/>
        <v>Centrales generadoras, unidades de generación, capacidad efectiva y energía eléctrica producida y entregada por tipo de planta</v>
      </c>
      <c r="M359" t="str">
        <f t="shared" si="46"/>
        <v>2016</v>
      </c>
      <c r="N359" t="str">
        <f t="shared" si="44"/>
        <v/>
      </c>
      <c r="O359" s="7" t="b">
        <f t="shared" si="47"/>
        <v>0</v>
      </c>
    </row>
    <row r="360" spans="1:15" x14ac:dyDescent="0.25">
      <c r="A360" s="1">
        <v>2</v>
      </c>
      <c r="C360" t="s">
        <v>28</v>
      </c>
      <c r="D360" t="s">
        <v>41</v>
      </c>
      <c r="E360" t="s">
        <v>59</v>
      </c>
      <c r="F360" t="s">
        <v>90</v>
      </c>
      <c r="G360" t="str">
        <f t="shared" si="41"/>
        <v>19191Title</v>
      </c>
      <c r="H360" t="str">
        <f t="shared" si="45"/>
        <v>19.1</v>
      </c>
      <c r="I360" t="str">
        <f t="shared" si="40"/>
        <v>y energía eléctrica producida y entregada por tipo de planta</v>
      </c>
      <c r="J360" t="s">
        <v>124</v>
      </c>
      <c r="K360" t="str">
        <f t="shared" si="42"/>
        <v/>
      </c>
      <c r="L360" t="str">
        <f t="shared" si="43"/>
        <v>Centrales generadoras, unidades de generación, capacidad efectiva y energía eléctrica producida y entregada por tipo de planta</v>
      </c>
      <c r="M360" t="str">
        <f t="shared" si="46"/>
        <v>2016</v>
      </c>
      <c r="N360" t="str">
        <f t="shared" si="44"/>
        <v/>
      </c>
      <c r="O360" s="7" t="b">
        <f t="shared" si="47"/>
        <v>0</v>
      </c>
    </row>
    <row r="361" spans="1:15" x14ac:dyDescent="0.25">
      <c r="A361" s="1">
        <v>3</v>
      </c>
      <c r="C361" t="s">
        <v>15</v>
      </c>
      <c r="D361" t="s">
        <v>41</v>
      </c>
      <c r="E361" t="s">
        <v>59</v>
      </c>
      <c r="F361" t="s">
        <v>90</v>
      </c>
      <c r="G361" t="str">
        <f t="shared" si="41"/>
        <v>19191Date</v>
      </c>
      <c r="H361" t="str">
        <f t="shared" si="45"/>
        <v>19.1</v>
      </c>
      <c r="I361" t="str">
        <f t="shared" si="40"/>
        <v>2016</v>
      </c>
      <c r="J361" t="s">
        <v>123</v>
      </c>
      <c r="K361" t="str">
        <f t="shared" si="42"/>
        <v/>
      </c>
      <c r="L361" t="str">
        <f t="shared" si="43"/>
        <v>Centrales generadoras, unidades de generación, capacidad efectiva y energía eléctrica producida y entregada por tipo de planta</v>
      </c>
      <c r="M361" t="str">
        <f t="shared" si="46"/>
        <v>2016</v>
      </c>
      <c r="N361" t="str">
        <f t="shared" si="44"/>
        <v/>
      </c>
      <c r="O361" s="7" t="b">
        <f t="shared" si="47"/>
        <v>1</v>
      </c>
    </row>
    <row r="362" spans="1:15" x14ac:dyDescent="0.25">
      <c r="A362" s="1">
        <v>5</v>
      </c>
      <c r="B362" t="s">
        <v>7</v>
      </c>
      <c r="C362" t="s">
        <v>13</v>
      </c>
      <c r="D362" t="s">
        <v>41</v>
      </c>
      <c r="E362" t="s">
        <v>59</v>
      </c>
      <c r="F362" t="s">
        <v>90</v>
      </c>
      <c r="G362" t="str">
        <f t="shared" si="41"/>
        <v>19192Title</v>
      </c>
      <c r="H362" t="str">
        <f t="shared" si="45"/>
        <v>19.2</v>
      </c>
      <c r="I362" t="str">
        <f t="shared" si="40"/>
        <v xml:space="preserve">19.2Usuarios, volumen y valor de las ventas de energía eléctrica </v>
      </c>
      <c r="J362" t="s">
        <v>124</v>
      </c>
      <c r="K362" t="str">
        <f t="shared" si="42"/>
        <v>Usuarios, volumen y valor de las ventas de energía eléctrica según tipo de servicio</v>
      </c>
      <c r="L362" t="str">
        <f t="shared" si="43"/>
        <v>Usuarios, volumen y valor de las ventas de energía eléctrica según tipo de servicio</v>
      </c>
      <c r="M362" t="str">
        <f t="shared" si="46"/>
        <v>2016</v>
      </c>
      <c r="N362" t="str">
        <f t="shared" si="44"/>
        <v/>
      </c>
      <c r="O362" s="7" t="b">
        <f t="shared" si="47"/>
        <v>0</v>
      </c>
    </row>
    <row r="363" spans="1:15" x14ac:dyDescent="0.25">
      <c r="A363" s="1">
        <v>6</v>
      </c>
      <c r="C363" t="s">
        <v>14</v>
      </c>
      <c r="D363" t="s">
        <v>41</v>
      </c>
      <c r="E363" t="s">
        <v>59</v>
      </c>
      <c r="F363" t="s">
        <v>90</v>
      </c>
      <c r="G363" t="str">
        <f t="shared" si="41"/>
        <v>19192Title</v>
      </c>
      <c r="H363" t="str">
        <f t="shared" si="45"/>
        <v>19.2</v>
      </c>
      <c r="I363" t="str">
        <f t="shared" si="40"/>
        <v>según tipo de servicio</v>
      </c>
      <c r="J363" t="s">
        <v>124</v>
      </c>
      <c r="K363" t="str">
        <f t="shared" si="42"/>
        <v/>
      </c>
      <c r="L363" t="str">
        <f t="shared" si="43"/>
        <v>Usuarios, volumen y valor de las ventas de energía eléctrica según tipo de servicio</v>
      </c>
      <c r="M363" t="str">
        <f t="shared" si="46"/>
        <v>2016</v>
      </c>
      <c r="N363" t="str">
        <f t="shared" si="44"/>
        <v/>
      </c>
      <c r="O363" s="7" t="b">
        <f t="shared" si="47"/>
        <v>0</v>
      </c>
    </row>
    <row r="364" spans="1:15" x14ac:dyDescent="0.25">
      <c r="A364" s="1">
        <v>7</v>
      </c>
      <c r="C364" t="s">
        <v>15</v>
      </c>
      <c r="D364" t="s">
        <v>41</v>
      </c>
      <c r="E364" t="s">
        <v>59</v>
      </c>
      <c r="F364" t="s">
        <v>90</v>
      </c>
      <c r="G364" t="str">
        <f t="shared" si="41"/>
        <v>19192Date</v>
      </c>
      <c r="H364" t="str">
        <f t="shared" si="45"/>
        <v>19.2</v>
      </c>
      <c r="I364" t="str">
        <f t="shared" si="40"/>
        <v>2016</v>
      </c>
      <c r="J364" t="s">
        <v>123</v>
      </c>
      <c r="K364" t="str">
        <f t="shared" si="42"/>
        <v/>
      </c>
      <c r="L364" t="str">
        <f t="shared" si="43"/>
        <v>Usuarios, volumen y valor de las ventas de energía eléctrica según tipo de servicio</v>
      </c>
      <c r="M364" t="str">
        <f t="shared" si="46"/>
        <v>2016</v>
      </c>
      <c r="N364" t="str">
        <f t="shared" si="44"/>
        <v/>
      </c>
      <c r="O364" s="7" t="b">
        <f t="shared" si="47"/>
        <v>1</v>
      </c>
    </row>
    <row r="365" spans="1:15" x14ac:dyDescent="0.25">
      <c r="A365" s="1">
        <v>9</v>
      </c>
      <c r="B365" t="s">
        <v>8</v>
      </c>
      <c r="C365" t="s">
        <v>16</v>
      </c>
      <c r="D365" t="s">
        <v>41</v>
      </c>
      <c r="E365" t="s">
        <v>59</v>
      </c>
      <c r="F365" t="s">
        <v>90</v>
      </c>
      <c r="G365" t="str">
        <f t="shared" si="41"/>
        <v>19193Title</v>
      </c>
      <c r="H365" t="str">
        <f t="shared" si="45"/>
        <v>19.3</v>
      </c>
      <c r="I365" t="str">
        <f t="shared" si="40"/>
        <v>19.3Usuarios de energía eléctrica por municipio según tipo de servicio</v>
      </c>
      <c r="J365" t="s">
        <v>124</v>
      </c>
      <c r="K365" t="str">
        <f t="shared" si="42"/>
        <v>Usuarios de energía eléctrica por municipio según tipo de servicio</v>
      </c>
      <c r="L365" t="str">
        <f t="shared" si="43"/>
        <v>Usuarios de energía eléctrica por municipio según tipo de servicio</v>
      </c>
      <c r="M365" t="str">
        <f t="shared" si="46"/>
        <v>Al 31 de diciembre de 2016</v>
      </c>
      <c r="N365" t="str">
        <f t="shared" si="44"/>
        <v/>
      </c>
      <c r="O365" s="7" t="b">
        <f t="shared" si="47"/>
        <v>0</v>
      </c>
    </row>
    <row r="366" spans="1:15" x14ac:dyDescent="0.25">
      <c r="A366" s="1">
        <v>10</v>
      </c>
      <c r="C366" t="s">
        <v>17</v>
      </c>
      <c r="D366" t="s">
        <v>41</v>
      </c>
      <c r="E366" t="s">
        <v>59</v>
      </c>
      <c r="F366" t="s">
        <v>90</v>
      </c>
      <c r="G366" t="str">
        <f t="shared" si="41"/>
        <v>19193Date</v>
      </c>
      <c r="H366" t="str">
        <f t="shared" si="45"/>
        <v>19.3</v>
      </c>
      <c r="I366" t="str">
        <f t="shared" si="40"/>
        <v>Al 31 de diciembre de 2016</v>
      </c>
      <c r="J366" t="s">
        <v>123</v>
      </c>
      <c r="K366" t="str">
        <f t="shared" si="42"/>
        <v/>
      </c>
      <c r="L366" t="str">
        <f t="shared" si="43"/>
        <v>Usuarios de energía eléctrica por municipio según tipo de servicio</v>
      </c>
      <c r="M366" t="str">
        <f t="shared" si="46"/>
        <v>Al 31 de diciembre de 2016</v>
      </c>
      <c r="N366" t="str">
        <f t="shared" si="44"/>
        <v/>
      </c>
      <c r="O366" s="7" t="b">
        <f t="shared" si="47"/>
        <v>1</v>
      </c>
    </row>
    <row r="367" spans="1:15" x14ac:dyDescent="0.25">
      <c r="A367" s="1">
        <v>12</v>
      </c>
      <c r="B367" t="s">
        <v>9</v>
      </c>
      <c r="C367" t="s">
        <v>18</v>
      </c>
      <c r="D367" t="s">
        <v>41</v>
      </c>
      <c r="E367" t="s">
        <v>59</v>
      </c>
      <c r="F367" t="s">
        <v>90</v>
      </c>
      <c r="G367" t="str">
        <f t="shared" si="41"/>
        <v>19194Title</v>
      </c>
      <c r="H367" t="str">
        <f t="shared" si="45"/>
        <v>19.4</v>
      </c>
      <c r="I367" t="str">
        <f t="shared" si="40"/>
        <v>19.4Volumen de las ventas de energía eléctrica por municipio según tipo de servicio</v>
      </c>
      <c r="J367" t="s">
        <v>124</v>
      </c>
      <c r="K367" t="str">
        <f t="shared" si="42"/>
        <v>Volumen de las ventas de energía eléctrica por municipio según tipo de servicio</v>
      </c>
      <c r="L367" t="str">
        <f t="shared" si="43"/>
        <v>Volumen de las ventas de energía eléctrica por municipio según tipo de servicio</v>
      </c>
      <c r="M367" t="str">
        <f t="shared" si="46"/>
        <v>2016</v>
      </c>
      <c r="N367" t="str">
        <f t="shared" si="44"/>
        <v/>
      </c>
      <c r="O367" s="7" t="b">
        <f t="shared" si="47"/>
        <v>0</v>
      </c>
    </row>
    <row r="368" spans="1:15" x14ac:dyDescent="0.25">
      <c r="A368" s="1">
        <v>13</v>
      </c>
      <c r="C368" t="s">
        <v>15</v>
      </c>
      <c r="D368" t="s">
        <v>41</v>
      </c>
      <c r="E368" t="s">
        <v>59</v>
      </c>
      <c r="F368" t="s">
        <v>90</v>
      </c>
      <c r="G368" t="str">
        <f t="shared" si="41"/>
        <v>19194Date</v>
      </c>
      <c r="H368" t="str">
        <f t="shared" si="45"/>
        <v>19.4</v>
      </c>
      <c r="I368" t="str">
        <f t="shared" si="40"/>
        <v>2016</v>
      </c>
      <c r="J368" t="s">
        <v>123</v>
      </c>
      <c r="K368" t="str">
        <f t="shared" si="42"/>
        <v/>
      </c>
      <c r="L368" t="str">
        <f t="shared" si="43"/>
        <v>Volumen de las ventas de energía eléctrica por municipio según tipo de servicio</v>
      </c>
      <c r="M368" t="str">
        <f t="shared" si="46"/>
        <v>2016</v>
      </c>
      <c r="N368" t="str">
        <f t="shared" si="44"/>
        <v/>
      </c>
      <c r="O368" s="7" t="b">
        <f t="shared" si="47"/>
        <v>0</v>
      </c>
    </row>
    <row r="369" spans="1:15" x14ac:dyDescent="0.25">
      <c r="A369" s="1">
        <v>14</v>
      </c>
      <c r="C369" t="s">
        <v>19</v>
      </c>
      <c r="D369" t="s">
        <v>41</v>
      </c>
      <c r="E369" t="s">
        <v>59</v>
      </c>
      <c r="F369" t="s">
        <v>90</v>
      </c>
      <c r="G369" t="str">
        <f t="shared" si="41"/>
        <v>19194Units</v>
      </c>
      <c r="H369" t="str">
        <f t="shared" si="45"/>
        <v>19.4</v>
      </c>
      <c r="I369" t="str">
        <f t="shared" si="40"/>
        <v>(Megawatts-hora)</v>
      </c>
      <c r="J369" t="s">
        <v>122</v>
      </c>
      <c r="K369" t="str">
        <f t="shared" si="42"/>
        <v/>
      </c>
      <c r="L369" t="str">
        <f t="shared" si="43"/>
        <v>Volumen de las ventas de energía eléctrica por municipio según tipo de servicio</v>
      </c>
      <c r="M369" t="str">
        <f t="shared" si="46"/>
        <v>2016</v>
      </c>
      <c r="N369" t="str">
        <f t="shared" si="44"/>
        <v>(Megawatts-hora)</v>
      </c>
      <c r="O369" s="7" t="b">
        <f t="shared" si="47"/>
        <v>1</v>
      </c>
    </row>
    <row r="370" spans="1:15" x14ac:dyDescent="0.25">
      <c r="A370" s="1">
        <v>16</v>
      </c>
      <c r="B370" t="s">
        <v>10</v>
      </c>
      <c r="C370" t="s">
        <v>20</v>
      </c>
      <c r="D370" t="s">
        <v>41</v>
      </c>
      <c r="E370" t="s">
        <v>59</v>
      </c>
      <c r="F370" t="s">
        <v>90</v>
      </c>
      <c r="G370" t="str">
        <f t="shared" si="41"/>
        <v>19195Title</v>
      </c>
      <c r="H370" t="str">
        <f t="shared" si="45"/>
        <v>19.5</v>
      </c>
      <c r="I370" t="str">
        <f t="shared" si="40"/>
        <v>19.5Valor de las ventas de energía eléctrica por municipio según tipo de servicio</v>
      </c>
      <c r="J370" t="s">
        <v>124</v>
      </c>
      <c r="K370" t="str">
        <f t="shared" si="42"/>
        <v>Valor de las ventas de energía eléctrica por municipio según tipo de servicio</v>
      </c>
      <c r="L370" t="str">
        <f t="shared" si="43"/>
        <v>Valor de las ventas de energía eléctrica por municipio según tipo de servicio</v>
      </c>
      <c r="M370" t="str">
        <f t="shared" si="46"/>
        <v>2016</v>
      </c>
      <c r="N370" t="str">
        <f t="shared" si="44"/>
        <v/>
      </c>
      <c r="O370" s="7" t="b">
        <f t="shared" si="47"/>
        <v>0</v>
      </c>
    </row>
    <row r="371" spans="1:15" x14ac:dyDescent="0.25">
      <c r="A371" s="1">
        <v>17</v>
      </c>
      <c r="C371" t="s">
        <v>15</v>
      </c>
      <c r="D371" t="s">
        <v>41</v>
      </c>
      <c r="E371" t="s">
        <v>59</v>
      </c>
      <c r="F371" t="s">
        <v>90</v>
      </c>
      <c r="G371" t="str">
        <f t="shared" si="41"/>
        <v>19195Date</v>
      </c>
      <c r="H371" t="str">
        <f t="shared" si="45"/>
        <v>19.5</v>
      </c>
      <c r="I371" t="str">
        <f t="shared" si="40"/>
        <v>2016</v>
      </c>
      <c r="J371" t="s">
        <v>123</v>
      </c>
      <c r="K371" t="str">
        <f t="shared" si="42"/>
        <v/>
      </c>
      <c r="L371" t="str">
        <f t="shared" si="43"/>
        <v>Valor de las ventas de energía eléctrica por municipio según tipo de servicio</v>
      </c>
      <c r="M371" t="str">
        <f t="shared" si="46"/>
        <v>2016</v>
      </c>
      <c r="N371" t="str">
        <f t="shared" si="44"/>
        <v/>
      </c>
      <c r="O371" s="7" t="b">
        <f t="shared" si="47"/>
        <v>0</v>
      </c>
    </row>
    <row r="372" spans="1:15" x14ac:dyDescent="0.25">
      <c r="A372" s="1">
        <v>18</v>
      </c>
      <c r="C372" t="s">
        <v>21</v>
      </c>
      <c r="D372" t="s">
        <v>41</v>
      </c>
      <c r="E372" t="s">
        <v>59</v>
      </c>
      <c r="F372" t="s">
        <v>90</v>
      </c>
      <c r="G372" t="str">
        <f t="shared" si="41"/>
        <v>19195Units</v>
      </c>
      <c r="H372" t="str">
        <f t="shared" si="45"/>
        <v>19.5</v>
      </c>
      <c r="I372" t="str">
        <f t="shared" si="40"/>
        <v>(Miles de pesos)</v>
      </c>
      <c r="J372" t="s">
        <v>122</v>
      </c>
      <c r="K372" t="str">
        <f t="shared" si="42"/>
        <v/>
      </c>
      <c r="L372" t="str">
        <f t="shared" si="43"/>
        <v>Valor de las ventas de energía eléctrica por municipio según tipo de servicio</v>
      </c>
      <c r="M372" t="str">
        <f t="shared" si="46"/>
        <v>Al 31 de diciembre de 2016</v>
      </c>
      <c r="N372" t="str">
        <f t="shared" si="44"/>
        <v>(Miles de pesos)</v>
      </c>
      <c r="O372" s="7" t="b">
        <f t="shared" si="47"/>
        <v>1</v>
      </c>
    </row>
    <row r="373" spans="1:15" x14ac:dyDescent="0.25">
      <c r="A373" s="1">
        <v>20</v>
      </c>
      <c r="B373" t="s">
        <v>11</v>
      </c>
      <c r="C373" t="s">
        <v>22</v>
      </c>
      <c r="D373" t="s">
        <v>41</v>
      </c>
      <c r="E373" t="s">
        <v>59</v>
      </c>
      <c r="F373" t="s">
        <v>90</v>
      </c>
      <c r="G373" t="str">
        <f t="shared" si="41"/>
        <v>19196Title</v>
      </c>
      <c r="H373" t="str">
        <f t="shared" si="45"/>
        <v>19.6</v>
      </c>
      <c r="I373" t="str">
        <f t="shared" si="40"/>
        <v>19.6Unidades y potencia del equipo de transmisión y distribución</v>
      </c>
      <c r="J373" t="s">
        <v>124</v>
      </c>
      <c r="K373" t="str">
        <f t="shared" si="42"/>
        <v>Unidades y potencia del equipo de transmisión y distribuciónde energía eléctrica por zona</v>
      </c>
      <c r="L373" t="str">
        <f t="shared" si="43"/>
        <v>Unidades y potencia del equipo de transmisión y distribuciónde energía eléctrica por zona</v>
      </c>
      <c r="M373" t="str">
        <f t="shared" si="46"/>
        <v>Al 31 de diciembre de 2016</v>
      </c>
      <c r="N373" t="str">
        <f t="shared" si="44"/>
        <v/>
      </c>
      <c r="O373" s="7" t="b">
        <f t="shared" si="47"/>
        <v>0</v>
      </c>
    </row>
    <row r="374" spans="1:15" x14ac:dyDescent="0.25">
      <c r="A374" s="1">
        <v>21</v>
      </c>
      <c r="C374" t="s">
        <v>34</v>
      </c>
      <c r="D374" t="s">
        <v>41</v>
      </c>
      <c r="E374" t="s">
        <v>59</v>
      </c>
      <c r="F374" t="s">
        <v>90</v>
      </c>
      <c r="G374" t="str">
        <f t="shared" si="41"/>
        <v>19196Title</v>
      </c>
      <c r="H374" t="str">
        <f t="shared" si="45"/>
        <v>19.6</v>
      </c>
      <c r="I374" t="str">
        <f t="shared" si="40"/>
        <v>de energía eléctrica por zona</v>
      </c>
      <c r="J374" t="s">
        <v>124</v>
      </c>
      <c r="K374" t="str">
        <f t="shared" si="42"/>
        <v/>
      </c>
      <c r="L374" t="str">
        <f t="shared" si="43"/>
        <v>Unidades y potencia del equipo de transmisión y distribuciónde energía eléctrica por zona</v>
      </c>
      <c r="M374" t="str">
        <f t="shared" si="46"/>
        <v>Al 31 de diciembre de 2016</v>
      </c>
      <c r="N374" t="str">
        <f t="shared" si="44"/>
        <v/>
      </c>
      <c r="O374" s="7" t="b">
        <f t="shared" si="47"/>
        <v>0</v>
      </c>
    </row>
    <row r="375" spans="1:15" x14ac:dyDescent="0.25">
      <c r="A375" s="1">
        <v>22</v>
      </c>
      <c r="C375" t="s">
        <v>17</v>
      </c>
      <c r="D375" t="s">
        <v>41</v>
      </c>
      <c r="E375" t="s">
        <v>59</v>
      </c>
      <c r="F375" t="s">
        <v>90</v>
      </c>
      <c r="G375" t="str">
        <f t="shared" si="41"/>
        <v>19196Date</v>
      </c>
      <c r="H375" t="str">
        <f t="shared" si="45"/>
        <v>19.6</v>
      </c>
      <c r="I375" t="str">
        <f t="shared" si="40"/>
        <v>Al 31 de diciembre de 2016</v>
      </c>
      <c r="J375" t="s">
        <v>123</v>
      </c>
      <c r="K375" t="str">
        <f t="shared" si="42"/>
        <v/>
      </c>
      <c r="L375" t="str">
        <f t="shared" si="43"/>
        <v>Unidades y potencia del equipo de transmisión y distribuciónde energía eléctrica por zona</v>
      </c>
      <c r="M375" t="str">
        <f t="shared" si="46"/>
        <v>Al 31 de diciembre de 2016</v>
      </c>
      <c r="N375" t="str">
        <f t="shared" si="44"/>
        <v/>
      </c>
      <c r="O375" s="7" t="b">
        <f t="shared" si="47"/>
        <v>1</v>
      </c>
    </row>
    <row r="376" spans="1:15" x14ac:dyDescent="0.25">
      <c r="A376" s="1">
        <v>24</v>
      </c>
      <c r="B376" t="s">
        <v>12</v>
      </c>
      <c r="C376" t="s">
        <v>25</v>
      </c>
      <c r="D376" t="s">
        <v>41</v>
      </c>
      <c r="E376" t="s">
        <v>59</v>
      </c>
      <c r="F376" t="s">
        <v>90</v>
      </c>
      <c r="G376" t="str">
        <f t="shared" si="41"/>
        <v>19197Title</v>
      </c>
      <c r="H376" t="str">
        <f t="shared" si="45"/>
        <v>19.7</v>
      </c>
      <c r="I376" t="str">
        <f t="shared" si="40"/>
        <v xml:space="preserve">19.7Personal ocupado y sus remuneraciones en la Comisión Federal de Electricidad </v>
      </c>
      <c r="J376" t="s">
        <v>124</v>
      </c>
      <c r="K376" t="str">
        <f t="shared" si="42"/>
        <v>Personal ocupado y sus remuneraciones en la Comisión Federal de Electricidad según tipo de actividad</v>
      </c>
      <c r="L376" t="str">
        <f t="shared" si="43"/>
        <v>Personal ocupado y sus remuneraciones en la Comisión Federal de Electricidad según tipo de actividad</v>
      </c>
      <c r="M376" t="str">
        <f t="shared" si="46"/>
        <v>2016</v>
      </c>
      <c r="N376" t="str">
        <f t="shared" si="44"/>
        <v/>
      </c>
      <c r="O376" s="7" t="b">
        <f t="shared" si="47"/>
        <v>0</v>
      </c>
    </row>
    <row r="377" spans="1:15" x14ac:dyDescent="0.25">
      <c r="A377" s="1">
        <v>25</v>
      </c>
      <c r="C377" t="s">
        <v>26</v>
      </c>
      <c r="D377" t="s">
        <v>41</v>
      </c>
      <c r="E377" t="s">
        <v>59</v>
      </c>
      <c r="F377" t="s">
        <v>90</v>
      </c>
      <c r="G377" t="str">
        <f t="shared" si="41"/>
        <v>19197Title</v>
      </c>
      <c r="H377" t="str">
        <f t="shared" si="45"/>
        <v>19.7</v>
      </c>
      <c r="I377" t="str">
        <f t="shared" si="40"/>
        <v>según tipo de actividad</v>
      </c>
      <c r="J377" t="s">
        <v>124</v>
      </c>
      <c r="K377" t="str">
        <f t="shared" si="42"/>
        <v/>
      </c>
      <c r="L377" t="str">
        <f t="shared" si="43"/>
        <v>Personal ocupado y sus remuneraciones en la Comisión Federal de Electricidad según tipo de actividad</v>
      </c>
      <c r="M377" t="str">
        <f t="shared" si="46"/>
        <v>2016</v>
      </c>
      <c r="N377" t="str">
        <f t="shared" si="44"/>
        <v/>
      </c>
      <c r="O377" s="7" t="b">
        <f t="shared" si="47"/>
        <v>0</v>
      </c>
    </row>
    <row r="378" spans="1:15" x14ac:dyDescent="0.25">
      <c r="A378" s="1">
        <v>26</v>
      </c>
      <c r="C378" t="s">
        <v>15</v>
      </c>
      <c r="D378" t="s">
        <v>41</v>
      </c>
      <c r="E378" t="s">
        <v>59</v>
      </c>
      <c r="F378" t="s">
        <v>90</v>
      </c>
      <c r="G378" t="str">
        <f t="shared" si="41"/>
        <v>19197Date</v>
      </c>
      <c r="H378" t="str">
        <f t="shared" si="45"/>
        <v>19.7</v>
      </c>
      <c r="I378" t="str">
        <f t="shared" si="40"/>
        <v>2016</v>
      </c>
      <c r="J378" t="s">
        <v>123</v>
      </c>
      <c r="K378" t="str">
        <f t="shared" si="42"/>
        <v/>
      </c>
      <c r="L378" t="str">
        <f t="shared" si="43"/>
        <v>Personal ocupado y sus remuneraciones en la Comisión Federal de Electricidad según tipo de actividad</v>
      </c>
      <c r="M378" t="str">
        <f t="shared" si="46"/>
        <v>2016</v>
      </c>
      <c r="N378" t="str">
        <f t="shared" si="44"/>
        <v/>
      </c>
      <c r="O378" s="7" t="b">
        <f t="shared" si="47"/>
        <v>1</v>
      </c>
    </row>
    <row r="379" spans="1:15" x14ac:dyDescent="0.25">
      <c r="A379" s="1">
        <v>1</v>
      </c>
      <c r="B379" t="s">
        <v>6</v>
      </c>
      <c r="C379" t="s">
        <v>27</v>
      </c>
      <c r="D379" t="s">
        <v>41</v>
      </c>
      <c r="E379" t="s">
        <v>60</v>
      </c>
      <c r="F379" t="s">
        <v>91</v>
      </c>
      <c r="G379" t="str">
        <f t="shared" si="41"/>
        <v>20191Title</v>
      </c>
      <c r="H379" t="str">
        <f t="shared" si="45"/>
        <v>19.1</v>
      </c>
      <c r="I379" t="str">
        <f t="shared" si="40"/>
        <v xml:space="preserve">19.1Centrales generadoras, unidades de generación, capacidad efectiva </v>
      </c>
      <c r="J379" t="s">
        <v>124</v>
      </c>
      <c r="K379" t="str">
        <f t="shared" si="42"/>
        <v>Centrales generadoras, unidades de generación, capacidad efectiva y energía eléctrica producida y entregada por tipo de planta</v>
      </c>
      <c r="L379" t="str">
        <f t="shared" si="43"/>
        <v>Centrales generadoras, unidades de generación, capacidad efectiva y energía eléctrica producida y entregada por tipo de planta</v>
      </c>
      <c r="M379" t="str">
        <f t="shared" si="46"/>
        <v>2016</v>
      </c>
      <c r="N379" t="str">
        <f t="shared" si="44"/>
        <v/>
      </c>
      <c r="O379" s="7" t="b">
        <f t="shared" si="47"/>
        <v>0</v>
      </c>
    </row>
    <row r="380" spans="1:15" x14ac:dyDescent="0.25">
      <c r="A380" s="1">
        <v>2</v>
      </c>
      <c r="C380" t="s">
        <v>28</v>
      </c>
      <c r="D380" t="s">
        <v>41</v>
      </c>
      <c r="E380" t="s">
        <v>60</v>
      </c>
      <c r="F380" t="s">
        <v>91</v>
      </c>
      <c r="G380" t="str">
        <f t="shared" si="41"/>
        <v>20191Title</v>
      </c>
      <c r="H380" t="str">
        <f t="shared" si="45"/>
        <v>19.1</v>
      </c>
      <c r="I380" t="str">
        <f t="shared" si="40"/>
        <v>y energía eléctrica producida y entregada por tipo de planta</v>
      </c>
      <c r="J380" t="s">
        <v>124</v>
      </c>
      <c r="K380" t="str">
        <f t="shared" si="42"/>
        <v/>
      </c>
      <c r="L380" t="str">
        <f t="shared" si="43"/>
        <v>Centrales generadoras, unidades de generación, capacidad efectiva y energía eléctrica producida y entregada por tipo de planta</v>
      </c>
      <c r="M380" t="str">
        <f t="shared" si="46"/>
        <v>2016</v>
      </c>
      <c r="N380" t="str">
        <f t="shared" si="44"/>
        <v/>
      </c>
      <c r="O380" s="7" t="b">
        <f t="shared" si="47"/>
        <v>0</v>
      </c>
    </row>
    <row r="381" spans="1:15" x14ac:dyDescent="0.25">
      <c r="A381" s="1">
        <v>3</v>
      </c>
      <c r="C381" t="s">
        <v>15</v>
      </c>
      <c r="D381" t="s">
        <v>41</v>
      </c>
      <c r="E381" t="s">
        <v>60</v>
      </c>
      <c r="F381" t="s">
        <v>91</v>
      </c>
      <c r="G381" t="str">
        <f t="shared" si="41"/>
        <v>20191Date</v>
      </c>
      <c r="H381" t="str">
        <f t="shared" si="45"/>
        <v>19.1</v>
      </c>
      <c r="I381" t="str">
        <f t="shared" si="40"/>
        <v>2016</v>
      </c>
      <c r="J381" t="s">
        <v>123</v>
      </c>
      <c r="K381" t="str">
        <f t="shared" si="42"/>
        <v/>
      </c>
      <c r="L381" t="str">
        <f t="shared" si="43"/>
        <v>Centrales generadoras, unidades de generación, capacidad efectiva y energía eléctrica producida y entregada por tipo de planta</v>
      </c>
      <c r="M381" t="str">
        <f t="shared" si="46"/>
        <v>2016</v>
      </c>
      <c r="N381" t="str">
        <f t="shared" si="44"/>
        <v/>
      </c>
      <c r="O381" s="7" t="b">
        <f t="shared" si="47"/>
        <v>1</v>
      </c>
    </row>
    <row r="382" spans="1:15" x14ac:dyDescent="0.25">
      <c r="A382" s="1">
        <v>5</v>
      </c>
      <c r="B382" t="s">
        <v>7</v>
      </c>
      <c r="C382" t="s">
        <v>13</v>
      </c>
      <c r="D382" t="s">
        <v>41</v>
      </c>
      <c r="E382" t="s">
        <v>60</v>
      </c>
      <c r="F382" t="s">
        <v>91</v>
      </c>
      <c r="G382" t="str">
        <f t="shared" si="41"/>
        <v>20192Title</v>
      </c>
      <c r="H382" t="str">
        <f t="shared" si="45"/>
        <v>19.2</v>
      </c>
      <c r="I382" t="str">
        <f t="shared" si="40"/>
        <v xml:space="preserve">19.2Usuarios, volumen y valor de las ventas de energía eléctrica </v>
      </c>
      <c r="J382" t="s">
        <v>124</v>
      </c>
      <c r="K382" t="str">
        <f t="shared" si="42"/>
        <v>Usuarios, volumen y valor de las ventas de energía eléctrica según tipo de servicio</v>
      </c>
      <c r="L382" t="str">
        <f t="shared" si="43"/>
        <v>Usuarios, volumen y valor de las ventas de energía eléctrica según tipo de servicio</v>
      </c>
      <c r="M382" t="str">
        <f t="shared" si="46"/>
        <v>2016</v>
      </c>
      <c r="N382" t="str">
        <f t="shared" si="44"/>
        <v/>
      </c>
      <c r="O382" s="7" t="b">
        <f t="shared" si="47"/>
        <v>0</v>
      </c>
    </row>
    <row r="383" spans="1:15" x14ac:dyDescent="0.25">
      <c r="A383" s="1">
        <v>6</v>
      </c>
      <c r="C383" t="s">
        <v>14</v>
      </c>
      <c r="D383" t="s">
        <v>41</v>
      </c>
      <c r="E383" t="s">
        <v>60</v>
      </c>
      <c r="F383" t="s">
        <v>91</v>
      </c>
      <c r="G383" t="str">
        <f t="shared" si="41"/>
        <v>20192Title</v>
      </c>
      <c r="H383" t="str">
        <f t="shared" si="45"/>
        <v>19.2</v>
      </c>
      <c r="I383" t="str">
        <f t="shared" si="40"/>
        <v>según tipo de servicio</v>
      </c>
      <c r="J383" t="s">
        <v>124</v>
      </c>
      <c r="K383" t="str">
        <f t="shared" si="42"/>
        <v/>
      </c>
      <c r="L383" t="str">
        <f t="shared" si="43"/>
        <v>Usuarios, volumen y valor de las ventas de energía eléctrica según tipo de servicio</v>
      </c>
      <c r="M383" t="str">
        <f t="shared" si="46"/>
        <v>2016</v>
      </c>
      <c r="N383" t="str">
        <f t="shared" si="44"/>
        <v/>
      </c>
      <c r="O383" s="7" t="b">
        <f t="shared" si="47"/>
        <v>0</v>
      </c>
    </row>
    <row r="384" spans="1:15" x14ac:dyDescent="0.25">
      <c r="A384" s="1">
        <v>7</v>
      </c>
      <c r="C384" t="s">
        <v>15</v>
      </c>
      <c r="D384" t="s">
        <v>41</v>
      </c>
      <c r="E384" t="s">
        <v>60</v>
      </c>
      <c r="F384" t="s">
        <v>91</v>
      </c>
      <c r="G384" t="str">
        <f t="shared" si="41"/>
        <v>20192Date</v>
      </c>
      <c r="H384" t="str">
        <f t="shared" si="45"/>
        <v>19.2</v>
      </c>
      <c r="I384" t="str">
        <f t="shared" si="40"/>
        <v>2016</v>
      </c>
      <c r="J384" t="s">
        <v>123</v>
      </c>
      <c r="K384" t="str">
        <f t="shared" si="42"/>
        <v/>
      </c>
      <c r="L384" t="str">
        <f t="shared" si="43"/>
        <v>Usuarios, volumen y valor de las ventas de energía eléctrica según tipo de servicio</v>
      </c>
      <c r="M384" t="str">
        <f t="shared" si="46"/>
        <v>2016</v>
      </c>
      <c r="N384" t="str">
        <f t="shared" si="44"/>
        <v/>
      </c>
      <c r="O384" s="7" t="b">
        <f t="shared" si="47"/>
        <v>1</v>
      </c>
    </row>
    <row r="385" spans="1:15" x14ac:dyDescent="0.25">
      <c r="A385" s="1">
        <v>9</v>
      </c>
      <c r="B385" t="s">
        <v>8</v>
      </c>
      <c r="C385" t="s">
        <v>16</v>
      </c>
      <c r="D385" t="s">
        <v>41</v>
      </c>
      <c r="E385" t="s">
        <v>60</v>
      </c>
      <c r="F385" t="s">
        <v>91</v>
      </c>
      <c r="G385" t="str">
        <f t="shared" si="41"/>
        <v>20193Title</v>
      </c>
      <c r="H385" t="str">
        <f t="shared" si="45"/>
        <v>19.3</v>
      </c>
      <c r="I385" t="str">
        <f t="shared" si="40"/>
        <v>19.3Usuarios de energía eléctrica por municipio según tipo de servicio</v>
      </c>
      <c r="J385" t="s">
        <v>124</v>
      </c>
      <c r="K385" t="str">
        <f t="shared" si="42"/>
        <v>Usuarios de energía eléctrica por municipio según tipo de servicio</v>
      </c>
      <c r="L385" t="str">
        <f t="shared" si="43"/>
        <v>Usuarios de energía eléctrica por municipio según tipo de servicio</v>
      </c>
      <c r="M385" t="str">
        <f t="shared" si="46"/>
        <v>Al 31 de diciembre de 2016</v>
      </c>
      <c r="N385" t="str">
        <f t="shared" si="44"/>
        <v/>
      </c>
      <c r="O385" s="7" t="b">
        <f t="shared" si="47"/>
        <v>0</v>
      </c>
    </row>
    <row r="386" spans="1:15" x14ac:dyDescent="0.25">
      <c r="A386" s="1">
        <v>10</v>
      </c>
      <c r="C386" t="s">
        <v>17</v>
      </c>
      <c r="D386" t="s">
        <v>41</v>
      </c>
      <c r="E386" t="s">
        <v>60</v>
      </c>
      <c r="F386" t="s">
        <v>91</v>
      </c>
      <c r="G386" t="str">
        <f t="shared" si="41"/>
        <v>20193Date</v>
      </c>
      <c r="H386" t="str">
        <f t="shared" si="45"/>
        <v>19.3</v>
      </c>
      <c r="I386" t="str">
        <f t="shared" si="40"/>
        <v>Al 31 de diciembre de 2016</v>
      </c>
      <c r="J386" t="s">
        <v>123</v>
      </c>
      <c r="K386" t="str">
        <f t="shared" si="42"/>
        <v/>
      </c>
      <c r="L386" t="str">
        <f t="shared" si="43"/>
        <v>Usuarios de energía eléctrica por municipio según tipo de servicio</v>
      </c>
      <c r="M386" t="str">
        <f t="shared" si="46"/>
        <v>Al 31 de diciembre de 2016</v>
      </c>
      <c r="N386" t="str">
        <f t="shared" si="44"/>
        <v/>
      </c>
      <c r="O386" s="7" t="b">
        <f t="shared" si="47"/>
        <v>1</v>
      </c>
    </row>
    <row r="387" spans="1:15" x14ac:dyDescent="0.25">
      <c r="A387" s="1">
        <v>12</v>
      </c>
      <c r="B387" t="s">
        <v>9</v>
      </c>
      <c r="C387" t="s">
        <v>18</v>
      </c>
      <c r="D387" t="s">
        <v>41</v>
      </c>
      <c r="E387" t="s">
        <v>60</v>
      </c>
      <c r="F387" t="s">
        <v>91</v>
      </c>
      <c r="G387" t="str">
        <f t="shared" si="41"/>
        <v>20194Title</v>
      </c>
      <c r="H387" t="str">
        <f t="shared" si="45"/>
        <v>19.4</v>
      </c>
      <c r="I387" t="str">
        <f t="shared" ref="I387:I450" si="48">+_xlfn.TEXTJOIN("",TRUE,B387:C387)</f>
        <v>19.4Volumen de las ventas de energía eléctrica por municipio según tipo de servicio</v>
      </c>
      <c r="J387" t="s">
        <v>124</v>
      </c>
      <c r="K387" t="str">
        <f t="shared" si="42"/>
        <v>Volumen de las ventas de energía eléctrica por municipio según tipo de servicio</v>
      </c>
      <c r="L387" t="str">
        <f t="shared" si="43"/>
        <v>Volumen de las ventas de energía eléctrica por municipio según tipo de servicio</v>
      </c>
      <c r="M387" t="str">
        <f t="shared" si="46"/>
        <v>2016</v>
      </c>
      <c r="N387" t="str">
        <f t="shared" si="44"/>
        <v/>
      </c>
      <c r="O387" s="7" t="b">
        <f t="shared" si="47"/>
        <v>0</v>
      </c>
    </row>
    <row r="388" spans="1:15" x14ac:dyDescent="0.25">
      <c r="A388" s="1">
        <v>13</v>
      </c>
      <c r="C388" t="s">
        <v>15</v>
      </c>
      <c r="D388" t="s">
        <v>41</v>
      </c>
      <c r="E388" t="s">
        <v>60</v>
      </c>
      <c r="F388" t="s">
        <v>91</v>
      </c>
      <c r="G388" t="str">
        <f t="shared" ref="G388:G451" si="49">+_xlfn.CONCAT(F388,SUBSTITUTE(H388,".",""),J388)</f>
        <v>20194Date</v>
      </c>
      <c r="H388" t="str">
        <f t="shared" si="45"/>
        <v>19.4</v>
      </c>
      <c r="I388" t="str">
        <f t="shared" si="48"/>
        <v>2016</v>
      </c>
      <c r="J388" t="s">
        <v>123</v>
      </c>
      <c r="K388" t="str">
        <f t="shared" ref="K388:K451" si="50">+IF(AND(G388=G389,J388="Title"),_xlfn.CONCAT(C388,C389),IF(AND(J388="Title",J389&lt;&gt;"Title",J387&lt;&gt;"Title"),C388,""))</f>
        <v/>
      </c>
      <c r="L388" t="str">
        <f t="shared" ref="L388:L451" si="51">+IF(K388="",L387,K388)</f>
        <v>Volumen de las ventas de energía eléctrica por municipio según tipo de servicio</v>
      </c>
      <c r="M388" t="str">
        <f t="shared" si="46"/>
        <v>2016</v>
      </c>
      <c r="N388" t="str">
        <f t="shared" ref="N388:N451" si="52">+IF(J388="Units",C388,"")</f>
        <v/>
      </c>
      <c r="O388" s="7" t="b">
        <f t="shared" si="47"/>
        <v>0</v>
      </c>
    </row>
    <row r="389" spans="1:15" x14ac:dyDescent="0.25">
      <c r="A389" s="1">
        <v>14</v>
      </c>
      <c r="C389" t="s">
        <v>19</v>
      </c>
      <c r="D389" t="s">
        <v>41</v>
      </c>
      <c r="E389" t="s">
        <v>60</v>
      </c>
      <c r="F389" t="s">
        <v>91</v>
      </c>
      <c r="G389" t="str">
        <f t="shared" si="49"/>
        <v>20194Units</v>
      </c>
      <c r="H389" t="str">
        <f t="shared" ref="H389:H452" si="53">+IF(B389=0,H388,B389)</f>
        <v>19.4</v>
      </c>
      <c r="I389" t="str">
        <f t="shared" si="48"/>
        <v>(Megawatts-hora)</v>
      </c>
      <c r="J389" t="s">
        <v>122</v>
      </c>
      <c r="K389" t="str">
        <f t="shared" si="50"/>
        <v/>
      </c>
      <c r="L389" t="str">
        <f t="shared" si="51"/>
        <v>Volumen de las ventas de energía eléctrica por municipio según tipo de servicio</v>
      </c>
      <c r="M389" t="str">
        <f t="shared" si="46"/>
        <v>2016</v>
      </c>
      <c r="N389" t="str">
        <f t="shared" si="52"/>
        <v>(Megawatts-hora)</v>
      </c>
      <c r="O389" s="7" t="b">
        <f t="shared" si="47"/>
        <v>1</v>
      </c>
    </row>
    <row r="390" spans="1:15" x14ac:dyDescent="0.25">
      <c r="A390" s="1">
        <v>16</v>
      </c>
      <c r="B390" t="s">
        <v>10</v>
      </c>
      <c r="C390" t="s">
        <v>20</v>
      </c>
      <c r="D390" t="s">
        <v>41</v>
      </c>
      <c r="E390" t="s">
        <v>60</v>
      </c>
      <c r="F390" t="s">
        <v>91</v>
      </c>
      <c r="G390" t="str">
        <f t="shared" si="49"/>
        <v>20195Title</v>
      </c>
      <c r="H390" t="str">
        <f t="shared" si="53"/>
        <v>19.5</v>
      </c>
      <c r="I390" t="str">
        <f t="shared" si="48"/>
        <v>19.5Valor de las ventas de energía eléctrica por municipio según tipo de servicio</v>
      </c>
      <c r="J390" t="s">
        <v>124</v>
      </c>
      <c r="K390" t="str">
        <f t="shared" si="50"/>
        <v>Valor de las ventas de energía eléctrica por municipio según tipo de servicio</v>
      </c>
      <c r="L390" t="str">
        <f t="shared" si="51"/>
        <v>Valor de las ventas de energía eléctrica por municipio según tipo de servicio</v>
      </c>
      <c r="M390" t="str">
        <f t="shared" ref="M390:M453" si="54">+IF(J390&lt;&gt;"Date",M391,C390)</f>
        <v>2016</v>
      </c>
      <c r="N390" t="str">
        <f t="shared" si="52"/>
        <v/>
      </c>
      <c r="O390" s="7" t="b">
        <f t="shared" ref="O390:O453" si="55">AND(B390=0,B391&lt;&gt;0)</f>
        <v>0</v>
      </c>
    </row>
    <row r="391" spans="1:15" x14ac:dyDescent="0.25">
      <c r="A391" s="1">
        <v>17</v>
      </c>
      <c r="C391" t="s">
        <v>15</v>
      </c>
      <c r="D391" t="s">
        <v>41</v>
      </c>
      <c r="E391" t="s">
        <v>60</v>
      </c>
      <c r="F391" t="s">
        <v>91</v>
      </c>
      <c r="G391" t="str">
        <f t="shared" si="49"/>
        <v>20195Date</v>
      </c>
      <c r="H391" t="str">
        <f t="shared" si="53"/>
        <v>19.5</v>
      </c>
      <c r="I391" t="str">
        <f t="shared" si="48"/>
        <v>2016</v>
      </c>
      <c r="J391" t="s">
        <v>123</v>
      </c>
      <c r="K391" t="str">
        <f t="shared" si="50"/>
        <v/>
      </c>
      <c r="L391" t="str">
        <f t="shared" si="51"/>
        <v>Valor de las ventas de energía eléctrica por municipio según tipo de servicio</v>
      </c>
      <c r="M391" t="str">
        <f t="shared" si="54"/>
        <v>2016</v>
      </c>
      <c r="N391" t="str">
        <f t="shared" si="52"/>
        <v/>
      </c>
      <c r="O391" s="7" t="b">
        <f t="shared" si="55"/>
        <v>0</v>
      </c>
    </row>
    <row r="392" spans="1:15" x14ac:dyDescent="0.25">
      <c r="A392" s="1">
        <v>18</v>
      </c>
      <c r="C392" t="s">
        <v>21</v>
      </c>
      <c r="D392" t="s">
        <v>41</v>
      </c>
      <c r="E392" t="s">
        <v>60</v>
      </c>
      <c r="F392" t="s">
        <v>91</v>
      </c>
      <c r="G392" t="str">
        <f t="shared" si="49"/>
        <v>20195Units</v>
      </c>
      <c r="H392" t="str">
        <f t="shared" si="53"/>
        <v>19.5</v>
      </c>
      <c r="I392" t="str">
        <f t="shared" si="48"/>
        <v>(Miles de pesos)</v>
      </c>
      <c r="J392" t="s">
        <v>122</v>
      </c>
      <c r="K392" t="str">
        <f t="shared" si="50"/>
        <v/>
      </c>
      <c r="L392" t="str">
        <f t="shared" si="51"/>
        <v>Valor de las ventas de energía eléctrica por municipio según tipo de servicio</v>
      </c>
      <c r="M392" t="str">
        <f t="shared" si="54"/>
        <v>Al 31 de diciembre de 2016</v>
      </c>
      <c r="N392" t="str">
        <f t="shared" si="52"/>
        <v>(Miles de pesos)</v>
      </c>
      <c r="O392" s="7" t="b">
        <f t="shared" si="55"/>
        <v>1</v>
      </c>
    </row>
    <row r="393" spans="1:15" x14ac:dyDescent="0.25">
      <c r="A393" s="1">
        <v>20</v>
      </c>
      <c r="B393" t="s">
        <v>11</v>
      </c>
      <c r="C393" t="s">
        <v>22</v>
      </c>
      <c r="D393" t="s">
        <v>41</v>
      </c>
      <c r="E393" t="s">
        <v>60</v>
      </c>
      <c r="F393" t="s">
        <v>91</v>
      </c>
      <c r="G393" t="str">
        <f t="shared" si="49"/>
        <v>20196Title</v>
      </c>
      <c r="H393" t="str">
        <f t="shared" si="53"/>
        <v>19.6</v>
      </c>
      <c r="I393" t="str">
        <f t="shared" si="48"/>
        <v>19.6Unidades y potencia del equipo de transmisión y distribución</v>
      </c>
      <c r="J393" t="s">
        <v>124</v>
      </c>
      <c r="K393" t="str">
        <f t="shared" si="50"/>
        <v>Unidades y potencia del equipo de transmisión y distribuciónde energía eléctrica por municipio</v>
      </c>
      <c r="L393" t="str">
        <f t="shared" si="51"/>
        <v>Unidades y potencia del equipo de transmisión y distribuciónde energía eléctrica por municipio</v>
      </c>
      <c r="M393" t="str">
        <f t="shared" si="54"/>
        <v>Al 31 de diciembre de 2016</v>
      </c>
      <c r="N393" t="str">
        <f t="shared" si="52"/>
        <v/>
      </c>
      <c r="O393" s="7" t="b">
        <f t="shared" si="55"/>
        <v>0</v>
      </c>
    </row>
    <row r="394" spans="1:15" x14ac:dyDescent="0.25">
      <c r="A394" s="1">
        <v>21</v>
      </c>
      <c r="C394" t="s">
        <v>23</v>
      </c>
      <c r="D394" t="s">
        <v>41</v>
      </c>
      <c r="E394" t="s">
        <v>60</v>
      </c>
      <c r="F394" t="s">
        <v>91</v>
      </c>
      <c r="G394" t="str">
        <f t="shared" si="49"/>
        <v>20196Title</v>
      </c>
      <c r="H394" t="str">
        <f t="shared" si="53"/>
        <v>19.6</v>
      </c>
      <c r="I394" t="str">
        <f t="shared" si="48"/>
        <v>de energía eléctrica por municipio</v>
      </c>
      <c r="J394" t="s">
        <v>124</v>
      </c>
      <c r="K394" t="str">
        <f t="shared" si="50"/>
        <v/>
      </c>
      <c r="L394" t="str">
        <f t="shared" si="51"/>
        <v>Unidades y potencia del equipo de transmisión y distribuciónde energía eléctrica por municipio</v>
      </c>
      <c r="M394" t="str">
        <f t="shared" si="54"/>
        <v>Al 31 de diciembre de 2016</v>
      </c>
      <c r="N394" t="str">
        <f t="shared" si="52"/>
        <v/>
      </c>
      <c r="O394" s="7" t="b">
        <f t="shared" si="55"/>
        <v>0</v>
      </c>
    </row>
    <row r="395" spans="1:15" x14ac:dyDescent="0.25">
      <c r="A395" s="1">
        <v>22</v>
      </c>
      <c r="C395" t="s">
        <v>17</v>
      </c>
      <c r="D395" t="s">
        <v>41</v>
      </c>
      <c r="E395" t="s">
        <v>60</v>
      </c>
      <c r="F395" t="s">
        <v>91</v>
      </c>
      <c r="G395" t="str">
        <f t="shared" si="49"/>
        <v>20196Date</v>
      </c>
      <c r="H395" t="str">
        <f t="shared" si="53"/>
        <v>19.6</v>
      </c>
      <c r="I395" t="str">
        <f t="shared" si="48"/>
        <v>Al 31 de diciembre de 2016</v>
      </c>
      <c r="J395" t="s">
        <v>123</v>
      </c>
      <c r="K395" t="str">
        <f t="shared" si="50"/>
        <v/>
      </c>
      <c r="L395" t="str">
        <f t="shared" si="51"/>
        <v>Unidades y potencia del equipo de transmisión y distribuciónde energía eléctrica por municipio</v>
      </c>
      <c r="M395" t="str">
        <f t="shared" si="54"/>
        <v>Al 31 de diciembre de 2016</v>
      </c>
      <c r="N395" t="str">
        <f t="shared" si="52"/>
        <v/>
      </c>
      <c r="O395" s="7" t="b">
        <f t="shared" si="55"/>
        <v>1</v>
      </c>
    </row>
    <row r="396" spans="1:15" x14ac:dyDescent="0.25">
      <c r="A396" s="1">
        <v>24</v>
      </c>
      <c r="B396" t="s">
        <v>12</v>
      </c>
      <c r="C396" t="s">
        <v>39</v>
      </c>
      <c r="D396" t="s">
        <v>41</v>
      </c>
      <c r="E396" t="s">
        <v>60</v>
      </c>
      <c r="F396" t="s">
        <v>91</v>
      </c>
      <c r="G396" t="str">
        <f t="shared" si="49"/>
        <v>20197Title</v>
      </c>
      <c r="H396" t="str">
        <f t="shared" si="53"/>
        <v>19.7</v>
      </c>
      <c r="I396" t="str">
        <f t="shared" si="48"/>
        <v xml:space="preserve">19.7Personal ocupado y sus remuneraciones en la Comisión Federal </v>
      </c>
      <c r="J396" t="s">
        <v>124</v>
      </c>
      <c r="K396" t="str">
        <f t="shared" si="50"/>
        <v>Personal ocupado y sus remuneraciones en la Comisión Federal de Electricidad según tipo de actividad</v>
      </c>
      <c r="L396" t="str">
        <f t="shared" si="51"/>
        <v>Personal ocupado y sus remuneraciones en la Comisión Federal de Electricidad según tipo de actividad</v>
      </c>
      <c r="M396" t="str">
        <f t="shared" si="54"/>
        <v>2016</v>
      </c>
      <c r="N396" t="str">
        <f t="shared" si="52"/>
        <v/>
      </c>
      <c r="O396" s="7" t="b">
        <f t="shared" si="55"/>
        <v>0</v>
      </c>
    </row>
    <row r="397" spans="1:15" x14ac:dyDescent="0.25">
      <c r="A397" s="1">
        <v>25</v>
      </c>
      <c r="C397" t="s">
        <v>38</v>
      </c>
      <c r="D397" t="s">
        <v>41</v>
      </c>
      <c r="E397" t="s">
        <v>60</v>
      </c>
      <c r="F397" t="s">
        <v>91</v>
      </c>
      <c r="G397" t="str">
        <f t="shared" si="49"/>
        <v>20197Title</v>
      </c>
      <c r="H397" t="str">
        <f t="shared" si="53"/>
        <v>19.7</v>
      </c>
      <c r="I397" t="str">
        <f t="shared" si="48"/>
        <v>de Electricidad según tipo de actividad</v>
      </c>
      <c r="J397" t="s">
        <v>124</v>
      </c>
      <c r="K397" t="str">
        <f t="shared" si="50"/>
        <v/>
      </c>
      <c r="L397" t="str">
        <f t="shared" si="51"/>
        <v>Personal ocupado y sus remuneraciones en la Comisión Federal de Electricidad según tipo de actividad</v>
      </c>
      <c r="M397" t="str">
        <f t="shared" si="54"/>
        <v>2016</v>
      </c>
      <c r="N397" t="str">
        <f t="shared" si="52"/>
        <v/>
      </c>
      <c r="O397" s="7" t="b">
        <f t="shared" si="55"/>
        <v>0</v>
      </c>
    </row>
    <row r="398" spans="1:15" x14ac:dyDescent="0.25">
      <c r="A398" s="1">
        <v>26</v>
      </c>
      <c r="C398" t="s">
        <v>15</v>
      </c>
      <c r="D398" t="s">
        <v>41</v>
      </c>
      <c r="E398" t="s">
        <v>60</v>
      </c>
      <c r="F398" t="s">
        <v>91</v>
      </c>
      <c r="G398" t="str">
        <f t="shared" si="49"/>
        <v>20197Date</v>
      </c>
      <c r="H398" t="str">
        <f t="shared" si="53"/>
        <v>19.7</v>
      </c>
      <c r="I398" t="str">
        <f t="shared" si="48"/>
        <v>2016</v>
      </c>
      <c r="J398" t="s">
        <v>123</v>
      </c>
      <c r="K398" t="str">
        <f t="shared" si="50"/>
        <v/>
      </c>
      <c r="L398" t="str">
        <f t="shared" si="51"/>
        <v>Personal ocupado y sus remuneraciones en la Comisión Federal de Electricidad según tipo de actividad</v>
      </c>
      <c r="M398" t="str">
        <f t="shared" si="54"/>
        <v>2016</v>
      </c>
      <c r="N398" t="str">
        <f t="shared" si="52"/>
        <v/>
      </c>
      <c r="O398" s="7" t="b">
        <f t="shared" si="55"/>
        <v>1</v>
      </c>
    </row>
    <row r="399" spans="1:15" x14ac:dyDescent="0.25">
      <c r="A399" s="1">
        <v>1</v>
      </c>
      <c r="B399" t="s">
        <v>6</v>
      </c>
      <c r="C399" t="s">
        <v>27</v>
      </c>
      <c r="D399" t="s">
        <v>41</v>
      </c>
      <c r="E399" t="s">
        <v>61</v>
      </c>
      <c r="F399" t="s">
        <v>92</v>
      </c>
      <c r="G399" t="str">
        <f t="shared" si="49"/>
        <v>21191Title</v>
      </c>
      <c r="H399" t="str">
        <f t="shared" si="53"/>
        <v>19.1</v>
      </c>
      <c r="I399" t="str">
        <f t="shared" si="48"/>
        <v xml:space="preserve">19.1Centrales generadoras, unidades de generación, capacidad efectiva </v>
      </c>
      <c r="J399" t="s">
        <v>124</v>
      </c>
      <c r="K399" t="str">
        <f t="shared" si="50"/>
        <v>Centrales generadoras, unidades de generación, capacidad efectiva y energía eléctrica producida y entregada por tipo de planta</v>
      </c>
      <c r="L399" t="str">
        <f t="shared" si="51"/>
        <v>Centrales generadoras, unidades de generación, capacidad efectiva y energía eléctrica producida y entregada por tipo de planta</v>
      </c>
      <c r="M399" t="str">
        <f t="shared" si="54"/>
        <v>2016</v>
      </c>
      <c r="N399" t="str">
        <f t="shared" si="52"/>
        <v/>
      </c>
      <c r="O399" s="7" t="b">
        <f t="shared" si="55"/>
        <v>0</v>
      </c>
    </row>
    <row r="400" spans="1:15" x14ac:dyDescent="0.25">
      <c r="A400" s="1">
        <v>2</v>
      </c>
      <c r="C400" t="s">
        <v>28</v>
      </c>
      <c r="D400" t="s">
        <v>41</v>
      </c>
      <c r="E400" t="s">
        <v>61</v>
      </c>
      <c r="F400" t="s">
        <v>92</v>
      </c>
      <c r="G400" t="str">
        <f t="shared" si="49"/>
        <v>21191Title</v>
      </c>
      <c r="H400" t="str">
        <f t="shared" si="53"/>
        <v>19.1</v>
      </c>
      <c r="I400" t="str">
        <f t="shared" si="48"/>
        <v>y energía eléctrica producida y entregada por tipo de planta</v>
      </c>
      <c r="J400" t="s">
        <v>124</v>
      </c>
      <c r="K400" t="str">
        <f t="shared" si="50"/>
        <v/>
      </c>
      <c r="L400" t="str">
        <f t="shared" si="51"/>
        <v>Centrales generadoras, unidades de generación, capacidad efectiva y energía eléctrica producida y entregada por tipo de planta</v>
      </c>
      <c r="M400" t="str">
        <f t="shared" si="54"/>
        <v>2016</v>
      </c>
      <c r="N400" t="str">
        <f t="shared" si="52"/>
        <v/>
      </c>
      <c r="O400" s="7" t="b">
        <f t="shared" si="55"/>
        <v>0</v>
      </c>
    </row>
    <row r="401" spans="1:15" x14ac:dyDescent="0.25">
      <c r="A401" s="1">
        <v>3</v>
      </c>
      <c r="C401" t="s">
        <v>15</v>
      </c>
      <c r="D401" t="s">
        <v>41</v>
      </c>
      <c r="E401" t="s">
        <v>61</v>
      </c>
      <c r="F401" t="s">
        <v>92</v>
      </c>
      <c r="G401" t="str">
        <f t="shared" si="49"/>
        <v>21191Date</v>
      </c>
      <c r="H401" t="str">
        <f t="shared" si="53"/>
        <v>19.1</v>
      </c>
      <c r="I401" t="str">
        <f t="shared" si="48"/>
        <v>2016</v>
      </c>
      <c r="J401" t="s">
        <v>123</v>
      </c>
      <c r="K401" t="str">
        <f t="shared" si="50"/>
        <v/>
      </c>
      <c r="L401" t="str">
        <f t="shared" si="51"/>
        <v>Centrales generadoras, unidades de generación, capacidad efectiva y energía eléctrica producida y entregada por tipo de planta</v>
      </c>
      <c r="M401" t="str">
        <f t="shared" si="54"/>
        <v>2016</v>
      </c>
      <c r="N401" t="str">
        <f t="shared" si="52"/>
        <v/>
      </c>
      <c r="O401" s="7" t="b">
        <f t="shared" si="55"/>
        <v>1</v>
      </c>
    </row>
    <row r="402" spans="1:15" x14ac:dyDescent="0.25">
      <c r="A402" s="1">
        <v>5</v>
      </c>
      <c r="B402" t="s">
        <v>7</v>
      </c>
      <c r="C402" t="s">
        <v>13</v>
      </c>
      <c r="D402" t="s">
        <v>41</v>
      </c>
      <c r="E402" t="s">
        <v>61</v>
      </c>
      <c r="F402" t="s">
        <v>92</v>
      </c>
      <c r="G402" t="str">
        <f t="shared" si="49"/>
        <v>21192Title</v>
      </c>
      <c r="H402" t="str">
        <f t="shared" si="53"/>
        <v>19.2</v>
      </c>
      <c r="I402" t="str">
        <f t="shared" si="48"/>
        <v xml:space="preserve">19.2Usuarios, volumen y valor de las ventas de energía eléctrica </v>
      </c>
      <c r="J402" t="s">
        <v>124</v>
      </c>
      <c r="K402" t="str">
        <f t="shared" si="50"/>
        <v>Usuarios, volumen y valor de las ventas de energía eléctrica según tipo de servicio</v>
      </c>
      <c r="L402" t="str">
        <f t="shared" si="51"/>
        <v>Usuarios, volumen y valor de las ventas de energía eléctrica según tipo de servicio</v>
      </c>
      <c r="M402" t="str">
        <f t="shared" si="54"/>
        <v>2016</v>
      </c>
      <c r="N402" t="str">
        <f t="shared" si="52"/>
        <v/>
      </c>
      <c r="O402" s="7" t="b">
        <f t="shared" si="55"/>
        <v>0</v>
      </c>
    </row>
    <row r="403" spans="1:15" x14ac:dyDescent="0.25">
      <c r="A403" s="1">
        <v>6</v>
      </c>
      <c r="C403" t="s">
        <v>14</v>
      </c>
      <c r="D403" t="s">
        <v>41</v>
      </c>
      <c r="E403" t="s">
        <v>61</v>
      </c>
      <c r="F403" t="s">
        <v>92</v>
      </c>
      <c r="G403" t="str">
        <f t="shared" si="49"/>
        <v>21192Title</v>
      </c>
      <c r="H403" t="str">
        <f t="shared" si="53"/>
        <v>19.2</v>
      </c>
      <c r="I403" t="str">
        <f t="shared" si="48"/>
        <v>según tipo de servicio</v>
      </c>
      <c r="J403" t="s">
        <v>124</v>
      </c>
      <c r="K403" t="str">
        <f t="shared" si="50"/>
        <v/>
      </c>
      <c r="L403" t="str">
        <f t="shared" si="51"/>
        <v>Usuarios, volumen y valor de las ventas de energía eléctrica según tipo de servicio</v>
      </c>
      <c r="M403" t="str">
        <f t="shared" si="54"/>
        <v>2016</v>
      </c>
      <c r="N403" t="str">
        <f t="shared" si="52"/>
        <v/>
      </c>
      <c r="O403" s="7" t="b">
        <f t="shared" si="55"/>
        <v>0</v>
      </c>
    </row>
    <row r="404" spans="1:15" x14ac:dyDescent="0.25">
      <c r="A404" s="1">
        <v>7</v>
      </c>
      <c r="C404" t="s">
        <v>15</v>
      </c>
      <c r="D404" t="s">
        <v>41</v>
      </c>
      <c r="E404" t="s">
        <v>61</v>
      </c>
      <c r="F404" t="s">
        <v>92</v>
      </c>
      <c r="G404" t="str">
        <f t="shared" si="49"/>
        <v>21192Date</v>
      </c>
      <c r="H404" t="str">
        <f t="shared" si="53"/>
        <v>19.2</v>
      </c>
      <c r="I404" t="str">
        <f t="shared" si="48"/>
        <v>2016</v>
      </c>
      <c r="J404" t="s">
        <v>123</v>
      </c>
      <c r="K404" t="str">
        <f t="shared" si="50"/>
        <v/>
      </c>
      <c r="L404" t="str">
        <f t="shared" si="51"/>
        <v>Usuarios, volumen y valor de las ventas de energía eléctrica según tipo de servicio</v>
      </c>
      <c r="M404" t="str">
        <f t="shared" si="54"/>
        <v>2016</v>
      </c>
      <c r="N404" t="str">
        <f t="shared" si="52"/>
        <v/>
      </c>
      <c r="O404" s="7" t="b">
        <f t="shared" si="55"/>
        <v>1</v>
      </c>
    </row>
    <row r="405" spans="1:15" x14ac:dyDescent="0.25">
      <c r="A405" s="1">
        <v>9</v>
      </c>
      <c r="B405" t="s">
        <v>8</v>
      </c>
      <c r="C405" t="s">
        <v>16</v>
      </c>
      <c r="D405" t="s">
        <v>41</v>
      </c>
      <c r="E405" t="s">
        <v>61</v>
      </c>
      <c r="F405" t="s">
        <v>92</v>
      </c>
      <c r="G405" t="str">
        <f t="shared" si="49"/>
        <v>21193Title</v>
      </c>
      <c r="H405" t="str">
        <f t="shared" si="53"/>
        <v>19.3</v>
      </c>
      <c r="I405" t="str">
        <f t="shared" si="48"/>
        <v>19.3Usuarios de energía eléctrica por municipio según tipo de servicio</v>
      </c>
      <c r="J405" t="s">
        <v>124</v>
      </c>
      <c r="K405" t="str">
        <f t="shared" si="50"/>
        <v>Usuarios de energía eléctrica por municipio según tipo de servicio</v>
      </c>
      <c r="L405" t="str">
        <f t="shared" si="51"/>
        <v>Usuarios de energía eléctrica por municipio según tipo de servicio</v>
      </c>
      <c r="M405" t="str">
        <f t="shared" si="54"/>
        <v>Al 31 de diciembre de 2016</v>
      </c>
      <c r="N405" t="str">
        <f t="shared" si="52"/>
        <v/>
      </c>
      <c r="O405" s="7" t="b">
        <f t="shared" si="55"/>
        <v>0</v>
      </c>
    </row>
    <row r="406" spans="1:15" x14ac:dyDescent="0.25">
      <c r="A406" s="1">
        <v>10</v>
      </c>
      <c r="C406" t="s">
        <v>17</v>
      </c>
      <c r="D406" t="s">
        <v>41</v>
      </c>
      <c r="E406" t="s">
        <v>61</v>
      </c>
      <c r="F406" t="s">
        <v>92</v>
      </c>
      <c r="G406" t="str">
        <f t="shared" si="49"/>
        <v>21193Date</v>
      </c>
      <c r="H406" t="str">
        <f t="shared" si="53"/>
        <v>19.3</v>
      </c>
      <c r="I406" t="str">
        <f t="shared" si="48"/>
        <v>Al 31 de diciembre de 2016</v>
      </c>
      <c r="J406" t="s">
        <v>123</v>
      </c>
      <c r="K406" t="str">
        <f t="shared" si="50"/>
        <v/>
      </c>
      <c r="L406" t="str">
        <f t="shared" si="51"/>
        <v>Usuarios de energía eléctrica por municipio según tipo de servicio</v>
      </c>
      <c r="M406" t="str">
        <f t="shared" si="54"/>
        <v>Al 31 de diciembre de 2016</v>
      </c>
      <c r="N406" t="str">
        <f t="shared" si="52"/>
        <v/>
      </c>
      <c r="O406" s="7" t="b">
        <f t="shared" si="55"/>
        <v>1</v>
      </c>
    </row>
    <row r="407" spans="1:15" x14ac:dyDescent="0.25">
      <c r="A407" s="1">
        <v>12</v>
      </c>
      <c r="B407" t="s">
        <v>9</v>
      </c>
      <c r="C407" t="s">
        <v>18</v>
      </c>
      <c r="D407" t="s">
        <v>41</v>
      </c>
      <c r="E407" t="s">
        <v>61</v>
      </c>
      <c r="F407" t="s">
        <v>92</v>
      </c>
      <c r="G407" t="str">
        <f t="shared" si="49"/>
        <v>21194Title</v>
      </c>
      <c r="H407" t="str">
        <f t="shared" si="53"/>
        <v>19.4</v>
      </c>
      <c r="I407" t="str">
        <f t="shared" si="48"/>
        <v>19.4Volumen de las ventas de energía eléctrica por municipio según tipo de servicio</v>
      </c>
      <c r="J407" t="s">
        <v>124</v>
      </c>
      <c r="K407" t="str">
        <f t="shared" si="50"/>
        <v>Volumen de las ventas de energía eléctrica por municipio según tipo de servicio</v>
      </c>
      <c r="L407" t="str">
        <f t="shared" si="51"/>
        <v>Volumen de las ventas de energía eléctrica por municipio según tipo de servicio</v>
      </c>
      <c r="M407" t="str">
        <f t="shared" si="54"/>
        <v>2016</v>
      </c>
      <c r="N407" t="str">
        <f t="shared" si="52"/>
        <v/>
      </c>
      <c r="O407" s="7" t="b">
        <f t="shared" si="55"/>
        <v>0</v>
      </c>
    </row>
    <row r="408" spans="1:15" x14ac:dyDescent="0.25">
      <c r="A408" s="1">
        <v>13</v>
      </c>
      <c r="C408" t="s">
        <v>15</v>
      </c>
      <c r="D408" t="s">
        <v>41</v>
      </c>
      <c r="E408" t="s">
        <v>61</v>
      </c>
      <c r="F408" t="s">
        <v>92</v>
      </c>
      <c r="G408" t="str">
        <f t="shared" si="49"/>
        <v>21194Date</v>
      </c>
      <c r="H408" t="str">
        <f t="shared" si="53"/>
        <v>19.4</v>
      </c>
      <c r="I408" t="str">
        <f t="shared" si="48"/>
        <v>2016</v>
      </c>
      <c r="J408" t="s">
        <v>123</v>
      </c>
      <c r="K408" t="str">
        <f t="shared" si="50"/>
        <v/>
      </c>
      <c r="L408" t="str">
        <f t="shared" si="51"/>
        <v>Volumen de las ventas de energía eléctrica por municipio según tipo de servicio</v>
      </c>
      <c r="M408" t="str">
        <f t="shared" si="54"/>
        <v>2016</v>
      </c>
      <c r="N408" t="str">
        <f t="shared" si="52"/>
        <v/>
      </c>
      <c r="O408" s="7" t="b">
        <f t="shared" si="55"/>
        <v>0</v>
      </c>
    </row>
    <row r="409" spans="1:15" x14ac:dyDescent="0.25">
      <c r="A409" s="1">
        <v>14</v>
      </c>
      <c r="C409" t="s">
        <v>19</v>
      </c>
      <c r="D409" t="s">
        <v>41</v>
      </c>
      <c r="E409" t="s">
        <v>61</v>
      </c>
      <c r="F409" t="s">
        <v>92</v>
      </c>
      <c r="G409" t="str">
        <f t="shared" si="49"/>
        <v>21194Units</v>
      </c>
      <c r="H409" t="str">
        <f t="shared" si="53"/>
        <v>19.4</v>
      </c>
      <c r="I409" t="str">
        <f t="shared" si="48"/>
        <v>(Megawatts-hora)</v>
      </c>
      <c r="J409" t="s">
        <v>122</v>
      </c>
      <c r="K409" t="str">
        <f t="shared" si="50"/>
        <v/>
      </c>
      <c r="L409" t="str">
        <f t="shared" si="51"/>
        <v>Volumen de las ventas de energía eléctrica por municipio según tipo de servicio</v>
      </c>
      <c r="M409" t="str">
        <f t="shared" si="54"/>
        <v>2016</v>
      </c>
      <c r="N409" t="str">
        <f t="shared" si="52"/>
        <v>(Megawatts-hora)</v>
      </c>
      <c r="O409" s="7" t="b">
        <f t="shared" si="55"/>
        <v>1</v>
      </c>
    </row>
    <row r="410" spans="1:15" x14ac:dyDescent="0.25">
      <c r="A410" s="1">
        <v>16</v>
      </c>
      <c r="B410" t="s">
        <v>10</v>
      </c>
      <c r="C410" t="s">
        <v>20</v>
      </c>
      <c r="D410" t="s">
        <v>41</v>
      </c>
      <c r="E410" t="s">
        <v>61</v>
      </c>
      <c r="F410" t="s">
        <v>92</v>
      </c>
      <c r="G410" t="str">
        <f t="shared" si="49"/>
        <v>21195Title</v>
      </c>
      <c r="H410" t="str">
        <f t="shared" si="53"/>
        <v>19.5</v>
      </c>
      <c r="I410" t="str">
        <f t="shared" si="48"/>
        <v>19.5Valor de las ventas de energía eléctrica por municipio según tipo de servicio</v>
      </c>
      <c r="J410" t="s">
        <v>124</v>
      </c>
      <c r="K410" t="str">
        <f t="shared" si="50"/>
        <v>Valor de las ventas de energía eléctrica por municipio según tipo de servicio</v>
      </c>
      <c r="L410" t="str">
        <f t="shared" si="51"/>
        <v>Valor de las ventas de energía eléctrica por municipio según tipo de servicio</v>
      </c>
      <c r="M410" t="str">
        <f t="shared" si="54"/>
        <v>2016</v>
      </c>
      <c r="N410" t="str">
        <f t="shared" si="52"/>
        <v/>
      </c>
      <c r="O410" s="7" t="b">
        <f t="shared" si="55"/>
        <v>0</v>
      </c>
    </row>
    <row r="411" spans="1:15" x14ac:dyDescent="0.25">
      <c r="A411" s="1">
        <v>17</v>
      </c>
      <c r="C411" t="s">
        <v>15</v>
      </c>
      <c r="D411" t="s">
        <v>41</v>
      </c>
      <c r="E411" t="s">
        <v>61</v>
      </c>
      <c r="F411" t="s">
        <v>92</v>
      </c>
      <c r="G411" t="str">
        <f t="shared" si="49"/>
        <v>21195Date</v>
      </c>
      <c r="H411" t="str">
        <f t="shared" si="53"/>
        <v>19.5</v>
      </c>
      <c r="I411" t="str">
        <f t="shared" si="48"/>
        <v>2016</v>
      </c>
      <c r="J411" t="s">
        <v>123</v>
      </c>
      <c r="K411" t="str">
        <f t="shared" si="50"/>
        <v/>
      </c>
      <c r="L411" t="str">
        <f t="shared" si="51"/>
        <v>Valor de las ventas de energía eléctrica por municipio según tipo de servicio</v>
      </c>
      <c r="M411" t="str">
        <f t="shared" si="54"/>
        <v>2016</v>
      </c>
      <c r="N411" t="str">
        <f t="shared" si="52"/>
        <v/>
      </c>
      <c r="O411" s="7" t="b">
        <f t="shared" si="55"/>
        <v>0</v>
      </c>
    </row>
    <row r="412" spans="1:15" x14ac:dyDescent="0.25">
      <c r="A412" s="1">
        <v>18</v>
      </c>
      <c r="C412" t="s">
        <v>21</v>
      </c>
      <c r="D412" t="s">
        <v>41</v>
      </c>
      <c r="E412" t="s">
        <v>61</v>
      </c>
      <c r="F412" t="s">
        <v>92</v>
      </c>
      <c r="G412" t="str">
        <f t="shared" si="49"/>
        <v>21195Units</v>
      </c>
      <c r="H412" t="str">
        <f t="shared" si="53"/>
        <v>19.5</v>
      </c>
      <c r="I412" t="str">
        <f t="shared" si="48"/>
        <v>(Miles de pesos)</v>
      </c>
      <c r="J412" t="s">
        <v>122</v>
      </c>
      <c r="K412" t="str">
        <f t="shared" si="50"/>
        <v/>
      </c>
      <c r="L412" t="str">
        <f t="shared" si="51"/>
        <v>Valor de las ventas de energía eléctrica por municipio según tipo de servicio</v>
      </c>
      <c r="M412" t="str">
        <f t="shared" si="54"/>
        <v>Al 31 de diciembre de 2016</v>
      </c>
      <c r="N412" t="str">
        <f t="shared" si="52"/>
        <v>(Miles de pesos)</v>
      </c>
      <c r="O412" s="7" t="b">
        <f t="shared" si="55"/>
        <v>1</v>
      </c>
    </row>
    <row r="413" spans="1:15" x14ac:dyDescent="0.25">
      <c r="A413" s="1">
        <v>20</v>
      </c>
      <c r="B413" t="s">
        <v>11</v>
      </c>
      <c r="C413" t="s">
        <v>22</v>
      </c>
      <c r="D413" t="s">
        <v>41</v>
      </c>
      <c r="E413" t="s">
        <v>61</v>
      </c>
      <c r="F413" t="s">
        <v>92</v>
      </c>
      <c r="G413" t="str">
        <f t="shared" si="49"/>
        <v>21196Title</v>
      </c>
      <c r="H413" t="str">
        <f t="shared" si="53"/>
        <v>19.6</v>
      </c>
      <c r="I413" t="str">
        <f t="shared" si="48"/>
        <v>19.6Unidades y potencia del equipo de transmisión y distribución</v>
      </c>
      <c r="J413" t="s">
        <v>124</v>
      </c>
      <c r="K413" t="str">
        <f t="shared" si="50"/>
        <v>Unidades y potencia del equipo de transmisión y distribuciónde energía eléctrica por municipio</v>
      </c>
      <c r="L413" t="str">
        <f t="shared" si="51"/>
        <v>Unidades y potencia del equipo de transmisión y distribuciónde energía eléctrica por municipio</v>
      </c>
      <c r="M413" t="str">
        <f t="shared" si="54"/>
        <v>Al 31 de diciembre de 2016</v>
      </c>
      <c r="N413" t="str">
        <f t="shared" si="52"/>
        <v/>
      </c>
      <c r="O413" s="7" t="b">
        <f t="shared" si="55"/>
        <v>0</v>
      </c>
    </row>
    <row r="414" spans="1:15" x14ac:dyDescent="0.25">
      <c r="A414" s="1">
        <v>21</v>
      </c>
      <c r="C414" t="s">
        <v>23</v>
      </c>
      <c r="D414" t="s">
        <v>41</v>
      </c>
      <c r="E414" t="s">
        <v>61</v>
      </c>
      <c r="F414" t="s">
        <v>92</v>
      </c>
      <c r="G414" t="str">
        <f t="shared" si="49"/>
        <v>21196Title</v>
      </c>
      <c r="H414" t="str">
        <f t="shared" si="53"/>
        <v>19.6</v>
      </c>
      <c r="I414" t="str">
        <f t="shared" si="48"/>
        <v>de energía eléctrica por municipio</v>
      </c>
      <c r="J414" t="s">
        <v>124</v>
      </c>
      <c r="K414" t="str">
        <f t="shared" si="50"/>
        <v/>
      </c>
      <c r="L414" t="str">
        <f t="shared" si="51"/>
        <v>Unidades y potencia del equipo de transmisión y distribuciónde energía eléctrica por municipio</v>
      </c>
      <c r="M414" t="str">
        <f t="shared" si="54"/>
        <v>Al 31 de diciembre de 2016</v>
      </c>
      <c r="N414" t="str">
        <f t="shared" si="52"/>
        <v/>
      </c>
      <c r="O414" s="7" t="b">
        <f t="shared" si="55"/>
        <v>0</v>
      </c>
    </row>
    <row r="415" spans="1:15" x14ac:dyDescent="0.25">
      <c r="A415" s="1">
        <v>22</v>
      </c>
      <c r="C415" t="s">
        <v>17</v>
      </c>
      <c r="D415" t="s">
        <v>41</v>
      </c>
      <c r="E415" t="s">
        <v>61</v>
      </c>
      <c r="F415" t="s">
        <v>92</v>
      </c>
      <c r="G415" t="str">
        <f t="shared" si="49"/>
        <v>21196Date</v>
      </c>
      <c r="H415" t="str">
        <f t="shared" si="53"/>
        <v>19.6</v>
      </c>
      <c r="I415" t="str">
        <f t="shared" si="48"/>
        <v>Al 31 de diciembre de 2016</v>
      </c>
      <c r="J415" t="s">
        <v>123</v>
      </c>
      <c r="K415" t="str">
        <f t="shared" si="50"/>
        <v/>
      </c>
      <c r="L415" t="str">
        <f t="shared" si="51"/>
        <v>Unidades y potencia del equipo de transmisión y distribuciónde energía eléctrica por municipio</v>
      </c>
      <c r="M415" t="str">
        <f t="shared" si="54"/>
        <v>Al 31 de diciembre de 2016</v>
      </c>
      <c r="N415" t="str">
        <f t="shared" si="52"/>
        <v/>
      </c>
      <c r="O415" s="7" t="b">
        <f t="shared" si="55"/>
        <v>1</v>
      </c>
    </row>
    <row r="416" spans="1:15" x14ac:dyDescent="0.25">
      <c r="A416" s="1">
        <v>24</v>
      </c>
      <c r="B416" t="s">
        <v>12</v>
      </c>
      <c r="C416" t="s">
        <v>25</v>
      </c>
      <c r="D416" t="s">
        <v>41</v>
      </c>
      <c r="E416" t="s">
        <v>61</v>
      </c>
      <c r="F416" t="s">
        <v>92</v>
      </c>
      <c r="G416" t="str">
        <f t="shared" si="49"/>
        <v>21197Title</v>
      </c>
      <c r="H416" t="str">
        <f t="shared" si="53"/>
        <v>19.7</v>
      </c>
      <c r="I416" t="str">
        <f t="shared" si="48"/>
        <v xml:space="preserve">19.7Personal ocupado y sus remuneraciones en la Comisión Federal de Electricidad </v>
      </c>
      <c r="J416" t="s">
        <v>124</v>
      </c>
      <c r="K416" t="str">
        <f t="shared" si="50"/>
        <v>Personal ocupado y sus remuneraciones en la Comisión Federal de Electricidad según tipo de actividad</v>
      </c>
      <c r="L416" t="str">
        <f t="shared" si="51"/>
        <v>Personal ocupado y sus remuneraciones en la Comisión Federal de Electricidad según tipo de actividad</v>
      </c>
      <c r="M416" t="str">
        <f t="shared" si="54"/>
        <v>2016</v>
      </c>
      <c r="N416" t="str">
        <f t="shared" si="52"/>
        <v/>
      </c>
      <c r="O416" s="7" t="b">
        <f t="shared" si="55"/>
        <v>0</v>
      </c>
    </row>
    <row r="417" spans="1:15" x14ac:dyDescent="0.25">
      <c r="A417" s="1">
        <v>25</v>
      </c>
      <c r="C417" t="s">
        <v>26</v>
      </c>
      <c r="D417" t="s">
        <v>41</v>
      </c>
      <c r="E417" t="s">
        <v>61</v>
      </c>
      <c r="F417" t="s">
        <v>92</v>
      </c>
      <c r="G417" t="str">
        <f t="shared" si="49"/>
        <v>21197Title</v>
      </c>
      <c r="H417" t="str">
        <f t="shared" si="53"/>
        <v>19.7</v>
      </c>
      <c r="I417" t="str">
        <f t="shared" si="48"/>
        <v>según tipo de actividad</v>
      </c>
      <c r="J417" t="s">
        <v>124</v>
      </c>
      <c r="K417" t="str">
        <f t="shared" si="50"/>
        <v/>
      </c>
      <c r="L417" t="str">
        <f t="shared" si="51"/>
        <v>Personal ocupado y sus remuneraciones en la Comisión Federal de Electricidad según tipo de actividad</v>
      </c>
      <c r="M417" t="str">
        <f t="shared" si="54"/>
        <v>2016</v>
      </c>
      <c r="N417" t="str">
        <f t="shared" si="52"/>
        <v/>
      </c>
      <c r="O417" s="7" t="b">
        <f t="shared" si="55"/>
        <v>0</v>
      </c>
    </row>
    <row r="418" spans="1:15" x14ac:dyDescent="0.25">
      <c r="A418" s="1">
        <v>26</v>
      </c>
      <c r="C418" t="s">
        <v>15</v>
      </c>
      <c r="D418" t="s">
        <v>41</v>
      </c>
      <c r="E418" t="s">
        <v>61</v>
      </c>
      <c r="F418" t="s">
        <v>92</v>
      </c>
      <c r="G418" t="str">
        <f t="shared" si="49"/>
        <v>21197Date</v>
      </c>
      <c r="H418" t="str">
        <f t="shared" si="53"/>
        <v>19.7</v>
      </c>
      <c r="I418" t="str">
        <f t="shared" si="48"/>
        <v>2016</v>
      </c>
      <c r="J418" t="s">
        <v>123</v>
      </c>
      <c r="K418" t="str">
        <f t="shared" si="50"/>
        <v/>
      </c>
      <c r="L418" t="str">
        <f t="shared" si="51"/>
        <v>Personal ocupado y sus remuneraciones en la Comisión Federal de Electricidad según tipo de actividad</v>
      </c>
      <c r="M418" t="str">
        <f t="shared" si="54"/>
        <v>2016</v>
      </c>
      <c r="N418" t="str">
        <f t="shared" si="52"/>
        <v/>
      </c>
      <c r="O418" s="7" t="b">
        <f t="shared" si="55"/>
        <v>1</v>
      </c>
    </row>
    <row r="419" spans="1:15" x14ac:dyDescent="0.25">
      <c r="A419" s="1">
        <v>1</v>
      </c>
      <c r="B419" t="s">
        <v>6</v>
      </c>
      <c r="C419" t="s">
        <v>27</v>
      </c>
      <c r="D419" t="s">
        <v>41</v>
      </c>
      <c r="E419" t="s">
        <v>62</v>
      </c>
      <c r="F419" t="s">
        <v>93</v>
      </c>
      <c r="G419" t="str">
        <f t="shared" si="49"/>
        <v>22191Title</v>
      </c>
      <c r="H419" t="str">
        <f t="shared" si="53"/>
        <v>19.1</v>
      </c>
      <c r="I419" t="str">
        <f t="shared" si="48"/>
        <v xml:space="preserve">19.1Centrales generadoras, unidades de generación, capacidad efectiva </v>
      </c>
      <c r="J419" t="s">
        <v>124</v>
      </c>
      <c r="K419" t="str">
        <f t="shared" si="50"/>
        <v>Centrales generadoras, unidades de generación, capacidad efectiva y energía eléctrica producida y entregada por tipo de planta</v>
      </c>
      <c r="L419" t="str">
        <f t="shared" si="51"/>
        <v>Centrales generadoras, unidades de generación, capacidad efectiva y energía eléctrica producida y entregada por tipo de planta</v>
      </c>
      <c r="M419" t="str">
        <f t="shared" si="54"/>
        <v>2016</v>
      </c>
      <c r="N419" t="str">
        <f t="shared" si="52"/>
        <v/>
      </c>
      <c r="O419" s="7" t="b">
        <f t="shared" si="55"/>
        <v>0</v>
      </c>
    </row>
    <row r="420" spans="1:15" x14ac:dyDescent="0.25">
      <c r="A420" s="1">
        <v>2</v>
      </c>
      <c r="C420" t="s">
        <v>28</v>
      </c>
      <c r="D420" t="s">
        <v>41</v>
      </c>
      <c r="E420" t="s">
        <v>62</v>
      </c>
      <c r="F420" t="s">
        <v>93</v>
      </c>
      <c r="G420" t="str">
        <f t="shared" si="49"/>
        <v>22191Title</v>
      </c>
      <c r="H420" t="str">
        <f t="shared" si="53"/>
        <v>19.1</v>
      </c>
      <c r="I420" t="str">
        <f t="shared" si="48"/>
        <v>y energía eléctrica producida y entregada por tipo de planta</v>
      </c>
      <c r="J420" t="s">
        <v>124</v>
      </c>
      <c r="K420" t="str">
        <f t="shared" si="50"/>
        <v/>
      </c>
      <c r="L420" t="str">
        <f t="shared" si="51"/>
        <v>Centrales generadoras, unidades de generación, capacidad efectiva y energía eléctrica producida y entregada por tipo de planta</v>
      </c>
      <c r="M420" t="str">
        <f t="shared" si="54"/>
        <v>2016</v>
      </c>
      <c r="N420" t="str">
        <f t="shared" si="52"/>
        <v/>
      </c>
      <c r="O420" s="7" t="b">
        <f t="shared" si="55"/>
        <v>0</v>
      </c>
    </row>
    <row r="421" spans="1:15" x14ac:dyDescent="0.25">
      <c r="A421" s="1">
        <v>3</v>
      </c>
      <c r="C421" t="s">
        <v>15</v>
      </c>
      <c r="D421" t="s">
        <v>41</v>
      </c>
      <c r="E421" t="s">
        <v>62</v>
      </c>
      <c r="F421" t="s">
        <v>93</v>
      </c>
      <c r="G421" t="str">
        <f t="shared" si="49"/>
        <v>22191Date</v>
      </c>
      <c r="H421" t="str">
        <f t="shared" si="53"/>
        <v>19.1</v>
      </c>
      <c r="I421" t="str">
        <f t="shared" si="48"/>
        <v>2016</v>
      </c>
      <c r="J421" t="s">
        <v>123</v>
      </c>
      <c r="K421" t="str">
        <f t="shared" si="50"/>
        <v/>
      </c>
      <c r="L421" t="str">
        <f t="shared" si="51"/>
        <v>Centrales generadoras, unidades de generación, capacidad efectiva y energía eléctrica producida y entregada por tipo de planta</v>
      </c>
      <c r="M421" t="str">
        <f t="shared" si="54"/>
        <v>2016</v>
      </c>
      <c r="N421" t="str">
        <f t="shared" si="52"/>
        <v/>
      </c>
      <c r="O421" s="7" t="b">
        <f t="shared" si="55"/>
        <v>1</v>
      </c>
    </row>
    <row r="422" spans="1:15" x14ac:dyDescent="0.25">
      <c r="A422" s="1">
        <v>5</v>
      </c>
      <c r="B422" t="s">
        <v>7</v>
      </c>
      <c r="C422" t="s">
        <v>13</v>
      </c>
      <c r="D422" t="s">
        <v>41</v>
      </c>
      <c r="E422" t="s">
        <v>62</v>
      </c>
      <c r="F422" t="s">
        <v>93</v>
      </c>
      <c r="G422" t="str">
        <f t="shared" si="49"/>
        <v>22192Title</v>
      </c>
      <c r="H422" t="str">
        <f t="shared" si="53"/>
        <v>19.2</v>
      </c>
      <c r="I422" t="str">
        <f t="shared" si="48"/>
        <v xml:space="preserve">19.2Usuarios, volumen y valor de las ventas de energía eléctrica </v>
      </c>
      <c r="J422" t="s">
        <v>124</v>
      </c>
      <c r="K422" t="str">
        <f t="shared" si="50"/>
        <v>Usuarios, volumen y valor de las ventas de energía eléctrica según tipo de servicio</v>
      </c>
      <c r="L422" t="str">
        <f t="shared" si="51"/>
        <v>Usuarios, volumen y valor de las ventas de energía eléctrica según tipo de servicio</v>
      </c>
      <c r="M422" t="str">
        <f t="shared" si="54"/>
        <v>2016</v>
      </c>
      <c r="N422" t="str">
        <f t="shared" si="52"/>
        <v/>
      </c>
      <c r="O422" s="7" t="b">
        <f t="shared" si="55"/>
        <v>0</v>
      </c>
    </row>
    <row r="423" spans="1:15" x14ac:dyDescent="0.25">
      <c r="A423" s="1">
        <v>6</v>
      </c>
      <c r="C423" t="s">
        <v>14</v>
      </c>
      <c r="D423" t="s">
        <v>41</v>
      </c>
      <c r="E423" t="s">
        <v>62</v>
      </c>
      <c r="F423" t="s">
        <v>93</v>
      </c>
      <c r="G423" t="str">
        <f t="shared" si="49"/>
        <v>22192Title</v>
      </c>
      <c r="H423" t="str">
        <f t="shared" si="53"/>
        <v>19.2</v>
      </c>
      <c r="I423" t="str">
        <f t="shared" si="48"/>
        <v>según tipo de servicio</v>
      </c>
      <c r="J423" t="s">
        <v>124</v>
      </c>
      <c r="K423" t="str">
        <f t="shared" si="50"/>
        <v/>
      </c>
      <c r="L423" t="str">
        <f t="shared" si="51"/>
        <v>Usuarios, volumen y valor de las ventas de energía eléctrica según tipo de servicio</v>
      </c>
      <c r="M423" t="str">
        <f t="shared" si="54"/>
        <v>2016</v>
      </c>
      <c r="N423" t="str">
        <f t="shared" si="52"/>
        <v/>
      </c>
      <c r="O423" s="7" t="b">
        <f t="shared" si="55"/>
        <v>0</v>
      </c>
    </row>
    <row r="424" spans="1:15" x14ac:dyDescent="0.25">
      <c r="A424" s="1">
        <v>7</v>
      </c>
      <c r="C424" t="s">
        <v>15</v>
      </c>
      <c r="D424" t="s">
        <v>41</v>
      </c>
      <c r="E424" t="s">
        <v>62</v>
      </c>
      <c r="F424" t="s">
        <v>93</v>
      </c>
      <c r="G424" t="str">
        <f t="shared" si="49"/>
        <v>22192Date</v>
      </c>
      <c r="H424" t="str">
        <f t="shared" si="53"/>
        <v>19.2</v>
      </c>
      <c r="I424" t="str">
        <f t="shared" si="48"/>
        <v>2016</v>
      </c>
      <c r="J424" t="s">
        <v>123</v>
      </c>
      <c r="K424" t="str">
        <f t="shared" si="50"/>
        <v/>
      </c>
      <c r="L424" t="str">
        <f t="shared" si="51"/>
        <v>Usuarios, volumen y valor de las ventas de energía eléctrica según tipo de servicio</v>
      </c>
      <c r="M424" t="str">
        <f t="shared" si="54"/>
        <v>2016</v>
      </c>
      <c r="N424" t="str">
        <f t="shared" si="52"/>
        <v/>
      </c>
      <c r="O424" s="7" t="b">
        <f t="shared" si="55"/>
        <v>1</v>
      </c>
    </row>
    <row r="425" spans="1:15" x14ac:dyDescent="0.25">
      <c r="A425" s="1">
        <v>9</v>
      </c>
      <c r="B425" t="s">
        <v>8</v>
      </c>
      <c r="C425" t="s">
        <v>16</v>
      </c>
      <c r="D425" t="s">
        <v>41</v>
      </c>
      <c r="E425" t="s">
        <v>62</v>
      </c>
      <c r="F425" t="s">
        <v>93</v>
      </c>
      <c r="G425" t="str">
        <f t="shared" si="49"/>
        <v>22193Title</v>
      </c>
      <c r="H425" t="str">
        <f t="shared" si="53"/>
        <v>19.3</v>
      </c>
      <c r="I425" t="str">
        <f t="shared" si="48"/>
        <v>19.3Usuarios de energía eléctrica por municipio según tipo de servicio</v>
      </c>
      <c r="J425" t="s">
        <v>124</v>
      </c>
      <c r="K425" t="str">
        <f t="shared" si="50"/>
        <v>Usuarios de energía eléctrica por municipio según tipo de servicio</v>
      </c>
      <c r="L425" t="str">
        <f t="shared" si="51"/>
        <v>Usuarios de energía eléctrica por municipio según tipo de servicio</v>
      </c>
      <c r="M425" t="str">
        <f t="shared" si="54"/>
        <v>Al 31 de diciembre de 2016</v>
      </c>
      <c r="N425" t="str">
        <f t="shared" si="52"/>
        <v/>
      </c>
      <c r="O425" s="7" t="b">
        <f t="shared" si="55"/>
        <v>0</v>
      </c>
    </row>
    <row r="426" spans="1:15" x14ac:dyDescent="0.25">
      <c r="A426" s="1">
        <v>10</v>
      </c>
      <c r="C426" t="s">
        <v>17</v>
      </c>
      <c r="D426" t="s">
        <v>41</v>
      </c>
      <c r="E426" t="s">
        <v>62</v>
      </c>
      <c r="F426" t="s">
        <v>93</v>
      </c>
      <c r="G426" t="str">
        <f t="shared" si="49"/>
        <v>22193Date</v>
      </c>
      <c r="H426" t="str">
        <f t="shared" si="53"/>
        <v>19.3</v>
      </c>
      <c r="I426" t="str">
        <f t="shared" si="48"/>
        <v>Al 31 de diciembre de 2016</v>
      </c>
      <c r="J426" t="s">
        <v>123</v>
      </c>
      <c r="K426" t="str">
        <f t="shared" si="50"/>
        <v/>
      </c>
      <c r="L426" t="str">
        <f t="shared" si="51"/>
        <v>Usuarios de energía eléctrica por municipio según tipo de servicio</v>
      </c>
      <c r="M426" t="str">
        <f t="shared" si="54"/>
        <v>Al 31 de diciembre de 2016</v>
      </c>
      <c r="N426" t="str">
        <f t="shared" si="52"/>
        <v/>
      </c>
      <c r="O426" s="7" t="b">
        <f t="shared" si="55"/>
        <v>1</v>
      </c>
    </row>
    <row r="427" spans="1:15" x14ac:dyDescent="0.25">
      <c r="A427" s="1">
        <v>12</v>
      </c>
      <c r="B427" t="s">
        <v>9</v>
      </c>
      <c r="C427" t="s">
        <v>18</v>
      </c>
      <c r="D427" t="s">
        <v>41</v>
      </c>
      <c r="E427" t="s">
        <v>62</v>
      </c>
      <c r="F427" t="s">
        <v>93</v>
      </c>
      <c r="G427" t="str">
        <f t="shared" si="49"/>
        <v>22194Title</v>
      </c>
      <c r="H427" t="str">
        <f t="shared" si="53"/>
        <v>19.4</v>
      </c>
      <c r="I427" t="str">
        <f t="shared" si="48"/>
        <v>19.4Volumen de las ventas de energía eléctrica por municipio según tipo de servicio</v>
      </c>
      <c r="J427" t="s">
        <v>124</v>
      </c>
      <c r="K427" t="str">
        <f t="shared" si="50"/>
        <v>Volumen de las ventas de energía eléctrica por municipio según tipo de servicio</v>
      </c>
      <c r="L427" t="str">
        <f t="shared" si="51"/>
        <v>Volumen de las ventas de energía eléctrica por municipio según tipo de servicio</v>
      </c>
      <c r="M427" t="str">
        <f t="shared" si="54"/>
        <v>2016</v>
      </c>
      <c r="N427" t="str">
        <f t="shared" si="52"/>
        <v/>
      </c>
      <c r="O427" s="7" t="b">
        <f t="shared" si="55"/>
        <v>0</v>
      </c>
    </row>
    <row r="428" spans="1:15" x14ac:dyDescent="0.25">
      <c r="A428" s="1">
        <v>13</v>
      </c>
      <c r="C428" t="s">
        <v>15</v>
      </c>
      <c r="D428" t="s">
        <v>41</v>
      </c>
      <c r="E428" t="s">
        <v>62</v>
      </c>
      <c r="F428" t="s">
        <v>93</v>
      </c>
      <c r="G428" t="str">
        <f t="shared" si="49"/>
        <v>22194Date</v>
      </c>
      <c r="H428" t="str">
        <f t="shared" si="53"/>
        <v>19.4</v>
      </c>
      <c r="I428" t="str">
        <f t="shared" si="48"/>
        <v>2016</v>
      </c>
      <c r="J428" t="s">
        <v>123</v>
      </c>
      <c r="K428" t="str">
        <f t="shared" si="50"/>
        <v/>
      </c>
      <c r="L428" t="str">
        <f t="shared" si="51"/>
        <v>Volumen de las ventas de energía eléctrica por municipio según tipo de servicio</v>
      </c>
      <c r="M428" t="str">
        <f t="shared" si="54"/>
        <v>2016</v>
      </c>
      <c r="N428" t="str">
        <f t="shared" si="52"/>
        <v/>
      </c>
      <c r="O428" s="7" t="b">
        <f t="shared" si="55"/>
        <v>0</v>
      </c>
    </row>
    <row r="429" spans="1:15" x14ac:dyDescent="0.25">
      <c r="A429" s="1">
        <v>14</v>
      </c>
      <c r="C429" t="s">
        <v>19</v>
      </c>
      <c r="D429" t="s">
        <v>41</v>
      </c>
      <c r="E429" t="s">
        <v>62</v>
      </c>
      <c r="F429" t="s">
        <v>93</v>
      </c>
      <c r="G429" t="str">
        <f t="shared" si="49"/>
        <v>22194Units</v>
      </c>
      <c r="H429" t="str">
        <f t="shared" si="53"/>
        <v>19.4</v>
      </c>
      <c r="I429" t="str">
        <f t="shared" si="48"/>
        <v>(Megawatts-hora)</v>
      </c>
      <c r="J429" t="s">
        <v>122</v>
      </c>
      <c r="K429" t="str">
        <f t="shared" si="50"/>
        <v/>
      </c>
      <c r="L429" t="str">
        <f t="shared" si="51"/>
        <v>Volumen de las ventas de energía eléctrica por municipio según tipo de servicio</v>
      </c>
      <c r="M429" t="str">
        <f t="shared" si="54"/>
        <v>2016</v>
      </c>
      <c r="N429" t="str">
        <f t="shared" si="52"/>
        <v>(Megawatts-hora)</v>
      </c>
      <c r="O429" s="7" t="b">
        <f t="shared" si="55"/>
        <v>1</v>
      </c>
    </row>
    <row r="430" spans="1:15" x14ac:dyDescent="0.25">
      <c r="A430" s="1">
        <v>16</v>
      </c>
      <c r="B430" t="s">
        <v>10</v>
      </c>
      <c r="C430" t="s">
        <v>20</v>
      </c>
      <c r="D430" t="s">
        <v>41</v>
      </c>
      <c r="E430" t="s">
        <v>62</v>
      </c>
      <c r="F430" t="s">
        <v>93</v>
      </c>
      <c r="G430" t="str">
        <f t="shared" si="49"/>
        <v>22195Title</v>
      </c>
      <c r="H430" t="str">
        <f t="shared" si="53"/>
        <v>19.5</v>
      </c>
      <c r="I430" t="str">
        <f t="shared" si="48"/>
        <v>19.5Valor de las ventas de energía eléctrica por municipio según tipo de servicio</v>
      </c>
      <c r="J430" t="s">
        <v>124</v>
      </c>
      <c r="K430" t="str">
        <f t="shared" si="50"/>
        <v>Valor de las ventas de energía eléctrica por municipio según tipo de servicio</v>
      </c>
      <c r="L430" t="str">
        <f t="shared" si="51"/>
        <v>Valor de las ventas de energía eléctrica por municipio según tipo de servicio</v>
      </c>
      <c r="M430" t="str">
        <f t="shared" si="54"/>
        <v>2016</v>
      </c>
      <c r="N430" t="str">
        <f t="shared" si="52"/>
        <v/>
      </c>
      <c r="O430" s="7" t="b">
        <f t="shared" si="55"/>
        <v>0</v>
      </c>
    </row>
    <row r="431" spans="1:15" x14ac:dyDescent="0.25">
      <c r="A431" s="1">
        <v>17</v>
      </c>
      <c r="C431" t="s">
        <v>15</v>
      </c>
      <c r="D431" t="s">
        <v>41</v>
      </c>
      <c r="E431" t="s">
        <v>62</v>
      </c>
      <c r="F431" t="s">
        <v>93</v>
      </c>
      <c r="G431" t="str">
        <f t="shared" si="49"/>
        <v>22195Date</v>
      </c>
      <c r="H431" t="str">
        <f t="shared" si="53"/>
        <v>19.5</v>
      </c>
      <c r="I431" t="str">
        <f t="shared" si="48"/>
        <v>2016</v>
      </c>
      <c r="J431" t="s">
        <v>123</v>
      </c>
      <c r="K431" t="str">
        <f t="shared" si="50"/>
        <v/>
      </c>
      <c r="L431" t="str">
        <f t="shared" si="51"/>
        <v>Valor de las ventas de energía eléctrica por municipio según tipo de servicio</v>
      </c>
      <c r="M431" t="str">
        <f t="shared" si="54"/>
        <v>2016</v>
      </c>
      <c r="N431" t="str">
        <f t="shared" si="52"/>
        <v/>
      </c>
      <c r="O431" s="7" t="b">
        <f t="shared" si="55"/>
        <v>0</v>
      </c>
    </row>
    <row r="432" spans="1:15" x14ac:dyDescent="0.25">
      <c r="A432" s="1">
        <v>18</v>
      </c>
      <c r="C432" t="s">
        <v>21</v>
      </c>
      <c r="D432" t="s">
        <v>41</v>
      </c>
      <c r="E432" t="s">
        <v>62</v>
      </c>
      <c r="F432" t="s">
        <v>93</v>
      </c>
      <c r="G432" t="str">
        <f t="shared" si="49"/>
        <v>22195Units</v>
      </c>
      <c r="H432" t="str">
        <f t="shared" si="53"/>
        <v>19.5</v>
      </c>
      <c r="I432" t="str">
        <f t="shared" si="48"/>
        <v>(Miles de pesos)</v>
      </c>
      <c r="J432" t="s">
        <v>122</v>
      </c>
      <c r="K432" t="str">
        <f t="shared" si="50"/>
        <v/>
      </c>
      <c r="L432" t="str">
        <f t="shared" si="51"/>
        <v>Valor de las ventas de energía eléctrica por municipio según tipo de servicio</v>
      </c>
      <c r="M432" t="str">
        <f t="shared" si="54"/>
        <v>Al 31 de diciembre de 2016</v>
      </c>
      <c r="N432" t="str">
        <f t="shared" si="52"/>
        <v>(Miles de pesos)</v>
      </c>
      <c r="O432" s="7" t="b">
        <f t="shared" si="55"/>
        <v>1</v>
      </c>
    </row>
    <row r="433" spans="1:15" x14ac:dyDescent="0.25">
      <c r="A433" s="1">
        <v>20</v>
      </c>
      <c r="B433" t="s">
        <v>11</v>
      </c>
      <c r="C433" t="s">
        <v>22</v>
      </c>
      <c r="D433" t="s">
        <v>41</v>
      </c>
      <c r="E433" t="s">
        <v>62</v>
      </c>
      <c r="F433" t="s">
        <v>93</v>
      </c>
      <c r="G433" t="str">
        <f t="shared" si="49"/>
        <v>22196Title</v>
      </c>
      <c r="H433" t="str">
        <f t="shared" si="53"/>
        <v>19.6</v>
      </c>
      <c r="I433" t="str">
        <f t="shared" si="48"/>
        <v>19.6Unidades y potencia del equipo de transmisión y distribución</v>
      </c>
      <c r="J433" t="s">
        <v>124</v>
      </c>
      <c r="K433" t="str">
        <f t="shared" si="50"/>
        <v>Unidades y potencia del equipo de transmisión y distribuciónde energía eléctrica por municipio</v>
      </c>
      <c r="L433" t="str">
        <f t="shared" si="51"/>
        <v>Unidades y potencia del equipo de transmisión y distribuciónde energía eléctrica por municipio</v>
      </c>
      <c r="M433" t="str">
        <f t="shared" si="54"/>
        <v>Al 31 de diciembre de 2016</v>
      </c>
      <c r="N433" t="str">
        <f t="shared" si="52"/>
        <v/>
      </c>
      <c r="O433" s="7" t="b">
        <f t="shared" si="55"/>
        <v>0</v>
      </c>
    </row>
    <row r="434" spans="1:15" x14ac:dyDescent="0.25">
      <c r="A434" s="1">
        <v>21</v>
      </c>
      <c r="C434" t="s">
        <v>23</v>
      </c>
      <c r="D434" t="s">
        <v>41</v>
      </c>
      <c r="E434" t="s">
        <v>62</v>
      </c>
      <c r="F434" t="s">
        <v>93</v>
      </c>
      <c r="G434" t="str">
        <f t="shared" si="49"/>
        <v>22196Title</v>
      </c>
      <c r="H434" t="str">
        <f t="shared" si="53"/>
        <v>19.6</v>
      </c>
      <c r="I434" t="str">
        <f t="shared" si="48"/>
        <v>de energía eléctrica por municipio</v>
      </c>
      <c r="J434" t="s">
        <v>124</v>
      </c>
      <c r="K434" t="str">
        <f t="shared" si="50"/>
        <v/>
      </c>
      <c r="L434" t="str">
        <f t="shared" si="51"/>
        <v>Unidades y potencia del equipo de transmisión y distribuciónde energía eléctrica por municipio</v>
      </c>
      <c r="M434" t="str">
        <f t="shared" si="54"/>
        <v>Al 31 de diciembre de 2016</v>
      </c>
      <c r="N434" t="str">
        <f t="shared" si="52"/>
        <v/>
      </c>
      <c r="O434" s="7" t="b">
        <f t="shared" si="55"/>
        <v>0</v>
      </c>
    </row>
    <row r="435" spans="1:15" x14ac:dyDescent="0.25">
      <c r="A435" s="1">
        <v>22</v>
      </c>
      <c r="C435" t="s">
        <v>17</v>
      </c>
      <c r="D435" t="s">
        <v>41</v>
      </c>
      <c r="E435" t="s">
        <v>62</v>
      </c>
      <c r="F435" t="s">
        <v>93</v>
      </c>
      <c r="G435" t="str">
        <f t="shared" si="49"/>
        <v>22196Date</v>
      </c>
      <c r="H435" t="str">
        <f t="shared" si="53"/>
        <v>19.6</v>
      </c>
      <c r="I435" t="str">
        <f t="shared" si="48"/>
        <v>Al 31 de diciembre de 2016</v>
      </c>
      <c r="J435" t="s">
        <v>123</v>
      </c>
      <c r="K435" t="str">
        <f t="shared" si="50"/>
        <v/>
      </c>
      <c r="L435" t="str">
        <f t="shared" si="51"/>
        <v>Unidades y potencia del equipo de transmisión y distribuciónde energía eléctrica por municipio</v>
      </c>
      <c r="M435" t="str">
        <f t="shared" si="54"/>
        <v>Al 31 de diciembre de 2016</v>
      </c>
      <c r="N435" t="str">
        <f t="shared" si="52"/>
        <v/>
      </c>
      <c r="O435" s="7" t="b">
        <f t="shared" si="55"/>
        <v>1</v>
      </c>
    </row>
    <row r="436" spans="1:15" x14ac:dyDescent="0.25">
      <c r="A436" s="1">
        <v>24</v>
      </c>
      <c r="B436" t="s">
        <v>12</v>
      </c>
      <c r="C436" t="s">
        <v>25</v>
      </c>
      <c r="D436" t="s">
        <v>41</v>
      </c>
      <c r="E436" t="s">
        <v>62</v>
      </c>
      <c r="F436" t="s">
        <v>93</v>
      </c>
      <c r="G436" t="str">
        <f t="shared" si="49"/>
        <v>22197Title</v>
      </c>
      <c r="H436" t="str">
        <f t="shared" si="53"/>
        <v>19.7</v>
      </c>
      <c r="I436" t="str">
        <f t="shared" si="48"/>
        <v xml:space="preserve">19.7Personal ocupado y sus remuneraciones en la Comisión Federal de Electricidad </v>
      </c>
      <c r="J436" t="s">
        <v>124</v>
      </c>
      <c r="K436" t="str">
        <f t="shared" si="50"/>
        <v>Personal ocupado y sus remuneraciones en la Comisión Federal de Electricidad según tipo de actividad</v>
      </c>
      <c r="L436" t="str">
        <f t="shared" si="51"/>
        <v>Personal ocupado y sus remuneraciones en la Comisión Federal de Electricidad según tipo de actividad</v>
      </c>
      <c r="M436" t="str">
        <f t="shared" si="54"/>
        <v>2016</v>
      </c>
      <c r="N436" t="str">
        <f t="shared" si="52"/>
        <v/>
      </c>
      <c r="O436" s="7" t="b">
        <f t="shared" si="55"/>
        <v>0</v>
      </c>
    </row>
    <row r="437" spans="1:15" x14ac:dyDescent="0.25">
      <c r="A437" s="1">
        <v>25</v>
      </c>
      <c r="C437" t="s">
        <v>26</v>
      </c>
      <c r="D437" t="s">
        <v>41</v>
      </c>
      <c r="E437" t="s">
        <v>62</v>
      </c>
      <c r="F437" t="s">
        <v>93</v>
      </c>
      <c r="G437" t="str">
        <f t="shared" si="49"/>
        <v>22197Title</v>
      </c>
      <c r="H437" t="str">
        <f t="shared" si="53"/>
        <v>19.7</v>
      </c>
      <c r="I437" t="str">
        <f t="shared" si="48"/>
        <v>según tipo de actividad</v>
      </c>
      <c r="J437" t="s">
        <v>124</v>
      </c>
      <c r="K437" t="str">
        <f t="shared" si="50"/>
        <v/>
      </c>
      <c r="L437" t="str">
        <f t="shared" si="51"/>
        <v>Personal ocupado y sus remuneraciones en la Comisión Federal de Electricidad según tipo de actividad</v>
      </c>
      <c r="M437" t="str">
        <f t="shared" si="54"/>
        <v>2016</v>
      </c>
      <c r="N437" t="str">
        <f t="shared" si="52"/>
        <v/>
      </c>
      <c r="O437" s="7" t="b">
        <f t="shared" si="55"/>
        <v>0</v>
      </c>
    </row>
    <row r="438" spans="1:15" x14ac:dyDescent="0.25">
      <c r="A438" s="1">
        <v>26</v>
      </c>
      <c r="C438" t="s">
        <v>15</v>
      </c>
      <c r="D438" t="s">
        <v>41</v>
      </c>
      <c r="E438" t="s">
        <v>62</v>
      </c>
      <c r="F438" t="s">
        <v>93</v>
      </c>
      <c r="G438" t="str">
        <f t="shared" si="49"/>
        <v>22197Date</v>
      </c>
      <c r="H438" t="str">
        <f t="shared" si="53"/>
        <v>19.7</v>
      </c>
      <c r="I438" t="str">
        <f t="shared" si="48"/>
        <v>2016</v>
      </c>
      <c r="J438" t="s">
        <v>123</v>
      </c>
      <c r="K438" t="str">
        <f t="shared" si="50"/>
        <v/>
      </c>
      <c r="L438" t="str">
        <f t="shared" si="51"/>
        <v>Personal ocupado y sus remuneraciones en la Comisión Federal de Electricidad según tipo de actividad</v>
      </c>
      <c r="M438" t="str">
        <f t="shared" si="54"/>
        <v>2016</v>
      </c>
      <c r="N438" t="str">
        <f t="shared" si="52"/>
        <v/>
      </c>
      <c r="O438" s="7" t="b">
        <f t="shared" si="55"/>
        <v>1</v>
      </c>
    </row>
    <row r="439" spans="1:15" x14ac:dyDescent="0.25">
      <c r="A439" s="1">
        <v>1</v>
      </c>
      <c r="B439" t="s">
        <v>6</v>
      </c>
      <c r="C439" t="s">
        <v>27</v>
      </c>
      <c r="D439" t="s">
        <v>41</v>
      </c>
      <c r="E439" t="s">
        <v>63</v>
      </c>
      <c r="F439" t="s">
        <v>94</v>
      </c>
      <c r="G439" t="str">
        <f t="shared" si="49"/>
        <v>23191Title</v>
      </c>
      <c r="H439" t="str">
        <f t="shared" si="53"/>
        <v>19.1</v>
      </c>
      <c r="I439" t="str">
        <f t="shared" si="48"/>
        <v xml:space="preserve">19.1Centrales generadoras, unidades de generación, capacidad efectiva </v>
      </c>
      <c r="J439" t="s">
        <v>124</v>
      </c>
      <c r="K439" t="str">
        <f t="shared" si="50"/>
        <v>Centrales generadoras, unidades de generación, capacidad efectiva y energía eléctrica producida y entregada por tipo de planta</v>
      </c>
      <c r="L439" t="str">
        <f t="shared" si="51"/>
        <v>Centrales generadoras, unidades de generación, capacidad efectiva y energía eléctrica producida y entregada por tipo de planta</v>
      </c>
      <c r="M439" t="str">
        <f t="shared" si="54"/>
        <v>2015 y 2016</v>
      </c>
      <c r="N439" t="str">
        <f t="shared" si="52"/>
        <v/>
      </c>
      <c r="O439" s="7" t="b">
        <f t="shared" si="55"/>
        <v>0</v>
      </c>
    </row>
    <row r="440" spans="1:15" x14ac:dyDescent="0.25">
      <c r="A440" s="1">
        <v>2</v>
      </c>
      <c r="C440" t="s">
        <v>28</v>
      </c>
      <c r="D440" t="s">
        <v>41</v>
      </c>
      <c r="E440" t="s">
        <v>63</v>
      </c>
      <c r="F440" t="s">
        <v>94</v>
      </c>
      <c r="G440" t="str">
        <f t="shared" si="49"/>
        <v>23191Title</v>
      </c>
      <c r="H440" t="str">
        <f t="shared" si="53"/>
        <v>19.1</v>
      </c>
      <c r="I440" t="str">
        <f t="shared" si="48"/>
        <v>y energía eléctrica producida y entregada por tipo de planta</v>
      </c>
      <c r="J440" t="s">
        <v>124</v>
      </c>
      <c r="K440" t="str">
        <f t="shared" si="50"/>
        <v/>
      </c>
      <c r="L440" t="str">
        <f t="shared" si="51"/>
        <v>Centrales generadoras, unidades de generación, capacidad efectiva y energía eléctrica producida y entregada por tipo de planta</v>
      </c>
      <c r="M440" t="str">
        <f t="shared" si="54"/>
        <v>2015 y 2016</v>
      </c>
      <c r="N440" t="str">
        <f t="shared" si="52"/>
        <v/>
      </c>
      <c r="O440" s="7" t="b">
        <f t="shared" si="55"/>
        <v>0</v>
      </c>
    </row>
    <row r="441" spans="1:15" x14ac:dyDescent="0.25">
      <c r="A441" s="1">
        <v>3</v>
      </c>
      <c r="C441" t="s">
        <v>36</v>
      </c>
      <c r="D441" t="s">
        <v>41</v>
      </c>
      <c r="E441" t="s">
        <v>63</v>
      </c>
      <c r="F441" t="s">
        <v>94</v>
      </c>
      <c r="G441" t="str">
        <f t="shared" si="49"/>
        <v>23191Date</v>
      </c>
      <c r="H441" t="str">
        <f t="shared" si="53"/>
        <v>19.1</v>
      </c>
      <c r="I441" t="str">
        <f t="shared" si="48"/>
        <v>2015 y 2016</v>
      </c>
      <c r="J441" t="s">
        <v>123</v>
      </c>
      <c r="K441" t="str">
        <f t="shared" si="50"/>
        <v/>
      </c>
      <c r="L441" t="str">
        <f t="shared" si="51"/>
        <v>Centrales generadoras, unidades de generación, capacidad efectiva y energía eléctrica producida y entregada por tipo de planta</v>
      </c>
      <c r="M441" t="str">
        <f t="shared" si="54"/>
        <v>2015 y 2016</v>
      </c>
      <c r="N441" t="str">
        <f t="shared" si="52"/>
        <v/>
      </c>
      <c r="O441" s="7" t="b">
        <f t="shared" si="55"/>
        <v>1</v>
      </c>
    </row>
    <row r="442" spans="1:15" x14ac:dyDescent="0.25">
      <c r="A442" s="1">
        <v>5</v>
      </c>
      <c r="B442" t="s">
        <v>7</v>
      </c>
      <c r="C442" t="s">
        <v>13</v>
      </c>
      <c r="D442" t="s">
        <v>41</v>
      </c>
      <c r="E442" t="s">
        <v>63</v>
      </c>
      <c r="F442" t="s">
        <v>94</v>
      </c>
      <c r="G442" t="str">
        <f t="shared" si="49"/>
        <v>23192Title</v>
      </c>
      <c r="H442" t="str">
        <f t="shared" si="53"/>
        <v>19.2</v>
      </c>
      <c r="I442" t="str">
        <f t="shared" si="48"/>
        <v xml:space="preserve">19.2Usuarios, volumen y valor de las ventas de energía eléctrica </v>
      </c>
      <c r="J442" t="s">
        <v>124</v>
      </c>
      <c r="K442" t="str">
        <f t="shared" si="50"/>
        <v>Usuarios, volumen y valor de las ventas de energía eléctrica según tipo de servicio</v>
      </c>
      <c r="L442" t="str">
        <f t="shared" si="51"/>
        <v>Usuarios, volumen y valor de las ventas de energía eléctrica según tipo de servicio</v>
      </c>
      <c r="M442" t="str">
        <f t="shared" si="54"/>
        <v>2016</v>
      </c>
      <c r="N442" t="str">
        <f t="shared" si="52"/>
        <v/>
      </c>
      <c r="O442" s="7" t="b">
        <f t="shared" si="55"/>
        <v>0</v>
      </c>
    </row>
    <row r="443" spans="1:15" x14ac:dyDescent="0.25">
      <c r="A443" s="1">
        <v>6</v>
      </c>
      <c r="C443" t="s">
        <v>14</v>
      </c>
      <c r="D443" t="s">
        <v>41</v>
      </c>
      <c r="E443" t="s">
        <v>63</v>
      </c>
      <c r="F443" t="s">
        <v>94</v>
      </c>
      <c r="G443" t="str">
        <f t="shared" si="49"/>
        <v>23192Title</v>
      </c>
      <c r="H443" t="str">
        <f t="shared" si="53"/>
        <v>19.2</v>
      </c>
      <c r="I443" t="str">
        <f t="shared" si="48"/>
        <v>según tipo de servicio</v>
      </c>
      <c r="J443" t="s">
        <v>124</v>
      </c>
      <c r="K443" t="str">
        <f t="shared" si="50"/>
        <v/>
      </c>
      <c r="L443" t="str">
        <f t="shared" si="51"/>
        <v>Usuarios, volumen y valor de las ventas de energía eléctrica según tipo de servicio</v>
      </c>
      <c r="M443" t="str">
        <f t="shared" si="54"/>
        <v>2016</v>
      </c>
      <c r="N443" t="str">
        <f t="shared" si="52"/>
        <v/>
      </c>
      <c r="O443" s="7" t="b">
        <f t="shared" si="55"/>
        <v>0</v>
      </c>
    </row>
    <row r="444" spans="1:15" x14ac:dyDescent="0.25">
      <c r="A444" s="1">
        <v>7</v>
      </c>
      <c r="C444" t="s">
        <v>15</v>
      </c>
      <c r="D444" t="s">
        <v>41</v>
      </c>
      <c r="E444" t="s">
        <v>63</v>
      </c>
      <c r="F444" t="s">
        <v>94</v>
      </c>
      <c r="G444" t="str">
        <f t="shared" si="49"/>
        <v>23192Date</v>
      </c>
      <c r="H444" t="str">
        <f t="shared" si="53"/>
        <v>19.2</v>
      </c>
      <c r="I444" t="str">
        <f t="shared" si="48"/>
        <v>2016</v>
      </c>
      <c r="J444" t="s">
        <v>123</v>
      </c>
      <c r="K444" t="str">
        <f t="shared" si="50"/>
        <v/>
      </c>
      <c r="L444" t="str">
        <f t="shared" si="51"/>
        <v>Usuarios, volumen y valor de las ventas de energía eléctrica según tipo de servicio</v>
      </c>
      <c r="M444" t="str">
        <f t="shared" si="54"/>
        <v>2016</v>
      </c>
      <c r="N444" t="str">
        <f t="shared" si="52"/>
        <v/>
      </c>
      <c r="O444" s="7" t="b">
        <f t="shared" si="55"/>
        <v>1</v>
      </c>
    </row>
    <row r="445" spans="1:15" x14ac:dyDescent="0.25">
      <c r="A445" s="1">
        <v>9</v>
      </c>
      <c r="B445" t="s">
        <v>8</v>
      </c>
      <c r="C445" t="s">
        <v>16</v>
      </c>
      <c r="D445" t="s">
        <v>41</v>
      </c>
      <c r="E445" t="s">
        <v>63</v>
      </c>
      <c r="F445" t="s">
        <v>94</v>
      </c>
      <c r="G445" t="str">
        <f t="shared" si="49"/>
        <v>23193Title</v>
      </c>
      <c r="H445" t="str">
        <f t="shared" si="53"/>
        <v>19.3</v>
      </c>
      <c r="I445" t="str">
        <f t="shared" si="48"/>
        <v>19.3Usuarios de energía eléctrica por municipio según tipo de servicio</v>
      </c>
      <c r="J445" t="s">
        <v>124</v>
      </c>
      <c r="K445" t="str">
        <f t="shared" si="50"/>
        <v>Usuarios de energía eléctrica por municipio según tipo de servicio</v>
      </c>
      <c r="L445" t="str">
        <f t="shared" si="51"/>
        <v>Usuarios de energía eléctrica por municipio según tipo de servicio</v>
      </c>
      <c r="M445" t="str">
        <f t="shared" si="54"/>
        <v>Al 31 de diciembre de 2016</v>
      </c>
      <c r="N445" t="str">
        <f t="shared" si="52"/>
        <v/>
      </c>
      <c r="O445" s="7" t="b">
        <f t="shared" si="55"/>
        <v>0</v>
      </c>
    </row>
    <row r="446" spans="1:15" x14ac:dyDescent="0.25">
      <c r="A446" s="1">
        <v>10</v>
      </c>
      <c r="C446" t="s">
        <v>17</v>
      </c>
      <c r="D446" t="s">
        <v>41</v>
      </c>
      <c r="E446" t="s">
        <v>63</v>
      </c>
      <c r="F446" t="s">
        <v>94</v>
      </c>
      <c r="G446" t="str">
        <f t="shared" si="49"/>
        <v>23193Date</v>
      </c>
      <c r="H446" t="str">
        <f t="shared" si="53"/>
        <v>19.3</v>
      </c>
      <c r="I446" t="str">
        <f t="shared" si="48"/>
        <v>Al 31 de diciembre de 2016</v>
      </c>
      <c r="J446" t="s">
        <v>123</v>
      </c>
      <c r="K446" t="str">
        <f t="shared" si="50"/>
        <v/>
      </c>
      <c r="L446" t="str">
        <f t="shared" si="51"/>
        <v>Usuarios de energía eléctrica por municipio según tipo de servicio</v>
      </c>
      <c r="M446" t="str">
        <f t="shared" si="54"/>
        <v>Al 31 de diciembre de 2016</v>
      </c>
      <c r="N446" t="str">
        <f t="shared" si="52"/>
        <v/>
      </c>
      <c r="O446" s="7" t="b">
        <f t="shared" si="55"/>
        <v>1</v>
      </c>
    </row>
    <row r="447" spans="1:15" x14ac:dyDescent="0.25">
      <c r="A447" s="1">
        <v>12</v>
      </c>
      <c r="B447" t="s">
        <v>9</v>
      </c>
      <c r="C447" t="s">
        <v>18</v>
      </c>
      <c r="D447" t="s">
        <v>41</v>
      </c>
      <c r="E447" t="s">
        <v>63</v>
      </c>
      <c r="F447" t="s">
        <v>94</v>
      </c>
      <c r="G447" t="str">
        <f t="shared" si="49"/>
        <v>23194Title</v>
      </c>
      <c r="H447" t="str">
        <f t="shared" si="53"/>
        <v>19.4</v>
      </c>
      <c r="I447" t="str">
        <f t="shared" si="48"/>
        <v>19.4Volumen de las ventas de energía eléctrica por municipio según tipo de servicio</v>
      </c>
      <c r="J447" t="s">
        <v>124</v>
      </c>
      <c r="K447" t="str">
        <f t="shared" si="50"/>
        <v>Volumen de las ventas de energía eléctrica por municipio según tipo de servicio</v>
      </c>
      <c r="L447" t="str">
        <f t="shared" si="51"/>
        <v>Volumen de las ventas de energía eléctrica por municipio según tipo de servicio</v>
      </c>
      <c r="M447" t="str">
        <f t="shared" si="54"/>
        <v>2016</v>
      </c>
      <c r="N447" t="str">
        <f t="shared" si="52"/>
        <v/>
      </c>
      <c r="O447" s="7" t="b">
        <f t="shared" si="55"/>
        <v>0</v>
      </c>
    </row>
    <row r="448" spans="1:15" x14ac:dyDescent="0.25">
      <c r="A448" s="1">
        <v>13</v>
      </c>
      <c r="C448" t="s">
        <v>15</v>
      </c>
      <c r="D448" t="s">
        <v>41</v>
      </c>
      <c r="E448" t="s">
        <v>63</v>
      </c>
      <c r="F448" t="s">
        <v>94</v>
      </c>
      <c r="G448" t="str">
        <f t="shared" si="49"/>
        <v>23194Date</v>
      </c>
      <c r="H448" t="str">
        <f t="shared" si="53"/>
        <v>19.4</v>
      </c>
      <c r="I448" t="str">
        <f t="shared" si="48"/>
        <v>2016</v>
      </c>
      <c r="J448" t="s">
        <v>123</v>
      </c>
      <c r="K448" t="str">
        <f t="shared" si="50"/>
        <v/>
      </c>
      <c r="L448" t="str">
        <f t="shared" si="51"/>
        <v>Volumen de las ventas de energía eléctrica por municipio según tipo de servicio</v>
      </c>
      <c r="M448" t="str">
        <f t="shared" si="54"/>
        <v>2016</v>
      </c>
      <c r="N448" t="str">
        <f t="shared" si="52"/>
        <v/>
      </c>
      <c r="O448" s="7" t="b">
        <f t="shared" si="55"/>
        <v>0</v>
      </c>
    </row>
    <row r="449" spans="1:15" x14ac:dyDescent="0.25">
      <c r="A449" s="1">
        <v>14</v>
      </c>
      <c r="C449" t="s">
        <v>19</v>
      </c>
      <c r="D449" t="s">
        <v>41</v>
      </c>
      <c r="E449" t="s">
        <v>63</v>
      </c>
      <c r="F449" t="s">
        <v>94</v>
      </c>
      <c r="G449" t="str">
        <f t="shared" si="49"/>
        <v>23194Units</v>
      </c>
      <c r="H449" t="str">
        <f t="shared" si="53"/>
        <v>19.4</v>
      </c>
      <c r="I449" t="str">
        <f t="shared" si="48"/>
        <v>(Megawatts-hora)</v>
      </c>
      <c r="J449" t="s">
        <v>122</v>
      </c>
      <c r="K449" t="str">
        <f t="shared" si="50"/>
        <v/>
      </c>
      <c r="L449" t="str">
        <f t="shared" si="51"/>
        <v>Volumen de las ventas de energía eléctrica por municipio según tipo de servicio</v>
      </c>
      <c r="M449" t="str">
        <f t="shared" si="54"/>
        <v>2016</v>
      </c>
      <c r="N449" t="str">
        <f t="shared" si="52"/>
        <v>(Megawatts-hora)</v>
      </c>
      <c r="O449" s="7" t="b">
        <f t="shared" si="55"/>
        <v>1</v>
      </c>
    </row>
    <row r="450" spans="1:15" x14ac:dyDescent="0.25">
      <c r="A450" s="1">
        <v>16</v>
      </c>
      <c r="B450" t="s">
        <v>10</v>
      </c>
      <c r="C450" t="s">
        <v>20</v>
      </c>
      <c r="D450" t="s">
        <v>41</v>
      </c>
      <c r="E450" t="s">
        <v>63</v>
      </c>
      <c r="F450" t="s">
        <v>94</v>
      </c>
      <c r="G450" t="str">
        <f t="shared" si="49"/>
        <v>23195Title</v>
      </c>
      <c r="H450" t="str">
        <f t="shared" si="53"/>
        <v>19.5</v>
      </c>
      <c r="I450" t="str">
        <f t="shared" si="48"/>
        <v>19.5Valor de las ventas de energía eléctrica por municipio según tipo de servicio</v>
      </c>
      <c r="J450" t="s">
        <v>124</v>
      </c>
      <c r="K450" t="str">
        <f t="shared" si="50"/>
        <v>Valor de las ventas de energía eléctrica por municipio según tipo de servicio</v>
      </c>
      <c r="L450" t="str">
        <f t="shared" si="51"/>
        <v>Valor de las ventas de energía eléctrica por municipio según tipo de servicio</v>
      </c>
      <c r="M450" t="str">
        <f t="shared" si="54"/>
        <v>2016</v>
      </c>
      <c r="N450" t="str">
        <f t="shared" si="52"/>
        <v/>
      </c>
      <c r="O450" s="7" t="b">
        <f t="shared" si="55"/>
        <v>0</v>
      </c>
    </row>
    <row r="451" spans="1:15" x14ac:dyDescent="0.25">
      <c r="A451" s="1">
        <v>17</v>
      </c>
      <c r="C451" t="s">
        <v>15</v>
      </c>
      <c r="D451" t="s">
        <v>41</v>
      </c>
      <c r="E451" t="s">
        <v>63</v>
      </c>
      <c r="F451" t="s">
        <v>94</v>
      </c>
      <c r="G451" t="str">
        <f t="shared" si="49"/>
        <v>23195Date</v>
      </c>
      <c r="H451" t="str">
        <f t="shared" si="53"/>
        <v>19.5</v>
      </c>
      <c r="I451" t="str">
        <f t="shared" ref="I451:I514" si="56">+_xlfn.TEXTJOIN("",TRUE,B451:C451)</f>
        <v>2016</v>
      </c>
      <c r="J451" t="s">
        <v>123</v>
      </c>
      <c r="K451" t="str">
        <f t="shared" si="50"/>
        <v/>
      </c>
      <c r="L451" t="str">
        <f t="shared" si="51"/>
        <v>Valor de las ventas de energía eléctrica por municipio según tipo de servicio</v>
      </c>
      <c r="M451" t="str">
        <f t="shared" si="54"/>
        <v>2016</v>
      </c>
      <c r="N451" t="str">
        <f t="shared" si="52"/>
        <v/>
      </c>
      <c r="O451" s="7" t="b">
        <f t="shared" si="55"/>
        <v>0</v>
      </c>
    </row>
    <row r="452" spans="1:15" x14ac:dyDescent="0.25">
      <c r="A452" s="1">
        <v>18</v>
      </c>
      <c r="C452" t="s">
        <v>21</v>
      </c>
      <c r="D452" t="s">
        <v>41</v>
      </c>
      <c r="E452" t="s">
        <v>63</v>
      </c>
      <c r="F452" t="s">
        <v>94</v>
      </c>
      <c r="G452" t="str">
        <f t="shared" ref="G452:G515" si="57">+_xlfn.CONCAT(F452,SUBSTITUTE(H452,".",""),J452)</f>
        <v>23195Units</v>
      </c>
      <c r="H452" t="str">
        <f t="shared" si="53"/>
        <v>19.5</v>
      </c>
      <c r="I452" t="str">
        <f t="shared" si="56"/>
        <v>(Miles de pesos)</v>
      </c>
      <c r="J452" t="s">
        <v>122</v>
      </c>
      <c r="K452" t="str">
        <f t="shared" ref="K452:K515" si="58">+IF(AND(G452=G453,J452="Title"),_xlfn.CONCAT(C452,C453),IF(AND(J452="Title",J453&lt;&gt;"Title",J451&lt;&gt;"Title"),C452,""))</f>
        <v/>
      </c>
      <c r="L452" t="str">
        <f t="shared" ref="L452:L515" si="59">+IF(K452="",L451,K452)</f>
        <v>Valor de las ventas de energía eléctrica por municipio según tipo de servicio</v>
      </c>
      <c r="M452" t="str">
        <f t="shared" si="54"/>
        <v>Al 31 de diciembre de 2016</v>
      </c>
      <c r="N452" t="str">
        <f t="shared" ref="N452:N515" si="60">+IF(J452="Units",C452,"")</f>
        <v>(Miles de pesos)</v>
      </c>
      <c r="O452" s="7" t="b">
        <f t="shared" si="55"/>
        <v>1</v>
      </c>
    </row>
    <row r="453" spans="1:15" x14ac:dyDescent="0.25">
      <c r="A453" s="1">
        <v>20</v>
      </c>
      <c r="B453" t="s">
        <v>11</v>
      </c>
      <c r="C453" t="s">
        <v>22</v>
      </c>
      <c r="D453" t="s">
        <v>41</v>
      </c>
      <c r="E453" t="s">
        <v>63</v>
      </c>
      <c r="F453" t="s">
        <v>94</v>
      </c>
      <c r="G453" t="str">
        <f t="shared" si="57"/>
        <v>23196Title</v>
      </c>
      <c r="H453" t="str">
        <f t="shared" ref="H453:H516" si="61">+IF(B453=0,H452,B453)</f>
        <v>19.6</v>
      </c>
      <c r="I453" t="str">
        <f t="shared" si="56"/>
        <v>19.6Unidades y potencia del equipo de transmisión y distribución</v>
      </c>
      <c r="J453" t="s">
        <v>124</v>
      </c>
      <c r="K453" t="str">
        <f t="shared" si="58"/>
        <v>Unidades y potencia del equipo de transmisión y distribuciónde energía eléctrica por municipio</v>
      </c>
      <c r="L453" t="str">
        <f t="shared" si="59"/>
        <v>Unidades y potencia del equipo de transmisión y distribuciónde energía eléctrica por municipio</v>
      </c>
      <c r="M453" t="str">
        <f t="shared" si="54"/>
        <v>Al 31 de diciembre de 2016</v>
      </c>
      <c r="N453" t="str">
        <f t="shared" si="60"/>
        <v/>
      </c>
      <c r="O453" s="7" t="b">
        <f t="shared" si="55"/>
        <v>0</v>
      </c>
    </row>
    <row r="454" spans="1:15" x14ac:dyDescent="0.25">
      <c r="A454" s="1">
        <v>21</v>
      </c>
      <c r="C454" t="s">
        <v>23</v>
      </c>
      <c r="D454" t="s">
        <v>41</v>
      </c>
      <c r="E454" t="s">
        <v>63</v>
      </c>
      <c r="F454" t="s">
        <v>94</v>
      </c>
      <c r="G454" t="str">
        <f t="shared" si="57"/>
        <v>23196Title</v>
      </c>
      <c r="H454" t="str">
        <f t="shared" si="61"/>
        <v>19.6</v>
      </c>
      <c r="I454" t="str">
        <f t="shared" si="56"/>
        <v>de energía eléctrica por municipio</v>
      </c>
      <c r="J454" t="s">
        <v>124</v>
      </c>
      <c r="K454" t="str">
        <f t="shared" si="58"/>
        <v/>
      </c>
      <c r="L454" t="str">
        <f t="shared" si="59"/>
        <v>Unidades y potencia del equipo de transmisión y distribuciónde energía eléctrica por municipio</v>
      </c>
      <c r="M454" t="str">
        <f t="shared" ref="M454:M517" si="62">+IF(J454&lt;&gt;"Date",M455,C454)</f>
        <v>Al 31 de diciembre de 2016</v>
      </c>
      <c r="N454" t="str">
        <f t="shared" si="60"/>
        <v/>
      </c>
      <c r="O454" s="7" t="b">
        <f t="shared" ref="O454:O517" si="63">AND(B454=0,B455&lt;&gt;0)</f>
        <v>0</v>
      </c>
    </row>
    <row r="455" spans="1:15" x14ac:dyDescent="0.25">
      <c r="A455" s="1">
        <v>22</v>
      </c>
      <c r="C455" t="s">
        <v>17</v>
      </c>
      <c r="D455" t="s">
        <v>41</v>
      </c>
      <c r="E455" t="s">
        <v>63</v>
      </c>
      <c r="F455" t="s">
        <v>94</v>
      </c>
      <c r="G455" t="str">
        <f t="shared" si="57"/>
        <v>23196Date</v>
      </c>
      <c r="H455" t="str">
        <f t="shared" si="61"/>
        <v>19.6</v>
      </c>
      <c r="I455" t="str">
        <f t="shared" si="56"/>
        <v>Al 31 de diciembre de 2016</v>
      </c>
      <c r="J455" t="s">
        <v>123</v>
      </c>
      <c r="K455" t="str">
        <f t="shared" si="58"/>
        <v/>
      </c>
      <c r="L455" t="str">
        <f t="shared" si="59"/>
        <v>Unidades y potencia del equipo de transmisión y distribuciónde energía eléctrica por municipio</v>
      </c>
      <c r="M455" t="str">
        <f t="shared" si="62"/>
        <v>Al 31 de diciembre de 2016</v>
      </c>
      <c r="N455" t="str">
        <f t="shared" si="60"/>
        <v/>
      </c>
      <c r="O455" s="7" t="b">
        <f t="shared" si="63"/>
        <v>1</v>
      </c>
    </row>
    <row r="456" spans="1:15" x14ac:dyDescent="0.25">
      <c r="A456" s="1">
        <v>24</v>
      </c>
      <c r="B456" t="s">
        <v>12</v>
      </c>
      <c r="C456" t="s">
        <v>25</v>
      </c>
      <c r="D456" t="s">
        <v>41</v>
      </c>
      <c r="E456" t="s">
        <v>63</v>
      </c>
      <c r="F456" t="s">
        <v>94</v>
      </c>
      <c r="G456" t="str">
        <f t="shared" si="57"/>
        <v>23197Title</v>
      </c>
      <c r="H456" t="str">
        <f t="shared" si="61"/>
        <v>19.7</v>
      </c>
      <c r="I456" t="str">
        <f t="shared" si="56"/>
        <v xml:space="preserve">19.7Personal ocupado y sus remuneraciones en la Comisión Federal de Electricidad </v>
      </c>
      <c r="J456" t="s">
        <v>124</v>
      </c>
      <c r="K456" t="str">
        <f t="shared" si="58"/>
        <v>Personal ocupado y sus remuneraciones en la Comisión Federal de Electricidad según tipo de actividad</v>
      </c>
      <c r="L456" t="str">
        <f t="shared" si="59"/>
        <v>Personal ocupado y sus remuneraciones en la Comisión Federal de Electricidad según tipo de actividad</v>
      </c>
      <c r="M456" t="str">
        <f t="shared" si="62"/>
        <v>2015 y 2016</v>
      </c>
      <c r="N456" t="str">
        <f t="shared" si="60"/>
        <v/>
      </c>
      <c r="O456" s="7" t="b">
        <f t="shared" si="63"/>
        <v>0</v>
      </c>
    </row>
    <row r="457" spans="1:15" x14ac:dyDescent="0.25">
      <c r="A457" s="1">
        <v>25</v>
      </c>
      <c r="C457" t="s">
        <v>26</v>
      </c>
      <c r="D457" t="s">
        <v>41</v>
      </c>
      <c r="E457" t="s">
        <v>63</v>
      </c>
      <c r="F457" t="s">
        <v>94</v>
      </c>
      <c r="G457" t="str">
        <f t="shared" si="57"/>
        <v>23197Title</v>
      </c>
      <c r="H457" t="str">
        <f t="shared" si="61"/>
        <v>19.7</v>
      </c>
      <c r="I457" t="str">
        <f t="shared" si="56"/>
        <v>según tipo de actividad</v>
      </c>
      <c r="J457" t="s">
        <v>124</v>
      </c>
      <c r="K457" t="str">
        <f t="shared" si="58"/>
        <v/>
      </c>
      <c r="L457" t="str">
        <f t="shared" si="59"/>
        <v>Personal ocupado y sus remuneraciones en la Comisión Federal de Electricidad según tipo de actividad</v>
      </c>
      <c r="M457" t="str">
        <f t="shared" si="62"/>
        <v>2015 y 2016</v>
      </c>
      <c r="N457" t="str">
        <f t="shared" si="60"/>
        <v/>
      </c>
      <c r="O457" s="7" t="b">
        <f t="shared" si="63"/>
        <v>0</v>
      </c>
    </row>
    <row r="458" spans="1:15" x14ac:dyDescent="0.25">
      <c r="A458" s="1">
        <v>26</v>
      </c>
      <c r="C458" t="s">
        <v>36</v>
      </c>
      <c r="D458" t="s">
        <v>41</v>
      </c>
      <c r="E458" t="s">
        <v>63</v>
      </c>
      <c r="F458" t="s">
        <v>94</v>
      </c>
      <c r="G458" t="str">
        <f t="shared" si="57"/>
        <v>23197Date</v>
      </c>
      <c r="H458" t="str">
        <f t="shared" si="61"/>
        <v>19.7</v>
      </c>
      <c r="I458" t="str">
        <f t="shared" si="56"/>
        <v>2015 y 2016</v>
      </c>
      <c r="J458" t="s">
        <v>123</v>
      </c>
      <c r="K458" t="str">
        <f t="shared" si="58"/>
        <v/>
      </c>
      <c r="L458" t="str">
        <f t="shared" si="59"/>
        <v>Personal ocupado y sus remuneraciones en la Comisión Federal de Electricidad según tipo de actividad</v>
      </c>
      <c r="M458" t="str">
        <f t="shared" si="62"/>
        <v>2015 y 2016</v>
      </c>
      <c r="N458" t="str">
        <f t="shared" si="60"/>
        <v/>
      </c>
      <c r="O458" s="7" t="b">
        <f t="shared" si="63"/>
        <v>1</v>
      </c>
    </row>
    <row r="459" spans="1:15" x14ac:dyDescent="0.25">
      <c r="A459" s="1">
        <v>1</v>
      </c>
      <c r="B459" t="s">
        <v>6</v>
      </c>
      <c r="C459" t="s">
        <v>27</v>
      </c>
      <c r="D459" t="s">
        <v>41</v>
      </c>
      <c r="E459" t="s">
        <v>64</v>
      </c>
      <c r="F459" t="s">
        <v>95</v>
      </c>
      <c r="G459" t="str">
        <f t="shared" si="57"/>
        <v>24191Title</v>
      </c>
      <c r="H459" t="str">
        <f t="shared" si="61"/>
        <v>19.1</v>
      </c>
      <c r="I459" t="str">
        <f t="shared" si="56"/>
        <v xml:space="preserve">19.1Centrales generadoras, unidades de generación, capacidad efectiva </v>
      </c>
      <c r="J459" t="s">
        <v>124</v>
      </c>
      <c r="K459" t="str">
        <f t="shared" si="58"/>
        <v>Centrales generadoras, unidades de generación, capacidad efectiva y energía eléctrica producida y entregada por tipo de planta</v>
      </c>
      <c r="L459" t="str">
        <f t="shared" si="59"/>
        <v>Centrales generadoras, unidades de generación, capacidad efectiva y energía eléctrica producida y entregada por tipo de planta</v>
      </c>
      <c r="M459" t="str">
        <f t="shared" si="62"/>
        <v>2016</v>
      </c>
      <c r="N459" t="str">
        <f t="shared" si="60"/>
        <v/>
      </c>
      <c r="O459" s="7" t="b">
        <f t="shared" si="63"/>
        <v>0</v>
      </c>
    </row>
    <row r="460" spans="1:15" x14ac:dyDescent="0.25">
      <c r="A460" s="1">
        <v>2</v>
      </c>
      <c r="C460" t="s">
        <v>28</v>
      </c>
      <c r="D460" t="s">
        <v>41</v>
      </c>
      <c r="E460" t="s">
        <v>64</v>
      </c>
      <c r="F460" t="s">
        <v>95</v>
      </c>
      <c r="G460" t="str">
        <f t="shared" si="57"/>
        <v>24191Title</v>
      </c>
      <c r="H460" t="str">
        <f t="shared" si="61"/>
        <v>19.1</v>
      </c>
      <c r="I460" t="str">
        <f t="shared" si="56"/>
        <v>y energía eléctrica producida y entregada por tipo de planta</v>
      </c>
      <c r="J460" t="s">
        <v>124</v>
      </c>
      <c r="K460" t="str">
        <f t="shared" si="58"/>
        <v/>
      </c>
      <c r="L460" t="str">
        <f t="shared" si="59"/>
        <v>Centrales generadoras, unidades de generación, capacidad efectiva y energía eléctrica producida y entregada por tipo de planta</v>
      </c>
      <c r="M460" t="str">
        <f t="shared" si="62"/>
        <v>2016</v>
      </c>
      <c r="N460" t="str">
        <f t="shared" si="60"/>
        <v/>
      </c>
      <c r="O460" s="7" t="b">
        <f t="shared" si="63"/>
        <v>0</v>
      </c>
    </row>
    <row r="461" spans="1:15" x14ac:dyDescent="0.25">
      <c r="A461" s="1">
        <v>3</v>
      </c>
      <c r="C461" t="s">
        <v>15</v>
      </c>
      <c r="D461" t="s">
        <v>41</v>
      </c>
      <c r="E461" t="s">
        <v>64</v>
      </c>
      <c r="F461" t="s">
        <v>95</v>
      </c>
      <c r="G461" t="str">
        <f t="shared" si="57"/>
        <v>24191Date</v>
      </c>
      <c r="H461" t="str">
        <f t="shared" si="61"/>
        <v>19.1</v>
      </c>
      <c r="I461" t="str">
        <f t="shared" si="56"/>
        <v>2016</v>
      </c>
      <c r="J461" t="s">
        <v>123</v>
      </c>
      <c r="K461" t="str">
        <f t="shared" si="58"/>
        <v/>
      </c>
      <c r="L461" t="str">
        <f t="shared" si="59"/>
        <v>Centrales generadoras, unidades de generación, capacidad efectiva y energía eléctrica producida y entregada por tipo de planta</v>
      </c>
      <c r="M461" t="str">
        <f t="shared" si="62"/>
        <v>2016</v>
      </c>
      <c r="N461" t="str">
        <f t="shared" si="60"/>
        <v/>
      </c>
      <c r="O461" s="7" t="b">
        <f t="shared" si="63"/>
        <v>1</v>
      </c>
    </row>
    <row r="462" spans="1:15" x14ac:dyDescent="0.25">
      <c r="A462" s="1">
        <v>5</v>
      </c>
      <c r="B462" t="s">
        <v>7</v>
      </c>
      <c r="C462" t="s">
        <v>13</v>
      </c>
      <c r="D462" t="s">
        <v>41</v>
      </c>
      <c r="E462" t="s">
        <v>64</v>
      </c>
      <c r="F462" t="s">
        <v>95</v>
      </c>
      <c r="G462" t="str">
        <f t="shared" si="57"/>
        <v>24192Title</v>
      </c>
      <c r="H462" t="str">
        <f t="shared" si="61"/>
        <v>19.2</v>
      </c>
      <c r="I462" t="str">
        <f t="shared" si="56"/>
        <v xml:space="preserve">19.2Usuarios, volumen y valor de las ventas de energía eléctrica </v>
      </c>
      <c r="J462" t="s">
        <v>124</v>
      </c>
      <c r="K462" t="str">
        <f t="shared" si="58"/>
        <v>Usuarios, volumen y valor de las ventas de energía eléctrica según tipo de servicio</v>
      </c>
      <c r="L462" t="str">
        <f t="shared" si="59"/>
        <v>Usuarios, volumen y valor de las ventas de energía eléctrica según tipo de servicio</v>
      </c>
      <c r="M462" t="str">
        <f t="shared" si="62"/>
        <v>2016</v>
      </c>
      <c r="N462" t="str">
        <f t="shared" si="60"/>
        <v/>
      </c>
      <c r="O462" s="7" t="b">
        <f t="shared" si="63"/>
        <v>0</v>
      </c>
    </row>
    <row r="463" spans="1:15" x14ac:dyDescent="0.25">
      <c r="A463" s="1">
        <v>6</v>
      </c>
      <c r="C463" t="s">
        <v>14</v>
      </c>
      <c r="D463" t="s">
        <v>41</v>
      </c>
      <c r="E463" t="s">
        <v>64</v>
      </c>
      <c r="F463" t="s">
        <v>95</v>
      </c>
      <c r="G463" t="str">
        <f t="shared" si="57"/>
        <v>24192Title</v>
      </c>
      <c r="H463" t="str">
        <f t="shared" si="61"/>
        <v>19.2</v>
      </c>
      <c r="I463" t="str">
        <f t="shared" si="56"/>
        <v>según tipo de servicio</v>
      </c>
      <c r="J463" t="s">
        <v>124</v>
      </c>
      <c r="K463" t="str">
        <f t="shared" si="58"/>
        <v/>
      </c>
      <c r="L463" t="str">
        <f t="shared" si="59"/>
        <v>Usuarios, volumen y valor de las ventas de energía eléctrica según tipo de servicio</v>
      </c>
      <c r="M463" t="str">
        <f t="shared" si="62"/>
        <v>2016</v>
      </c>
      <c r="N463" t="str">
        <f t="shared" si="60"/>
        <v/>
      </c>
      <c r="O463" s="7" t="b">
        <f t="shared" si="63"/>
        <v>0</v>
      </c>
    </row>
    <row r="464" spans="1:15" x14ac:dyDescent="0.25">
      <c r="A464" s="1">
        <v>7</v>
      </c>
      <c r="C464" t="s">
        <v>15</v>
      </c>
      <c r="D464" t="s">
        <v>41</v>
      </c>
      <c r="E464" t="s">
        <v>64</v>
      </c>
      <c r="F464" t="s">
        <v>95</v>
      </c>
      <c r="G464" t="str">
        <f t="shared" si="57"/>
        <v>24192Date</v>
      </c>
      <c r="H464" t="str">
        <f t="shared" si="61"/>
        <v>19.2</v>
      </c>
      <c r="I464" t="str">
        <f t="shared" si="56"/>
        <v>2016</v>
      </c>
      <c r="J464" t="s">
        <v>123</v>
      </c>
      <c r="K464" t="str">
        <f t="shared" si="58"/>
        <v/>
      </c>
      <c r="L464" t="str">
        <f t="shared" si="59"/>
        <v>Usuarios, volumen y valor de las ventas de energía eléctrica según tipo de servicio</v>
      </c>
      <c r="M464" t="str">
        <f t="shared" si="62"/>
        <v>2016</v>
      </c>
      <c r="N464" t="str">
        <f t="shared" si="60"/>
        <v/>
      </c>
      <c r="O464" s="7" t="b">
        <f t="shared" si="63"/>
        <v>1</v>
      </c>
    </row>
    <row r="465" spans="1:15" x14ac:dyDescent="0.25">
      <c r="A465" s="1">
        <v>9</v>
      </c>
      <c r="B465" t="s">
        <v>8</v>
      </c>
      <c r="C465" t="s">
        <v>16</v>
      </c>
      <c r="D465" t="s">
        <v>41</v>
      </c>
      <c r="E465" t="s">
        <v>64</v>
      </c>
      <c r="F465" t="s">
        <v>95</v>
      </c>
      <c r="G465" t="str">
        <f t="shared" si="57"/>
        <v>24193Title</v>
      </c>
      <c r="H465" t="str">
        <f t="shared" si="61"/>
        <v>19.3</v>
      </c>
      <c r="I465" t="str">
        <f t="shared" si="56"/>
        <v>19.3Usuarios de energía eléctrica por municipio según tipo de servicio</v>
      </c>
      <c r="J465" t="s">
        <v>124</v>
      </c>
      <c r="K465" t="str">
        <f t="shared" si="58"/>
        <v>Usuarios de energía eléctrica por municipio según tipo de servicio</v>
      </c>
      <c r="L465" t="str">
        <f t="shared" si="59"/>
        <v>Usuarios de energía eléctrica por municipio según tipo de servicio</v>
      </c>
      <c r="M465" t="str">
        <f t="shared" si="62"/>
        <v>Al 31 de diciembre de 2016</v>
      </c>
      <c r="N465" t="str">
        <f t="shared" si="60"/>
        <v/>
      </c>
      <c r="O465" s="7" t="b">
        <f t="shared" si="63"/>
        <v>0</v>
      </c>
    </row>
    <row r="466" spans="1:15" x14ac:dyDescent="0.25">
      <c r="A466" s="1">
        <v>10</v>
      </c>
      <c r="C466" t="s">
        <v>17</v>
      </c>
      <c r="D466" t="s">
        <v>41</v>
      </c>
      <c r="E466" t="s">
        <v>64</v>
      </c>
      <c r="F466" t="s">
        <v>95</v>
      </c>
      <c r="G466" t="str">
        <f t="shared" si="57"/>
        <v>24193Date</v>
      </c>
      <c r="H466" t="str">
        <f t="shared" si="61"/>
        <v>19.3</v>
      </c>
      <c r="I466" t="str">
        <f t="shared" si="56"/>
        <v>Al 31 de diciembre de 2016</v>
      </c>
      <c r="J466" t="s">
        <v>123</v>
      </c>
      <c r="K466" t="str">
        <f t="shared" si="58"/>
        <v/>
      </c>
      <c r="L466" t="str">
        <f t="shared" si="59"/>
        <v>Usuarios de energía eléctrica por municipio según tipo de servicio</v>
      </c>
      <c r="M466" t="str">
        <f t="shared" si="62"/>
        <v>Al 31 de diciembre de 2016</v>
      </c>
      <c r="N466" t="str">
        <f t="shared" si="60"/>
        <v/>
      </c>
      <c r="O466" s="7" t="b">
        <f t="shared" si="63"/>
        <v>1</v>
      </c>
    </row>
    <row r="467" spans="1:15" x14ac:dyDescent="0.25">
      <c r="A467" s="1">
        <v>12</v>
      </c>
      <c r="B467" t="s">
        <v>9</v>
      </c>
      <c r="C467" t="s">
        <v>18</v>
      </c>
      <c r="D467" t="s">
        <v>41</v>
      </c>
      <c r="E467" t="s">
        <v>64</v>
      </c>
      <c r="F467" t="s">
        <v>95</v>
      </c>
      <c r="G467" t="str">
        <f t="shared" si="57"/>
        <v>24194Title</v>
      </c>
      <c r="H467" t="str">
        <f t="shared" si="61"/>
        <v>19.4</v>
      </c>
      <c r="I467" t="str">
        <f t="shared" si="56"/>
        <v>19.4Volumen de las ventas de energía eléctrica por municipio según tipo de servicio</v>
      </c>
      <c r="J467" t="s">
        <v>124</v>
      </c>
      <c r="K467" t="str">
        <f t="shared" si="58"/>
        <v>Volumen de las ventas de energía eléctrica por municipio según tipo de servicio</v>
      </c>
      <c r="L467" t="str">
        <f t="shared" si="59"/>
        <v>Volumen de las ventas de energía eléctrica por municipio según tipo de servicio</v>
      </c>
      <c r="M467" t="str">
        <f t="shared" si="62"/>
        <v>2016</v>
      </c>
      <c r="N467" t="str">
        <f t="shared" si="60"/>
        <v/>
      </c>
      <c r="O467" s="7" t="b">
        <f t="shared" si="63"/>
        <v>0</v>
      </c>
    </row>
    <row r="468" spans="1:15" x14ac:dyDescent="0.25">
      <c r="A468" s="1">
        <v>13</v>
      </c>
      <c r="C468" t="s">
        <v>15</v>
      </c>
      <c r="D468" t="s">
        <v>41</v>
      </c>
      <c r="E468" t="s">
        <v>64</v>
      </c>
      <c r="F468" t="s">
        <v>95</v>
      </c>
      <c r="G468" t="str">
        <f t="shared" si="57"/>
        <v>24194Date</v>
      </c>
      <c r="H468" t="str">
        <f t="shared" si="61"/>
        <v>19.4</v>
      </c>
      <c r="I468" t="str">
        <f t="shared" si="56"/>
        <v>2016</v>
      </c>
      <c r="J468" t="s">
        <v>123</v>
      </c>
      <c r="K468" t="str">
        <f t="shared" si="58"/>
        <v/>
      </c>
      <c r="L468" t="str">
        <f t="shared" si="59"/>
        <v>Volumen de las ventas de energía eléctrica por municipio según tipo de servicio</v>
      </c>
      <c r="M468" t="str">
        <f t="shared" si="62"/>
        <v>2016</v>
      </c>
      <c r="N468" t="str">
        <f t="shared" si="60"/>
        <v/>
      </c>
      <c r="O468" s="7" t="b">
        <f t="shared" si="63"/>
        <v>0</v>
      </c>
    </row>
    <row r="469" spans="1:15" x14ac:dyDescent="0.25">
      <c r="A469" s="1">
        <v>14</v>
      </c>
      <c r="C469" t="s">
        <v>19</v>
      </c>
      <c r="D469" t="s">
        <v>41</v>
      </c>
      <c r="E469" t="s">
        <v>64</v>
      </c>
      <c r="F469" t="s">
        <v>95</v>
      </c>
      <c r="G469" t="str">
        <f t="shared" si="57"/>
        <v>24194Units</v>
      </c>
      <c r="H469" t="str">
        <f t="shared" si="61"/>
        <v>19.4</v>
      </c>
      <c r="I469" t="str">
        <f t="shared" si="56"/>
        <v>(Megawatts-hora)</v>
      </c>
      <c r="J469" t="s">
        <v>122</v>
      </c>
      <c r="K469" t="str">
        <f t="shared" si="58"/>
        <v/>
      </c>
      <c r="L469" t="str">
        <f t="shared" si="59"/>
        <v>Volumen de las ventas de energía eléctrica por municipio según tipo de servicio</v>
      </c>
      <c r="M469" t="str">
        <f t="shared" si="62"/>
        <v>2016</v>
      </c>
      <c r="N469" t="str">
        <f t="shared" si="60"/>
        <v>(Megawatts-hora)</v>
      </c>
      <c r="O469" s="7" t="b">
        <f t="shared" si="63"/>
        <v>1</v>
      </c>
    </row>
    <row r="470" spans="1:15" x14ac:dyDescent="0.25">
      <c r="A470" s="1">
        <v>16</v>
      </c>
      <c r="B470" t="s">
        <v>10</v>
      </c>
      <c r="C470" t="s">
        <v>20</v>
      </c>
      <c r="D470" t="s">
        <v>41</v>
      </c>
      <c r="E470" t="s">
        <v>64</v>
      </c>
      <c r="F470" t="s">
        <v>95</v>
      </c>
      <c r="G470" t="str">
        <f t="shared" si="57"/>
        <v>24195Title</v>
      </c>
      <c r="H470" t="str">
        <f t="shared" si="61"/>
        <v>19.5</v>
      </c>
      <c r="I470" t="str">
        <f t="shared" si="56"/>
        <v>19.5Valor de las ventas de energía eléctrica por municipio según tipo de servicio</v>
      </c>
      <c r="J470" t="s">
        <v>124</v>
      </c>
      <c r="K470" t="str">
        <f t="shared" si="58"/>
        <v>Valor de las ventas de energía eléctrica por municipio según tipo de servicio</v>
      </c>
      <c r="L470" t="str">
        <f t="shared" si="59"/>
        <v>Valor de las ventas de energía eléctrica por municipio según tipo de servicio</v>
      </c>
      <c r="M470" t="str">
        <f t="shared" si="62"/>
        <v>2016</v>
      </c>
      <c r="N470" t="str">
        <f t="shared" si="60"/>
        <v/>
      </c>
      <c r="O470" s="7" t="b">
        <f t="shared" si="63"/>
        <v>0</v>
      </c>
    </row>
    <row r="471" spans="1:15" x14ac:dyDescent="0.25">
      <c r="A471" s="1">
        <v>17</v>
      </c>
      <c r="C471" t="s">
        <v>15</v>
      </c>
      <c r="D471" t="s">
        <v>41</v>
      </c>
      <c r="E471" t="s">
        <v>64</v>
      </c>
      <c r="F471" t="s">
        <v>95</v>
      </c>
      <c r="G471" t="str">
        <f t="shared" si="57"/>
        <v>24195Date</v>
      </c>
      <c r="H471" t="str">
        <f t="shared" si="61"/>
        <v>19.5</v>
      </c>
      <c r="I471" t="str">
        <f t="shared" si="56"/>
        <v>2016</v>
      </c>
      <c r="J471" t="s">
        <v>123</v>
      </c>
      <c r="K471" t="str">
        <f t="shared" si="58"/>
        <v/>
      </c>
      <c r="L471" t="str">
        <f t="shared" si="59"/>
        <v>Valor de las ventas de energía eléctrica por municipio según tipo de servicio</v>
      </c>
      <c r="M471" t="str">
        <f t="shared" si="62"/>
        <v>2016</v>
      </c>
      <c r="N471" t="str">
        <f t="shared" si="60"/>
        <v/>
      </c>
      <c r="O471" s="7" t="b">
        <f t="shared" si="63"/>
        <v>0</v>
      </c>
    </row>
    <row r="472" spans="1:15" x14ac:dyDescent="0.25">
      <c r="A472" s="1">
        <v>18</v>
      </c>
      <c r="C472" t="s">
        <v>21</v>
      </c>
      <c r="D472" t="s">
        <v>41</v>
      </c>
      <c r="E472" t="s">
        <v>64</v>
      </c>
      <c r="F472" t="s">
        <v>95</v>
      </c>
      <c r="G472" t="str">
        <f t="shared" si="57"/>
        <v>24195Units</v>
      </c>
      <c r="H472" t="str">
        <f t="shared" si="61"/>
        <v>19.5</v>
      </c>
      <c r="I472" t="str">
        <f t="shared" si="56"/>
        <v>(Miles de pesos)</v>
      </c>
      <c r="J472" t="s">
        <v>122</v>
      </c>
      <c r="K472" t="str">
        <f t="shared" si="58"/>
        <v/>
      </c>
      <c r="L472" t="str">
        <f t="shared" si="59"/>
        <v>Valor de las ventas de energía eléctrica por municipio según tipo de servicio</v>
      </c>
      <c r="M472" t="str">
        <f t="shared" si="62"/>
        <v>Al 31 de diciembre de 2016</v>
      </c>
      <c r="N472" t="str">
        <f t="shared" si="60"/>
        <v>(Miles de pesos)</v>
      </c>
      <c r="O472" s="7" t="b">
        <f t="shared" si="63"/>
        <v>1</v>
      </c>
    </row>
    <row r="473" spans="1:15" x14ac:dyDescent="0.25">
      <c r="A473" s="1">
        <v>20</v>
      </c>
      <c r="B473" t="s">
        <v>11</v>
      </c>
      <c r="C473" t="s">
        <v>22</v>
      </c>
      <c r="D473" t="s">
        <v>41</v>
      </c>
      <c r="E473" t="s">
        <v>64</v>
      </c>
      <c r="F473" t="s">
        <v>95</v>
      </c>
      <c r="G473" t="str">
        <f t="shared" si="57"/>
        <v>24196Title</v>
      </c>
      <c r="H473" t="str">
        <f t="shared" si="61"/>
        <v>19.6</v>
      </c>
      <c r="I473" t="str">
        <f t="shared" si="56"/>
        <v>19.6Unidades y potencia del equipo de transmisión y distribución</v>
      </c>
      <c r="J473" t="s">
        <v>124</v>
      </c>
      <c r="K473" t="str">
        <f t="shared" si="58"/>
        <v>Unidades y potencia del equipo de transmisión y distribuciónde energía eléctrica por municipio</v>
      </c>
      <c r="L473" t="str">
        <f t="shared" si="59"/>
        <v>Unidades y potencia del equipo de transmisión y distribuciónde energía eléctrica por municipio</v>
      </c>
      <c r="M473" t="str">
        <f t="shared" si="62"/>
        <v>Al 31 de diciembre de 2016</v>
      </c>
      <c r="N473" t="str">
        <f t="shared" si="60"/>
        <v/>
      </c>
      <c r="O473" s="7" t="b">
        <f t="shared" si="63"/>
        <v>0</v>
      </c>
    </row>
    <row r="474" spans="1:15" x14ac:dyDescent="0.25">
      <c r="A474" s="1">
        <v>21</v>
      </c>
      <c r="C474" t="s">
        <v>23</v>
      </c>
      <c r="D474" t="s">
        <v>41</v>
      </c>
      <c r="E474" t="s">
        <v>64</v>
      </c>
      <c r="F474" t="s">
        <v>95</v>
      </c>
      <c r="G474" t="str">
        <f t="shared" si="57"/>
        <v>24196Title</v>
      </c>
      <c r="H474" t="str">
        <f t="shared" si="61"/>
        <v>19.6</v>
      </c>
      <c r="I474" t="str">
        <f t="shared" si="56"/>
        <v>de energía eléctrica por municipio</v>
      </c>
      <c r="J474" t="s">
        <v>124</v>
      </c>
      <c r="K474" t="str">
        <f t="shared" si="58"/>
        <v/>
      </c>
      <c r="L474" t="str">
        <f t="shared" si="59"/>
        <v>Unidades y potencia del equipo de transmisión y distribuciónde energía eléctrica por municipio</v>
      </c>
      <c r="M474" t="str">
        <f t="shared" si="62"/>
        <v>Al 31 de diciembre de 2016</v>
      </c>
      <c r="N474" t="str">
        <f t="shared" si="60"/>
        <v/>
      </c>
      <c r="O474" s="7" t="b">
        <f t="shared" si="63"/>
        <v>0</v>
      </c>
    </row>
    <row r="475" spans="1:15" x14ac:dyDescent="0.25">
      <c r="A475" s="1">
        <v>22</v>
      </c>
      <c r="C475" t="s">
        <v>17</v>
      </c>
      <c r="D475" t="s">
        <v>41</v>
      </c>
      <c r="E475" t="s">
        <v>64</v>
      </c>
      <c r="F475" t="s">
        <v>95</v>
      </c>
      <c r="G475" t="str">
        <f t="shared" si="57"/>
        <v>24196Date</v>
      </c>
      <c r="H475" t="str">
        <f t="shared" si="61"/>
        <v>19.6</v>
      </c>
      <c r="I475" t="str">
        <f t="shared" si="56"/>
        <v>Al 31 de diciembre de 2016</v>
      </c>
      <c r="J475" t="s">
        <v>123</v>
      </c>
      <c r="K475" t="str">
        <f t="shared" si="58"/>
        <v/>
      </c>
      <c r="L475" t="str">
        <f t="shared" si="59"/>
        <v>Unidades y potencia del equipo de transmisión y distribuciónde energía eléctrica por municipio</v>
      </c>
      <c r="M475" t="str">
        <f t="shared" si="62"/>
        <v>Al 31 de diciembre de 2016</v>
      </c>
      <c r="N475" t="str">
        <f t="shared" si="60"/>
        <v/>
      </c>
      <c r="O475" s="7" t="b">
        <f t="shared" si="63"/>
        <v>1</v>
      </c>
    </row>
    <row r="476" spans="1:15" x14ac:dyDescent="0.25">
      <c r="A476" s="1">
        <v>24</v>
      </c>
      <c r="B476" t="s">
        <v>12</v>
      </c>
      <c r="C476" t="s">
        <v>25</v>
      </c>
      <c r="D476" t="s">
        <v>41</v>
      </c>
      <c r="E476" t="s">
        <v>64</v>
      </c>
      <c r="F476" t="s">
        <v>95</v>
      </c>
      <c r="G476" t="str">
        <f t="shared" si="57"/>
        <v>24197Title</v>
      </c>
      <c r="H476" t="str">
        <f t="shared" si="61"/>
        <v>19.7</v>
      </c>
      <c r="I476" t="str">
        <f t="shared" si="56"/>
        <v xml:space="preserve">19.7Personal ocupado y sus remuneraciones en la Comisión Federal de Electricidad </v>
      </c>
      <c r="J476" t="s">
        <v>124</v>
      </c>
      <c r="K476" t="str">
        <f t="shared" si="58"/>
        <v>Personal ocupado y sus remuneraciones en la Comisión Federal de Electricidad según tipo de actividad</v>
      </c>
      <c r="L476" t="str">
        <f t="shared" si="59"/>
        <v>Personal ocupado y sus remuneraciones en la Comisión Federal de Electricidad según tipo de actividad</v>
      </c>
      <c r="M476" t="str">
        <f t="shared" si="62"/>
        <v>2016</v>
      </c>
      <c r="N476" t="str">
        <f t="shared" si="60"/>
        <v/>
      </c>
      <c r="O476" s="7" t="b">
        <f t="shared" si="63"/>
        <v>0</v>
      </c>
    </row>
    <row r="477" spans="1:15" x14ac:dyDescent="0.25">
      <c r="A477" s="1">
        <v>25</v>
      </c>
      <c r="C477" t="s">
        <v>26</v>
      </c>
      <c r="D477" t="s">
        <v>41</v>
      </c>
      <c r="E477" t="s">
        <v>64</v>
      </c>
      <c r="F477" t="s">
        <v>95</v>
      </c>
      <c r="G477" t="str">
        <f t="shared" si="57"/>
        <v>24197Title</v>
      </c>
      <c r="H477" t="str">
        <f t="shared" si="61"/>
        <v>19.7</v>
      </c>
      <c r="I477" t="str">
        <f t="shared" si="56"/>
        <v>según tipo de actividad</v>
      </c>
      <c r="J477" t="s">
        <v>124</v>
      </c>
      <c r="K477" t="str">
        <f t="shared" si="58"/>
        <v/>
      </c>
      <c r="L477" t="str">
        <f t="shared" si="59"/>
        <v>Personal ocupado y sus remuneraciones en la Comisión Federal de Electricidad según tipo de actividad</v>
      </c>
      <c r="M477" t="str">
        <f t="shared" si="62"/>
        <v>2016</v>
      </c>
      <c r="N477" t="str">
        <f t="shared" si="60"/>
        <v/>
      </c>
      <c r="O477" s="7" t="b">
        <f t="shared" si="63"/>
        <v>0</v>
      </c>
    </row>
    <row r="478" spans="1:15" x14ac:dyDescent="0.25">
      <c r="A478" s="1">
        <v>26</v>
      </c>
      <c r="C478" t="s">
        <v>15</v>
      </c>
      <c r="D478" t="s">
        <v>41</v>
      </c>
      <c r="E478" t="s">
        <v>64</v>
      </c>
      <c r="F478" t="s">
        <v>95</v>
      </c>
      <c r="G478" t="str">
        <f t="shared" si="57"/>
        <v>24197Date</v>
      </c>
      <c r="H478" t="str">
        <f t="shared" si="61"/>
        <v>19.7</v>
      </c>
      <c r="I478" t="str">
        <f t="shared" si="56"/>
        <v>2016</v>
      </c>
      <c r="J478" t="s">
        <v>123</v>
      </c>
      <c r="K478" t="str">
        <f t="shared" si="58"/>
        <v/>
      </c>
      <c r="L478" t="str">
        <f t="shared" si="59"/>
        <v>Personal ocupado y sus remuneraciones en la Comisión Federal de Electricidad según tipo de actividad</v>
      </c>
      <c r="M478" t="str">
        <f t="shared" si="62"/>
        <v>2016</v>
      </c>
      <c r="N478" t="str">
        <f t="shared" si="60"/>
        <v/>
      </c>
      <c r="O478" s="7" t="b">
        <f t="shared" si="63"/>
        <v>1</v>
      </c>
    </row>
    <row r="479" spans="1:15" x14ac:dyDescent="0.25">
      <c r="A479" s="1">
        <v>1</v>
      </c>
      <c r="B479" t="s">
        <v>6</v>
      </c>
      <c r="C479" t="s">
        <v>27</v>
      </c>
      <c r="D479" t="s">
        <v>41</v>
      </c>
      <c r="E479" t="s">
        <v>65</v>
      </c>
      <c r="F479" t="s">
        <v>96</v>
      </c>
      <c r="G479" t="str">
        <f t="shared" si="57"/>
        <v>25191Title</v>
      </c>
      <c r="H479" t="str">
        <f t="shared" si="61"/>
        <v>19.1</v>
      </c>
      <c r="I479" t="str">
        <f t="shared" si="56"/>
        <v xml:space="preserve">19.1Centrales generadoras, unidades de generación, capacidad efectiva </v>
      </c>
      <c r="J479" t="s">
        <v>124</v>
      </c>
      <c r="K479" t="str">
        <f t="shared" si="58"/>
        <v>Centrales generadoras, unidades de generación, capacidad efectiva y energía eléctrica producida y entregada por tipo de planta</v>
      </c>
      <c r="L479" t="str">
        <f t="shared" si="59"/>
        <v>Centrales generadoras, unidades de generación, capacidad efectiva y energía eléctrica producida y entregada por tipo de planta</v>
      </c>
      <c r="M479" t="str">
        <f t="shared" si="62"/>
        <v>2016</v>
      </c>
      <c r="N479" t="str">
        <f t="shared" si="60"/>
        <v/>
      </c>
      <c r="O479" s="7" t="b">
        <f t="shared" si="63"/>
        <v>0</v>
      </c>
    </row>
    <row r="480" spans="1:15" x14ac:dyDescent="0.25">
      <c r="A480" s="1">
        <v>2</v>
      </c>
      <c r="C480" t="s">
        <v>28</v>
      </c>
      <c r="D480" t="s">
        <v>41</v>
      </c>
      <c r="E480" t="s">
        <v>65</v>
      </c>
      <c r="F480" t="s">
        <v>96</v>
      </c>
      <c r="G480" t="str">
        <f t="shared" si="57"/>
        <v>25191Title</v>
      </c>
      <c r="H480" t="str">
        <f t="shared" si="61"/>
        <v>19.1</v>
      </c>
      <c r="I480" t="str">
        <f t="shared" si="56"/>
        <v>y energía eléctrica producida y entregada por tipo de planta</v>
      </c>
      <c r="J480" t="s">
        <v>124</v>
      </c>
      <c r="K480" t="str">
        <f t="shared" si="58"/>
        <v/>
      </c>
      <c r="L480" t="str">
        <f t="shared" si="59"/>
        <v>Centrales generadoras, unidades de generación, capacidad efectiva y energía eléctrica producida y entregada por tipo de planta</v>
      </c>
      <c r="M480" t="str">
        <f t="shared" si="62"/>
        <v>2016</v>
      </c>
      <c r="N480" t="str">
        <f t="shared" si="60"/>
        <v/>
      </c>
      <c r="O480" s="7" t="b">
        <f t="shared" si="63"/>
        <v>0</v>
      </c>
    </row>
    <row r="481" spans="1:15" x14ac:dyDescent="0.25">
      <c r="A481" s="1">
        <v>3</v>
      </c>
      <c r="C481" t="s">
        <v>15</v>
      </c>
      <c r="D481" t="s">
        <v>41</v>
      </c>
      <c r="E481" t="s">
        <v>65</v>
      </c>
      <c r="F481" t="s">
        <v>96</v>
      </c>
      <c r="G481" t="str">
        <f t="shared" si="57"/>
        <v>25191Date</v>
      </c>
      <c r="H481" t="str">
        <f t="shared" si="61"/>
        <v>19.1</v>
      </c>
      <c r="I481" t="str">
        <f t="shared" si="56"/>
        <v>2016</v>
      </c>
      <c r="J481" t="s">
        <v>123</v>
      </c>
      <c r="K481" t="str">
        <f t="shared" si="58"/>
        <v/>
      </c>
      <c r="L481" t="str">
        <f t="shared" si="59"/>
        <v>Centrales generadoras, unidades de generación, capacidad efectiva y energía eléctrica producida y entregada por tipo de planta</v>
      </c>
      <c r="M481" t="str">
        <f t="shared" si="62"/>
        <v>2016</v>
      </c>
      <c r="N481" t="str">
        <f t="shared" si="60"/>
        <v/>
      </c>
      <c r="O481" s="7" t="b">
        <f t="shared" si="63"/>
        <v>1</v>
      </c>
    </row>
    <row r="482" spans="1:15" x14ac:dyDescent="0.25">
      <c r="A482" s="1">
        <v>5</v>
      </c>
      <c r="B482" t="s">
        <v>7</v>
      </c>
      <c r="C482" t="s">
        <v>13</v>
      </c>
      <c r="D482" t="s">
        <v>41</v>
      </c>
      <c r="E482" t="s">
        <v>65</v>
      </c>
      <c r="F482" t="s">
        <v>96</v>
      </c>
      <c r="G482" t="str">
        <f t="shared" si="57"/>
        <v>25192Title</v>
      </c>
      <c r="H482" t="str">
        <f t="shared" si="61"/>
        <v>19.2</v>
      </c>
      <c r="I482" t="str">
        <f t="shared" si="56"/>
        <v xml:space="preserve">19.2Usuarios, volumen y valor de las ventas de energía eléctrica </v>
      </c>
      <c r="J482" t="s">
        <v>124</v>
      </c>
      <c r="K482" t="str">
        <f t="shared" si="58"/>
        <v>Usuarios, volumen y valor de las ventas de energía eléctrica según tipo de servicio</v>
      </c>
      <c r="L482" t="str">
        <f t="shared" si="59"/>
        <v>Usuarios, volumen y valor de las ventas de energía eléctrica según tipo de servicio</v>
      </c>
      <c r="M482" t="str">
        <f t="shared" si="62"/>
        <v>2016</v>
      </c>
      <c r="N482" t="str">
        <f t="shared" si="60"/>
        <v/>
      </c>
      <c r="O482" s="7" t="b">
        <f t="shared" si="63"/>
        <v>0</v>
      </c>
    </row>
    <row r="483" spans="1:15" x14ac:dyDescent="0.25">
      <c r="A483" s="1">
        <v>6</v>
      </c>
      <c r="C483" t="s">
        <v>14</v>
      </c>
      <c r="D483" t="s">
        <v>41</v>
      </c>
      <c r="E483" t="s">
        <v>65</v>
      </c>
      <c r="F483" t="s">
        <v>96</v>
      </c>
      <c r="G483" t="str">
        <f t="shared" si="57"/>
        <v>25192Title</v>
      </c>
      <c r="H483" t="str">
        <f t="shared" si="61"/>
        <v>19.2</v>
      </c>
      <c r="I483" t="str">
        <f t="shared" si="56"/>
        <v>según tipo de servicio</v>
      </c>
      <c r="J483" t="s">
        <v>124</v>
      </c>
      <c r="K483" t="str">
        <f t="shared" si="58"/>
        <v/>
      </c>
      <c r="L483" t="str">
        <f t="shared" si="59"/>
        <v>Usuarios, volumen y valor de las ventas de energía eléctrica según tipo de servicio</v>
      </c>
      <c r="M483" t="str">
        <f t="shared" si="62"/>
        <v>2016</v>
      </c>
      <c r="N483" t="str">
        <f t="shared" si="60"/>
        <v/>
      </c>
      <c r="O483" s="7" t="b">
        <f t="shared" si="63"/>
        <v>0</v>
      </c>
    </row>
    <row r="484" spans="1:15" x14ac:dyDescent="0.25">
      <c r="A484" s="1">
        <v>7</v>
      </c>
      <c r="C484" t="s">
        <v>15</v>
      </c>
      <c r="D484" t="s">
        <v>41</v>
      </c>
      <c r="E484" t="s">
        <v>65</v>
      </c>
      <c r="F484" t="s">
        <v>96</v>
      </c>
      <c r="G484" t="str">
        <f t="shared" si="57"/>
        <v>25192Date</v>
      </c>
      <c r="H484" t="str">
        <f t="shared" si="61"/>
        <v>19.2</v>
      </c>
      <c r="I484" t="str">
        <f t="shared" si="56"/>
        <v>2016</v>
      </c>
      <c r="J484" t="s">
        <v>123</v>
      </c>
      <c r="K484" t="str">
        <f t="shared" si="58"/>
        <v/>
      </c>
      <c r="L484" t="str">
        <f t="shared" si="59"/>
        <v>Usuarios, volumen y valor de las ventas de energía eléctrica según tipo de servicio</v>
      </c>
      <c r="M484" t="str">
        <f t="shared" si="62"/>
        <v>2016</v>
      </c>
      <c r="N484" t="str">
        <f t="shared" si="60"/>
        <v/>
      </c>
      <c r="O484" s="7" t="b">
        <f t="shared" si="63"/>
        <v>1</v>
      </c>
    </row>
    <row r="485" spans="1:15" x14ac:dyDescent="0.25">
      <c r="A485" s="1">
        <v>9</v>
      </c>
      <c r="B485" t="s">
        <v>8</v>
      </c>
      <c r="C485" t="s">
        <v>16</v>
      </c>
      <c r="D485" t="s">
        <v>41</v>
      </c>
      <c r="E485" t="s">
        <v>65</v>
      </c>
      <c r="F485" t="s">
        <v>96</v>
      </c>
      <c r="G485" t="str">
        <f t="shared" si="57"/>
        <v>25193Title</v>
      </c>
      <c r="H485" t="str">
        <f t="shared" si="61"/>
        <v>19.3</v>
      </c>
      <c r="I485" t="str">
        <f t="shared" si="56"/>
        <v>19.3Usuarios de energía eléctrica por municipio según tipo de servicio</v>
      </c>
      <c r="J485" t="s">
        <v>124</v>
      </c>
      <c r="K485" t="str">
        <f t="shared" si="58"/>
        <v>Usuarios de energía eléctrica por municipio según tipo de servicio</v>
      </c>
      <c r="L485" t="str">
        <f t="shared" si="59"/>
        <v>Usuarios de energía eléctrica por municipio según tipo de servicio</v>
      </c>
      <c r="M485" t="str">
        <f t="shared" si="62"/>
        <v>Al 31 de diciembre de 2016</v>
      </c>
      <c r="N485" t="str">
        <f t="shared" si="60"/>
        <v/>
      </c>
      <c r="O485" s="7" t="b">
        <f t="shared" si="63"/>
        <v>0</v>
      </c>
    </row>
    <row r="486" spans="1:15" x14ac:dyDescent="0.25">
      <c r="A486" s="1">
        <v>10</v>
      </c>
      <c r="C486" t="s">
        <v>17</v>
      </c>
      <c r="D486" t="s">
        <v>41</v>
      </c>
      <c r="E486" t="s">
        <v>65</v>
      </c>
      <c r="F486" t="s">
        <v>96</v>
      </c>
      <c r="G486" t="str">
        <f t="shared" si="57"/>
        <v>25193Date</v>
      </c>
      <c r="H486" t="str">
        <f t="shared" si="61"/>
        <v>19.3</v>
      </c>
      <c r="I486" t="str">
        <f t="shared" si="56"/>
        <v>Al 31 de diciembre de 2016</v>
      </c>
      <c r="J486" t="s">
        <v>123</v>
      </c>
      <c r="K486" t="str">
        <f t="shared" si="58"/>
        <v/>
      </c>
      <c r="L486" t="str">
        <f t="shared" si="59"/>
        <v>Usuarios de energía eléctrica por municipio según tipo de servicio</v>
      </c>
      <c r="M486" t="str">
        <f t="shared" si="62"/>
        <v>Al 31 de diciembre de 2016</v>
      </c>
      <c r="N486" t="str">
        <f t="shared" si="60"/>
        <v/>
      </c>
      <c r="O486" s="7" t="b">
        <f t="shared" si="63"/>
        <v>1</v>
      </c>
    </row>
    <row r="487" spans="1:15" x14ac:dyDescent="0.25">
      <c r="A487" s="1">
        <v>12</v>
      </c>
      <c r="B487" t="s">
        <v>9</v>
      </c>
      <c r="C487" t="s">
        <v>18</v>
      </c>
      <c r="D487" t="s">
        <v>41</v>
      </c>
      <c r="E487" t="s">
        <v>65</v>
      </c>
      <c r="F487" t="s">
        <v>96</v>
      </c>
      <c r="G487" t="str">
        <f t="shared" si="57"/>
        <v>25194Title</v>
      </c>
      <c r="H487" t="str">
        <f t="shared" si="61"/>
        <v>19.4</v>
      </c>
      <c r="I487" t="str">
        <f t="shared" si="56"/>
        <v>19.4Volumen de las ventas de energía eléctrica por municipio según tipo de servicio</v>
      </c>
      <c r="J487" t="s">
        <v>124</v>
      </c>
      <c r="K487" t="str">
        <f t="shared" si="58"/>
        <v>Volumen de las ventas de energía eléctrica por municipio según tipo de servicio</v>
      </c>
      <c r="L487" t="str">
        <f t="shared" si="59"/>
        <v>Volumen de las ventas de energía eléctrica por municipio según tipo de servicio</v>
      </c>
      <c r="M487" t="str">
        <f t="shared" si="62"/>
        <v>2016</v>
      </c>
      <c r="N487" t="str">
        <f t="shared" si="60"/>
        <v/>
      </c>
      <c r="O487" s="7" t="b">
        <f t="shared" si="63"/>
        <v>0</v>
      </c>
    </row>
    <row r="488" spans="1:15" x14ac:dyDescent="0.25">
      <c r="A488" s="1">
        <v>13</v>
      </c>
      <c r="C488" t="s">
        <v>15</v>
      </c>
      <c r="D488" t="s">
        <v>41</v>
      </c>
      <c r="E488" t="s">
        <v>65</v>
      </c>
      <c r="F488" t="s">
        <v>96</v>
      </c>
      <c r="G488" t="str">
        <f t="shared" si="57"/>
        <v>25194Date</v>
      </c>
      <c r="H488" t="str">
        <f t="shared" si="61"/>
        <v>19.4</v>
      </c>
      <c r="I488" t="str">
        <f t="shared" si="56"/>
        <v>2016</v>
      </c>
      <c r="J488" t="s">
        <v>123</v>
      </c>
      <c r="K488" t="str">
        <f t="shared" si="58"/>
        <v/>
      </c>
      <c r="L488" t="str">
        <f t="shared" si="59"/>
        <v>Volumen de las ventas de energía eléctrica por municipio según tipo de servicio</v>
      </c>
      <c r="M488" t="str">
        <f t="shared" si="62"/>
        <v>2016</v>
      </c>
      <c r="N488" t="str">
        <f t="shared" si="60"/>
        <v/>
      </c>
      <c r="O488" s="7" t="b">
        <f t="shared" si="63"/>
        <v>0</v>
      </c>
    </row>
    <row r="489" spans="1:15" x14ac:dyDescent="0.25">
      <c r="A489" s="1">
        <v>14</v>
      </c>
      <c r="C489" t="s">
        <v>19</v>
      </c>
      <c r="D489" t="s">
        <v>41</v>
      </c>
      <c r="E489" t="s">
        <v>65</v>
      </c>
      <c r="F489" t="s">
        <v>96</v>
      </c>
      <c r="G489" t="str">
        <f t="shared" si="57"/>
        <v>25194Units</v>
      </c>
      <c r="H489" t="str">
        <f t="shared" si="61"/>
        <v>19.4</v>
      </c>
      <c r="I489" t="str">
        <f t="shared" si="56"/>
        <v>(Megawatts-hora)</v>
      </c>
      <c r="J489" t="s">
        <v>122</v>
      </c>
      <c r="K489" t="str">
        <f t="shared" si="58"/>
        <v/>
      </c>
      <c r="L489" t="str">
        <f t="shared" si="59"/>
        <v>Volumen de las ventas de energía eléctrica por municipio según tipo de servicio</v>
      </c>
      <c r="M489" t="str">
        <f t="shared" si="62"/>
        <v>2016</v>
      </c>
      <c r="N489" t="str">
        <f t="shared" si="60"/>
        <v>(Megawatts-hora)</v>
      </c>
      <c r="O489" s="7" t="b">
        <f t="shared" si="63"/>
        <v>1</v>
      </c>
    </row>
    <row r="490" spans="1:15" x14ac:dyDescent="0.25">
      <c r="A490" s="1">
        <v>16</v>
      </c>
      <c r="B490" t="s">
        <v>10</v>
      </c>
      <c r="C490" t="s">
        <v>20</v>
      </c>
      <c r="D490" t="s">
        <v>41</v>
      </c>
      <c r="E490" t="s">
        <v>65</v>
      </c>
      <c r="F490" t="s">
        <v>96</v>
      </c>
      <c r="G490" t="str">
        <f t="shared" si="57"/>
        <v>25195Title</v>
      </c>
      <c r="H490" t="str">
        <f t="shared" si="61"/>
        <v>19.5</v>
      </c>
      <c r="I490" t="str">
        <f t="shared" si="56"/>
        <v>19.5Valor de las ventas de energía eléctrica por municipio según tipo de servicio</v>
      </c>
      <c r="J490" t="s">
        <v>124</v>
      </c>
      <c r="K490" t="str">
        <f t="shared" si="58"/>
        <v>Valor de las ventas de energía eléctrica por municipio según tipo de servicio</v>
      </c>
      <c r="L490" t="str">
        <f t="shared" si="59"/>
        <v>Valor de las ventas de energía eléctrica por municipio según tipo de servicio</v>
      </c>
      <c r="M490" t="str">
        <f t="shared" si="62"/>
        <v>2016</v>
      </c>
      <c r="N490" t="str">
        <f t="shared" si="60"/>
        <v/>
      </c>
      <c r="O490" s="7" t="b">
        <f t="shared" si="63"/>
        <v>0</v>
      </c>
    </row>
    <row r="491" spans="1:15" x14ac:dyDescent="0.25">
      <c r="A491" s="1">
        <v>17</v>
      </c>
      <c r="C491" t="s">
        <v>15</v>
      </c>
      <c r="D491" t="s">
        <v>41</v>
      </c>
      <c r="E491" t="s">
        <v>65</v>
      </c>
      <c r="F491" t="s">
        <v>96</v>
      </c>
      <c r="G491" t="str">
        <f t="shared" si="57"/>
        <v>25195Date</v>
      </c>
      <c r="H491" t="str">
        <f t="shared" si="61"/>
        <v>19.5</v>
      </c>
      <c r="I491" t="str">
        <f t="shared" si="56"/>
        <v>2016</v>
      </c>
      <c r="J491" t="s">
        <v>123</v>
      </c>
      <c r="K491" t="str">
        <f t="shared" si="58"/>
        <v/>
      </c>
      <c r="L491" t="str">
        <f t="shared" si="59"/>
        <v>Valor de las ventas de energía eléctrica por municipio según tipo de servicio</v>
      </c>
      <c r="M491" t="str">
        <f t="shared" si="62"/>
        <v>2016</v>
      </c>
      <c r="N491" t="str">
        <f t="shared" si="60"/>
        <v/>
      </c>
      <c r="O491" s="7" t="b">
        <f t="shared" si="63"/>
        <v>0</v>
      </c>
    </row>
    <row r="492" spans="1:15" x14ac:dyDescent="0.25">
      <c r="A492" s="1">
        <v>18</v>
      </c>
      <c r="C492" t="s">
        <v>21</v>
      </c>
      <c r="D492" t="s">
        <v>41</v>
      </c>
      <c r="E492" t="s">
        <v>65</v>
      </c>
      <c r="F492" t="s">
        <v>96</v>
      </c>
      <c r="G492" t="str">
        <f t="shared" si="57"/>
        <v>25195Units</v>
      </c>
      <c r="H492" t="str">
        <f t="shared" si="61"/>
        <v>19.5</v>
      </c>
      <c r="I492" t="str">
        <f t="shared" si="56"/>
        <v>(Miles de pesos)</v>
      </c>
      <c r="J492" t="s">
        <v>122</v>
      </c>
      <c r="K492" t="str">
        <f t="shared" si="58"/>
        <v/>
      </c>
      <c r="L492" t="str">
        <f t="shared" si="59"/>
        <v>Valor de las ventas de energía eléctrica por municipio según tipo de servicio</v>
      </c>
      <c r="M492" t="str">
        <f t="shared" si="62"/>
        <v>Al 31 de diciembre de 2016</v>
      </c>
      <c r="N492" t="str">
        <f t="shared" si="60"/>
        <v>(Miles de pesos)</v>
      </c>
      <c r="O492" s="7" t="b">
        <f t="shared" si="63"/>
        <v>1</v>
      </c>
    </row>
    <row r="493" spans="1:15" x14ac:dyDescent="0.25">
      <c r="A493" s="1">
        <v>20</v>
      </c>
      <c r="B493" t="s">
        <v>11</v>
      </c>
      <c r="C493" t="s">
        <v>22</v>
      </c>
      <c r="D493" t="s">
        <v>41</v>
      </c>
      <c r="E493" t="s">
        <v>65</v>
      </c>
      <c r="F493" t="s">
        <v>96</v>
      </c>
      <c r="G493" t="str">
        <f t="shared" si="57"/>
        <v>25196Title</v>
      </c>
      <c r="H493" t="str">
        <f t="shared" si="61"/>
        <v>19.6</v>
      </c>
      <c r="I493" t="str">
        <f t="shared" si="56"/>
        <v>19.6Unidades y potencia del equipo de transmisión y distribución</v>
      </c>
      <c r="J493" t="s">
        <v>124</v>
      </c>
      <c r="K493" t="str">
        <f t="shared" si="58"/>
        <v>Unidades y potencia del equipo de transmisión y distribuciónde energía eléctrica por municipio</v>
      </c>
      <c r="L493" t="str">
        <f t="shared" si="59"/>
        <v>Unidades y potencia del equipo de transmisión y distribuciónde energía eléctrica por municipio</v>
      </c>
      <c r="M493" t="str">
        <f t="shared" si="62"/>
        <v>Al 31 de diciembre de 2016</v>
      </c>
      <c r="N493" t="str">
        <f t="shared" si="60"/>
        <v/>
      </c>
      <c r="O493" s="7" t="b">
        <f t="shared" si="63"/>
        <v>0</v>
      </c>
    </row>
    <row r="494" spans="1:15" x14ac:dyDescent="0.25">
      <c r="A494" s="1">
        <v>21</v>
      </c>
      <c r="C494" t="s">
        <v>23</v>
      </c>
      <c r="D494" t="s">
        <v>41</v>
      </c>
      <c r="E494" t="s">
        <v>65</v>
      </c>
      <c r="F494" t="s">
        <v>96</v>
      </c>
      <c r="G494" t="str">
        <f t="shared" si="57"/>
        <v>25196Title</v>
      </c>
      <c r="H494" t="str">
        <f t="shared" si="61"/>
        <v>19.6</v>
      </c>
      <c r="I494" t="str">
        <f t="shared" si="56"/>
        <v>de energía eléctrica por municipio</v>
      </c>
      <c r="J494" t="s">
        <v>124</v>
      </c>
      <c r="K494" t="str">
        <f t="shared" si="58"/>
        <v/>
      </c>
      <c r="L494" t="str">
        <f t="shared" si="59"/>
        <v>Unidades y potencia del equipo de transmisión y distribuciónde energía eléctrica por municipio</v>
      </c>
      <c r="M494" t="str">
        <f t="shared" si="62"/>
        <v>Al 31 de diciembre de 2016</v>
      </c>
      <c r="N494" t="str">
        <f t="shared" si="60"/>
        <v/>
      </c>
      <c r="O494" s="7" t="b">
        <f t="shared" si="63"/>
        <v>0</v>
      </c>
    </row>
    <row r="495" spans="1:15" x14ac:dyDescent="0.25">
      <c r="A495" s="1">
        <v>22</v>
      </c>
      <c r="C495" t="s">
        <v>17</v>
      </c>
      <c r="D495" t="s">
        <v>41</v>
      </c>
      <c r="E495" t="s">
        <v>65</v>
      </c>
      <c r="F495" t="s">
        <v>96</v>
      </c>
      <c r="G495" t="str">
        <f t="shared" si="57"/>
        <v>25196Date</v>
      </c>
      <c r="H495" t="str">
        <f t="shared" si="61"/>
        <v>19.6</v>
      </c>
      <c r="I495" t="str">
        <f t="shared" si="56"/>
        <v>Al 31 de diciembre de 2016</v>
      </c>
      <c r="J495" t="s">
        <v>123</v>
      </c>
      <c r="K495" t="str">
        <f t="shared" si="58"/>
        <v/>
      </c>
      <c r="L495" t="str">
        <f t="shared" si="59"/>
        <v>Unidades y potencia del equipo de transmisión y distribuciónde energía eléctrica por municipio</v>
      </c>
      <c r="M495" t="str">
        <f t="shared" si="62"/>
        <v>Al 31 de diciembre de 2016</v>
      </c>
      <c r="N495" t="str">
        <f t="shared" si="60"/>
        <v/>
      </c>
      <c r="O495" s="7" t="b">
        <f t="shared" si="63"/>
        <v>1</v>
      </c>
    </row>
    <row r="496" spans="1:15" x14ac:dyDescent="0.25">
      <c r="A496" s="1">
        <v>24</v>
      </c>
      <c r="B496" t="s">
        <v>12</v>
      </c>
      <c r="C496" t="s">
        <v>25</v>
      </c>
      <c r="D496" t="s">
        <v>41</v>
      </c>
      <c r="E496" t="s">
        <v>65</v>
      </c>
      <c r="F496" t="s">
        <v>96</v>
      </c>
      <c r="G496" t="str">
        <f t="shared" si="57"/>
        <v>25197Title</v>
      </c>
      <c r="H496" t="str">
        <f t="shared" si="61"/>
        <v>19.7</v>
      </c>
      <c r="I496" t="str">
        <f t="shared" si="56"/>
        <v xml:space="preserve">19.7Personal ocupado y sus remuneraciones en la Comisión Federal de Electricidad </v>
      </c>
      <c r="J496" t="s">
        <v>124</v>
      </c>
      <c r="K496" t="str">
        <f t="shared" si="58"/>
        <v>Personal ocupado y sus remuneraciones en la Comisión Federal de Electricidad según tipo de actividad</v>
      </c>
      <c r="L496" t="str">
        <f t="shared" si="59"/>
        <v>Personal ocupado y sus remuneraciones en la Comisión Federal de Electricidad según tipo de actividad</v>
      </c>
      <c r="M496" t="str">
        <f t="shared" si="62"/>
        <v>2016</v>
      </c>
      <c r="N496" t="str">
        <f t="shared" si="60"/>
        <v/>
      </c>
      <c r="O496" s="7" t="b">
        <f t="shared" si="63"/>
        <v>0</v>
      </c>
    </row>
    <row r="497" spans="1:15" x14ac:dyDescent="0.25">
      <c r="A497" s="1">
        <v>25</v>
      </c>
      <c r="C497" t="s">
        <v>26</v>
      </c>
      <c r="D497" t="s">
        <v>41</v>
      </c>
      <c r="E497" t="s">
        <v>65</v>
      </c>
      <c r="F497" t="s">
        <v>96</v>
      </c>
      <c r="G497" t="str">
        <f t="shared" si="57"/>
        <v>25197Title</v>
      </c>
      <c r="H497" t="str">
        <f t="shared" si="61"/>
        <v>19.7</v>
      </c>
      <c r="I497" t="str">
        <f t="shared" si="56"/>
        <v>según tipo de actividad</v>
      </c>
      <c r="J497" t="s">
        <v>124</v>
      </c>
      <c r="K497" t="str">
        <f t="shared" si="58"/>
        <v/>
      </c>
      <c r="L497" t="str">
        <f t="shared" si="59"/>
        <v>Personal ocupado y sus remuneraciones en la Comisión Federal de Electricidad según tipo de actividad</v>
      </c>
      <c r="M497" t="str">
        <f t="shared" si="62"/>
        <v>2016</v>
      </c>
      <c r="N497" t="str">
        <f t="shared" si="60"/>
        <v/>
      </c>
      <c r="O497" s="7" t="b">
        <f t="shared" si="63"/>
        <v>0</v>
      </c>
    </row>
    <row r="498" spans="1:15" x14ac:dyDescent="0.25">
      <c r="A498" s="1">
        <v>26</v>
      </c>
      <c r="C498" t="s">
        <v>15</v>
      </c>
      <c r="D498" t="s">
        <v>41</v>
      </c>
      <c r="E498" t="s">
        <v>65</v>
      </c>
      <c r="F498" t="s">
        <v>96</v>
      </c>
      <c r="G498" t="str">
        <f t="shared" si="57"/>
        <v>25197Date</v>
      </c>
      <c r="H498" t="str">
        <f t="shared" si="61"/>
        <v>19.7</v>
      </c>
      <c r="I498" t="str">
        <f t="shared" si="56"/>
        <v>2016</v>
      </c>
      <c r="J498" t="s">
        <v>123</v>
      </c>
      <c r="K498" t="str">
        <f t="shared" si="58"/>
        <v/>
      </c>
      <c r="L498" t="str">
        <f t="shared" si="59"/>
        <v>Personal ocupado y sus remuneraciones en la Comisión Federal de Electricidad según tipo de actividad</v>
      </c>
      <c r="M498" t="str">
        <f t="shared" si="62"/>
        <v>2016</v>
      </c>
      <c r="N498" t="str">
        <f t="shared" si="60"/>
        <v/>
      </c>
      <c r="O498" s="7" t="b">
        <f t="shared" si="63"/>
        <v>1</v>
      </c>
    </row>
    <row r="499" spans="1:15" x14ac:dyDescent="0.25">
      <c r="A499" s="1">
        <v>1</v>
      </c>
      <c r="B499" t="s">
        <v>6</v>
      </c>
      <c r="C499" t="s">
        <v>27</v>
      </c>
      <c r="D499" t="s">
        <v>41</v>
      </c>
      <c r="E499" t="s">
        <v>66</v>
      </c>
      <c r="F499" t="s">
        <v>97</v>
      </c>
      <c r="G499" t="str">
        <f t="shared" si="57"/>
        <v>26191Title</v>
      </c>
      <c r="H499" t="str">
        <f t="shared" si="61"/>
        <v>19.1</v>
      </c>
      <c r="I499" t="str">
        <f t="shared" si="56"/>
        <v xml:space="preserve">19.1Centrales generadoras, unidades de generación, capacidad efectiva </v>
      </c>
      <c r="J499" t="s">
        <v>124</v>
      </c>
      <c r="K499" t="str">
        <f t="shared" si="58"/>
        <v>Centrales generadoras, unidades de generación, capacidad efectiva y energía eléctrica producida y entregada por tipo de planta</v>
      </c>
      <c r="L499" t="str">
        <f t="shared" si="59"/>
        <v>Centrales generadoras, unidades de generación, capacidad efectiva y energía eléctrica producida y entregada por tipo de planta</v>
      </c>
      <c r="M499" t="str">
        <f t="shared" si="62"/>
        <v>2016</v>
      </c>
      <c r="N499" t="str">
        <f t="shared" si="60"/>
        <v/>
      </c>
      <c r="O499" s="7" t="b">
        <f t="shared" si="63"/>
        <v>0</v>
      </c>
    </row>
    <row r="500" spans="1:15" x14ac:dyDescent="0.25">
      <c r="A500" s="1">
        <v>2</v>
      </c>
      <c r="C500" t="s">
        <v>28</v>
      </c>
      <c r="D500" t="s">
        <v>41</v>
      </c>
      <c r="E500" t="s">
        <v>66</v>
      </c>
      <c r="F500" t="s">
        <v>97</v>
      </c>
      <c r="G500" t="str">
        <f t="shared" si="57"/>
        <v>26191Title</v>
      </c>
      <c r="H500" t="str">
        <f t="shared" si="61"/>
        <v>19.1</v>
      </c>
      <c r="I500" t="str">
        <f t="shared" si="56"/>
        <v>y energía eléctrica producida y entregada por tipo de planta</v>
      </c>
      <c r="J500" t="s">
        <v>124</v>
      </c>
      <c r="K500" t="str">
        <f t="shared" si="58"/>
        <v/>
      </c>
      <c r="L500" t="str">
        <f t="shared" si="59"/>
        <v>Centrales generadoras, unidades de generación, capacidad efectiva y energía eléctrica producida y entregada por tipo de planta</v>
      </c>
      <c r="M500" t="str">
        <f t="shared" si="62"/>
        <v>2016</v>
      </c>
      <c r="N500" t="str">
        <f t="shared" si="60"/>
        <v/>
      </c>
      <c r="O500" s="7" t="b">
        <f t="shared" si="63"/>
        <v>0</v>
      </c>
    </row>
    <row r="501" spans="1:15" x14ac:dyDescent="0.25">
      <c r="A501" s="1">
        <v>3</v>
      </c>
      <c r="C501" t="s">
        <v>15</v>
      </c>
      <c r="D501" t="s">
        <v>41</v>
      </c>
      <c r="E501" t="s">
        <v>66</v>
      </c>
      <c r="F501" t="s">
        <v>97</v>
      </c>
      <c r="G501" t="str">
        <f t="shared" si="57"/>
        <v>26191Date</v>
      </c>
      <c r="H501" t="str">
        <f t="shared" si="61"/>
        <v>19.1</v>
      </c>
      <c r="I501" t="str">
        <f t="shared" si="56"/>
        <v>2016</v>
      </c>
      <c r="J501" t="s">
        <v>123</v>
      </c>
      <c r="K501" t="str">
        <f t="shared" si="58"/>
        <v/>
      </c>
      <c r="L501" t="str">
        <f t="shared" si="59"/>
        <v>Centrales generadoras, unidades de generación, capacidad efectiva y energía eléctrica producida y entregada por tipo de planta</v>
      </c>
      <c r="M501" t="str">
        <f t="shared" si="62"/>
        <v>2016</v>
      </c>
      <c r="N501" t="str">
        <f t="shared" si="60"/>
        <v/>
      </c>
      <c r="O501" s="7" t="b">
        <f t="shared" si="63"/>
        <v>1</v>
      </c>
    </row>
    <row r="502" spans="1:15" x14ac:dyDescent="0.25">
      <c r="A502" s="1">
        <v>5</v>
      </c>
      <c r="B502" t="s">
        <v>7</v>
      </c>
      <c r="C502" t="s">
        <v>13</v>
      </c>
      <c r="D502" t="s">
        <v>41</v>
      </c>
      <c r="E502" t="s">
        <v>66</v>
      </c>
      <c r="F502" t="s">
        <v>97</v>
      </c>
      <c r="G502" t="str">
        <f t="shared" si="57"/>
        <v>26192Title</v>
      </c>
      <c r="H502" t="str">
        <f t="shared" si="61"/>
        <v>19.2</v>
      </c>
      <c r="I502" t="str">
        <f t="shared" si="56"/>
        <v xml:space="preserve">19.2Usuarios, volumen y valor de las ventas de energía eléctrica </v>
      </c>
      <c r="J502" t="s">
        <v>124</v>
      </c>
      <c r="K502" t="str">
        <f t="shared" si="58"/>
        <v>Usuarios, volumen y valor de las ventas de energía eléctrica según tipo de servicio</v>
      </c>
      <c r="L502" t="str">
        <f t="shared" si="59"/>
        <v>Usuarios, volumen y valor de las ventas de energía eléctrica según tipo de servicio</v>
      </c>
      <c r="M502" t="str">
        <f t="shared" si="62"/>
        <v>2016</v>
      </c>
      <c r="N502" t="str">
        <f t="shared" si="60"/>
        <v/>
      </c>
      <c r="O502" s="7" t="b">
        <f t="shared" si="63"/>
        <v>0</v>
      </c>
    </row>
    <row r="503" spans="1:15" x14ac:dyDescent="0.25">
      <c r="A503" s="1">
        <v>6</v>
      </c>
      <c r="C503" t="s">
        <v>14</v>
      </c>
      <c r="D503" t="s">
        <v>41</v>
      </c>
      <c r="E503" t="s">
        <v>66</v>
      </c>
      <c r="F503" t="s">
        <v>97</v>
      </c>
      <c r="G503" t="str">
        <f t="shared" si="57"/>
        <v>26192Title</v>
      </c>
      <c r="H503" t="str">
        <f t="shared" si="61"/>
        <v>19.2</v>
      </c>
      <c r="I503" t="str">
        <f t="shared" si="56"/>
        <v>según tipo de servicio</v>
      </c>
      <c r="J503" t="s">
        <v>124</v>
      </c>
      <c r="K503" t="str">
        <f t="shared" si="58"/>
        <v/>
      </c>
      <c r="L503" t="str">
        <f t="shared" si="59"/>
        <v>Usuarios, volumen y valor de las ventas de energía eléctrica según tipo de servicio</v>
      </c>
      <c r="M503" t="str">
        <f t="shared" si="62"/>
        <v>2016</v>
      </c>
      <c r="N503" t="str">
        <f t="shared" si="60"/>
        <v/>
      </c>
      <c r="O503" s="7" t="b">
        <f t="shared" si="63"/>
        <v>0</v>
      </c>
    </row>
    <row r="504" spans="1:15" x14ac:dyDescent="0.25">
      <c r="A504" s="1">
        <v>7</v>
      </c>
      <c r="C504" t="s">
        <v>15</v>
      </c>
      <c r="D504" t="s">
        <v>41</v>
      </c>
      <c r="E504" t="s">
        <v>66</v>
      </c>
      <c r="F504" t="s">
        <v>97</v>
      </c>
      <c r="G504" t="str">
        <f t="shared" si="57"/>
        <v>26192Date</v>
      </c>
      <c r="H504" t="str">
        <f t="shared" si="61"/>
        <v>19.2</v>
      </c>
      <c r="I504" t="str">
        <f t="shared" si="56"/>
        <v>2016</v>
      </c>
      <c r="J504" t="s">
        <v>123</v>
      </c>
      <c r="K504" t="str">
        <f t="shared" si="58"/>
        <v/>
      </c>
      <c r="L504" t="str">
        <f t="shared" si="59"/>
        <v>Usuarios, volumen y valor de las ventas de energía eléctrica según tipo de servicio</v>
      </c>
      <c r="M504" t="str">
        <f t="shared" si="62"/>
        <v>2016</v>
      </c>
      <c r="N504" t="str">
        <f t="shared" si="60"/>
        <v/>
      </c>
      <c r="O504" s="7" t="b">
        <f t="shared" si="63"/>
        <v>1</v>
      </c>
    </row>
    <row r="505" spans="1:15" x14ac:dyDescent="0.25">
      <c r="A505" s="1">
        <v>9</v>
      </c>
      <c r="B505" t="s">
        <v>8</v>
      </c>
      <c r="C505" t="s">
        <v>16</v>
      </c>
      <c r="D505" t="s">
        <v>41</v>
      </c>
      <c r="E505" t="s">
        <v>66</v>
      </c>
      <c r="F505" t="s">
        <v>97</v>
      </c>
      <c r="G505" t="str">
        <f t="shared" si="57"/>
        <v>26193Title</v>
      </c>
      <c r="H505" t="str">
        <f t="shared" si="61"/>
        <v>19.3</v>
      </c>
      <c r="I505" t="str">
        <f t="shared" si="56"/>
        <v>19.3Usuarios de energía eléctrica por municipio según tipo de servicio</v>
      </c>
      <c r="J505" t="s">
        <v>124</v>
      </c>
      <c r="K505" t="str">
        <f t="shared" si="58"/>
        <v>Usuarios de energía eléctrica por municipio según tipo de servicio</v>
      </c>
      <c r="L505" t="str">
        <f t="shared" si="59"/>
        <v>Usuarios de energía eléctrica por municipio según tipo de servicio</v>
      </c>
      <c r="M505" t="str">
        <f t="shared" si="62"/>
        <v>Al 31 de diciembre de 2016</v>
      </c>
      <c r="N505" t="str">
        <f t="shared" si="60"/>
        <v/>
      </c>
      <c r="O505" s="7" t="b">
        <f t="shared" si="63"/>
        <v>0</v>
      </c>
    </row>
    <row r="506" spans="1:15" x14ac:dyDescent="0.25">
      <c r="A506" s="1">
        <v>10</v>
      </c>
      <c r="C506" t="s">
        <v>17</v>
      </c>
      <c r="D506" t="s">
        <v>41</v>
      </c>
      <c r="E506" t="s">
        <v>66</v>
      </c>
      <c r="F506" t="s">
        <v>97</v>
      </c>
      <c r="G506" t="str">
        <f t="shared" si="57"/>
        <v>26193Date</v>
      </c>
      <c r="H506" t="str">
        <f t="shared" si="61"/>
        <v>19.3</v>
      </c>
      <c r="I506" t="str">
        <f t="shared" si="56"/>
        <v>Al 31 de diciembre de 2016</v>
      </c>
      <c r="J506" t="s">
        <v>123</v>
      </c>
      <c r="K506" t="str">
        <f t="shared" si="58"/>
        <v/>
      </c>
      <c r="L506" t="str">
        <f t="shared" si="59"/>
        <v>Usuarios de energía eléctrica por municipio según tipo de servicio</v>
      </c>
      <c r="M506" t="str">
        <f t="shared" si="62"/>
        <v>Al 31 de diciembre de 2016</v>
      </c>
      <c r="N506" t="str">
        <f t="shared" si="60"/>
        <v/>
      </c>
      <c r="O506" s="7" t="b">
        <f t="shared" si="63"/>
        <v>1</v>
      </c>
    </row>
    <row r="507" spans="1:15" x14ac:dyDescent="0.25">
      <c r="A507" s="1">
        <v>12</v>
      </c>
      <c r="B507" t="s">
        <v>9</v>
      </c>
      <c r="C507" t="s">
        <v>18</v>
      </c>
      <c r="D507" t="s">
        <v>41</v>
      </c>
      <c r="E507" t="s">
        <v>66</v>
      </c>
      <c r="F507" t="s">
        <v>97</v>
      </c>
      <c r="G507" t="str">
        <f t="shared" si="57"/>
        <v>26194Title</v>
      </c>
      <c r="H507" t="str">
        <f t="shared" si="61"/>
        <v>19.4</v>
      </c>
      <c r="I507" t="str">
        <f t="shared" si="56"/>
        <v>19.4Volumen de las ventas de energía eléctrica por municipio según tipo de servicio</v>
      </c>
      <c r="J507" t="s">
        <v>124</v>
      </c>
      <c r="K507" t="str">
        <f t="shared" si="58"/>
        <v>Volumen de las ventas de energía eléctrica por municipio según tipo de servicio</v>
      </c>
      <c r="L507" t="str">
        <f t="shared" si="59"/>
        <v>Volumen de las ventas de energía eléctrica por municipio según tipo de servicio</v>
      </c>
      <c r="M507" t="str">
        <f t="shared" si="62"/>
        <v>2016</v>
      </c>
      <c r="N507" t="str">
        <f t="shared" si="60"/>
        <v/>
      </c>
      <c r="O507" s="7" t="b">
        <f t="shared" si="63"/>
        <v>0</v>
      </c>
    </row>
    <row r="508" spans="1:15" x14ac:dyDescent="0.25">
      <c r="A508" s="1">
        <v>13</v>
      </c>
      <c r="C508" t="s">
        <v>15</v>
      </c>
      <c r="D508" t="s">
        <v>41</v>
      </c>
      <c r="E508" t="s">
        <v>66</v>
      </c>
      <c r="F508" t="s">
        <v>97</v>
      </c>
      <c r="G508" t="str">
        <f t="shared" si="57"/>
        <v>26194Date</v>
      </c>
      <c r="H508" t="str">
        <f t="shared" si="61"/>
        <v>19.4</v>
      </c>
      <c r="I508" t="str">
        <f t="shared" si="56"/>
        <v>2016</v>
      </c>
      <c r="J508" t="s">
        <v>123</v>
      </c>
      <c r="K508" t="str">
        <f t="shared" si="58"/>
        <v/>
      </c>
      <c r="L508" t="str">
        <f t="shared" si="59"/>
        <v>Volumen de las ventas de energía eléctrica por municipio según tipo de servicio</v>
      </c>
      <c r="M508" t="str">
        <f t="shared" si="62"/>
        <v>2016</v>
      </c>
      <c r="N508" t="str">
        <f t="shared" si="60"/>
        <v/>
      </c>
      <c r="O508" s="7" t="b">
        <f t="shared" si="63"/>
        <v>0</v>
      </c>
    </row>
    <row r="509" spans="1:15" x14ac:dyDescent="0.25">
      <c r="A509" s="1">
        <v>14</v>
      </c>
      <c r="C509" t="s">
        <v>19</v>
      </c>
      <c r="D509" t="s">
        <v>41</v>
      </c>
      <c r="E509" t="s">
        <v>66</v>
      </c>
      <c r="F509" t="s">
        <v>97</v>
      </c>
      <c r="G509" t="str">
        <f t="shared" si="57"/>
        <v>26194Units</v>
      </c>
      <c r="H509" t="str">
        <f t="shared" si="61"/>
        <v>19.4</v>
      </c>
      <c r="I509" t="str">
        <f t="shared" si="56"/>
        <v>(Megawatts-hora)</v>
      </c>
      <c r="J509" t="s">
        <v>122</v>
      </c>
      <c r="K509" t="str">
        <f t="shared" si="58"/>
        <v/>
      </c>
      <c r="L509" t="str">
        <f t="shared" si="59"/>
        <v>Volumen de las ventas de energía eléctrica por municipio según tipo de servicio</v>
      </c>
      <c r="M509" t="str">
        <f t="shared" si="62"/>
        <v>2016</v>
      </c>
      <c r="N509" t="str">
        <f t="shared" si="60"/>
        <v>(Megawatts-hora)</v>
      </c>
      <c r="O509" s="7" t="b">
        <f t="shared" si="63"/>
        <v>1</v>
      </c>
    </row>
    <row r="510" spans="1:15" x14ac:dyDescent="0.25">
      <c r="A510" s="1">
        <v>16</v>
      </c>
      <c r="B510" t="s">
        <v>10</v>
      </c>
      <c r="C510" t="s">
        <v>20</v>
      </c>
      <c r="D510" t="s">
        <v>41</v>
      </c>
      <c r="E510" t="s">
        <v>66</v>
      </c>
      <c r="F510" t="s">
        <v>97</v>
      </c>
      <c r="G510" t="str">
        <f t="shared" si="57"/>
        <v>26195Title</v>
      </c>
      <c r="H510" t="str">
        <f t="shared" si="61"/>
        <v>19.5</v>
      </c>
      <c r="I510" t="str">
        <f t="shared" si="56"/>
        <v>19.5Valor de las ventas de energía eléctrica por municipio según tipo de servicio</v>
      </c>
      <c r="J510" t="s">
        <v>124</v>
      </c>
      <c r="K510" t="str">
        <f t="shared" si="58"/>
        <v>Valor de las ventas de energía eléctrica por municipio según tipo de servicio</v>
      </c>
      <c r="L510" t="str">
        <f t="shared" si="59"/>
        <v>Valor de las ventas de energía eléctrica por municipio según tipo de servicio</v>
      </c>
      <c r="M510" t="str">
        <f t="shared" si="62"/>
        <v>2016</v>
      </c>
      <c r="N510" t="str">
        <f t="shared" si="60"/>
        <v/>
      </c>
      <c r="O510" s="7" t="b">
        <f t="shared" si="63"/>
        <v>0</v>
      </c>
    </row>
    <row r="511" spans="1:15" x14ac:dyDescent="0.25">
      <c r="A511" s="1">
        <v>17</v>
      </c>
      <c r="C511" t="s">
        <v>15</v>
      </c>
      <c r="D511" t="s">
        <v>41</v>
      </c>
      <c r="E511" t="s">
        <v>66</v>
      </c>
      <c r="F511" t="s">
        <v>97</v>
      </c>
      <c r="G511" t="str">
        <f t="shared" si="57"/>
        <v>26195Date</v>
      </c>
      <c r="H511" t="str">
        <f t="shared" si="61"/>
        <v>19.5</v>
      </c>
      <c r="I511" t="str">
        <f t="shared" si="56"/>
        <v>2016</v>
      </c>
      <c r="J511" t="s">
        <v>123</v>
      </c>
      <c r="K511" t="str">
        <f t="shared" si="58"/>
        <v/>
      </c>
      <c r="L511" t="str">
        <f t="shared" si="59"/>
        <v>Valor de las ventas de energía eléctrica por municipio según tipo de servicio</v>
      </c>
      <c r="M511" t="str">
        <f t="shared" si="62"/>
        <v>2016</v>
      </c>
      <c r="N511" t="str">
        <f t="shared" si="60"/>
        <v/>
      </c>
      <c r="O511" s="7" t="b">
        <f t="shared" si="63"/>
        <v>0</v>
      </c>
    </row>
    <row r="512" spans="1:15" x14ac:dyDescent="0.25">
      <c r="A512" s="1">
        <v>18</v>
      </c>
      <c r="C512" t="s">
        <v>21</v>
      </c>
      <c r="D512" t="s">
        <v>41</v>
      </c>
      <c r="E512" t="s">
        <v>66</v>
      </c>
      <c r="F512" t="s">
        <v>97</v>
      </c>
      <c r="G512" t="str">
        <f t="shared" si="57"/>
        <v>26195Units</v>
      </c>
      <c r="H512" t="str">
        <f t="shared" si="61"/>
        <v>19.5</v>
      </c>
      <c r="I512" t="str">
        <f t="shared" si="56"/>
        <v>(Miles de pesos)</v>
      </c>
      <c r="J512" t="s">
        <v>122</v>
      </c>
      <c r="K512" t="str">
        <f t="shared" si="58"/>
        <v/>
      </c>
      <c r="L512" t="str">
        <f t="shared" si="59"/>
        <v>Valor de las ventas de energía eléctrica por municipio según tipo de servicio</v>
      </c>
      <c r="M512" t="str">
        <f t="shared" si="62"/>
        <v>Al 31 de diciembre de 2016</v>
      </c>
      <c r="N512" t="str">
        <f t="shared" si="60"/>
        <v>(Miles de pesos)</v>
      </c>
      <c r="O512" s="7" t="b">
        <f t="shared" si="63"/>
        <v>1</v>
      </c>
    </row>
    <row r="513" spans="1:15" x14ac:dyDescent="0.25">
      <c r="A513" s="1">
        <v>20</v>
      </c>
      <c r="B513" t="s">
        <v>11</v>
      </c>
      <c r="C513" t="s">
        <v>22</v>
      </c>
      <c r="D513" t="s">
        <v>41</v>
      </c>
      <c r="E513" t="s">
        <v>66</v>
      </c>
      <c r="F513" t="s">
        <v>97</v>
      </c>
      <c r="G513" t="str">
        <f t="shared" si="57"/>
        <v>26196Title</v>
      </c>
      <c r="H513" t="str">
        <f t="shared" si="61"/>
        <v>19.6</v>
      </c>
      <c r="I513" t="str">
        <f t="shared" si="56"/>
        <v>19.6Unidades y potencia del equipo de transmisión y distribución</v>
      </c>
      <c r="J513" t="s">
        <v>124</v>
      </c>
      <c r="K513" t="str">
        <f t="shared" si="58"/>
        <v>Unidades y potencia del equipo de transmisión y distribuciónde energía eléctrica por municipio</v>
      </c>
      <c r="L513" t="str">
        <f t="shared" si="59"/>
        <v>Unidades y potencia del equipo de transmisión y distribuciónde energía eléctrica por municipio</v>
      </c>
      <c r="M513" t="str">
        <f t="shared" si="62"/>
        <v>Al 31 de diciembre de 2016</v>
      </c>
      <c r="N513" t="str">
        <f t="shared" si="60"/>
        <v/>
      </c>
      <c r="O513" s="7" t="b">
        <f t="shared" si="63"/>
        <v>0</v>
      </c>
    </row>
    <row r="514" spans="1:15" x14ac:dyDescent="0.25">
      <c r="A514" s="1">
        <v>21</v>
      </c>
      <c r="C514" t="s">
        <v>23</v>
      </c>
      <c r="D514" t="s">
        <v>41</v>
      </c>
      <c r="E514" t="s">
        <v>66</v>
      </c>
      <c r="F514" t="s">
        <v>97</v>
      </c>
      <c r="G514" t="str">
        <f t="shared" si="57"/>
        <v>26196Title</v>
      </c>
      <c r="H514" t="str">
        <f t="shared" si="61"/>
        <v>19.6</v>
      </c>
      <c r="I514" t="str">
        <f t="shared" si="56"/>
        <v>de energía eléctrica por municipio</v>
      </c>
      <c r="J514" t="s">
        <v>124</v>
      </c>
      <c r="K514" t="str">
        <f t="shared" si="58"/>
        <v/>
      </c>
      <c r="L514" t="str">
        <f t="shared" si="59"/>
        <v>Unidades y potencia del equipo de transmisión y distribuciónde energía eléctrica por municipio</v>
      </c>
      <c r="M514" t="str">
        <f t="shared" si="62"/>
        <v>Al 31 de diciembre de 2016</v>
      </c>
      <c r="N514" t="str">
        <f t="shared" si="60"/>
        <v/>
      </c>
      <c r="O514" s="7" t="b">
        <f t="shared" si="63"/>
        <v>0</v>
      </c>
    </row>
    <row r="515" spans="1:15" x14ac:dyDescent="0.25">
      <c r="A515" s="1">
        <v>22</v>
      </c>
      <c r="C515" t="s">
        <v>17</v>
      </c>
      <c r="D515" t="s">
        <v>41</v>
      </c>
      <c r="E515" t="s">
        <v>66</v>
      </c>
      <c r="F515" t="s">
        <v>97</v>
      </c>
      <c r="G515" t="str">
        <f t="shared" si="57"/>
        <v>26196Date</v>
      </c>
      <c r="H515" t="str">
        <f t="shared" si="61"/>
        <v>19.6</v>
      </c>
      <c r="I515" t="str">
        <f t="shared" ref="I515:I578" si="64">+_xlfn.TEXTJOIN("",TRUE,B515:C515)</f>
        <v>Al 31 de diciembre de 2016</v>
      </c>
      <c r="J515" t="s">
        <v>123</v>
      </c>
      <c r="K515" t="str">
        <f t="shared" si="58"/>
        <v/>
      </c>
      <c r="L515" t="str">
        <f t="shared" si="59"/>
        <v>Unidades y potencia del equipo de transmisión y distribuciónde energía eléctrica por municipio</v>
      </c>
      <c r="M515" t="str">
        <f t="shared" si="62"/>
        <v>Al 31 de diciembre de 2016</v>
      </c>
      <c r="N515" t="str">
        <f t="shared" si="60"/>
        <v/>
      </c>
      <c r="O515" s="7" t="b">
        <f t="shared" si="63"/>
        <v>1</v>
      </c>
    </row>
    <row r="516" spans="1:15" x14ac:dyDescent="0.25">
      <c r="A516" s="1">
        <v>24</v>
      </c>
      <c r="B516" t="s">
        <v>12</v>
      </c>
      <c r="C516" t="s">
        <v>25</v>
      </c>
      <c r="D516" t="s">
        <v>41</v>
      </c>
      <c r="E516" t="s">
        <v>66</v>
      </c>
      <c r="F516" t="s">
        <v>97</v>
      </c>
      <c r="G516" t="str">
        <f t="shared" ref="G516:G579" si="65">+_xlfn.CONCAT(F516,SUBSTITUTE(H516,".",""),J516)</f>
        <v>26197Title</v>
      </c>
      <c r="H516" t="str">
        <f t="shared" si="61"/>
        <v>19.7</v>
      </c>
      <c r="I516" t="str">
        <f t="shared" si="64"/>
        <v xml:space="preserve">19.7Personal ocupado y sus remuneraciones en la Comisión Federal de Electricidad </v>
      </c>
      <c r="J516" t="s">
        <v>124</v>
      </c>
      <c r="K516" t="str">
        <f t="shared" ref="K516:K579" si="66">+IF(AND(G516=G517,J516="Title"),_xlfn.CONCAT(C516,C517),IF(AND(J516="Title",J517&lt;&gt;"Title",J515&lt;&gt;"Title"),C516,""))</f>
        <v>Personal ocupado y sus remuneraciones en la Comisión Federal de Electricidad según tipo de actividad</v>
      </c>
      <c r="L516" t="str">
        <f t="shared" ref="L516:L579" si="67">+IF(K516="",L515,K516)</f>
        <v>Personal ocupado y sus remuneraciones en la Comisión Federal de Electricidad según tipo de actividad</v>
      </c>
      <c r="M516" t="str">
        <f t="shared" si="62"/>
        <v>2016</v>
      </c>
      <c r="N516" t="str">
        <f t="shared" ref="N516:N579" si="68">+IF(J516="Units",C516,"")</f>
        <v/>
      </c>
      <c r="O516" s="7" t="b">
        <f t="shared" si="63"/>
        <v>0</v>
      </c>
    </row>
    <row r="517" spans="1:15" x14ac:dyDescent="0.25">
      <c r="A517" s="1">
        <v>25</v>
      </c>
      <c r="C517" t="s">
        <v>26</v>
      </c>
      <c r="D517" t="s">
        <v>41</v>
      </c>
      <c r="E517" t="s">
        <v>66</v>
      </c>
      <c r="F517" t="s">
        <v>97</v>
      </c>
      <c r="G517" t="str">
        <f t="shared" si="65"/>
        <v>26197Title</v>
      </c>
      <c r="H517" t="str">
        <f t="shared" ref="H517:H580" si="69">+IF(B517=0,H516,B517)</f>
        <v>19.7</v>
      </c>
      <c r="I517" t="str">
        <f t="shared" si="64"/>
        <v>según tipo de actividad</v>
      </c>
      <c r="J517" t="s">
        <v>124</v>
      </c>
      <c r="K517" t="str">
        <f t="shared" si="66"/>
        <v/>
      </c>
      <c r="L517" t="str">
        <f t="shared" si="67"/>
        <v>Personal ocupado y sus remuneraciones en la Comisión Federal de Electricidad según tipo de actividad</v>
      </c>
      <c r="M517" t="str">
        <f t="shared" si="62"/>
        <v>2016</v>
      </c>
      <c r="N517" t="str">
        <f t="shared" si="68"/>
        <v/>
      </c>
      <c r="O517" s="7" t="b">
        <f t="shared" si="63"/>
        <v>0</v>
      </c>
    </row>
    <row r="518" spans="1:15" x14ac:dyDescent="0.25">
      <c r="A518" s="1">
        <v>26</v>
      </c>
      <c r="C518" t="s">
        <v>15</v>
      </c>
      <c r="D518" t="s">
        <v>41</v>
      </c>
      <c r="E518" t="s">
        <v>66</v>
      </c>
      <c r="F518" t="s">
        <v>97</v>
      </c>
      <c r="G518" t="str">
        <f t="shared" si="65"/>
        <v>26197Date</v>
      </c>
      <c r="H518" t="str">
        <f t="shared" si="69"/>
        <v>19.7</v>
      </c>
      <c r="I518" t="str">
        <f t="shared" si="64"/>
        <v>2016</v>
      </c>
      <c r="J518" t="s">
        <v>123</v>
      </c>
      <c r="K518" t="str">
        <f t="shared" si="66"/>
        <v/>
      </c>
      <c r="L518" t="str">
        <f t="shared" si="67"/>
        <v>Personal ocupado y sus remuneraciones en la Comisión Federal de Electricidad según tipo de actividad</v>
      </c>
      <c r="M518" t="str">
        <f t="shared" ref="M518:M581" si="70">+IF(J518&lt;&gt;"Date",M519,C518)</f>
        <v>2016</v>
      </c>
      <c r="N518" t="str">
        <f t="shared" si="68"/>
        <v/>
      </c>
      <c r="O518" s="7" t="b">
        <f t="shared" ref="O518:O581" si="71">AND(B518=0,B519&lt;&gt;0)</f>
        <v>1</v>
      </c>
    </row>
    <row r="519" spans="1:15" x14ac:dyDescent="0.25">
      <c r="A519" s="1">
        <v>1</v>
      </c>
      <c r="B519" t="s">
        <v>6</v>
      </c>
      <c r="C519" t="s">
        <v>13</v>
      </c>
      <c r="D519" t="s">
        <v>41</v>
      </c>
      <c r="E519" t="s">
        <v>67</v>
      </c>
      <c r="F519" t="s">
        <v>98</v>
      </c>
      <c r="G519" t="str">
        <f t="shared" si="65"/>
        <v>27191Title</v>
      </c>
      <c r="H519" t="str">
        <f t="shared" si="69"/>
        <v>19.1</v>
      </c>
      <c r="I519" t="str">
        <f t="shared" si="64"/>
        <v xml:space="preserve">19.1Usuarios, volumen y valor de las ventas de energía eléctrica </v>
      </c>
      <c r="J519" t="s">
        <v>124</v>
      </c>
      <c r="K519" t="str">
        <f t="shared" si="66"/>
        <v>Usuarios, volumen y valor de las ventas de energía eléctrica según tipo de servicio</v>
      </c>
      <c r="L519" t="str">
        <f t="shared" si="67"/>
        <v>Usuarios, volumen y valor de las ventas de energía eléctrica según tipo de servicio</v>
      </c>
      <c r="M519" t="str">
        <f t="shared" si="70"/>
        <v>2016</v>
      </c>
      <c r="N519" t="str">
        <f t="shared" si="68"/>
        <v/>
      </c>
      <c r="O519" s="7" t="b">
        <f t="shared" si="71"/>
        <v>0</v>
      </c>
    </row>
    <row r="520" spans="1:15" x14ac:dyDescent="0.25">
      <c r="A520" s="1">
        <v>2</v>
      </c>
      <c r="C520" t="s">
        <v>14</v>
      </c>
      <c r="D520" t="s">
        <v>41</v>
      </c>
      <c r="E520" t="s">
        <v>67</v>
      </c>
      <c r="F520" t="s">
        <v>98</v>
      </c>
      <c r="G520" t="str">
        <f t="shared" si="65"/>
        <v>27191Title</v>
      </c>
      <c r="H520" t="str">
        <f t="shared" si="69"/>
        <v>19.1</v>
      </c>
      <c r="I520" t="str">
        <f t="shared" si="64"/>
        <v>según tipo de servicio</v>
      </c>
      <c r="J520" t="s">
        <v>124</v>
      </c>
      <c r="K520" t="str">
        <f t="shared" si="66"/>
        <v/>
      </c>
      <c r="L520" t="str">
        <f t="shared" si="67"/>
        <v>Usuarios, volumen y valor de las ventas de energía eléctrica según tipo de servicio</v>
      </c>
      <c r="M520" t="str">
        <f t="shared" si="70"/>
        <v>2016</v>
      </c>
      <c r="N520" t="str">
        <f t="shared" si="68"/>
        <v/>
      </c>
      <c r="O520" s="7" t="b">
        <f t="shared" si="71"/>
        <v>0</v>
      </c>
    </row>
    <row r="521" spans="1:15" x14ac:dyDescent="0.25">
      <c r="A521" s="1">
        <v>3</v>
      </c>
      <c r="C521" t="s">
        <v>15</v>
      </c>
      <c r="D521" t="s">
        <v>41</v>
      </c>
      <c r="E521" t="s">
        <v>67</v>
      </c>
      <c r="F521" t="s">
        <v>98</v>
      </c>
      <c r="G521" t="str">
        <f t="shared" si="65"/>
        <v>27191Date</v>
      </c>
      <c r="H521" t="str">
        <f t="shared" si="69"/>
        <v>19.1</v>
      </c>
      <c r="I521" t="str">
        <f t="shared" si="64"/>
        <v>2016</v>
      </c>
      <c r="J521" t="s">
        <v>123</v>
      </c>
      <c r="K521" t="str">
        <f t="shared" si="66"/>
        <v/>
      </c>
      <c r="L521" t="str">
        <f t="shared" si="67"/>
        <v>Usuarios, volumen y valor de las ventas de energía eléctrica según tipo de servicio</v>
      </c>
      <c r="M521" t="str">
        <f t="shared" si="70"/>
        <v>2016</v>
      </c>
      <c r="N521" t="str">
        <f t="shared" si="68"/>
        <v/>
      </c>
      <c r="O521" s="7" t="b">
        <f t="shared" si="71"/>
        <v>1</v>
      </c>
    </row>
    <row r="522" spans="1:15" x14ac:dyDescent="0.25">
      <c r="A522" s="1">
        <v>5</v>
      </c>
      <c r="B522" t="s">
        <v>7</v>
      </c>
      <c r="C522" t="s">
        <v>16</v>
      </c>
      <c r="D522" t="s">
        <v>41</v>
      </c>
      <c r="E522" t="s">
        <v>67</v>
      </c>
      <c r="F522" t="s">
        <v>98</v>
      </c>
      <c r="G522" t="str">
        <f t="shared" si="65"/>
        <v>27192Title</v>
      </c>
      <c r="H522" t="str">
        <f t="shared" si="69"/>
        <v>19.2</v>
      </c>
      <c r="I522" t="str">
        <f t="shared" si="64"/>
        <v>19.2Usuarios de energía eléctrica por municipio según tipo de servicio</v>
      </c>
      <c r="J522" t="s">
        <v>124</v>
      </c>
      <c r="K522" t="str">
        <f t="shared" si="66"/>
        <v>Usuarios de energía eléctrica por municipio según tipo de servicio</v>
      </c>
      <c r="L522" t="str">
        <f t="shared" si="67"/>
        <v>Usuarios de energía eléctrica por municipio según tipo de servicio</v>
      </c>
      <c r="M522" t="str">
        <f t="shared" si="70"/>
        <v>Al 31 de diciembre de 2016</v>
      </c>
      <c r="N522" t="str">
        <f t="shared" si="68"/>
        <v/>
      </c>
      <c r="O522" s="7" t="b">
        <f t="shared" si="71"/>
        <v>0</v>
      </c>
    </row>
    <row r="523" spans="1:15" x14ac:dyDescent="0.25">
      <c r="A523" s="1">
        <v>6</v>
      </c>
      <c r="C523" t="s">
        <v>17</v>
      </c>
      <c r="D523" t="s">
        <v>41</v>
      </c>
      <c r="E523" t="s">
        <v>67</v>
      </c>
      <c r="F523" t="s">
        <v>98</v>
      </c>
      <c r="G523" t="str">
        <f t="shared" si="65"/>
        <v>27192Date</v>
      </c>
      <c r="H523" t="str">
        <f t="shared" si="69"/>
        <v>19.2</v>
      </c>
      <c r="I523" t="str">
        <f t="shared" si="64"/>
        <v>Al 31 de diciembre de 2016</v>
      </c>
      <c r="J523" t="s">
        <v>123</v>
      </c>
      <c r="K523" t="str">
        <f t="shared" si="66"/>
        <v/>
      </c>
      <c r="L523" t="str">
        <f t="shared" si="67"/>
        <v>Usuarios de energía eléctrica por municipio según tipo de servicio</v>
      </c>
      <c r="M523" t="str">
        <f t="shared" si="70"/>
        <v>Al 31 de diciembre de 2016</v>
      </c>
      <c r="N523" t="str">
        <f t="shared" si="68"/>
        <v/>
      </c>
      <c r="O523" s="7" t="b">
        <f t="shared" si="71"/>
        <v>1</v>
      </c>
    </row>
    <row r="524" spans="1:15" x14ac:dyDescent="0.25">
      <c r="A524" s="1">
        <v>8</v>
      </c>
      <c r="B524" t="s">
        <v>8</v>
      </c>
      <c r="C524" t="s">
        <v>18</v>
      </c>
      <c r="D524" t="s">
        <v>41</v>
      </c>
      <c r="E524" t="s">
        <v>67</v>
      </c>
      <c r="F524" t="s">
        <v>98</v>
      </c>
      <c r="G524" t="str">
        <f t="shared" si="65"/>
        <v>27193Title</v>
      </c>
      <c r="H524" t="str">
        <f t="shared" si="69"/>
        <v>19.3</v>
      </c>
      <c r="I524" t="str">
        <f t="shared" si="64"/>
        <v>19.3Volumen de las ventas de energía eléctrica por municipio según tipo de servicio</v>
      </c>
      <c r="J524" t="s">
        <v>124</v>
      </c>
      <c r="K524" t="str">
        <f t="shared" si="66"/>
        <v>Volumen de las ventas de energía eléctrica por municipio según tipo de servicio</v>
      </c>
      <c r="L524" t="str">
        <f t="shared" si="67"/>
        <v>Volumen de las ventas de energía eléctrica por municipio según tipo de servicio</v>
      </c>
      <c r="M524" t="str">
        <f t="shared" si="70"/>
        <v>2016</v>
      </c>
      <c r="N524" t="str">
        <f t="shared" si="68"/>
        <v/>
      </c>
      <c r="O524" s="7" t="b">
        <f t="shared" si="71"/>
        <v>0</v>
      </c>
    </row>
    <row r="525" spans="1:15" x14ac:dyDescent="0.25">
      <c r="A525" s="1">
        <v>9</v>
      </c>
      <c r="C525" t="s">
        <v>15</v>
      </c>
      <c r="D525" t="s">
        <v>41</v>
      </c>
      <c r="E525" t="s">
        <v>67</v>
      </c>
      <c r="F525" t="s">
        <v>98</v>
      </c>
      <c r="G525" t="str">
        <f t="shared" si="65"/>
        <v>27193Date</v>
      </c>
      <c r="H525" t="str">
        <f t="shared" si="69"/>
        <v>19.3</v>
      </c>
      <c r="I525" t="str">
        <f t="shared" si="64"/>
        <v>2016</v>
      </c>
      <c r="J525" t="s">
        <v>123</v>
      </c>
      <c r="K525" t="str">
        <f t="shared" si="66"/>
        <v/>
      </c>
      <c r="L525" t="str">
        <f t="shared" si="67"/>
        <v>Volumen de las ventas de energía eléctrica por municipio según tipo de servicio</v>
      </c>
      <c r="M525" t="str">
        <f t="shared" si="70"/>
        <v>2016</v>
      </c>
      <c r="N525" t="str">
        <f t="shared" si="68"/>
        <v/>
      </c>
      <c r="O525" s="7" t="b">
        <f t="shared" si="71"/>
        <v>0</v>
      </c>
    </row>
    <row r="526" spans="1:15" x14ac:dyDescent="0.25">
      <c r="A526" s="1">
        <v>10</v>
      </c>
      <c r="C526" t="s">
        <v>19</v>
      </c>
      <c r="D526" t="s">
        <v>41</v>
      </c>
      <c r="E526" t="s">
        <v>67</v>
      </c>
      <c r="F526" t="s">
        <v>98</v>
      </c>
      <c r="G526" t="str">
        <f t="shared" si="65"/>
        <v>27193Units</v>
      </c>
      <c r="H526" t="str">
        <f t="shared" si="69"/>
        <v>19.3</v>
      </c>
      <c r="I526" t="str">
        <f t="shared" si="64"/>
        <v>(Megawatts-hora)</v>
      </c>
      <c r="J526" t="s">
        <v>122</v>
      </c>
      <c r="K526" t="str">
        <f t="shared" si="66"/>
        <v/>
      </c>
      <c r="L526" t="str">
        <f t="shared" si="67"/>
        <v>Volumen de las ventas de energía eléctrica por municipio según tipo de servicio</v>
      </c>
      <c r="M526" t="str">
        <f t="shared" si="70"/>
        <v>2016</v>
      </c>
      <c r="N526" t="str">
        <f t="shared" si="68"/>
        <v>(Megawatts-hora)</v>
      </c>
      <c r="O526" s="7" t="b">
        <f t="shared" si="71"/>
        <v>1</v>
      </c>
    </row>
    <row r="527" spans="1:15" x14ac:dyDescent="0.25">
      <c r="A527" s="1">
        <v>12</v>
      </c>
      <c r="B527" t="s">
        <v>9</v>
      </c>
      <c r="C527" t="s">
        <v>20</v>
      </c>
      <c r="D527" t="s">
        <v>41</v>
      </c>
      <c r="E527" t="s">
        <v>67</v>
      </c>
      <c r="F527" t="s">
        <v>98</v>
      </c>
      <c r="G527" t="str">
        <f t="shared" si="65"/>
        <v>27194Title</v>
      </c>
      <c r="H527" t="str">
        <f t="shared" si="69"/>
        <v>19.4</v>
      </c>
      <c r="I527" t="str">
        <f t="shared" si="64"/>
        <v>19.4Valor de las ventas de energía eléctrica por municipio según tipo de servicio</v>
      </c>
      <c r="J527" t="s">
        <v>124</v>
      </c>
      <c r="K527" t="str">
        <f t="shared" si="66"/>
        <v>Valor de las ventas de energía eléctrica por municipio según tipo de servicio</v>
      </c>
      <c r="L527" t="str">
        <f t="shared" si="67"/>
        <v>Valor de las ventas de energía eléctrica por municipio según tipo de servicio</v>
      </c>
      <c r="M527" t="str">
        <f t="shared" si="70"/>
        <v>2016</v>
      </c>
      <c r="N527" t="str">
        <f t="shared" si="68"/>
        <v/>
      </c>
      <c r="O527" s="7" t="b">
        <f t="shared" si="71"/>
        <v>0</v>
      </c>
    </row>
    <row r="528" spans="1:15" x14ac:dyDescent="0.25">
      <c r="A528" s="1">
        <v>13</v>
      </c>
      <c r="C528" t="s">
        <v>15</v>
      </c>
      <c r="D528" t="s">
        <v>41</v>
      </c>
      <c r="E528" t="s">
        <v>67</v>
      </c>
      <c r="F528" t="s">
        <v>98</v>
      </c>
      <c r="G528" t="str">
        <f t="shared" si="65"/>
        <v>27194Date</v>
      </c>
      <c r="H528" t="str">
        <f t="shared" si="69"/>
        <v>19.4</v>
      </c>
      <c r="I528" t="str">
        <f t="shared" si="64"/>
        <v>2016</v>
      </c>
      <c r="J528" t="s">
        <v>123</v>
      </c>
      <c r="K528" t="str">
        <f t="shared" si="66"/>
        <v/>
      </c>
      <c r="L528" t="str">
        <f t="shared" si="67"/>
        <v>Valor de las ventas de energía eléctrica por municipio según tipo de servicio</v>
      </c>
      <c r="M528" t="str">
        <f t="shared" si="70"/>
        <v>2016</v>
      </c>
      <c r="N528" t="str">
        <f t="shared" si="68"/>
        <v/>
      </c>
      <c r="O528" s="7" t="b">
        <f t="shared" si="71"/>
        <v>0</v>
      </c>
    </row>
    <row r="529" spans="1:15" x14ac:dyDescent="0.25">
      <c r="A529" s="1">
        <v>14</v>
      </c>
      <c r="C529" t="s">
        <v>21</v>
      </c>
      <c r="D529" t="s">
        <v>41</v>
      </c>
      <c r="E529" t="s">
        <v>67</v>
      </c>
      <c r="F529" t="s">
        <v>98</v>
      </c>
      <c r="G529" t="str">
        <f t="shared" si="65"/>
        <v>27194Units</v>
      </c>
      <c r="H529" t="str">
        <f t="shared" si="69"/>
        <v>19.4</v>
      </c>
      <c r="I529" t="str">
        <f t="shared" si="64"/>
        <v>(Miles de pesos)</v>
      </c>
      <c r="J529" t="s">
        <v>122</v>
      </c>
      <c r="K529" t="str">
        <f t="shared" si="66"/>
        <v/>
      </c>
      <c r="L529" t="str">
        <f t="shared" si="67"/>
        <v>Valor de las ventas de energía eléctrica por municipio según tipo de servicio</v>
      </c>
      <c r="M529" t="str">
        <f t="shared" si="70"/>
        <v>Al 31 de diciembre de 2016</v>
      </c>
      <c r="N529" t="str">
        <f t="shared" si="68"/>
        <v>(Miles de pesos)</v>
      </c>
      <c r="O529" s="7" t="b">
        <f t="shared" si="71"/>
        <v>1</v>
      </c>
    </row>
    <row r="530" spans="1:15" x14ac:dyDescent="0.25">
      <c r="A530" s="1">
        <v>16</v>
      </c>
      <c r="B530" t="s">
        <v>10</v>
      </c>
      <c r="C530" t="s">
        <v>22</v>
      </c>
      <c r="D530" t="s">
        <v>41</v>
      </c>
      <c r="E530" t="s">
        <v>67</v>
      </c>
      <c r="F530" t="s">
        <v>98</v>
      </c>
      <c r="G530" t="str">
        <f t="shared" si="65"/>
        <v>27195Title</v>
      </c>
      <c r="H530" t="str">
        <f t="shared" si="69"/>
        <v>19.5</v>
      </c>
      <c r="I530" t="str">
        <f t="shared" si="64"/>
        <v>19.5Unidades y potencia del equipo de transmisión y distribución</v>
      </c>
      <c r="J530" t="s">
        <v>124</v>
      </c>
      <c r="K530" t="str">
        <f t="shared" si="66"/>
        <v>Unidades y potencia del equipo de transmisión y distribuciónde energía eléctrica por municipio</v>
      </c>
      <c r="L530" t="str">
        <f t="shared" si="67"/>
        <v>Unidades y potencia del equipo de transmisión y distribuciónde energía eléctrica por municipio</v>
      </c>
      <c r="M530" t="str">
        <f t="shared" si="70"/>
        <v>Al 31 de diciembre de 2016</v>
      </c>
      <c r="N530" t="str">
        <f t="shared" si="68"/>
        <v/>
      </c>
      <c r="O530" s="7" t="b">
        <f t="shared" si="71"/>
        <v>0</v>
      </c>
    </row>
    <row r="531" spans="1:15" x14ac:dyDescent="0.25">
      <c r="A531" s="1">
        <v>17</v>
      </c>
      <c r="C531" t="s">
        <v>23</v>
      </c>
      <c r="D531" t="s">
        <v>41</v>
      </c>
      <c r="E531" t="s">
        <v>67</v>
      </c>
      <c r="F531" t="s">
        <v>98</v>
      </c>
      <c r="G531" t="str">
        <f t="shared" si="65"/>
        <v>27195Title</v>
      </c>
      <c r="H531" t="str">
        <f t="shared" si="69"/>
        <v>19.5</v>
      </c>
      <c r="I531" t="str">
        <f t="shared" si="64"/>
        <v>de energía eléctrica por municipio</v>
      </c>
      <c r="J531" t="s">
        <v>124</v>
      </c>
      <c r="K531" t="str">
        <f t="shared" si="66"/>
        <v/>
      </c>
      <c r="L531" t="str">
        <f t="shared" si="67"/>
        <v>Unidades y potencia del equipo de transmisión y distribuciónde energía eléctrica por municipio</v>
      </c>
      <c r="M531" t="str">
        <f t="shared" si="70"/>
        <v>Al 31 de diciembre de 2016</v>
      </c>
      <c r="N531" t="str">
        <f t="shared" si="68"/>
        <v/>
      </c>
      <c r="O531" s="7" t="b">
        <f t="shared" si="71"/>
        <v>0</v>
      </c>
    </row>
    <row r="532" spans="1:15" x14ac:dyDescent="0.25">
      <c r="A532" s="1">
        <v>18</v>
      </c>
      <c r="C532" t="s">
        <v>17</v>
      </c>
      <c r="D532" t="s">
        <v>41</v>
      </c>
      <c r="E532" t="s">
        <v>67</v>
      </c>
      <c r="F532" t="s">
        <v>98</v>
      </c>
      <c r="G532" t="str">
        <f t="shared" si="65"/>
        <v>27195Date</v>
      </c>
      <c r="H532" t="str">
        <f t="shared" si="69"/>
        <v>19.5</v>
      </c>
      <c r="I532" t="str">
        <f t="shared" si="64"/>
        <v>Al 31 de diciembre de 2016</v>
      </c>
      <c r="J532" t="s">
        <v>123</v>
      </c>
      <c r="K532" t="str">
        <f t="shared" si="66"/>
        <v/>
      </c>
      <c r="L532" t="str">
        <f t="shared" si="67"/>
        <v>Unidades y potencia del equipo de transmisión y distribuciónde energía eléctrica por municipio</v>
      </c>
      <c r="M532" t="str">
        <f t="shared" si="70"/>
        <v>Al 31 de diciembre de 2016</v>
      </c>
      <c r="N532" t="str">
        <f t="shared" si="68"/>
        <v/>
      </c>
      <c r="O532" s="7" t="b">
        <f t="shared" si="71"/>
        <v>1</v>
      </c>
    </row>
    <row r="533" spans="1:15" x14ac:dyDescent="0.25">
      <c r="A533" s="1">
        <v>20</v>
      </c>
      <c r="B533" t="s">
        <v>11</v>
      </c>
      <c r="C533" t="s">
        <v>25</v>
      </c>
      <c r="D533" t="s">
        <v>41</v>
      </c>
      <c r="E533" t="s">
        <v>67</v>
      </c>
      <c r="F533" t="s">
        <v>98</v>
      </c>
      <c r="G533" t="str">
        <f t="shared" si="65"/>
        <v>27196Title</v>
      </c>
      <c r="H533" t="str">
        <f t="shared" si="69"/>
        <v>19.6</v>
      </c>
      <c r="I533" t="str">
        <f t="shared" si="64"/>
        <v xml:space="preserve">19.6Personal ocupado y sus remuneraciones en la Comisión Federal de Electricidad </v>
      </c>
      <c r="J533" t="s">
        <v>124</v>
      </c>
      <c r="K533" t="str">
        <f t="shared" si="66"/>
        <v>Personal ocupado y sus remuneraciones en la Comisión Federal de Electricidad según tipo de actividad</v>
      </c>
      <c r="L533" t="str">
        <f t="shared" si="67"/>
        <v>Personal ocupado y sus remuneraciones en la Comisión Federal de Electricidad según tipo de actividad</v>
      </c>
      <c r="M533" t="str">
        <f t="shared" si="70"/>
        <v>2016</v>
      </c>
      <c r="N533" t="str">
        <f t="shared" si="68"/>
        <v/>
      </c>
      <c r="O533" s="7" t="b">
        <f t="shared" si="71"/>
        <v>0</v>
      </c>
    </row>
    <row r="534" spans="1:15" x14ac:dyDescent="0.25">
      <c r="A534" s="1">
        <v>21</v>
      </c>
      <c r="C534" t="s">
        <v>26</v>
      </c>
      <c r="D534" t="s">
        <v>41</v>
      </c>
      <c r="E534" t="s">
        <v>67</v>
      </c>
      <c r="F534" t="s">
        <v>98</v>
      </c>
      <c r="G534" t="str">
        <f t="shared" si="65"/>
        <v>27196Title</v>
      </c>
      <c r="H534" t="str">
        <f t="shared" si="69"/>
        <v>19.6</v>
      </c>
      <c r="I534" t="str">
        <f t="shared" si="64"/>
        <v>según tipo de actividad</v>
      </c>
      <c r="J534" t="s">
        <v>124</v>
      </c>
      <c r="K534" t="str">
        <f t="shared" si="66"/>
        <v/>
      </c>
      <c r="L534" t="str">
        <f t="shared" si="67"/>
        <v>Personal ocupado y sus remuneraciones en la Comisión Federal de Electricidad según tipo de actividad</v>
      </c>
      <c r="M534" t="str">
        <f t="shared" si="70"/>
        <v>2016</v>
      </c>
      <c r="N534" t="str">
        <f t="shared" si="68"/>
        <v/>
      </c>
      <c r="O534" s="7" t="b">
        <f t="shared" si="71"/>
        <v>0</v>
      </c>
    </row>
    <row r="535" spans="1:15" x14ac:dyDescent="0.25">
      <c r="A535" s="1">
        <v>22</v>
      </c>
      <c r="C535" t="s">
        <v>15</v>
      </c>
      <c r="D535" t="s">
        <v>41</v>
      </c>
      <c r="E535" t="s">
        <v>67</v>
      </c>
      <c r="F535" t="s">
        <v>98</v>
      </c>
      <c r="G535" t="str">
        <f t="shared" si="65"/>
        <v>27196Date</v>
      </c>
      <c r="H535" t="str">
        <f t="shared" si="69"/>
        <v>19.6</v>
      </c>
      <c r="I535" t="str">
        <f t="shared" si="64"/>
        <v>2016</v>
      </c>
      <c r="J535" t="s">
        <v>123</v>
      </c>
      <c r="K535" t="str">
        <f t="shared" si="66"/>
        <v/>
      </c>
      <c r="L535" t="str">
        <f t="shared" si="67"/>
        <v>Personal ocupado y sus remuneraciones en la Comisión Federal de Electricidad según tipo de actividad</v>
      </c>
      <c r="M535" t="str">
        <f t="shared" si="70"/>
        <v>2016</v>
      </c>
      <c r="N535" t="str">
        <f t="shared" si="68"/>
        <v/>
      </c>
      <c r="O535" s="7" t="b">
        <f t="shared" si="71"/>
        <v>1</v>
      </c>
    </row>
    <row r="536" spans="1:15" x14ac:dyDescent="0.25">
      <c r="A536" s="1">
        <v>1</v>
      </c>
      <c r="B536" t="s">
        <v>6</v>
      </c>
      <c r="C536" t="s">
        <v>27</v>
      </c>
      <c r="D536" t="s">
        <v>41</v>
      </c>
      <c r="E536" t="s">
        <v>68</v>
      </c>
      <c r="F536" t="s">
        <v>99</v>
      </c>
      <c r="G536" t="str">
        <f t="shared" si="65"/>
        <v>28191Title</v>
      </c>
      <c r="H536" t="str">
        <f t="shared" si="69"/>
        <v>19.1</v>
      </c>
      <c r="I536" t="str">
        <f t="shared" si="64"/>
        <v xml:space="preserve">19.1Centrales generadoras, unidades de generación, capacidad efectiva </v>
      </c>
      <c r="J536" t="s">
        <v>124</v>
      </c>
      <c r="K536" t="str">
        <f t="shared" si="66"/>
        <v>Centrales generadoras, unidades de generación, capacidad efectiva y energía eléctrica producida y entregada por tipo de planta</v>
      </c>
      <c r="L536" t="str">
        <f t="shared" si="67"/>
        <v>Centrales generadoras, unidades de generación, capacidad efectiva y energía eléctrica producida y entregada por tipo de planta</v>
      </c>
      <c r="M536" t="str">
        <f t="shared" si="70"/>
        <v>2016</v>
      </c>
      <c r="N536" t="str">
        <f t="shared" si="68"/>
        <v/>
      </c>
      <c r="O536" s="7" t="b">
        <f t="shared" si="71"/>
        <v>0</v>
      </c>
    </row>
    <row r="537" spans="1:15" x14ac:dyDescent="0.25">
      <c r="A537" s="1">
        <v>2</v>
      </c>
      <c r="C537" t="s">
        <v>28</v>
      </c>
      <c r="D537" t="s">
        <v>41</v>
      </c>
      <c r="E537" t="s">
        <v>68</v>
      </c>
      <c r="F537" t="s">
        <v>99</v>
      </c>
      <c r="G537" t="str">
        <f t="shared" si="65"/>
        <v>28191Title</v>
      </c>
      <c r="H537" t="str">
        <f t="shared" si="69"/>
        <v>19.1</v>
      </c>
      <c r="I537" t="str">
        <f t="shared" si="64"/>
        <v>y energía eléctrica producida y entregada por tipo de planta</v>
      </c>
      <c r="J537" t="s">
        <v>124</v>
      </c>
      <c r="K537" t="str">
        <f t="shared" si="66"/>
        <v/>
      </c>
      <c r="L537" t="str">
        <f t="shared" si="67"/>
        <v>Centrales generadoras, unidades de generación, capacidad efectiva y energía eléctrica producida y entregada por tipo de planta</v>
      </c>
      <c r="M537" t="str">
        <f t="shared" si="70"/>
        <v>2016</v>
      </c>
      <c r="N537" t="str">
        <f t="shared" si="68"/>
        <v/>
      </c>
      <c r="O537" s="7" t="b">
        <f t="shared" si="71"/>
        <v>0</v>
      </c>
    </row>
    <row r="538" spans="1:15" x14ac:dyDescent="0.25">
      <c r="A538" s="1">
        <v>3</v>
      </c>
      <c r="C538" t="s">
        <v>15</v>
      </c>
      <c r="D538" t="s">
        <v>41</v>
      </c>
      <c r="E538" t="s">
        <v>68</v>
      </c>
      <c r="F538" t="s">
        <v>99</v>
      </c>
      <c r="G538" t="str">
        <f t="shared" si="65"/>
        <v>28191Date</v>
      </c>
      <c r="H538" t="str">
        <f t="shared" si="69"/>
        <v>19.1</v>
      </c>
      <c r="I538" t="str">
        <f t="shared" si="64"/>
        <v>2016</v>
      </c>
      <c r="J538" t="s">
        <v>123</v>
      </c>
      <c r="K538" t="str">
        <f t="shared" si="66"/>
        <v/>
      </c>
      <c r="L538" t="str">
        <f t="shared" si="67"/>
        <v>Centrales generadoras, unidades de generación, capacidad efectiva y energía eléctrica producida y entregada por tipo de planta</v>
      </c>
      <c r="M538" t="str">
        <f t="shared" si="70"/>
        <v>2016</v>
      </c>
      <c r="N538" t="str">
        <f t="shared" si="68"/>
        <v/>
      </c>
      <c r="O538" s="7" t="b">
        <f t="shared" si="71"/>
        <v>1</v>
      </c>
    </row>
    <row r="539" spans="1:15" x14ac:dyDescent="0.25">
      <c r="A539" s="1">
        <v>5</v>
      </c>
      <c r="B539" t="s">
        <v>7</v>
      </c>
      <c r="C539" t="s">
        <v>13</v>
      </c>
      <c r="D539" t="s">
        <v>41</v>
      </c>
      <c r="E539" t="s">
        <v>68</v>
      </c>
      <c r="F539" t="s">
        <v>99</v>
      </c>
      <c r="G539" t="str">
        <f t="shared" si="65"/>
        <v>28192Title</v>
      </c>
      <c r="H539" t="str">
        <f t="shared" si="69"/>
        <v>19.2</v>
      </c>
      <c r="I539" t="str">
        <f t="shared" si="64"/>
        <v xml:space="preserve">19.2Usuarios, volumen y valor de las ventas de energía eléctrica </v>
      </c>
      <c r="J539" t="s">
        <v>124</v>
      </c>
      <c r="K539" t="str">
        <f t="shared" si="66"/>
        <v>Usuarios, volumen y valor de las ventas de energía eléctrica según tipo de servicio</v>
      </c>
      <c r="L539" t="str">
        <f t="shared" si="67"/>
        <v>Usuarios, volumen y valor de las ventas de energía eléctrica según tipo de servicio</v>
      </c>
      <c r="M539" t="str">
        <f t="shared" si="70"/>
        <v>2016</v>
      </c>
      <c r="N539" t="str">
        <f t="shared" si="68"/>
        <v/>
      </c>
      <c r="O539" s="7" t="b">
        <f t="shared" si="71"/>
        <v>0</v>
      </c>
    </row>
    <row r="540" spans="1:15" x14ac:dyDescent="0.25">
      <c r="A540" s="1">
        <v>6</v>
      </c>
      <c r="C540" t="s">
        <v>14</v>
      </c>
      <c r="D540" t="s">
        <v>41</v>
      </c>
      <c r="E540" t="s">
        <v>68</v>
      </c>
      <c r="F540" t="s">
        <v>99</v>
      </c>
      <c r="G540" t="str">
        <f t="shared" si="65"/>
        <v>28192Title</v>
      </c>
      <c r="H540" t="str">
        <f t="shared" si="69"/>
        <v>19.2</v>
      </c>
      <c r="I540" t="str">
        <f t="shared" si="64"/>
        <v>según tipo de servicio</v>
      </c>
      <c r="J540" t="s">
        <v>124</v>
      </c>
      <c r="K540" t="str">
        <f t="shared" si="66"/>
        <v/>
      </c>
      <c r="L540" t="str">
        <f t="shared" si="67"/>
        <v>Usuarios, volumen y valor de las ventas de energía eléctrica según tipo de servicio</v>
      </c>
      <c r="M540" t="str">
        <f t="shared" si="70"/>
        <v>2016</v>
      </c>
      <c r="N540" t="str">
        <f t="shared" si="68"/>
        <v/>
      </c>
      <c r="O540" s="7" t="b">
        <f t="shared" si="71"/>
        <v>0</v>
      </c>
    </row>
    <row r="541" spans="1:15" x14ac:dyDescent="0.25">
      <c r="A541" s="1">
        <v>7</v>
      </c>
      <c r="C541" t="s">
        <v>15</v>
      </c>
      <c r="D541" t="s">
        <v>41</v>
      </c>
      <c r="E541" t="s">
        <v>68</v>
      </c>
      <c r="F541" t="s">
        <v>99</v>
      </c>
      <c r="G541" t="str">
        <f t="shared" si="65"/>
        <v>28192Date</v>
      </c>
      <c r="H541" t="str">
        <f t="shared" si="69"/>
        <v>19.2</v>
      </c>
      <c r="I541" t="str">
        <f t="shared" si="64"/>
        <v>2016</v>
      </c>
      <c r="J541" t="s">
        <v>123</v>
      </c>
      <c r="K541" t="str">
        <f t="shared" si="66"/>
        <v/>
      </c>
      <c r="L541" t="str">
        <f t="shared" si="67"/>
        <v>Usuarios, volumen y valor de las ventas de energía eléctrica según tipo de servicio</v>
      </c>
      <c r="M541" t="str">
        <f t="shared" si="70"/>
        <v>2016</v>
      </c>
      <c r="N541" t="str">
        <f t="shared" si="68"/>
        <v/>
      </c>
      <c r="O541" s="7" t="b">
        <f t="shared" si="71"/>
        <v>1</v>
      </c>
    </row>
    <row r="542" spans="1:15" x14ac:dyDescent="0.25">
      <c r="A542" s="1">
        <v>9</v>
      </c>
      <c r="B542" t="s">
        <v>8</v>
      </c>
      <c r="C542" t="s">
        <v>16</v>
      </c>
      <c r="D542" t="s">
        <v>41</v>
      </c>
      <c r="E542" t="s">
        <v>68</v>
      </c>
      <c r="F542" t="s">
        <v>99</v>
      </c>
      <c r="G542" t="str">
        <f t="shared" si="65"/>
        <v>28193Title</v>
      </c>
      <c r="H542" t="str">
        <f t="shared" si="69"/>
        <v>19.3</v>
      </c>
      <c r="I542" t="str">
        <f t="shared" si="64"/>
        <v>19.3Usuarios de energía eléctrica por municipio según tipo de servicio</v>
      </c>
      <c r="J542" t="s">
        <v>124</v>
      </c>
      <c r="K542" t="str">
        <f t="shared" si="66"/>
        <v>Usuarios de energía eléctrica por municipio según tipo de servicio</v>
      </c>
      <c r="L542" t="str">
        <f t="shared" si="67"/>
        <v>Usuarios de energía eléctrica por municipio según tipo de servicio</v>
      </c>
      <c r="M542" t="str">
        <f t="shared" si="70"/>
        <v>Al 31 de diciembre de 2016</v>
      </c>
      <c r="N542" t="str">
        <f t="shared" si="68"/>
        <v/>
      </c>
      <c r="O542" s="7" t="b">
        <f t="shared" si="71"/>
        <v>0</v>
      </c>
    </row>
    <row r="543" spans="1:15" x14ac:dyDescent="0.25">
      <c r="A543" s="1">
        <v>10</v>
      </c>
      <c r="C543" t="s">
        <v>17</v>
      </c>
      <c r="D543" t="s">
        <v>41</v>
      </c>
      <c r="E543" t="s">
        <v>68</v>
      </c>
      <c r="F543" t="s">
        <v>99</v>
      </c>
      <c r="G543" t="str">
        <f t="shared" si="65"/>
        <v>28193Date</v>
      </c>
      <c r="H543" t="str">
        <f t="shared" si="69"/>
        <v>19.3</v>
      </c>
      <c r="I543" t="str">
        <f t="shared" si="64"/>
        <v>Al 31 de diciembre de 2016</v>
      </c>
      <c r="J543" t="s">
        <v>123</v>
      </c>
      <c r="K543" t="str">
        <f t="shared" si="66"/>
        <v/>
      </c>
      <c r="L543" t="str">
        <f t="shared" si="67"/>
        <v>Usuarios de energía eléctrica por municipio según tipo de servicio</v>
      </c>
      <c r="M543" t="str">
        <f t="shared" si="70"/>
        <v>Al 31 de diciembre de 2016</v>
      </c>
      <c r="N543" t="str">
        <f t="shared" si="68"/>
        <v/>
      </c>
      <c r="O543" s="7" t="b">
        <f t="shared" si="71"/>
        <v>1</v>
      </c>
    </row>
    <row r="544" spans="1:15" x14ac:dyDescent="0.25">
      <c r="A544" s="1">
        <v>12</v>
      </c>
      <c r="B544" t="s">
        <v>9</v>
      </c>
      <c r="C544" t="s">
        <v>18</v>
      </c>
      <c r="D544" t="s">
        <v>41</v>
      </c>
      <c r="E544" t="s">
        <v>68</v>
      </c>
      <c r="F544" t="s">
        <v>99</v>
      </c>
      <c r="G544" t="str">
        <f t="shared" si="65"/>
        <v>28194Title</v>
      </c>
      <c r="H544" t="str">
        <f t="shared" si="69"/>
        <v>19.4</v>
      </c>
      <c r="I544" t="str">
        <f t="shared" si="64"/>
        <v>19.4Volumen de las ventas de energía eléctrica por municipio según tipo de servicio</v>
      </c>
      <c r="J544" t="s">
        <v>124</v>
      </c>
      <c r="K544" t="str">
        <f t="shared" si="66"/>
        <v>Volumen de las ventas de energía eléctrica por municipio según tipo de servicio</v>
      </c>
      <c r="L544" t="str">
        <f t="shared" si="67"/>
        <v>Volumen de las ventas de energía eléctrica por municipio según tipo de servicio</v>
      </c>
      <c r="M544" t="str">
        <f t="shared" si="70"/>
        <v>2016</v>
      </c>
      <c r="N544" t="str">
        <f t="shared" si="68"/>
        <v/>
      </c>
      <c r="O544" s="7" t="b">
        <f t="shared" si="71"/>
        <v>0</v>
      </c>
    </row>
    <row r="545" spans="1:15" x14ac:dyDescent="0.25">
      <c r="A545" s="1">
        <v>13</v>
      </c>
      <c r="C545" t="s">
        <v>15</v>
      </c>
      <c r="D545" t="s">
        <v>41</v>
      </c>
      <c r="E545" t="s">
        <v>68</v>
      </c>
      <c r="F545" t="s">
        <v>99</v>
      </c>
      <c r="G545" t="str">
        <f t="shared" si="65"/>
        <v>28194Date</v>
      </c>
      <c r="H545" t="str">
        <f t="shared" si="69"/>
        <v>19.4</v>
      </c>
      <c r="I545" t="str">
        <f t="shared" si="64"/>
        <v>2016</v>
      </c>
      <c r="J545" t="s">
        <v>123</v>
      </c>
      <c r="K545" t="str">
        <f t="shared" si="66"/>
        <v/>
      </c>
      <c r="L545" t="str">
        <f t="shared" si="67"/>
        <v>Volumen de las ventas de energía eléctrica por municipio según tipo de servicio</v>
      </c>
      <c r="M545" t="str">
        <f t="shared" si="70"/>
        <v>2016</v>
      </c>
      <c r="N545" t="str">
        <f t="shared" si="68"/>
        <v/>
      </c>
      <c r="O545" s="7" t="b">
        <f t="shared" si="71"/>
        <v>0</v>
      </c>
    </row>
    <row r="546" spans="1:15" x14ac:dyDescent="0.25">
      <c r="A546" s="1">
        <v>14</v>
      </c>
      <c r="C546" t="s">
        <v>19</v>
      </c>
      <c r="D546" t="s">
        <v>41</v>
      </c>
      <c r="E546" t="s">
        <v>68</v>
      </c>
      <c r="F546" t="s">
        <v>99</v>
      </c>
      <c r="G546" t="str">
        <f t="shared" si="65"/>
        <v>28194Units</v>
      </c>
      <c r="H546" t="str">
        <f t="shared" si="69"/>
        <v>19.4</v>
      </c>
      <c r="I546" t="str">
        <f t="shared" si="64"/>
        <v>(Megawatts-hora)</v>
      </c>
      <c r="J546" t="s">
        <v>122</v>
      </c>
      <c r="K546" t="str">
        <f t="shared" si="66"/>
        <v/>
      </c>
      <c r="L546" t="str">
        <f t="shared" si="67"/>
        <v>Volumen de las ventas de energía eléctrica por municipio según tipo de servicio</v>
      </c>
      <c r="M546" t="str">
        <f t="shared" si="70"/>
        <v>2016</v>
      </c>
      <c r="N546" t="str">
        <f t="shared" si="68"/>
        <v>(Megawatts-hora)</v>
      </c>
      <c r="O546" s="7" t="b">
        <f t="shared" si="71"/>
        <v>1</v>
      </c>
    </row>
    <row r="547" spans="1:15" x14ac:dyDescent="0.25">
      <c r="A547" s="1">
        <v>16</v>
      </c>
      <c r="B547" t="s">
        <v>10</v>
      </c>
      <c r="C547" t="s">
        <v>20</v>
      </c>
      <c r="D547" t="s">
        <v>41</v>
      </c>
      <c r="E547" t="s">
        <v>68</v>
      </c>
      <c r="F547" t="s">
        <v>99</v>
      </c>
      <c r="G547" t="str">
        <f t="shared" si="65"/>
        <v>28195Title</v>
      </c>
      <c r="H547" t="str">
        <f t="shared" si="69"/>
        <v>19.5</v>
      </c>
      <c r="I547" t="str">
        <f t="shared" si="64"/>
        <v>19.5Valor de las ventas de energía eléctrica por municipio según tipo de servicio</v>
      </c>
      <c r="J547" t="s">
        <v>124</v>
      </c>
      <c r="K547" t="str">
        <f t="shared" si="66"/>
        <v>Valor de las ventas de energía eléctrica por municipio según tipo de servicio</v>
      </c>
      <c r="L547" t="str">
        <f t="shared" si="67"/>
        <v>Valor de las ventas de energía eléctrica por municipio según tipo de servicio</v>
      </c>
      <c r="M547" t="str">
        <f t="shared" si="70"/>
        <v>2016</v>
      </c>
      <c r="N547" t="str">
        <f t="shared" si="68"/>
        <v/>
      </c>
      <c r="O547" s="7" t="b">
        <f t="shared" si="71"/>
        <v>0</v>
      </c>
    </row>
    <row r="548" spans="1:15" x14ac:dyDescent="0.25">
      <c r="A548" s="1">
        <v>17</v>
      </c>
      <c r="C548" t="s">
        <v>15</v>
      </c>
      <c r="D548" t="s">
        <v>41</v>
      </c>
      <c r="E548" t="s">
        <v>68</v>
      </c>
      <c r="F548" t="s">
        <v>99</v>
      </c>
      <c r="G548" t="str">
        <f t="shared" si="65"/>
        <v>28195Date</v>
      </c>
      <c r="H548" t="str">
        <f t="shared" si="69"/>
        <v>19.5</v>
      </c>
      <c r="I548" t="str">
        <f t="shared" si="64"/>
        <v>2016</v>
      </c>
      <c r="J548" t="s">
        <v>123</v>
      </c>
      <c r="K548" t="str">
        <f t="shared" si="66"/>
        <v/>
      </c>
      <c r="L548" t="str">
        <f t="shared" si="67"/>
        <v>Valor de las ventas de energía eléctrica por municipio según tipo de servicio</v>
      </c>
      <c r="M548" t="str">
        <f t="shared" si="70"/>
        <v>2016</v>
      </c>
      <c r="N548" t="str">
        <f t="shared" si="68"/>
        <v/>
      </c>
      <c r="O548" s="7" t="b">
        <f t="shared" si="71"/>
        <v>0</v>
      </c>
    </row>
    <row r="549" spans="1:15" x14ac:dyDescent="0.25">
      <c r="A549" s="1">
        <v>18</v>
      </c>
      <c r="C549" t="s">
        <v>21</v>
      </c>
      <c r="D549" t="s">
        <v>41</v>
      </c>
      <c r="E549" t="s">
        <v>68</v>
      </c>
      <c r="F549" t="s">
        <v>99</v>
      </c>
      <c r="G549" t="str">
        <f t="shared" si="65"/>
        <v>28195Units</v>
      </c>
      <c r="H549" t="str">
        <f t="shared" si="69"/>
        <v>19.5</v>
      </c>
      <c r="I549" t="str">
        <f t="shared" si="64"/>
        <v>(Miles de pesos)</v>
      </c>
      <c r="J549" t="s">
        <v>122</v>
      </c>
      <c r="K549" t="str">
        <f t="shared" si="66"/>
        <v/>
      </c>
      <c r="L549" t="str">
        <f t="shared" si="67"/>
        <v>Valor de las ventas de energía eléctrica por municipio según tipo de servicio</v>
      </c>
      <c r="M549" t="str">
        <f t="shared" si="70"/>
        <v>Al 31 de diciembre de 2016</v>
      </c>
      <c r="N549" t="str">
        <f t="shared" si="68"/>
        <v>(Miles de pesos)</v>
      </c>
      <c r="O549" s="7" t="b">
        <f t="shared" si="71"/>
        <v>1</v>
      </c>
    </row>
    <row r="550" spans="1:15" x14ac:dyDescent="0.25">
      <c r="A550" s="1">
        <v>20</v>
      </c>
      <c r="B550" t="s">
        <v>11</v>
      </c>
      <c r="C550" t="s">
        <v>22</v>
      </c>
      <c r="D550" t="s">
        <v>41</v>
      </c>
      <c r="E550" t="s">
        <v>68</v>
      </c>
      <c r="F550" t="s">
        <v>99</v>
      </c>
      <c r="G550" t="str">
        <f t="shared" si="65"/>
        <v>28196Title</v>
      </c>
      <c r="H550" t="str">
        <f t="shared" si="69"/>
        <v>19.6</v>
      </c>
      <c r="I550" t="str">
        <f t="shared" si="64"/>
        <v>19.6Unidades y potencia del equipo de transmisión y distribución</v>
      </c>
      <c r="J550" t="s">
        <v>124</v>
      </c>
      <c r="K550" t="str">
        <f t="shared" si="66"/>
        <v>Unidades y potencia del equipo de transmisión y distribuciónde energía eléctrica por zona</v>
      </c>
      <c r="L550" t="str">
        <f t="shared" si="67"/>
        <v>Unidades y potencia del equipo de transmisión y distribuciónde energía eléctrica por zona</v>
      </c>
      <c r="M550" t="str">
        <f t="shared" si="70"/>
        <v>Al 31 de diciembre de 2016</v>
      </c>
      <c r="N550" t="str">
        <f t="shared" si="68"/>
        <v/>
      </c>
      <c r="O550" s="7" t="b">
        <f t="shared" si="71"/>
        <v>0</v>
      </c>
    </row>
    <row r="551" spans="1:15" x14ac:dyDescent="0.25">
      <c r="A551" s="1">
        <v>21</v>
      </c>
      <c r="C551" t="s">
        <v>34</v>
      </c>
      <c r="D551" t="s">
        <v>41</v>
      </c>
      <c r="E551" t="s">
        <v>68</v>
      </c>
      <c r="F551" t="s">
        <v>99</v>
      </c>
      <c r="G551" t="str">
        <f t="shared" si="65"/>
        <v>28196Title</v>
      </c>
      <c r="H551" t="str">
        <f t="shared" si="69"/>
        <v>19.6</v>
      </c>
      <c r="I551" t="str">
        <f t="shared" si="64"/>
        <v>de energía eléctrica por zona</v>
      </c>
      <c r="J551" t="s">
        <v>124</v>
      </c>
      <c r="K551" t="str">
        <f t="shared" si="66"/>
        <v/>
      </c>
      <c r="L551" t="str">
        <f t="shared" si="67"/>
        <v>Unidades y potencia del equipo de transmisión y distribuciónde energía eléctrica por zona</v>
      </c>
      <c r="M551" t="str">
        <f t="shared" si="70"/>
        <v>Al 31 de diciembre de 2016</v>
      </c>
      <c r="N551" t="str">
        <f t="shared" si="68"/>
        <v/>
      </c>
      <c r="O551" s="7" t="b">
        <f t="shared" si="71"/>
        <v>0</v>
      </c>
    </row>
    <row r="552" spans="1:15" x14ac:dyDescent="0.25">
      <c r="A552" s="1">
        <v>22</v>
      </c>
      <c r="C552" t="s">
        <v>17</v>
      </c>
      <c r="D552" t="s">
        <v>41</v>
      </c>
      <c r="E552" t="s">
        <v>68</v>
      </c>
      <c r="F552" t="s">
        <v>99</v>
      </c>
      <c r="G552" t="str">
        <f t="shared" si="65"/>
        <v>28196Date</v>
      </c>
      <c r="H552" t="str">
        <f t="shared" si="69"/>
        <v>19.6</v>
      </c>
      <c r="I552" t="str">
        <f t="shared" si="64"/>
        <v>Al 31 de diciembre de 2016</v>
      </c>
      <c r="J552" t="s">
        <v>123</v>
      </c>
      <c r="K552" t="str">
        <f t="shared" si="66"/>
        <v/>
      </c>
      <c r="L552" t="str">
        <f t="shared" si="67"/>
        <v>Unidades y potencia del equipo de transmisión y distribuciónde energía eléctrica por zona</v>
      </c>
      <c r="M552" t="str">
        <f t="shared" si="70"/>
        <v>Al 31 de diciembre de 2016</v>
      </c>
      <c r="N552" t="str">
        <f t="shared" si="68"/>
        <v/>
      </c>
      <c r="O552" s="7" t="b">
        <f t="shared" si="71"/>
        <v>1</v>
      </c>
    </row>
    <row r="553" spans="1:15" x14ac:dyDescent="0.25">
      <c r="A553" s="1">
        <v>24</v>
      </c>
      <c r="B553" t="s">
        <v>12</v>
      </c>
      <c r="C553" t="s">
        <v>25</v>
      </c>
      <c r="D553" t="s">
        <v>41</v>
      </c>
      <c r="E553" t="s">
        <v>68</v>
      </c>
      <c r="F553" t="s">
        <v>99</v>
      </c>
      <c r="G553" t="str">
        <f t="shared" si="65"/>
        <v>28197Title</v>
      </c>
      <c r="H553" t="str">
        <f t="shared" si="69"/>
        <v>19.7</v>
      </c>
      <c r="I553" t="str">
        <f t="shared" si="64"/>
        <v xml:space="preserve">19.7Personal ocupado y sus remuneraciones en la Comisión Federal de Electricidad </v>
      </c>
      <c r="J553" t="s">
        <v>124</v>
      </c>
      <c r="K553" t="str">
        <f t="shared" si="66"/>
        <v>Personal ocupado y sus remuneraciones en la Comisión Federal de Electricidad según tipo de actividad</v>
      </c>
      <c r="L553" t="str">
        <f t="shared" si="67"/>
        <v>Personal ocupado y sus remuneraciones en la Comisión Federal de Electricidad según tipo de actividad</v>
      </c>
      <c r="M553" t="str">
        <f t="shared" si="70"/>
        <v>2016</v>
      </c>
      <c r="N553" t="str">
        <f t="shared" si="68"/>
        <v/>
      </c>
      <c r="O553" s="7" t="b">
        <f t="shared" si="71"/>
        <v>0</v>
      </c>
    </row>
    <row r="554" spans="1:15" x14ac:dyDescent="0.25">
      <c r="A554" s="1">
        <v>25</v>
      </c>
      <c r="C554" t="s">
        <v>26</v>
      </c>
      <c r="D554" t="s">
        <v>41</v>
      </c>
      <c r="E554" t="s">
        <v>68</v>
      </c>
      <c r="F554" t="s">
        <v>99</v>
      </c>
      <c r="G554" t="str">
        <f t="shared" si="65"/>
        <v>28197Title</v>
      </c>
      <c r="H554" t="str">
        <f t="shared" si="69"/>
        <v>19.7</v>
      </c>
      <c r="I554" t="str">
        <f t="shared" si="64"/>
        <v>según tipo de actividad</v>
      </c>
      <c r="J554" t="s">
        <v>124</v>
      </c>
      <c r="K554" t="str">
        <f t="shared" si="66"/>
        <v/>
      </c>
      <c r="L554" t="str">
        <f t="shared" si="67"/>
        <v>Personal ocupado y sus remuneraciones en la Comisión Federal de Electricidad según tipo de actividad</v>
      </c>
      <c r="M554" t="str">
        <f t="shared" si="70"/>
        <v>2016</v>
      </c>
      <c r="N554" t="str">
        <f t="shared" si="68"/>
        <v/>
      </c>
      <c r="O554" s="7" t="b">
        <f t="shared" si="71"/>
        <v>0</v>
      </c>
    </row>
    <row r="555" spans="1:15" x14ac:dyDescent="0.25">
      <c r="A555" s="1">
        <v>26</v>
      </c>
      <c r="C555" t="s">
        <v>15</v>
      </c>
      <c r="D555" t="s">
        <v>41</v>
      </c>
      <c r="E555" t="s">
        <v>68</v>
      </c>
      <c r="F555" t="s">
        <v>99</v>
      </c>
      <c r="G555" t="str">
        <f t="shared" si="65"/>
        <v>28197Date</v>
      </c>
      <c r="H555" t="str">
        <f t="shared" si="69"/>
        <v>19.7</v>
      </c>
      <c r="I555" t="str">
        <f t="shared" si="64"/>
        <v>2016</v>
      </c>
      <c r="J555" t="s">
        <v>123</v>
      </c>
      <c r="K555" t="str">
        <f t="shared" si="66"/>
        <v/>
      </c>
      <c r="L555" t="str">
        <f t="shared" si="67"/>
        <v>Personal ocupado y sus remuneraciones en la Comisión Federal de Electricidad según tipo de actividad</v>
      </c>
      <c r="M555" t="str">
        <f t="shared" si="70"/>
        <v>2016</v>
      </c>
      <c r="N555" t="str">
        <f t="shared" si="68"/>
        <v/>
      </c>
      <c r="O555" s="7" t="b">
        <f t="shared" si="71"/>
        <v>1</v>
      </c>
    </row>
    <row r="556" spans="1:15" x14ac:dyDescent="0.25">
      <c r="A556" s="1">
        <v>1</v>
      </c>
      <c r="B556" t="s">
        <v>6</v>
      </c>
      <c r="C556" t="s">
        <v>40</v>
      </c>
      <c r="D556" t="s">
        <v>41</v>
      </c>
      <c r="E556" t="s">
        <v>69</v>
      </c>
      <c r="F556" t="s">
        <v>100</v>
      </c>
      <c r="G556" t="str">
        <f t="shared" si="65"/>
        <v>29191Title</v>
      </c>
      <c r="H556" t="str">
        <f t="shared" si="69"/>
        <v>19.1</v>
      </c>
      <c r="I556" t="str">
        <f t="shared" si="64"/>
        <v>19.1Usuarios, volumen y valor de las ventas de energía eléctrica</v>
      </c>
      <c r="J556" t="s">
        <v>124</v>
      </c>
      <c r="K556" t="str">
        <f t="shared" si="66"/>
        <v>Usuarios, volumen y valor de las ventas de energía eléctricasegún tipo de servicio</v>
      </c>
      <c r="L556" t="str">
        <f t="shared" si="67"/>
        <v>Usuarios, volumen y valor de las ventas de energía eléctricasegún tipo de servicio</v>
      </c>
      <c r="M556" t="str">
        <f t="shared" si="70"/>
        <v>2016</v>
      </c>
      <c r="N556" t="str">
        <f t="shared" si="68"/>
        <v/>
      </c>
      <c r="O556" s="7" t="b">
        <f t="shared" si="71"/>
        <v>0</v>
      </c>
    </row>
    <row r="557" spans="1:15" x14ac:dyDescent="0.25">
      <c r="A557" s="1">
        <v>2</v>
      </c>
      <c r="C557" t="s">
        <v>14</v>
      </c>
      <c r="D557" t="s">
        <v>41</v>
      </c>
      <c r="E557" t="s">
        <v>69</v>
      </c>
      <c r="F557" t="s">
        <v>100</v>
      </c>
      <c r="G557" t="str">
        <f t="shared" si="65"/>
        <v>29191Title</v>
      </c>
      <c r="H557" t="str">
        <f t="shared" si="69"/>
        <v>19.1</v>
      </c>
      <c r="I557" t="str">
        <f t="shared" si="64"/>
        <v>según tipo de servicio</v>
      </c>
      <c r="J557" t="s">
        <v>124</v>
      </c>
      <c r="K557" t="str">
        <f t="shared" si="66"/>
        <v/>
      </c>
      <c r="L557" t="str">
        <f t="shared" si="67"/>
        <v>Usuarios, volumen y valor de las ventas de energía eléctricasegún tipo de servicio</v>
      </c>
      <c r="M557" t="str">
        <f t="shared" si="70"/>
        <v>2016</v>
      </c>
      <c r="N557" t="str">
        <f t="shared" si="68"/>
        <v/>
      </c>
      <c r="O557" s="7" t="b">
        <f t="shared" si="71"/>
        <v>0</v>
      </c>
    </row>
    <row r="558" spans="1:15" x14ac:dyDescent="0.25">
      <c r="A558" s="1">
        <v>3</v>
      </c>
      <c r="C558" t="s">
        <v>15</v>
      </c>
      <c r="D558" t="s">
        <v>41</v>
      </c>
      <c r="E558" t="s">
        <v>69</v>
      </c>
      <c r="F558" t="s">
        <v>100</v>
      </c>
      <c r="G558" t="str">
        <f t="shared" si="65"/>
        <v>29191Date</v>
      </c>
      <c r="H558" t="str">
        <f t="shared" si="69"/>
        <v>19.1</v>
      </c>
      <c r="I558" t="str">
        <f t="shared" si="64"/>
        <v>2016</v>
      </c>
      <c r="J558" t="s">
        <v>123</v>
      </c>
      <c r="K558" t="str">
        <f t="shared" si="66"/>
        <v/>
      </c>
      <c r="L558" t="str">
        <f t="shared" si="67"/>
        <v>Usuarios, volumen y valor de las ventas de energía eléctricasegún tipo de servicio</v>
      </c>
      <c r="M558" t="str">
        <f t="shared" si="70"/>
        <v>2016</v>
      </c>
      <c r="N558" t="str">
        <f t="shared" si="68"/>
        <v/>
      </c>
      <c r="O558" s="7" t="b">
        <f t="shared" si="71"/>
        <v>1</v>
      </c>
    </row>
    <row r="559" spans="1:15" x14ac:dyDescent="0.25">
      <c r="A559" s="1">
        <v>6</v>
      </c>
      <c r="B559" t="s">
        <v>7</v>
      </c>
      <c r="C559" t="s">
        <v>16</v>
      </c>
      <c r="D559" t="s">
        <v>41</v>
      </c>
      <c r="E559" t="s">
        <v>69</v>
      </c>
      <c r="F559" t="s">
        <v>100</v>
      </c>
      <c r="G559" t="str">
        <f t="shared" si="65"/>
        <v>29192Title</v>
      </c>
      <c r="H559" t="str">
        <f t="shared" si="69"/>
        <v>19.2</v>
      </c>
      <c r="I559" t="str">
        <f t="shared" si="64"/>
        <v>19.2Usuarios de energía eléctrica por municipio según tipo de servicio</v>
      </c>
      <c r="J559" t="s">
        <v>124</v>
      </c>
      <c r="K559" t="str">
        <f t="shared" si="66"/>
        <v>Usuarios de energía eléctrica por municipio según tipo de servicio</v>
      </c>
      <c r="L559" t="str">
        <f t="shared" si="67"/>
        <v>Usuarios de energía eléctrica por municipio según tipo de servicio</v>
      </c>
      <c r="M559" t="str">
        <f t="shared" si="70"/>
        <v>Al 31 de diciembre de 2016</v>
      </c>
      <c r="N559" t="str">
        <f t="shared" si="68"/>
        <v/>
      </c>
      <c r="O559" s="7" t="b">
        <f t="shared" si="71"/>
        <v>0</v>
      </c>
    </row>
    <row r="560" spans="1:15" x14ac:dyDescent="0.25">
      <c r="A560" s="1">
        <v>7</v>
      </c>
      <c r="C560" t="s">
        <v>17</v>
      </c>
      <c r="D560" t="s">
        <v>41</v>
      </c>
      <c r="E560" t="s">
        <v>69</v>
      </c>
      <c r="F560" t="s">
        <v>100</v>
      </c>
      <c r="G560" t="str">
        <f t="shared" si="65"/>
        <v>29192Date</v>
      </c>
      <c r="H560" t="str">
        <f t="shared" si="69"/>
        <v>19.2</v>
      </c>
      <c r="I560" t="str">
        <f t="shared" si="64"/>
        <v>Al 31 de diciembre de 2016</v>
      </c>
      <c r="J560" t="s">
        <v>123</v>
      </c>
      <c r="K560" t="str">
        <f t="shared" si="66"/>
        <v/>
      </c>
      <c r="L560" t="str">
        <f t="shared" si="67"/>
        <v>Usuarios de energía eléctrica por municipio según tipo de servicio</v>
      </c>
      <c r="M560" t="str">
        <f t="shared" si="70"/>
        <v>Al 31 de diciembre de 2016</v>
      </c>
      <c r="N560" t="str">
        <f t="shared" si="68"/>
        <v/>
      </c>
      <c r="O560" s="7" t="b">
        <f t="shared" si="71"/>
        <v>1</v>
      </c>
    </row>
    <row r="561" spans="1:15" x14ac:dyDescent="0.25">
      <c r="A561" s="1">
        <v>10</v>
      </c>
      <c r="B561" t="s">
        <v>8</v>
      </c>
      <c r="C561" t="s">
        <v>18</v>
      </c>
      <c r="D561" t="s">
        <v>41</v>
      </c>
      <c r="E561" t="s">
        <v>69</v>
      </c>
      <c r="F561" t="s">
        <v>100</v>
      </c>
      <c r="G561" t="str">
        <f t="shared" si="65"/>
        <v>29193Title</v>
      </c>
      <c r="H561" t="str">
        <f t="shared" si="69"/>
        <v>19.3</v>
      </c>
      <c r="I561" t="str">
        <f t="shared" si="64"/>
        <v>19.3Volumen de las ventas de energía eléctrica por municipio según tipo de servicio</v>
      </c>
      <c r="J561" t="s">
        <v>124</v>
      </c>
      <c r="K561" t="str">
        <f t="shared" si="66"/>
        <v>Volumen de las ventas de energía eléctrica por municipio según tipo de servicio</v>
      </c>
      <c r="L561" t="str">
        <f t="shared" si="67"/>
        <v>Volumen de las ventas de energía eléctrica por municipio según tipo de servicio</v>
      </c>
      <c r="M561" t="str">
        <f t="shared" si="70"/>
        <v>2016</v>
      </c>
      <c r="N561" t="str">
        <f t="shared" si="68"/>
        <v/>
      </c>
      <c r="O561" s="7" t="b">
        <f t="shared" si="71"/>
        <v>0</v>
      </c>
    </row>
    <row r="562" spans="1:15" x14ac:dyDescent="0.25">
      <c r="A562" s="1">
        <v>11</v>
      </c>
      <c r="C562" t="s">
        <v>15</v>
      </c>
      <c r="D562" t="s">
        <v>41</v>
      </c>
      <c r="E562" t="s">
        <v>69</v>
      </c>
      <c r="F562" t="s">
        <v>100</v>
      </c>
      <c r="G562" t="str">
        <f t="shared" si="65"/>
        <v>29193Date</v>
      </c>
      <c r="H562" t="str">
        <f t="shared" si="69"/>
        <v>19.3</v>
      </c>
      <c r="I562" t="str">
        <f t="shared" si="64"/>
        <v>2016</v>
      </c>
      <c r="J562" t="s">
        <v>123</v>
      </c>
      <c r="K562" t="str">
        <f t="shared" si="66"/>
        <v/>
      </c>
      <c r="L562" t="str">
        <f t="shared" si="67"/>
        <v>Volumen de las ventas de energía eléctrica por municipio según tipo de servicio</v>
      </c>
      <c r="M562" t="str">
        <f t="shared" si="70"/>
        <v>2016</v>
      </c>
      <c r="N562" t="str">
        <f t="shared" si="68"/>
        <v/>
      </c>
      <c r="O562" s="7" t="b">
        <f t="shared" si="71"/>
        <v>0</v>
      </c>
    </row>
    <row r="563" spans="1:15" x14ac:dyDescent="0.25">
      <c r="A563" s="1">
        <v>12</v>
      </c>
      <c r="C563" t="s">
        <v>19</v>
      </c>
      <c r="D563" t="s">
        <v>41</v>
      </c>
      <c r="E563" t="s">
        <v>69</v>
      </c>
      <c r="F563" t="s">
        <v>100</v>
      </c>
      <c r="G563" t="str">
        <f t="shared" si="65"/>
        <v>29193Units</v>
      </c>
      <c r="H563" t="str">
        <f t="shared" si="69"/>
        <v>19.3</v>
      </c>
      <c r="I563" t="str">
        <f t="shared" si="64"/>
        <v>(Megawatts-hora)</v>
      </c>
      <c r="J563" t="s">
        <v>122</v>
      </c>
      <c r="K563" t="str">
        <f t="shared" si="66"/>
        <v/>
      </c>
      <c r="L563" t="str">
        <f t="shared" si="67"/>
        <v>Volumen de las ventas de energía eléctrica por municipio según tipo de servicio</v>
      </c>
      <c r="M563" t="str">
        <f t="shared" si="70"/>
        <v>2016</v>
      </c>
      <c r="N563" t="str">
        <f t="shared" si="68"/>
        <v>(Megawatts-hora)</v>
      </c>
      <c r="O563" s="7" t="b">
        <f t="shared" si="71"/>
        <v>1</v>
      </c>
    </row>
    <row r="564" spans="1:15" x14ac:dyDescent="0.25">
      <c r="A564" s="1">
        <v>15</v>
      </c>
      <c r="B564" t="s">
        <v>9</v>
      </c>
      <c r="C564" t="s">
        <v>20</v>
      </c>
      <c r="D564" t="s">
        <v>41</v>
      </c>
      <c r="E564" t="s">
        <v>69</v>
      </c>
      <c r="F564" t="s">
        <v>100</v>
      </c>
      <c r="G564" t="str">
        <f t="shared" si="65"/>
        <v>29194Title</v>
      </c>
      <c r="H564" t="str">
        <f t="shared" si="69"/>
        <v>19.4</v>
      </c>
      <c r="I564" t="str">
        <f t="shared" si="64"/>
        <v>19.4Valor de las ventas de energía eléctrica por municipio según tipo de servicio</v>
      </c>
      <c r="J564" t="s">
        <v>124</v>
      </c>
      <c r="K564" t="str">
        <f t="shared" si="66"/>
        <v>Valor de las ventas de energía eléctrica por municipio según tipo de servicio</v>
      </c>
      <c r="L564" t="str">
        <f t="shared" si="67"/>
        <v>Valor de las ventas de energía eléctrica por municipio según tipo de servicio</v>
      </c>
      <c r="M564" t="str">
        <f t="shared" si="70"/>
        <v>2016</v>
      </c>
      <c r="N564" t="str">
        <f t="shared" si="68"/>
        <v/>
      </c>
      <c r="O564" s="7" t="b">
        <f t="shared" si="71"/>
        <v>0</v>
      </c>
    </row>
    <row r="565" spans="1:15" x14ac:dyDescent="0.25">
      <c r="A565" s="1">
        <v>16</v>
      </c>
      <c r="C565" t="s">
        <v>15</v>
      </c>
      <c r="D565" t="s">
        <v>41</v>
      </c>
      <c r="E565" t="s">
        <v>69</v>
      </c>
      <c r="F565" t="s">
        <v>100</v>
      </c>
      <c r="G565" t="str">
        <f t="shared" si="65"/>
        <v>29194Date</v>
      </c>
      <c r="H565" t="str">
        <f t="shared" si="69"/>
        <v>19.4</v>
      </c>
      <c r="I565" t="str">
        <f t="shared" si="64"/>
        <v>2016</v>
      </c>
      <c r="J565" t="s">
        <v>123</v>
      </c>
      <c r="K565" t="str">
        <f t="shared" si="66"/>
        <v/>
      </c>
      <c r="L565" t="str">
        <f t="shared" si="67"/>
        <v>Valor de las ventas de energía eléctrica por municipio según tipo de servicio</v>
      </c>
      <c r="M565" t="str">
        <f t="shared" si="70"/>
        <v>2016</v>
      </c>
      <c r="N565" t="str">
        <f t="shared" si="68"/>
        <v/>
      </c>
      <c r="O565" s="7" t="b">
        <f t="shared" si="71"/>
        <v>0</v>
      </c>
    </row>
    <row r="566" spans="1:15" x14ac:dyDescent="0.25">
      <c r="A566" s="1">
        <v>17</v>
      </c>
      <c r="C566" t="s">
        <v>21</v>
      </c>
      <c r="D566" t="s">
        <v>41</v>
      </c>
      <c r="E566" t="s">
        <v>69</v>
      </c>
      <c r="F566" t="s">
        <v>100</v>
      </c>
      <c r="G566" t="str">
        <f t="shared" si="65"/>
        <v>29194Units</v>
      </c>
      <c r="H566" t="str">
        <f t="shared" si="69"/>
        <v>19.4</v>
      </c>
      <c r="I566" t="str">
        <f t="shared" si="64"/>
        <v>(Miles de pesos)</v>
      </c>
      <c r="J566" t="s">
        <v>122</v>
      </c>
      <c r="K566" t="str">
        <f t="shared" si="66"/>
        <v/>
      </c>
      <c r="L566" t="str">
        <f t="shared" si="67"/>
        <v>Valor de las ventas de energía eléctrica por municipio según tipo de servicio</v>
      </c>
      <c r="M566" t="str">
        <f t="shared" si="70"/>
        <v>Al 31 de diciembre de 2016</v>
      </c>
      <c r="N566" t="str">
        <f t="shared" si="68"/>
        <v>(Miles de pesos)</v>
      </c>
      <c r="O566" s="7" t="b">
        <f t="shared" si="71"/>
        <v>1</v>
      </c>
    </row>
    <row r="567" spans="1:15" x14ac:dyDescent="0.25">
      <c r="A567" s="1">
        <v>20</v>
      </c>
      <c r="B567" t="s">
        <v>10</v>
      </c>
      <c r="C567" t="s">
        <v>22</v>
      </c>
      <c r="D567" t="s">
        <v>41</v>
      </c>
      <c r="E567" t="s">
        <v>69</v>
      </c>
      <c r="F567" t="s">
        <v>100</v>
      </c>
      <c r="G567" t="str">
        <f t="shared" si="65"/>
        <v>29195Title</v>
      </c>
      <c r="H567" t="str">
        <f t="shared" si="69"/>
        <v>19.5</v>
      </c>
      <c r="I567" t="str">
        <f t="shared" si="64"/>
        <v>19.5Unidades y potencia del equipo de transmisión y distribución</v>
      </c>
      <c r="J567" t="s">
        <v>124</v>
      </c>
      <c r="K567" t="str">
        <f t="shared" si="66"/>
        <v>Unidades y potencia del equipo de transmisión y distribuciónde energía eléctrica por municipio</v>
      </c>
      <c r="L567" t="str">
        <f t="shared" si="67"/>
        <v>Unidades y potencia del equipo de transmisión y distribuciónde energía eléctrica por municipio</v>
      </c>
      <c r="M567" t="str">
        <f t="shared" si="70"/>
        <v>Al 31 de diciembre de 2016</v>
      </c>
      <c r="N567" t="str">
        <f t="shared" si="68"/>
        <v/>
      </c>
      <c r="O567" s="7" t="b">
        <f t="shared" si="71"/>
        <v>0</v>
      </c>
    </row>
    <row r="568" spans="1:15" x14ac:dyDescent="0.25">
      <c r="A568" s="1">
        <v>21</v>
      </c>
      <c r="C568" t="s">
        <v>23</v>
      </c>
      <c r="D568" t="s">
        <v>41</v>
      </c>
      <c r="E568" t="s">
        <v>69</v>
      </c>
      <c r="F568" t="s">
        <v>100</v>
      </c>
      <c r="G568" t="str">
        <f t="shared" si="65"/>
        <v>29195Title</v>
      </c>
      <c r="H568" t="str">
        <f t="shared" si="69"/>
        <v>19.5</v>
      </c>
      <c r="I568" t="str">
        <f t="shared" si="64"/>
        <v>de energía eléctrica por municipio</v>
      </c>
      <c r="J568" t="s">
        <v>124</v>
      </c>
      <c r="K568" t="str">
        <f t="shared" si="66"/>
        <v/>
      </c>
      <c r="L568" t="str">
        <f t="shared" si="67"/>
        <v>Unidades y potencia del equipo de transmisión y distribuciónde energía eléctrica por municipio</v>
      </c>
      <c r="M568" t="str">
        <f t="shared" si="70"/>
        <v>Al 31 de diciembre de 2016</v>
      </c>
      <c r="N568" t="str">
        <f t="shared" si="68"/>
        <v/>
      </c>
      <c r="O568" s="7" t="b">
        <f t="shared" si="71"/>
        <v>0</v>
      </c>
    </row>
    <row r="569" spans="1:15" x14ac:dyDescent="0.25">
      <c r="A569" s="1">
        <v>22</v>
      </c>
      <c r="C569" t="s">
        <v>17</v>
      </c>
      <c r="D569" t="s">
        <v>41</v>
      </c>
      <c r="E569" t="s">
        <v>69</v>
      </c>
      <c r="F569" t="s">
        <v>100</v>
      </c>
      <c r="G569" t="str">
        <f t="shared" si="65"/>
        <v>29195Date</v>
      </c>
      <c r="H569" t="str">
        <f t="shared" si="69"/>
        <v>19.5</v>
      </c>
      <c r="I569" t="str">
        <f t="shared" si="64"/>
        <v>Al 31 de diciembre de 2016</v>
      </c>
      <c r="J569" t="s">
        <v>123</v>
      </c>
      <c r="K569" t="str">
        <f t="shared" si="66"/>
        <v/>
      </c>
      <c r="L569" t="str">
        <f t="shared" si="67"/>
        <v>Unidades y potencia del equipo de transmisión y distribuciónde energía eléctrica por municipio</v>
      </c>
      <c r="M569" t="str">
        <f t="shared" si="70"/>
        <v>Al 31 de diciembre de 2016</v>
      </c>
      <c r="N569" t="str">
        <f t="shared" si="68"/>
        <v/>
      </c>
      <c r="O569" s="7" t="b">
        <f t="shared" si="71"/>
        <v>1</v>
      </c>
    </row>
    <row r="570" spans="1:15" x14ac:dyDescent="0.25">
      <c r="A570" s="1">
        <v>25</v>
      </c>
      <c r="B570" t="s">
        <v>11</v>
      </c>
      <c r="C570" t="s">
        <v>35</v>
      </c>
      <c r="D570" t="s">
        <v>41</v>
      </c>
      <c r="E570" t="s">
        <v>69</v>
      </c>
      <c r="F570" t="s">
        <v>100</v>
      </c>
      <c r="G570" t="str">
        <f t="shared" si="65"/>
        <v>29196Title</v>
      </c>
      <c r="H570" t="str">
        <f t="shared" si="69"/>
        <v>19.6</v>
      </c>
      <c r="I570" t="str">
        <f t="shared" si="64"/>
        <v>19.6Personal ocupado y sus remuneraciones en la Comisión Federal de Electricidad</v>
      </c>
      <c r="J570" t="s">
        <v>124</v>
      </c>
      <c r="K570" t="str">
        <f t="shared" si="66"/>
        <v>Personal ocupado y sus remuneraciones en la Comisión Federal de Electricidadsegún tipo de actividad</v>
      </c>
      <c r="L570" t="str">
        <f t="shared" si="67"/>
        <v>Personal ocupado y sus remuneraciones en la Comisión Federal de Electricidadsegún tipo de actividad</v>
      </c>
      <c r="M570" t="str">
        <f t="shared" si="70"/>
        <v>2016</v>
      </c>
      <c r="N570" t="str">
        <f t="shared" si="68"/>
        <v/>
      </c>
      <c r="O570" s="7" t="b">
        <f t="shared" si="71"/>
        <v>0</v>
      </c>
    </row>
    <row r="571" spans="1:15" x14ac:dyDescent="0.25">
      <c r="A571" s="1">
        <v>26</v>
      </c>
      <c r="C571" t="s">
        <v>26</v>
      </c>
      <c r="D571" t="s">
        <v>41</v>
      </c>
      <c r="E571" t="s">
        <v>69</v>
      </c>
      <c r="F571" t="s">
        <v>100</v>
      </c>
      <c r="G571" t="str">
        <f t="shared" si="65"/>
        <v>29196Title</v>
      </c>
      <c r="H571" t="str">
        <f t="shared" si="69"/>
        <v>19.6</v>
      </c>
      <c r="I571" t="str">
        <f t="shared" si="64"/>
        <v>según tipo de actividad</v>
      </c>
      <c r="J571" t="s">
        <v>124</v>
      </c>
      <c r="K571" t="str">
        <f t="shared" si="66"/>
        <v/>
      </c>
      <c r="L571" t="str">
        <f t="shared" si="67"/>
        <v>Personal ocupado y sus remuneraciones en la Comisión Federal de Electricidadsegún tipo de actividad</v>
      </c>
      <c r="M571" t="str">
        <f t="shared" si="70"/>
        <v>2016</v>
      </c>
      <c r="N571" t="str">
        <f t="shared" si="68"/>
        <v/>
      </c>
      <c r="O571" s="7" t="b">
        <f t="shared" si="71"/>
        <v>0</v>
      </c>
    </row>
    <row r="572" spans="1:15" x14ac:dyDescent="0.25">
      <c r="A572" s="1">
        <v>27</v>
      </c>
      <c r="C572" t="s">
        <v>15</v>
      </c>
      <c r="D572" t="s">
        <v>41</v>
      </c>
      <c r="E572" t="s">
        <v>69</v>
      </c>
      <c r="F572" t="s">
        <v>100</v>
      </c>
      <c r="G572" t="str">
        <f t="shared" si="65"/>
        <v>29196Date</v>
      </c>
      <c r="H572" t="str">
        <f t="shared" si="69"/>
        <v>19.6</v>
      </c>
      <c r="I572" t="str">
        <f t="shared" si="64"/>
        <v>2016</v>
      </c>
      <c r="J572" t="s">
        <v>123</v>
      </c>
      <c r="K572" t="str">
        <f t="shared" si="66"/>
        <v/>
      </c>
      <c r="L572" t="str">
        <f t="shared" si="67"/>
        <v>Personal ocupado y sus remuneraciones en la Comisión Federal de Electricidadsegún tipo de actividad</v>
      </c>
      <c r="M572" t="str">
        <f t="shared" si="70"/>
        <v>2016</v>
      </c>
      <c r="N572" t="str">
        <f t="shared" si="68"/>
        <v/>
      </c>
      <c r="O572" s="7" t="b">
        <f t="shared" si="71"/>
        <v>1</v>
      </c>
    </row>
    <row r="573" spans="1:15" x14ac:dyDescent="0.25">
      <c r="A573" s="1">
        <v>1</v>
      </c>
      <c r="B573" t="s">
        <v>6</v>
      </c>
      <c r="C573" t="s">
        <v>27</v>
      </c>
      <c r="D573" t="s">
        <v>41</v>
      </c>
      <c r="E573" t="s">
        <v>70</v>
      </c>
      <c r="F573" t="s">
        <v>101</v>
      </c>
      <c r="G573" t="str">
        <f t="shared" si="65"/>
        <v>30191Title</v>
      </c>
      <c r="H573" t="str">
        <f t="shared" si="69"/>
        <v>19.1</v>
      </c>
      <c r="I573" t="str">
        <f t="shared" si="64"/>
        <v xml:space="preserve">19.1Centrales generadoras, unidades de generación, capacidad efectiva </v>
      </c>
      <c r="J573" t="s">
        <v>124</v>
      </c>
      <c r="K573" t="str">
        <f t="shared" si="66"/>
        <v>Centrales generadoras, unidades de generación, capacidad efectiva y energía eléctrica producida y entregada por tipo de planta</v>
      </c>
      <c r="L573" t="str">
        <f t="shared" si="67"/>
        <v>Centrales generadoras, unidades de generación, capacidad efectiva y energía eléctrica producida y entregada por tipo de planta</v>
      </c>
      <c r="M573" t="str">
        <f t="shared" si="70"/>
        <v>2016</v>
      </c>
      <c r="N573" t="str">
        <f t="shared" si="68"/>
        <v/>
      </c>
      <c r="O573" s="7" t="b">
        <f t="shared" si="71"/>
        <v>0</v>
      </c>
    </row>
    <row r="574" spans="1:15" x14ac:dyDescent="0.25">
      <c r="A574" s="1">
        <v>2</v>
      </c>
      <c r="C574" t="s">
        <v>28</v>
      </c>
      <c r="D574" t="s">
        <v>41</v>
      </c>
      <c r="E574" t="s">
        <v>70</v>
      </c>
      <c r="F574" t="s">
        <v>101</v>
      </c>
      <c r="G574" t="str">
        <f t="shared" si="65"/>
        <v>30191Title</v>
      </c>
      <c r="H574" t="str">
        <f t="shared" si="69"/>
        <v>19.1</v>
      </c>
      <c r="I574" t="str">
        <f t="shared" si="64"/>
        <v>y energía eléctrica producida y entregada por tipo de planta</v>
      </c>
      <c r="J574" t="s">
        <v>124</v>
      </c>
      <c r="K574" t="str">
        <f t="shared" si="66"/>
        <v/>
      </c>
      <c r="L574" t="str">
        <f t="shared" si="67"/>
        <v>Centrales generadoras, unidades de generación, capacidad efectiva y energía eléctrica producida y entregada por tipo de planta</v>
      </c>
      <c r="M574" t="str">
        <f t="shared" si="70"/>
        <v>2016</v>
      </c>
      <c r="N574" t="str">
        <f t="shared" si="68"/>
        <v/>
      </c>
      <c r="O574" s="7" t="b">
        <f t="shared" si="71"/>
        <v>0</v>
      </c>
    </row>
    <row r="575" spans="1:15" x14ac:dyDescent="0.25">
      <c r="A575" s="1">
        <v>3</v>
      </c>
      <c r="C575" t="s">
        <v>15</v>
      </c>
      <c r="D575" t="s">
        <v>41</v>
      </c>
      <c r="E575" t="s">
        <v>70</v>
      </c>
      <c r="F575" t="s">
        <v>101</v>
      </c>
      <c r="G575" t="str">
        <f t="shared" si="65"/>
        <v>30191Date</v>
      </c>
      <c r="H575" t="str">
        <f t="shared" si="69"/>
        <v>19.1</v>
      </c>
      <c r="I575" t="str">
        <f t="shared" si="64"/>
        <v>2016</v>
      </c>
      <c r="J575" t="s">
        <v>123</v>
      </c>
      <c r="K575" t="str">
        <f t="shared" si="66"/>
        <v/>
      </c>
      <c r="L575" t="str">
        <f t="shared" si="67"/>
        <v>Centrales generadoras, unidades de generación, capacidad efectiva y energía eléctrica producida y entregada por tipo de planta</v>
      </c>
      <c r="M575" t="str">
        <f t="shared" si="70"/>
        <v>2016</v>
      </c>
      <c r="N575" t="str">
        <f t="shared" si="68"/>
        <v/>
      </c>
      <c r="O575" s="7" t="b">
        <f t="shared" si="71"/>
        <v>1</v>
      </c>
    </row>
    <row r="576" spans="1:15" x14ac:dyDescent="0.25">
      <c r="A576" s="1">
        <v>5</v>
      </c>
      <c r="B576" t="s">
        <v>7</v>
      </c>
      <c r="C576" t="s">
        <v>13</v>
      </c>
      <c r="D576" t="s">
        <v>41</v>
      </c>
      <c r="E576" t="s">
        <v>70</v>
      </c>
      <c r="F576" t="s">
        <v>101</v>
      </c>
      <c r="G576" t="str">
        <f t="shared" si="65"/>
        <v>30192Title</v>
      </c>
      <c r="H576" t="str">
        <f t="shared" si="69"/>
        <v>19.2</v>
      </c>
      <c r="I576" t="str">
        <f t="shared" si="64"/>
        <v xml:space="preserve">19.2Usuarios, volumen y valor de las ventas de energía eléctrica </v>
      </c>
      <c r="J576" t="s">
        <v>124</v>
      </c>
      <c r="K576" t="str">
        <f t="shared" si="66"/>
        <v>Usuarios, volumen y valor de las ventas de energía eléctrica según tipo de servicio</v>
      </c>
      <c r="L576" t="str">
        <f t="shared" si="67"/>
        <v>Usuarios, volumen y valor de las ventas de energía eléctrica según tipo de servicio</v>
      </c>
      <c r="M576" t="str">
        <f t="shared" si="70"/>
        <v>2016</v>
      </c>
      <c r="N576" t="str">
        <f t="shared" si="68"/>
        <v/>
      </c>
      <c r="O576" s="7" t="b">
        <f t="shared" si="71"/>
        <v>0</v>
      </c>
    </row>
    <row r="577" spans="1:15" x14ac:dyDescent="0.25">
      <c r="A577" s="1">
        <v>6</v>
      </c>
      <c r="C577" t="s">
        <v>14</v>
      </c>
      <c r="D577" t="s">
        <v>41</v>
      </c>
      <c r="E577" t="s">
        <v>70</v>
      </c>
      <c r="F577" t="s">
        <v>101</v>
      </c>
      <c r="G577" t="str">
        <f t="shared" si="65"/>
        <v>30192Title</v>
      </c>
      <c r="H577" t="str">
        <f t="shared" si="69"/>
        <v>19.2</v>
      </c>
      <c r="I577" t="str">
        <f t="shared" si="64"/>
        <v>según tipo de servicio</v>
      </c>
      <c r="J577" t="s">
        <v>124</v>
      </c>
      <c r="K577" t="str">
        <f t="shared" si="66"/>
        <v/>
      </c>
      <c r="L577" t="str">
        <f t="shared" si="67"/>
        <v>Usuarios, volumen y valor de las ventas de energía eléctrica según tipo de servicio</v>
      </c>
      <c r="M577" t="str">
        <f t="shared" si="70"/>
        <v>2016</v>
      </c>
      <c r="N577" t="str">
        <f t="shared" si="68"/>
        <v/>
      </c>
      <c r="O577" s="7" t="b">
        <f t="shared" si="71"/>
        <v>0</v>
      </c>
    </row>
    <row r="578" spans="1:15" x14ac:dyDescent="0.25">
      <c r="A578" s="1">
        <v>7</v>
      </c>
      <c r="C578" t="s">
        <v>15</v>
      </c>
      <c r="D578" t="s">
        <v>41</v>
      </c>
      <c r="E578" t="s">
        <v>70</v>
      </c>
      <c r="F578" t="s">
        <v>101</v>
      </c>
      <c r="G578" t="str">
        <f t="shared" si="65"/>
        <v>30192Date</v>
      </c>
      <c r="H578" t="str">
        <f t="shared" si="69"/>
        <v>19.2</v>
      </c>
      <c r="I578" t="str">
        <f t="shared" si="64"/>
        <v>2016</v>
      </c>
      <c r="J578" t="s">
        <v>123</v>
      </c>
      <c r="K578" t="str">
        <f t="shared" si="66"/>
        <v/>
      </c>
      <c r="L578" t="str">
        <f t="shared" si="67"/>
        <v>Usuarios, volumen y valor de las ventas de energía eléctrica según tipo de servicio</v>
      </c>
      <c r="M578" t="str">
        <f t="shared" si="70"/>
        <v>2016</v>
      </c>
      <c r="N578" t="str">
        <f t="shared" si="68"/>
        <v/>
      </c>
      <c r="O578" s="7" t="b">
        <f t="shared" si="71"/>
        <v>1</v>
      </c>
    </row>
    <row r="579" spans="1:15" x14ac:dyDescent="0.25">
      <c r="A579" s="1">
        <v>9</v>
      </c>
      <c r="B579" t="s">
        <v>8</v>
      </c>
      <c r="C579" t="s">
        <v>16</v>
      </c>
      <c r="D579" t="s">
        <v>41</v>
      </c>
      <c r="E579" t="s">
        <v>70</v>
      </c>
      <c r="F579" t="s">
        <v>101</v>
      </c>
      <c r="G579" t="str">
        <f t="shared" si="65"/>
        <v>30193Title</v>
      </c>
      <c r="H579" t="str">
        <f t="shared" si="69"/>
        <v>19.3</v>
      </c>
      <c r="I579" t="str">
        <f t="shared" ref="I579:I629" si="72">+_xlfn.TEXTJOIN("",TRUE,B579:C579)</f>
        <v>19.3Usuarios de energía eléctrica por municipio según tipo de servicio</v>
      </c>
      <c r="J579" t="s">
        <v>124</v>
      </c>
      <c r="K579" t="str">
        <f t="shared" si="66"/>
        <v>Usuarios de energía eléctrica por municipio según tipo de servicio</v>
      </c>
      <c r="L579" t="str">
        <f t="shared" si="67"/>
        <v>Usuarios de energía eléctrica por municipio según tipo de servicio</v>
      </c>
      <c r="M579" t="str">
        <f t="shared" si="70"/>
        <v>Al 31 de diciembre de 2016</v>
      </c>
      <c r="N579" t="str">
        <f t="shared" si="68"/>
        <v/>
      </c>
      <c r="O579" s="7" t="b">
        <f t="shared" si="71"/>
        <v>0</v>
      </c>
    </row>
    <row r="580" spans="1:15" x14ac:dyDescent="0.25">
      <c r="A580" s="1">
        <v>10</v>
      </c>
      <c r="C580" t="s">
        <v>17</v>
      </c>
      <c r="D580" t="s">
        <v>41</v>
      </c>
      <c r="E580" t="s">
        <v>70</v>
      </c>
      <c r="F580" t="s">
        <v>101</v>
      </c>
      <c r="G580" t="str">
        <f t="shared" ref="G580:G629" si="73">+_xlfn.CONCAT(F580,SUBSTITUTE(H580,".",""),J580)</f>
        <v>30193Date</v>
      </c>
      <c r="H580" t="str">
        <f t="shared" si="69"/>
        <v>19.3</v>
      </c>
      <c r="I580" t="str">
        <f t="shared" si="72"/>
        <v>Al 31 de diciembre de 2016</v>
      </c>
      <c r="J580" t="s">
        <v>123</v>
      </c>
      <c r="K580" t="str">
        <f t="shared" ref="K580:K629" si="74">+IF(AND(G580=G581,J580="Title"),_xlfn.CONCAT(C580,C581),IF(AND(J580="Title",J581&lt;&gt;"Title",J579&lt;&gt;"Title"),C580,""))</f>
        <v/>
      </c>
      <c r="L580" t="str">
        <f t="shared" ref="L580:L643" si="75">+IF(K580="",L579,K580)</f>
        <v>Usuarios de energía eléctrica por municipio según tipo de servicio</v>
      </c>
      <c r="M580" t="str">
        <f t="shared" si="70"/>
        <v>Al 31 de diciembre de 2016</v>
      </c>
      <c r="N580" t="str">
        <f t="shared" ref="N580:N629" si="76">+IF(J580="Units",C580,"")</f>
        <v/>
      </c>
      <c r="O580" s="7" t="b">
        <f t="shared" si="71"/>
        <v>1</v>
      </c>
    </row>
    <row r="581" spans="1:15" x14ac:dyDescent="0.25">
      <c r="A581" s="1">
        <v>12</v>
      </c>
      <c r="B581" t="s">
        <v>9</v>
      </c>
      <c r="C581" t="s">
        <v>18</v>
      </c>
      <c r="D581" t="s">
        <v>41</v>
      </c>
      <c r="E581" t="s">
        <v>70</v>
      </c>
      <c r="F581" t="s">
        <v>101</v>
      </c>
      <c r="G581" t="str">
        <f t="shared" si="73"/>
        <v>30194Title</v>
      </c>
      <c r="H581" t="str">
        <f t="shared" ref="H581:H629" si="77">+IF(B581=0,H580,B581)</f>
        <v>19.4</v>
      </c>
      <c r="I581" t="str">
        <f t="shared" si="72"/>
        <v>19.4Volumen de las ventas de energía eléctrica por municipio según tipo de servicio</v>
      </c>
      <c r="J581" t="s">
        <v>124</v>
      </c>
      <c r="K581" t="str">
        <f t="shared" si="74"/>
        <v>Volumen de las ventas de energía eléctrica por municipio según tipo de servicio</v>
      </c>
      <c r="L581" t="str">
        <f t="shared" si="75"/>
        <v>Volumen de las ventas de energía eléctrica por municipio según tipo de servicio</v>
      </c>
      <c r="M581" t="str">
        <f t="shared" si="70"/>
        <v>2016</v>
      </c>
      <c r="N581" t="str">
        <f t="shared" si="76"/>
        <v/>
      </c>
      <c r="O581" s="7" t="b">
        <f t="shared" si="71"/>
        <v>0</v>
      </c>
    </row>
    <row r="582" spans="1:15" x14ac:dyDescent="0.25">
      <c r="A582" s="1">
        <v>13</v>
      </c>
      <c r="C582" t="s">
        <v>15</v>
      </c>
      <c r="D582" t="s">
        <v>41</v>
      </c>
      <c r="E582" t="s">
        <v>70</v>
      </c>
      <c r="F582" t="s">
        <v>101</v>
      </c>
      <c r="G582" t="str">
        <f t="shared" si="73"/>
        <v>30194Date</v>
      </c>
      <c r="H582" t="str">
        <f t="shared" si="77"/>
        <v>19.4</v>
      </c>
      <c r="I582" t="str">
        <f t="shared" si="72"/>
        <v>2016</v>
      </c>
      <c r="J582" t="s">
        <v>123</v>
      </c>
      <c r="K582" t="str">
        <f t="shared" si="74"/>
        <v/>
      </c>
      <c r="L582" t="str">
        <f t="shared" si="75"/>
        <v>Volumen de las ventas de energía eléctrica por municipio según tipo de servicio</v>
      </c>
      <c r="M582" t="str">
        <f t="shared" ref="M582:M629" si="78">+IF(J582&lt;&gt;"Date",M583,C582)</f>
        <v>2016</v>
      </c>
      <c r="N582" t="str">
        <f t="shared" si="76"/>
        <v/>
      </c>
      <c r="O582" s="7" t="b">
        <f t="shared" ref="O582:O628" si="79">AND(B582=0,B583&lt;&gt;0)</f>
        <v>0</v>
      </c>
    </row>
    <row r="583" spans="1:15" x14ac:dyDescent="0.25">
      <c r="A583" s="1">
        <v>14</v>
      </c>
      <c r="C583" t="s">
        <v>19</v>
      </c>
      <c r="D583" t="s">
        <v>41</v>
      </c>
      <c r="E583" t="s">
        <v>70</v>
      </c>
      <c r="F583" t="s">
        <v>101</v>
      </c>
      <c r="G583" t="str">
        <f t="shared" si="73"/>
        <v>30194Units</v>
      </c>
      <c r="H583" t="str">
        <f t="shared" si="77"/>
        <v>19.4</v>
      </c>
      <c r="I583" t="str">
        <f t="shared" si="72"/>
        <v>(Megawatts-hora)</v>
      </c>
      <c r="J583" t="s">
        <v>122</v>
      </c>
      <c r="K583" t="str">
        <f t="shared" si="74"/>
        <v/>
      </c>
      <c r="L583" t="str">
        <f t="shared" si="75"/>
        <v>Volumen de las ventas de energía eléctrica por municipio según tipo de servicio</v>
      </c>
      <c r="M583" t="str">
        <f t="shared" si="78"/>
        <v>2016</v>
      </c>
      <c r="N583" t="str">
        <f t="shared" si="76"/>
        <v>(Megawatts-hora)</v>
      </c>
      <c r="O583" s="7" t="b">
        <f t="shared" si="79"/>
        <v>1</v>
      </c>
    </row>
    <row r="584" spans="1:15" x14ac:dyDescent="0.25">
      <c r="A584" s="1">
        <v>16</v>
      </c>
      <c r="B584" t="s">
        <v>10</v>
      </c>
      <c r="C584" t="s">
        <v>20</v>
      </c>
      <c r="D584" t="s">
        <v>41</v>
      </c>
      <c r="E584" t="s">
        <v>70</v>
      </c>
      <c r="F584" t="s">
        <v>101</v>
      </c>
      <c r="G584" t="str">
        <f t="shared" si="73"/>
        <v>30195Title</v>
      </c>
      <c r="H584" t="str">
        <f t="shared" si="77"/>
        <v>19.5</v>
      </c>
      <c r="I584" t="str">
        <f t="shared" si="72"/>
        <v>19.5Valor de las ventas de energía eléctrica por municipio según tipo de servicio</v>
      </c>
      <c r="J584" t="s">
        <v>124</v>
      </c>
      <c r="K584" t="str">
        <f t="shared" si="74"/>
        <v>Valor de las ventas de energía eléctrica por municipio según tipo de servicio</v>
      </c>
      <c r="L584" t="str">
        <f t="shared" si="75"/>
        <v>Valor de las ventas de energía eléctrica por municipio según tipo de servicio</v>
      </c>
      <c r="M584" t="str">
        <f t="shared" si="78"/>
        <v>2016</v>
      </c>
      <c r="N584" t="str">
        <f t="shared" si="76"/>
        <v/>
      </c>
      <c r="O584" s="7" t="b">
        <f t="shared" si="79"/>
        <v>0</v>
      </c>
    </row>
    <row r="585" spans="1:15" x14ac:dyDescent="0.25">
      <c r="A585" s="1">
        <v>17</v>
      </c>
      <c r="C585" t="s">
        <v>15</v>
      </c>
      <c r="D585" t="s">
        <v>41</v>
      </c>
      <c r="E585" t="s">
        <v>70</v>
      </c>
      <c r="F585" t="s">
        <v>101</v>
      </c>
      <c r="G585" t="str">
        <f t="shared" si="73"/>
        <v>30195Date</v>
      </c>
      <c r="H585" t="str">
        <f t="shared" si="77"/>
        <v>19.5</v>
      </c>
      <c r="I585" t="str">
        <f t="shared" si="72"/>
        <v>2016</v>
      </c>
      <c r="J585" t="s">
        <v>123</v>
      </c>
      <c r="K585" t="str">
        <f t="shared" si="74"/>
        <v/>
      </c>
      <c r="L585" t="str">
        <f t="shared" si="75"/>
        <v>Valor de las ventas de energía eléctrica por municipio según tipo de servicio</v>
      </c>
      <c r="M585" t="str">
        <f t="shared" si="78"/>
        <v>2016</v>
      </c>
      <c r="N585" t="str">
        <f t="shared" si="76"/>
        <v/>
      </c>
      <c r="O585" s="7" t="b">
        <f t="shared" si="79"/>
        <v>0</v>
      </c>
    </row>
    <row r="586" spans="1:15" x14ac:dyDescent="0.25">
      <c r="A586" s="1">
        <v>18</v>
      </c>
      <c r="C586" t="s">
        <v>21</v>
      </c>
      <c r="D586" t="s">
        <v>41</v>
      </c>
      <c r="E586" t="s">
        <v>70</v>
      </c>
      <c r="F586" t="s">
        <v>101</v>
      </c>
      <c r="G586" t="str">
        <f t="shared" si="73"/>
        <v>30195Units</v>
      </c>
      <c r="H586" t="str">
        <f t="shared" si="77"/>
        <v>19.5</v>
      </c>
      <c r="I586" t="str">
        <f t="shared" si="72"/>
        <v>(Miles de pesos)</v>
      </c>
      <c r="J586" t="s">
        <v>122</v>
      </c>
      <c r="K586" t="str">
        <f t="shared" si="74"/>
        <v/>
      </c>
      <c r="L586" t="str">
        <f t="shared" si="75"/>
        <v>Valor de las ventas de energía eléctrica por municipio según tipo de servicio</v>
      </c>
      <c r="M586" t="str">
        <f t="shared" si="78"/>
        <v>Al 31 de diciembre de 2016</v>
      </c>
      <c r="N586" t="str">
        <f t="shared" si="76"/>
        <v>(Miles de pesos)</v>
      </c>
      <c r="O586" s="7" t="b">
        <f t="shared" si="79"/>
        <v>1</v>
      </c>
    </row>
    <row r="587" spans="1:15" x14ac:dyDescent="0.25">
      <c r="A587" s="1">
        <v>20</v>
      </c>
      <c r="B587" t="s">
        <v>11</v>
      </c>
      <c r="C587" t="s">
        <v>22</v>
      </c>
      <c r="D587" t="s">
        <v>41</v>
      </c>
      <c r="E587" t="s">
        <v>70</v>
      </c>
      <c r="F587" t="s">
        <v>101</v>
      </c>
      <c r="G587" t="str">
        <f t="shared" si="73"/>
        <v>30196Title</v>
      </c>
      <c r="H587" t="str">
        <f t="shared" si="77"/>
        <v>19.6</v>
      </c>
      <c r="I587" t="str">
        <f t="shared" si="72"/>
        <v>19.6Unidades y potencia del equipo de transmisión y distribución</v>
      </c>
      <c r="J587" t="s">
        <v>124</v>
      </c>
      <c r="K587" t="str">
        <f t="shared" si="74"/>
        <v>Unidades y potencia del equipo de transmisión y distribuciónde energía eléctrica por municipio</v>
      </c>
      <c r="L587" t="str">
        <f t="shared" si="75"/>
        <v>Unidades y potencia del equipo de transmisión y distribuciónde energía eléctrica por municipio</v>
      </c>
      <c r="M587" t="str">
        <f t="shared" si="78"/>
        <v>Al 31 de diciembre de 2016</v>
      </c>
      <c r="N587" t="str">
        <f t="shared" si="76"/>
        <v/>
      </c>
      <c r="O587" s="7" t="b">
        <f t="shared" si="79"/>
        <v>0</v>
      </c>
    </row>
    <row r="588" spans="1:15" x14ac:dyDescent="0.25">
      <c r="A588" s="1">
        <v>21</v>
      </c>
      <c r="C588" t="s">
        <v>23</v>
      </c>
      <c r="D588" t="s">
        <v>41</v>
      </c>
      <c r="E588" t="s">
        <v>70</v>
      </c>
      <c r="F588" t="s">
        <v>101</v>
      </c>
      <c r="G588" t="str">
        <f t="shared" si="73"/>
        <v>30196Title</v>
      </c>
      <c r="H588" t="str">
        <f t="shared" si="77"/>
        <v>19.6</v>
      </c>
      <c r="I588" t="str">
        <f t="shared" si="72"/>
        <v>de energía eléctrica por municipio</v>
      </c>
      <c r="J588" t="s">
        <v>124</v>
      </c>
      <c r="K588" t="str">
        <f t="shared" si="74"/>
        <v/>
      </c>
      <c r="L588" t="str">
        <f t="shared" si="75"/>
        <v>Unidades y potencia del equipo de transmisión y distribuciónde energía eléctrica por municipio</v>
      </c>
      <c r="M588" t="str">
        <f t="shared" si="78"/>
        <v>Al 31 de diciembre de 2016</v>
      </c>
      <c r="N588" t="str">
        <f t="shared" si="76"/>
        <v/>
      </c>
      <c r="O588" s="7" t="b">
        <f t="shared" si="79"/>
        <v>0</v>
      </c>
    </row>
    <row r="589" spans="1:15" x14ac:dyDescent="0.25">
      <c r="A589" s="1">
        <v>22</v>
      </c>
      <c r="C589" t="s">
        <v>17</v>
      </c>
      <c r="D589" t="s">
        <v>41</v>
      </c>
      <c r="E589" t="s">
        <v>70</v>
      </c>
      <c r="F589" t="s">
        <v>101</v>
      </c>
      <c r="G589" t="str">
        <f t="shared" si="73"/>
        <v>30196Date</v>
      </c>
      <c r="H589" t="str">
        <f t="shared" si="77"/>
        <v>19.6</v>
      </c>
      <c r="I589" t="str">
        <f t="shared" si="72"/>
        <v>Al 31 de diciembre de 2016</v>
      </c>
      <c r="J589" t="s">
        <v>123</v>
      </c>
      <c r="K589" t="str">
        <f t="shared" si="74"/>
        <v/>
      </c>
      <c r="L589" t="str">
        <f t="shared" si="75"/>
        <v>Unidades y potencia del equipo de transmisión y distribuciónde energía eléctrica por municipio</v>
      </c>
      <c r="M589" t="str">
        <f t="shared" si="78"/>
        <v>Al 31 de diciembre de 2016</v>
      </c>
      <c r="N589" t="str">
        <f t="shared" si="76"/>
        <v/>
      </c>
      <c r="O589" s="7" t="b">
        <f t="shared" si="79"/>
        <v>1</v>
      </c>
    </row>
    <row r="590" spans="1:15" x14ac:dyDescent="0.25">
      <c r="A590" s="1">
        <v>24</v>
      </c>
      <c r="B590" t="s">
        <v>12</v>
      </c>
      <c r="C590" t="s">
        <v>25</v>
      </c>
      <c r="D590" t="s">
        <v>41</v>
      </c>
      <c r="E590" t="s">
        <v>70</v>
      </c>
      <c r="F590" t="s">
        <v>101</v>
      </c>
      <c r="G590" t="str">
        <f t="shared" si="73"/>
        <v>30197Title</v>
      </c>
      <c r="H590" t="str">
        <f t="shared" si="77"/>
        <v>19.7</v>
      </c>
      <c r="I590" t="str">
        <f t="shared" si="72"/>
        <v xml:space="preserve">19.7Personal ocupado y sus remuneraciones en la Comisión Federal de Electricidad </v>
      </c>
      <c r="J590" t="s">
        <v>124</v>
      </c>
      <c r="K590" t="str">
        <f t="shared" si="74"/>
        <v>Personal ocupado y sus remuneraciones en la Comisión Federal de Electricidad según tipo de actividad</v>
      </c>
      <c r="L590" t="str">
        <f t="shared" si="75"/>
        <v>Personal ocupado y sus remuneraciones en la Comisión Federal de Electricidad según tipo de actividad</v>
      </c>
      <c r="M590" t="str">
        <f t="shared" si="78"/>
        <v>2016</v>
      </c>
      <c r="N590" t="str">
        <f t="shared" si="76"/>
        <v/>
      </c>
      <c r="O590" s="7" t="b">
        <f t="shared" si="79"/>
        <v>0</v>
      </c>
    </row>
    <row r="591" spans="1:15" x14ac:dyDescent="0.25">
      <c r="A591" s="1">
        <v>25</v>
      </c>
      <c r="C591" t="s">
        <v>26</v>
      </c>
      <c r="D591" t="s">
        <v>41</v>
      </c>
      <c r="E591" t="s">
        <v>70</v>
      </c>
      <c r="F591" t="s">
        <v>101</v>
      </c>
      <c r="G591" t="str">
        <f t="shared" si="73"/>
        <v>30197Title</v>
      </c>
      <c r="H591" t="str">
        <f t="shared" si="77"/>
        <v>19.7</v>
      </c>
      <c r="I591" t="str">
        <f t="shared" si="72"/>
        <v>según tipo de actividad</v>
      </c>
      <c r="J591" t="s">
        <v>124</v>
      </c>
      <c r="K591" t="str">
        <f t="shared" si="74"/>
        <v/>
      </c>
      <c r="L591" t="str">
        <f t="shared" si="75"/>
        <v>Personal ocupado y sus remuneraciones en la Comisión Federal de Electricidad según tipo de actividad</v>
      </c>
      <c r="M591" t="str">
        <f t="shared" si="78"/>
        <v>2016</v>
      </c>
      <c r="N591" t="str">
        <f t="shared" si="76"/>
        <v/>
      </c>
      <c r="O591" s="7" t="b">
        <f t="shared" si="79"/>
        <v>0</v>
      </c>
    </row>
    <row r="592" spans="1:15" x14ac:dyDescent="0.25">
      <c r="A592" s="1">
        <v>26</v>
      </c>
      <c r="C592" t="s">
        <v>15</v>
      </c>
      <c r="D592" t="s">
        <v>41</v>
      </c>
      <c r="E592" t="s">
        <v>70</v>
      </c>
      <c r="F592" t="s">
        <v>101</v>
      </c>
      <c r="G592" t="str">
        <f t="shared" si="73"/>
        <v>30197Date</v>
      </c>
      <c r="H592" t="str">
        <f t="shared" si="77"/>
        <v>19.7</v>
      </c>
      <c r="I592" t="str">
        <f t="shared" si="72"/>
        <v>2016</v>
      </c>
      <c r="J592" t="s">
        <v>123</v>
      </c>
      <c r="K592" t="str">
        <f t="shared" si="74"/>
        <v/>
      </c>
      <c r="L592" t="str">
        <f t="shared" si="75"/>
        <v>Personal ocupado y sus remuneraciones en la Comisión Federal de Electricidad según tipo de actividad</v>
      </c>
      <c r="M592" t="str">
        <f t="shared" si="78"/>
        <v>2016</v>
      </c>
      <c r="N592" t="str">
        <f t="shared" si="76"/>
        <v/>
      </c>
      <c r="O592" s="7" t="b">
        <f t="shared" si="79"/>
        <v>1</v>
      </c>
    </row>
    <row r="593" spans="1:15" x14ac:dyDescent="0.25">
      <c r="A593" s="1">
        <v>1</v>
      </c>
      <c r="B593" t="s">
        <v>6</v>
      </c>
      <c r="C593" t="s">
        <v>27</v>
      </c>
      <c r="D593" t="s">
        <v>41</v>
      </c>
      <c r="E593" t="s">
        <v>71</v>
      </c>
      <c r="F593" t="s">
        <v>102</v>
      </c>
      <c r="G593" t="str">
        <f t="shared" si="73"/>
        <v>31191Title</v>
      </c>
      <c r="H593" t="str">
        <f t="shared" si="77"/>
        <v>19.1</v>
      </c>
      <c r="I593" t="str">
        <f t="shared" si="72"/>
        <v xml:space="preserve">19.1Centrales generadoras, unidades de generación, capacidad efectiva </v>
      </c>
      <c r="J593" t="s">
        <v>124</v>
      </c>
      <c r="K593" t="str">
        <f t="shared" si="74"/>
        <v>Centrales generadoras, unidades de generación, capacidad efectiva y energía eléctrica producida y entregada por tipo de planta</v>
      </c>
      <c r="L593" t="str">
        <f t="shared" si="75"/>
        <v>Centrales generadoras, unidades de generación, capacidad efectiva y energía eléctrica producida y entregada por tipo de planta</v>
      </c>
      <c r="M593" t="str">
        <f t="shared" si="78"/>
        <v>2016</v>
      </c>
      <c r="N593" t="str">
        <f t="shared" si="76"/>
        <v/>
      </c>
      <c r="O593" s="7" t="b">
        <f t="shared" si="79"/>
        <v>0</v>
      </c>
    </row>
    <row r="594" spans="1:15" x14ac:dyDescent="0.25">
      <c r="A594" s="1">
        <v>2</v>
      </c>
      <c r="C594" t="s">
        <v>28</v>
      </c>
      <c r="D594" t="s">
        <v>41</v>
      </c>
      <c r="E594" t="s">
        <v>71</v>
      </c>
      <c r="F594" t="s">
        <v>102</v>
      </c>
      <c r="G594" t="str">
        <f t="shared" si="73"/>
        <v>31191Title</v>
      </c>
      <c r="H594" t="str">
        <f t="shared" si="77"/>
        <v>19.1</v>
      </c>
      <c r="I594" t="str">
        <f t="shared" si="72"/>
        <v>y energía eléctrica producida y entregada por tipo de planta</v>
      </c>
      <c r="J594" t="s">
        <v>124</v>
      </c>
      <c r="K594" t="str">
        <f t="shared" si="74"/>
        <v/>
      </c>
      <c r="L594" t="str">
        <f t="shared" si="75"/>
        <v>Centrales generadoras, unidades de generación, capacidad efectiva y energía eléctrica producida y entregada por tipo de planta</v>
      </c>
      <c r="M594" t="str">
        <f t="shared" si="78"/>
        <v>2016</v>
      </c>
      <c r="N594" t="str">
        <f t="shared" si="76"/>
        <v/>
      </c>
      <c r="O594" s="7" t="b">
        <f t="shared" si="79"/>
        <v>0</v>
      </c>
    </row>
    <row r="595" spans="1:15" x14ac:dyDescent="0.25">
      <c r="A595" s="1">
        <v>3</v>
      </c>
      <c r="C595" t="s">
        <v>15</v>
      </c>
      <c r="D595" t="s">
        <v>41</v>
      </c>
      <c r="E595" t="s">
        <v>71</v>
      </c>
      <c r="F595" t="s">
        <v>102</v>
      </c>
      <c r="G595" t="str">
        <f t="shared" si="73"/>
        <v>31191Date</v>
      </c>
      <c r="H595" t="str">
        <f t="shared" si="77"/>
        <v>19.1</v>
      </c>
      <c r="I595" t="str">
        <f t="shared" si="72"/>
        <v>2016</v>
      </c>
      <c r="J595" t="s">
        <v>123</v>
      </c>
      <c r="K595" t="str">
        <f t="shared" si="74"/>
        <v/>
      </c>
      <c r="L595" t="str">
        <f t="shared" si="75"/>
        <v>Centrales generadoras, unidades de generación, capacidad efectiva y energía eléctrica producida y entregada por tipo de planta</v>
      </c>
      <c r="M595" t="str">
        <f t="shared" si="78"/>
        <v>2016</v>
      </c>
      <c r="N595" t="str">
        <f t="shared" si="76"/>
        <v/>
      </c>
      <c r="O595" s="7" t="b">
        <f t="shared" si="79"/>
        <v>1</v>
      </c>
    </row>
    <row r="596" spans="1:15" x14ac:dyDescent="0.25">
      <c r="A596" s="1">
        <v>5</v>
      </c>
      <c r="B596" t="s">
        <v>7</v>
      </c>
      <c r="C596" t="s">
        <v>13</v>
      </c>
      <c r="D596" t="s">
        <v>41</v>
      </c>
      <c r="E596" t="s">
        <v>71</v>
      </c>
      <c r="F596" t="s">
        <v>102</v>
      </c>
      <c r="G596" t="str">
        <f t="shared" si="73"/>
        <v>31192Title</v>
      </c>
      <c r="H596" t="str">
        <f t="shared" si="77"/>
        <v>19.2</v>
      </c>
      <c r="I596" t="str">
        <f t="shared" si="72"/>
        <v xml:space="preserve">19.2Usuarios, volumen y valor de las ventas de energía eléctrica </v>
      </c>
      <c r="J596" t="s">
        <v>124</v>
      </c>
      <c r="K596" t="str">
        <f t="shared" si="74"/>
        <v>Usuarios, volumen y valor de las ventas de energía eléctrica según tipo de servicio</v>
      </c>
      <c r="L596" t="str">
        <f t="shared" si="75"/>
        <v>Usuarios, volumen y valor de las ventas de energía eléctrica según tipo de servicio</v>
      </c>
      <c r="M596" t="str">
        <f t="shared" si="78"/>
        <v>2016</v>
      </c>
      <c r="N596" t="str">
        <f t="shared" si="76"/>
        <v/>
      </c>
      <c r="O596" s="7" t="b">
        <f t="shared" si="79"/>
        <v>0</v>
      </c>
    </row>
    <row r="597" spans="1:15" x14ac:dyDescent="0.25">
      <c r="A597" s="1">
        <v>6</v>
      </c>
      <c r="C597" t="s">
        <v>14</v>
      </c>
      <c r="D597" t="s">
        <v>41</v>
      </c>
      <c r="E597" t="s">
        <v>71</v>
      </c>
      <c r="F597" t="s">
        <v>102</v>
      </c>
      <c r="G597" t="str">
        <f t="shared" si="73"/>
        <v>31192Title</v>
      </c>
      <c r="H597" t="str">
        <f t="shared" si="77"/>
        <v>19.2</v>
      </c>
      <c r="I597" t="str">
        <f t="shared" si="72"/>
        <v>según tipo de servicio</v>
      </c>
      <c r="J597" t="s">
        <v>124</v>
      </c>
      <c r="K597" t="str">
        <f t="shared" si="74"/>
        <v/>
      </c>
      <c r="L597" t="str">
        <f t="shared" si="75"/>
        <v>Usuarios, volumen y valor de las ventas de energía eléctrica según tipo de servicio</v>
      </c>
      <c r="M597" t="str">
        <f t="shared" si="78"/>
        <v>2016</v>
      </c>
      <c r="N597" t="str">
        <f t="shared" si="76"/>
        <v/>
      </c>
      <c r="O597" s="7" t="b">
        <f t="shared" si="79"/>
        <v>0</v>
      </c>
    </row>
    <row r="598" spans="1:15" x14ac:dyDescent="0.25">
      <c r="A598" s="1">
        <v>7</v>
      </c>
      <c r="C598" t="s">
        <v>15</v>
      </c>
      <c r="D598" t="s">
        <v>41</v>
      </c>
      <c r="E598" t="s">
        <v>71</v>
      </c>
      <c r="F598" t="s">
        <v>102</v>
      </c>
      <c r="G598" t="str">
        <f t="shared" si="73"/>
        <v>31192Date</v>
      </c>
      <c r="H598" t="str">
        <f t="shared" si="77"/>
        <v>19.2</v>
      </c>
      <c r="I598" t="str">
        <f t="shared" si="72"/>
        <v>2016</v>
      </c>
      <c r="J598" t="s">
        <v>123</v>
      </c>
      <c r="K598" t="str">
        <f t="shared" si="74"/>
        <v/>
      </c>
      <c r="L598" t="str">
        <f t="shared" si="75"/>
        <v>Usuarios, volumen y valor de las ventas de energía eléctrica según tipo de servicio</v>
      </c>
      <c r="M598" t="str">
        <f t="shared" si="78"/>
        <v>2016</v>
      </c>
      <c r="N598" t="str">
        <f t="shared" si="76"/>
        <v/>
      </c>
      <c r="O598" s="7" t="b">
        <f t="shared" si="79"/>
        <v>1</v>
      </c>
    </row>
    <row r="599" spans="1:15" x14ac:dyDescent="0.25">
      <c r="A599" s="1">
        <v>9</v>
      </c>
      <c r="B599" t="s">
        <v>8</v>
      </c>
      <c r="C599" t="s">
        <v>16</v>
      </c>
      <c r="D599" t="s">
        <v>41</v>
      </c>
      <c r="E599" t="s">
        <v>71</v>
      </c>
      <c r="F599" t="s">
        <v>102</v>
      </c>
      <c r="G599" t="str">
        <f t="shared" si="73"/>
        <v>31193Title</v>
      </c>
      <c r="H599" t="str">
        <f t="shared" si="77"/>
        <v>19.3</v>
      </c>
      <c r="I599" t="str">
        <f t="shared" si="72"/>
        <v>19.3Usuarios de energía eléctrica por municipio según tipo de servicio</v>
      </c>
      <c r="J599" t="s">
        <v>124</v>
      </c>
      <c r="K599" t="str">
        <f t="shared" si="74"/>
        <v>Usuarios de energía eléctrica por municipio según tipo de servicio</v>
      </c>
      <c r="L599" t="str">
        <f t="shared" si="75"/>
        <v>Usuarios de energía eléctrica por municipio según tipo de servicio</v>
      </c>
      <c r="M599" t="str">
        <f t="shared" si="78"/>
        <v>Al 31 de diciembre de 2016</v>
      </c>
      <c r="N599" t="str">
        <f t="shared" si="76"/>
        <v/>
      </c>
      <c r="O599" s="7" t="b">
        <f t="shared" si="79"/>
        <v>0</v>
      </c>
    </row>
    <row r="600" spans="1:15" x14ac:dyDescent="0.25">
      <c r="A600" s="1">
        <v>10</v>
      </c>
      <c r="C600" t="s">
        <v>17</v>
      </c>
      <c r="D600" t="s">
        <v>41</v>
      </c>
      <c r="E600" t="s">
        <v>71</v>
      </c>
      <c r="F600" t="s">
        <v>102</v>
      </c>
      <c r="G600" t="str">
        <f t="shared" si="73"/>
        <v>31193Date</v>
      </c>
      <c r="H600" t="str">
        <f t="shared" si="77"/>
        <v>19.3</v>
      </c>
      <c r="I600" t="str">
        <f t="shared" si="72"/>
        <v>Al 31 de diciembre de 2016</v>
      </c>
      <c r="J600" t="s">
        <v>123</v>
      </c>
      <c r="K600" t="str">
        <f t="shared" si="74"/>
        <v/>
      </c>
      <c r="L600" t="str">
        <f t="shared" si="75"/>
        <v>Usuarios de energía eléctrica por municipio según tipo de servicio</v>
      </c>
      <c r="M600" t="str">
        <f t="shared" si="78"/>
        <v>Al 31 de diciembre de 2016</v>
      </c>
      <c r="N600" t="str">
        <f t="shared" si="76"/>
        <v/>
      </c>
      <c r="O600" s="7" t="b">
        <f t="shared" si="79"/>
        <v>1</v>
      </c>
    </row>
    <row r="601" spans="1:15" x14ac:dyDescent="0.25">
      <c r="A601" s="1">
        <v>12</v>
      </c>
      <c r="B601" t="s">
        <v>9</v>
      </c>
      <c r="C601" t="s">
        <v>18</v>
      </c>
      <c r="D601" t="s">
        <v>41</v>
      </c>
      <c r="E601" t="s">
        <v>71</v>
      </c>
      <c r="F601" t="s">
        <v>102</v>
      </c>
      <c r="G601" t="str">
        <f t="shared" si="73"/>
        <v>31194Title</v>
      </c>
      <c r="H601" t="str">
        <f t="shared" si="77"/>
        <v>19.4</v>
      </c>
      <c r="I601" t="str">
        <f t="shared" si="72"/>
        <v>19.4Volumen de las ventas de energía eléctrica por municipio según tipo de servicio</v>
      </c>
      <c r="J601" t="s">
        <v>124</v>
      </c>
      <c r="K601" t="str">
        <f t="shared" si="74"/>
        <v>Volumen de las ventas de energía eléctrica por municipio según tipo de servicio</v>
      </c>
      <c r="L601" t="str">
        <f t="shared" si="75"/>
        <v>Volumen de las ventas de energía eléctrica por municipio según tipo de servicio</v>
      </c>
      <c r="M601" t="str">
        <f t="shared" si="78"/>
        <v>2016</v>
      </c>
      <c r="N601" t="str">
        <f t="shared" si="76"/>
        <v/>
      </c>
      <c r="O601" s="7" t="b">
        <f t="shared" si="79"/>
        <v>0</v>
      </c>
    </row>
    <row r="602" spans="1:15" x14ac:dyDescent="0.25">
      <c r="A602" s="1">
        <v>13</v>
      </c>
      <c r="C602" t="s">
        <v>15</v>
      </c>
      <c r="D602" t="s">
        <v>41</v>
      </c>
      <c r="E602" t="s">
        <v>71</v>
      </c>
      <c r="F602" t="s">
        <v>102</v>
      </c>
      <c r="G602" t="str">
        <f t="shared" si="73"/>
        <v>31194Date</v>
      </c>
      <c r="H602" t="str">
        <f t="shared" si="77"/>
        <v>19.4</v>
      </c>
      <c r="I602" t="str">
        <f t="shared" si="72"/>
        <v>2016</v>
      </c>
      <c r="J602" t="s">
        <v>123</v>
      </c>
      <c r="K602" t="str">
        <f t="shared" si="74"/>
        <v/>
      </c>
      <c r="L602" t="str">
        <f t="shared" si="75"/>
        <v>Volumen de las ventas de energía eléctrica por municipio según tipo de servicio</v>
      </c>
      <c r="M602" t="str">
        <f t="shared" si="78"/>
        <v>2016</v>
      </c>
      <c r="N602" t="str">
        <f t="shared" si="76"/>
        <v/>
      </c>
      <c r="O602" s="7" t="b">
        <f t="shared" si="79"/>
        <v>0</v>
      </c>
    </row>
    <row r="603" spans="1:15" x14ac:dyDescent="0.25">
      <c r="A603" s="1">
        <v>14</v>
      </c>
      <c r="C603" t="s">
        <v>19</v>
      </c>
      <c r="D603" t="s">
        <v>41</v>
      </c>
      <c r="E603" t="s">
        <v>71</v>
      </c>
      <c r="F603" t="s">
        <v>102</v>
      </c>
      <c r="G603" t="str">
        <f t="shared" si="73"/>
        <v>31194Units</v>
      </c>
      <c r="H603" t="str">
        <f t="shared" si="77"/>
        <v>19.4</v>
      </c>
      <c r="I603" t="str">
        <f t="shared" si="72"/>
        <v>(Megawatts-hora)</v>
      </c>
      <c r="J603" t="s">
        <v>122</v>
      </c>
      <c r="K603" t="str">
        <f t="shared" si="74"/>
        <v/>
      </c>
      <c r="L603" t="str">
        <f t="shared" si="75"/>
        <v>Volumen de las ventas de energía eléctrica por municipio según tipo de servicio</v>
      </c>
      <c r="M603" t="str">
        <f t="shared" si="78"/>
        <v>2016</v>
      </c>
      <c r="N603" t="str">
        <f t="shared" si="76"/>
        <v>(Megawatts-hora)</v>
      </c>
      <c r="O603" s="7" t="b">
        <f t="shared" si="79"/>
        <v>1</v>
      </c>
    </row>
    <row r="604" spans="1:15" x14ac:dyDescent="0.25">
      <c r="A604" s="1">
        <v>16</v>
      </c>
      <c r="B604" t="s">
        <v>10</v>
      </c>
      <c r="C604" t="s">
        <v>20</v>
      </c>
      <c r="D604" t="s">
        <v>41</v>
      </c>
      <c r="E604" t="s">
        <v>71</v>
      </c>
      <c r="F604" t="s">
        <v>102</v>
      </c>
      <c r="G604" t="str">
        <f t="shared" si="73"/>
        <v>31195Title</v>
      </c>
      <c r="H604" t="str">
        <f t="shared" si="77"/>
        <v>19.5</v>
      </c>
      <c r="I604" t="str">
        <f t="shared" si="72"/>
        <v>19.5Valor de las ventas de energía eléctrica por municipio según tipo de servicio</v>
      </c>
      <c r="J604" t="s">
        <v>124</v>
      </c>
      <c r="K604" t="str">
        <f t="shared" si="74"/>
        <v>Valor de las ventas de energía eléctrica por municipio según tipo de servicio</v>
      </c>
      <c r="L604" t="str">
        <f t="shared" si="75"/>
        <v>Valor de las ventas de energía eléctrica por municipio según tipo de servicio</v>
      </c>
      <c r="M604" t="str">
        <f t="shared" si="78"/>
        <v>2016</v>
      </c>
      <c r="N604" t="str">
        <f t="shared" si="76"/>
        <v/>
      </c>
      <c r="O604" s="7" t="b">
        <f t="shared" si="79"/>
        <v>0</v>
      </c>
    </row>
    <row r="605" spans="1:15" x14ac:dyDescent="0.25">
      <c r="A605" s="1">
        <v>17</v>
      </c>
      <c r="C605" t="s">
        <v>15</v>
      </c>
      <c r="D605" t="s">
        <v>41</v>
      </c>
      <c r="E605" t="s">
        <v>71</v>
      </c>
      <c r="F605" t="s">
        <v>102</v>
      </c>
      <c r="G605" t="str">
        <f t="shared" si="73"/>
        <v>31195Date</v>
      </c>
      <c r="H605" t="str">
        <f t="shared" si="77"/>
        <v>19.5</v>
      </c>
      <c r="I605" t="str">
        <f t="shared" si="72"/>
        <v>2016</v>
      </c>
      <c r="J605" t="s">
        <v>123</v>
      </c>
      <c r="K605" t="str">
        <f t="shared" si="74"/>
        <v/>
      </c>
      <c r="L605" t="str">
        <f t="shared" si="75"/>
        <v>Valor de las ventas de energía eléctrica por municipio según tipo de servicio</v>
      </c>
      <c r="M605" t="str">
        <f t="shared" si="78"/>
        <v>2016</v>
      </c>
      <c r="N605" t="str">
        <f t="shared" si="76"/>
        <v/>
      </c>
      <c r="O605" s="7" t="b">
        <f t="shared" si="79"/>
        <v>0</v>
      </c>
    </row>
    <row r="606" spans="1:15" x14ac:dyDescent="0.25">
      <c r="A606" s="1">
        <v>18</v>
      </c>
      <c r="C606" t="s">
        <v>21</v>
      </c>
      <c r="D606" t="s">
        <v>41</v>
      </c>
      <c r="E606" t="s">
        <v>71</v>
      </c>
      <c r="F606" t="s">
        <v>102</v>
      </c>
      <c r="G606" t="str">
        <f t="shared" si="73"/>
        <v>31195Units</v>
      </c>
      <c r="H606" t="str">
        <f t="shared" si="77"/>
        <v>19.5</v>
      </c>
      <c r="I606" t="str">
        <f t="shared" si="72"/>
        <v>(Miles de pesos)</v>
      </c>
      <c r="J606" t="s">
        <v>122</v>
      </c>
      <c r="K606" t="str">
        <f t="shared" si="74"/>
        <v/>
      </c>
      <c r="L606" t="str">
        <f t="shared" si="75"/>
        <v>Valor de las ventas de energía eléctrica por municipio según tipo de servicio</v>
      </c>
      <c r="M606" t="str">
        <f t="shared" si="78"/>
        <v>Al 31 de diciembre de 2016</v>
      </c>
      <c r="N606" t="str">
        <f t="shared" si="76"/>
        <v>(Miles de pesos)</v>
      </c>
      <c r="O606" s="7" t="b">
        <f t="shared" si="79"/>
        <v>1</v>
      </c>
    </row>
    <row r="607" spans="1:15" x14ac:dyDescent="0.25">
      <c r="A607" s="1">
        <v>20</v>
      </c>
      <c r="B607" t="s">
        <v>11</v>
      </c>
      <c r="C607" t="s">
        <v>22</v>
      </c>
      <c r="D607" t="s">
        <v>41</v>
      </c>
      <c r="E607" t="s">
        <v>71</v>
      </c>
      <c r="F607" t="s">
        <v>102</v>
      </c>
      <c r="G607" t="str">
        <f t="shared" si="73"/>
        <v>31196Title</v>
      </c>
      <c r="H607" t="str">
        <f t="shared" si="77"/>
        <v>19.6</v>
      </c>
      <c r="I607" t="str">
        <f t="shared" si="72"/>
        <v>19.6Unidades y potencia del equipo de transmisión y distribución</v>
      </c>
      <c r="J607" t="s">
        <v>124</v>
      </c>
      <c r="K607" t="str">
        <f t="shared" si="74"/>
        <v>Unidades y potencia del equipo de transmisión y distribuciónde energía eléctrica por municipio</v>
      </c>
      <c r="L607" t="str">
        <f t="shared" si="75"/>
        <v>Unidades y potencia del equipo de transmisión y distribuciónde energía eléctrica por municipio</v>
      </c>
      <c r="M607" t="str">
        <f t="shared" si="78"/>
        <v>Al 31 de diciembre de 2016</v>
      </c>
      <c r="N607" t="str">
        <f t="shared" si="76"/>
        <v/>
      </c>
      <c r="O607" s="7" t="b">
        <f t="shared" si="79"/>
        <v>0</v>
      </c>
    </row>
    <row r="608" spans="1:15" x14ac:dyDescent="0.25">
      <c r="A608" s="1">
        <v>21</v>
      </c>
      <c r="C608" t="s">
        <v>23</v>
      </c>
      <c r="D608" t="s">
        <v>41</v>
      </c>
      <c r="E608" t="s">
        <v>71</v>
      </c>
      <c r="F608" t="s">
        <v>102</v>
      </c>
      <c r="G608" t="str">
        <f t="shared" si="73"/>
        <v>31196Title</v>
      </c>
      <c r="H608" t="str">
        <f t="shared" si="77"/>
        <v>19.6</v>
      </c>
      <c r="I608" t="str">
        <f t="shared" si="72"/>
        <v>de energía eléctrica por municipio</v>
      </c>
      <c r="J608" t="s">
        <v>124</v>
      </c>
      <c r="K608" t="str">
        <f t="shared" si="74"/>
        <v/>
      </c>
      <c r="L608" t="str">
        <f t="shared" si="75"/>
        <v>Unidades y potencia del equipo de transmisión y distribuciónde energía eléctrica por municipio</v>
      </c>
      <c r="M608" t="str">
        <f t="shared" si="78"/>
        <v>Al 31 de diciembre de 2016</v>
      </c>
      <c r="N608" t="str">
        <f t="shared" si="76"/>
        <v/>
      </c>
      <c r="O608" s="7" t="b">
        <f t="shared" si="79"/>
        <v>0</v>
      </c>
    </row>
    <row r="609" spans="1:15" x14ac:dyDescent="0.25">
      <c r="A609" s="1">
        <v>22</v>
      </c>
      <c r="C609" t="s">
        <v>17</v>
      </c>
      <c r="D609" t="s">
        <v>41</v>
      </c>
      <c r="E609" t="s">
        <v>71</v>
      </c>
      <c r="F609" t="s">
        <v>102</v>
      </c>
      <c r="G609" t="str">
        <f t="shared" si="73"/>
        <v>31196Date</v>
      </c>
      <c r="H609" t="str">
        <f t="shared" si="77"/>
        <v>19.6</v>
      </c>
      <c r="I609" t="str">
        <f t="shared" si="72"/>
        <v>Al 31 de diciembre de 2016</v>
      </c>
      <c r="J609" t="s">
        <v>123</v>
      </c>
      <c r="K609" t="str">
        <f t="shared" si="74"/>
        <v/>
      </c>
      <c r="L609" t="str">
        <f t="shared" si="75"/>
        <v>Unidades y potencia del equipo de transmisión y distribuciónde energía eléctrica por municipio</v>
      </c>
      <c r="M609" t="str">
        <f t="shared" si="78"/>
        <v>Al 31 de diciembre de 2016</v>
      </c>
      <c r="N609" t="str">
        <f t="shared" si="76"/>
        <v/>
      </c>
      <c r="O609" s="7" t="b">
        <f t="shared" si="79"/>
        <v>1</v>
      </c>
    </row>
    <row r="610" spans="1:15" x14ac:dyDescent="0.25">
      <c r="A610" s="1">
        <v>24</v>
      </c>
      <c r="B610" t="s">
        <v>12</v>
      </c>
      <c r="C610" t="s">
        <v>25</v>
      </c>
      <c r="D610" t="s">
        <v>41</v>
      </c>
      <c r="E610" t="s">
        <v>71</v>
      </c>
      <c r="F610" t="s">
        <v>102</v>
      </c>
      <c r="G610" t="str">
        <f t="shared" si="73"/>
        <v>31197Title</v>
      </c>
      <c r="H610" t="str">
        <f t="shared" si="77"/>
        <v>19.7</v>
      </c>
      <c r="I610" t="str">
        <f t="shared" si="72"/>
        <v xml:space="preserve">19.7Personal ocupado y sus remuneraciones en la Comisión Federal de Electricidad </v>
      </c>
      <c r="J610" t="s">
        <v>124</v>
      </c>
      <c r="K610" t="str">
        <f t="shared" si="74"/>
        <v>Personal ocupado y sus remuneraciones en la Comisión Federal de Electricidad según tipo de actividad</v>
      </c>
      <c r="L610" t="str">
        <f t="shared" si="75"/>
        <v>Personal ocupado y sus remuneraciones en la Comisión Federal de Electricidad según tipo de actividad</v>
      </c>
      <c r="M610" t="str">
        <f t="shared" si="78"/>
        <v>2016</v>
      </c>
      <c r="N610" t="str">
        <f t="shared" si="76"/>
        <v/>
      </c>
      <c r="O610" s="7" t="b">
        <f t="shared" si="79"/>
        <v>0</v>
      </c>
    </row>
    <row r="611" spans="1:15" x14ac:dyDescent="0.25">
      <c r="A611" s="1">
        <v>25</v>
      </c>
      <c r="C611" t="s">
        <v>26</v>
      </c>
      <c r="D611" t="s">
        <v>41</v>
      </c>
      <c r="E611" t="s">
        <v>71</v>
      </c>
      <c r="F611" t="s">
        <v>102</v>
      </c>
      <c r="G611" t="str">
        <f t="shared" si="73"/>
        <v>31197Title</v>
      </c>
      <c r="H611" t="str">
        <f t="shared" si="77"/>
        <v>19.7</v>
      </c>
      <c r="I611" t="str">
        <f t="shared" si="72"/>
        <v>según tipo de actividad</v>
      </c>
      <c r="J611" t="s">
        <v>124</v>
      </c>
      <c r="K611" t="str">
        <f t="shared" si="74"/>
        <v/>
      </c>
      <c r="L611" t="str">
        <f t="shared" si="75"/>
        <v>Personal ocupado y sus remuneraciones en la Comisión Federal de Electricidad según tipo de actividad</v>
      </c>
      <c r="M611" t="str">
        <f t="shared" si="78"/>
        <v>2016</v>
      </c>
      <c r="N611" t="str">
        <f t="shared" si="76"/>
        <v/>
      </c>
      <c r="O611" s="7" t="b">
        <f t="shared" si="79"/>
        <v>0</v>
      </c>
    </row>
    <row r="612" spans="1:15" x14ac:dyDescent="0.25">
      <c r="A612" s="1">
        <v>26</v>
      </c>
      <c r="C612" t="s">
        <v>15</v>
      </c>
      <c r="D612" t="s">
        <v>41</v>
      </c>
      <c r="E612" t="s">
        <v>71</v>
      </c>
      <c r="F612" t="s">
        <v>102</v>
      </c>
      <c r="G612" t="str">
        <f t="shared" si="73"/>
        <v>31197Date</v>
      </c>
      <c r="H612" t="str">
        <f t="shared" si="77"/>
        <v>19.7</v>
      </c>
      <c r="I612" t="str">
        <f t="shared" si="72"/>
        <v>2016</v>
      </c>
      <c r="J612" t="s">
        <v>123</v>
      </c>
      <c r="K612" t="str">
        <f t="shared" si="74"/>
        <v/>
      </c>
      <c r="L612" t="str">
        <f t="shared" si="75"/>
        <v>Personal ocupado y sus remuneraciones en la Comisión Federal de Electricidad según tipo de actividad</v>
      </c>
      <c r="M612" t="str">
        <f t="shared" si="78"/>
        <v>2016</v>
      </c>
      <c r="N612" t="str">
        <f t="shared" si="76"/>
        <v/>
      </c>
      <c r="O612" s="7" t="b">
        <f t="shared" si="79"/>
        <v>1</v>
      </c>
    </row>
    <row r="613" spans="1:15" x14ac:dyDescent="0.25">
      <c r="A613" s="1">
        <v>1</v>
      </c>
      <c r="B613" t="s">
        <v>6</v>
      </c>
      <c r="C613" t="s">
        <v>13</v>
      </c>
      <c r="D613" t="s">
        <v>41</v>
      </c>
      <c r="E613" t="s">
        <v>72</v>
      </c>
      <c r="F613" t="s">
        <v>103</v>
      </c>
      <c r="G613" t="str">
        <f t="shared" si="73"/>
        <v>32191Title</v>
      </c>
      <c r="H613" t="str">
        <f t="shared" si="77"/>
        <v>19.1</v>
      </c>
      <c r="I613" t="str">
        <f t="shared" si="72"/>
        <v xml:space="preserve">19.1Usuarios, volumen y valor de las ventas de energía eléctrica </v>
      </c>
      <c r="J613" t="s">
        <v>124</v>
      </c>
      <c r="K613" t="str">
        <f t="shared" si="74"/>
        <v>Usuarios, volumen y valor de las ventas de energía eléctrica según tipo de servicio</v>
      </c>
      <c r="L613" t="str">
        <f t="shared" si="75"/>
        <v>Usuarios, volumen y valor de las ventas de energía eléctrica según tipo de servicio</v>
      </c>
      <c r="M613" t="str">
        <f t="shared" si="78"/>
        <v>2016</v>
      </c>
      <c r="N613" t="str">
        <f t="shared" si="76"/>
        <v/>
      </c>
      <c r="O613" s="7" t="b">
        <f t="shared" si="79"/>
        <v>0</v>
      </c>
    </row>
    <row r="614" spans="1:15" x14ac:dyDescent="0.25">
      <c r="A614" s="1">
        <v>2</v>
      </c>
      <c r="C614" t="s">
        <v>14</v>
      </c>
      <c r="D614" t="s">
        <v>41</v>
      </c>
      <c r="E614" t="s">
        <v>72</v>
      </c>
      <c r="F614" t="s">
        <v>103</v>
      </c>
      <c r="G614" t="str">
        <f t="shared" si="73"/>
        <v>32191Title</v>
      </c>
      <c r="H614" t="str">
        <f t="shared" si="77"/>
        <v>19.1</v>
      </c>
      <c r="I614" t="str">
        <f t="shared" si="72"/>
        <v>según tipo de servicio</v>
      </c>
      <c r="J614" t="s">
        <v>124</v>
      </c>
      <c r="K614" t="str">
        <f t="shared" si="74"/>
        <v/>
      </c>
      <c r="L614" t="str">
        <f t="shared" si="75"/>
        <v>Usuarios, volumen y valor de las ventas de energía eléctrica según tipo de servicio</v>
      </c>
      <c r="M614" t="str">
        <f t="shared" si="78"/>
        <v>2016</v>
      </c>
      <c r="N614" t="str">
        <f t="shared" si="76"/>
        <v/>
      </c>
      <c r="O614" s="7" t="b">
        <f t="shared" si="79"/>
        <v>0</v>
      </c>
    </row>
    <row r="615" spans="1:15" x14ac:dyDescent="0.25">
      <c r="A615" s="1">
        <v>3</v>
      </c>
      <c r="C615" t="s">
        <v>15</v>
      </c>
      <c r="D615" t="s">
        <v>41</v>
      </c>
      <c r="E615" t="s">
        <v>72</v>
      </c>
      <c r="F615" t="s">
        <v>103</v>
      </c>
      <c r="G615" t="str">
        <f t="shared" si="73"/>
        <v>32191Date</v>
      </c>
      <c r="H615" t="str">
        <f t="shared" si="77"/>
        <v>19.1</v>
      </c>
      <c r="I615" t="str">
        <f t="shared" si="72"/>
        <v>2016</v>
      </c>
      <c r="J615" t="s">
        <v>123</v>
      </c>
      <c r="K615" t="str">
        <f t="shared" si="74"/>
        <v/>
      </c>
      <c r="L615" t="str">
        <f t="shared" si="75"/>
        <v>Usuarios, volumen y valor de las ventas de energía eléctrica según tipo de servicio</v>
      </c>
      <c r="M615" t="str">
        <f t="shared" si="78"/>
        <v>2016</v>
      </c>
      <c r="N615" t="str">
        <f t="shared" si="76"/>
        <v/>
      </c>
      <c r="O615" s="7" t="b">
        <f t="shared" si="79"/>
        <v>1</v>
      </c>
    </row>
    <row r="616" spans="1:15" x14ac:dyDescent="0.25">
      <c r="A616" s="1">
        <v>5</v>
      </c>
      <c r="B616" t="s">
        <v>7</v>
      </c>
      <c r="C616" t="s">
        <v>16</v>
      </c>
      <c r="D616" t="s">
        <v>41</v>
      </c>
      <c r="E616" t="s">
        <v>72</v>
      </c>
      <c r="F616" t="s">
        <v>103</v>
      </c>
      <c r="G616" t="str">
        <f t="shared" si="73"/>
        <v>32192Title</v>
      </c>
      <c r="H616" t="str">
        <f t="shared" si="77"/>
        <v>19.2</v>
      </c>
      <c r="I616" t="str">
        <f t="shared" si="72"/>
        <v>19.2Usuarios de energía eléctrica por municipio según tipo de servicio</v>
      </c>
      <c r="J616" t="s">
        <v>124</v>
      </c>
      <c r="K616" t="str">
        <f t="shared" si="74"/>
        <v>Usuarios de energía eléctrica por municipio según tipo de servicio</v>
      </c>
      <c r="L616" t="str">
        <f t="shared" si="75"/>
        <v>Usuarios de energía eléctrica por municipio según tipo de servicio</v>
      </c>
      <c r="M616" t="str">
        <f t="shared" si="78"/>
        <v>Al 31 de diciembre de 2016</v>
      </c>
      <c r="N616" t="str">
        <f t="shared" si="76"/>
        <v/>
      </c>
      <c r="O616" s="7" t="b">
        <f t="shared" si="79"/>
        <v>0</v>
      </c>
    </row>
    <row r="617" spans="1:15" x14ac:dyDescent="0.25">
      <c r="A617" s="1">
        <v>6</v>
      </c>
      <c r="C617" t="s">
        <v>17</v>
      </c>
      <c r="D617" t="s">
        <v>41</v>
      </c>
      <c r="E617" t="s">
        <v>72</v>
      </c>
      <c r="F617" t="s">
        <v>103</v>
      </c>
      <c r="G617" t="str">
        <f t="shared" si="73"/>
        <v>32192Date</v>
      </c>
      <c r="H617" t="str">
        <f t="shared" si="77"/>
        <v>19.2</v>
      </c>
      <c r="I617" t="str">
        <f t="shared" si="72"/>
        <v>Al 31 de diciembre de 2016</v>
      </c>
      <c r="J617" t="s">
        <v>123</v>
      </c>
      <c r="K617" t="str">
        <f t="shared" si="74"/>
        <v/>
      </c>
      <c r="L617" t="str">
        <f t="shared" si="75"/>
        <v>Usuarios de energía eléctrica por municipio según tipo de servicio</v>
      </c>
      <c r="M617" t="str">
        <f t="shared" si="78"/>
        <v>Al 31 de diciembre de 2016</v>
      </c>
      <c r="N617" t="str">
        <f t="shared" si="76"/>
        <v/>
      </c>
      <c r="O617" s="7" t="b">
        <f t="shared" si="79"/>
        <v>1</v>
      </c>
    </row>
    <row r="618" spans="1:15" x14ac:dyDescent="0.25">
      <c r="A618" s="1">
        <v>8</v>
      </c>
      <c r="B618" t="s">
        <v>8</v>
      </c>
      <c r="C618" t="s">
        <v>18</v>
      </c>
      <c r="D618" t="s">
        <v>41</v>
      </c>
      <c r="E618" t="s">
        <v>72</v>
      </c>
      <c r="F618" t="s">
        <v>103</v>
      </c>
      <c r="G618" t="str">
        <f t="shared" si="73"/>
        <v>32193Title</v>
      </c>
      <c r="H618" t="str">
        <f t="shared" si="77"/>
        <v>19.3</v>
      </c>
      <c r="I618" t="str">
        <f t="shared" si="72"/>
        <v>19.3Volumen de las ventas de energía eléctrica por municipio según tipo de servicio</v>
      </c>
      <c r="J618" t="s">
        <v>124</v>
      </c>
      <c r="K618" t="str">
        <f t="shared" si="74"/>
        <v>Volumen de las ventas de energía eléctrica por municipio según tipo de servicio</v>
      </c>
      <c r="L618" t="str">
        <f t="shared" si="75"/>
        <v>Volumen de las ventas de energía eléctrica por municipio según tipo de servicio</v>
      </c>
      <c r="M618" t="str">
        <f t="shared" si="78"/>
        <v>2016</v>
      </c>
      <c r="N618" t="str">
        <f t="shared" si="76"/>
        <v/>
      </c>
      <c r="O618" s="7" t="b">
        <f t="shared" si="79"/>
        <v>0</v>
      </c>
    </row>
    <row r="619" spans="1:15" x14ac:dyDescent="0.25">
      <c r="A619" s="1">
        <v>9</v>
      </c>
      <c r="C619" t="s">
        <v>15</v>
      </c>
      <c r="D619" t="s">
        <v>41</v>
      </c>
      <c r="E619" t="s">
        <v>72</v>
      </c>
      <c r="F619" t="s">
        <v>103</v>
      </c>
      <c r="G619" t="str">
        <f t="shared" si="73"/>
        <v>32193Date</v>
      </c>
      <c r="H619" t="str">
        <f t="shared" si="77"/>
        <v>19.3</v>
      </c>
      <c r="I619" t="str">
        <f t="shared" si="72"/>
        <v>2016</v>
      </c>
      <c r="J619" t="s">
        <v>123</v>
      </c>
      <c r="K619" t="str">
        <f t="shared" si="74"/>
        <v/>
      </c>
      <c r="L619" t="str">
        <f t="shared" si="75"/>
        <v>Volumen de las ventas de energía eléctrica por municipio según tipo de servicio</v>
      </c>
      <c r="M619" t="str">
        <f t="shared" si="78"/>
        <v>2016</v>
      </c>
      <c r="N619" t="str">
        <f t="shared" si="76"/>
        <v/>
      </c>
      <c r="O619" s="7" t="b">
        <f t="shared" si="79"/>
        <v>0</v>
      </c>
    </row>
    <row r="620" spans="1:15" x14ac:dyDescent="0.25">
      <c r="A620" s="1">
        <v>10</v>
      </c>
      <c r="C620" t="s">
        <v>19</v>
      </c>
      <c r="D620" t="s">
        <v>41</v>
      </c>
      <c r="E620" t="s">
        <v>72</v>
      </c>
      <c r="F620" t="s">
        <v>103</v>
      </c>
      <c r="G620" t="str">
        <f t="shared" si="73"/>
        <v>32193Units</v>
      </c>
      <c r="H620" t="str">
        <f t="shared" si="77"/>
        <v>19.3</v>
      </c>
      <c r="I620" t="str">
        <f t="shared" si="72"/>
        <v>(Megawatts-hora)</v>
      </c>
      <c r="J620" t="s">
        <v>122</v>
      </c>
      <c r="K620" t="str">
        <f t="shared" si="74"/>
        <v/>
      </c>
      <c r="L620" t="str">
        <f t="shared" si="75"/>
        <v>Volumen de las ventas de energía eléctrica por municipio según tipo de servicio</v>
      </c>
      <c r="M620" t="str">
        <f t="shared" si="78"/>
        <v>2016</v>
      </c>
      <c r="N620" t="str">
        <f t="shared" si="76"/>
        <v>(Megawatts-hora)</v>
      </c>
      <c r="O620" s="7" t="b">
        <f t="shared" si="79"/>
        <v>1</v>
      </c>
    </row>
    <row r="621" spans="1:15" x14ac:dyDescent="0.25">
      <c r="A621" s="1">
        <v>12</v>
      </c>
      <c r="B621" t="s">
        <v>9</v>
      </c>
      <c r="C621" t="s">
        <v>20</v>
      </c>
      <c r="D621" t="s">
        <v>41</v>
      </c>
      <c r="E621" t="s">
        <v>72</v>
      </c>
      <c r="F621" t="s">
        <v>103</v>
      </c>
      <c r="G621" t="str">
        <f t="shared" si="73"/>
        <v>32194Title</v>
      </c>
      <c r="H621" t="str">
        <f t="shared" si="77"/>
        <v>19.4</v>
      </c>
      <c r="I621" t="str">
        <f t="shared" si="72"/>
        <v>19.4Valor de las ventas de energía eléctrica por municipio según tipo de servicio</v>
      </c>
      <c r="J621" t="s">
        <v>124</v>
      </c>
      <c r="K621" t="str">
        <f t="shared" si="74"/>
        <v>Valor de las ventas de energía eléctrica por municipio según tipo de servicio</v>
      </c>
      <c r="L621" t="str">
        <f t="shared" si="75"/>
        <v>Valor de las ventas de energía eléctrica por municipio según tipo de servicio</v>
      </c>
      <c r="M621" t="str">
        <f t="shared" si="78"/>
        <v>2016</v>
      </c>
      <c r="N621" t="str">
        <f t="shared" si="76"/>
        <v/>
      </c>
      <c r="O621" s="7" t="b">
        <f t="shared" si="79"/>
        <v>0</v>
      </c>
    </row>
    <row r="622" spans="1:15" x14ac:dyDescent="0.25">
      <c r="A622" s="1">
        <v>13</v>
      </c>
      <c r="C622" t="s">
        <v>15</v>
      </c>
      <c r="D622" t="s">
        <v>41</v>
      </c>
      <c r="E622" t="s">
        <v>72</v>
      </c>
      <c r="F622" t="s">
        <v>103</v>
      </c>
      <c r="G622" t="str">
        <f t="shared" si="73"/>
        <v>32194Date</v>
      </c>
      <c r="H622" t="str">
        <f t="shared" si="77"/>
        <v>19.4</v>
      </c>
      <c r="I622" t="str">
        <f t="shared" si="72"/>
        <v>2016</v>
      </c>
      <c r="J622" t="s">
        <v>123</v>
      </c>
      <c r="K622" t="str">
        <f t="shared" si="74"/>
        <v/>
      </c>
      <c r="L622" t="str">
        <f t="shared" si="75"/>
        <v>Valor de las ventas de energía eléctrica por municipio según tipo de servicio</v>
      </c>
      <c r="M622" t="str">
        <f t="shared" si="78"/>
        <v>2016</v>
      </c>
      <c r="N622" t="str">
        <f t="shared" si="76"/>
        <v/>
      </c>
      <c r="O622" s="7" t="b">
        <f t="shared" si="79"/>
        <v>0</v>
      </c>
    </row>
    <row r="623" spans="1:15" x14ac:dyDescent="0.25">
      <c r="A623" s="1">
        <v>14</v>
      </c>
      <c r="C623" t="s">
        <v>21</v>
      </c>
      <c r="D623" t="s">
        <v>41</v>
      </c>
      <c r="E623" t="s">
        <v>72</v>
      </c>
      <c r="F623" t="s">
        <v>103</v>
      </c>
      <c r="G623" t="str">
        <f t="shared" si="73"/>
        <v>32194Units</v>
      </c>
      <c r="H623" t="str">
        <f t="shared" si="77"/>
        <v>19.4</v>
      </c>
      <c r="I623" t="str">
        <f t="shared" si="72"/>
        <v>(Miles de pesos)</v>
      </c>
      <c r="J623" t="s">
        <v>122</v>
      </c>
      <c r="K623" t="str">
        <f t="shared" si="74"/>
        <v/>
      </c>
      <c r="L623" t="str">
        <f t="shared" si="75"/>
        <v>Valor de las ventas de energía eléctrica por municipio según tipo de servicio</v>
      </c>
      <c r="M623" t="str">
        <f t="shared" si="78"/>
        <v>Al 31 de diciembre de 2016</v>
      </c>
      <c r="N623" t="str">
        <f t="shared" si="76"/>
        <v>(Miles de pesos)</v>
      </c>
      <c r="O623" s="7" t="b">
        <f t="shared" si="79"/>
        <v>1</v>
      </c>
    </row>
    <row r="624" spans="1:15" x14ac:dyDescent="0.25">
      <c r="A624" s="1">
        <v>16</v>
      </c>
      <c r="B624" t="s">
        <v>10</v>
      </c>
      <c r="C624" t="s">
        <v>22</v>
      </c>
      <c r="D624" t="s">
        <v>41</v>
      </c>
      <c r="E624" t="s">
        <v>72</v>
      </c>
      <c r="F624" t="s">
        <v>103</v>
      </c>
      <c r="G624" t="str">
        <f t="shared" si="73"/>
        <v>32195Title</v>
      </c>
      <c r="H624" t="str">
        <f t="shared" si="77"/>
        <v>19.5</v>
      </c>
      <c r="I624" t="str">
        <f t="shared" si="72"/>
        <v>19.5Unidades y potencia del equipo de transmisión y distribución</v>
      </c>
      <c r="J624" t="s">
        <v>124</v>
      </c>
      <c r="K624" t="str">
        <f t="shared" si="74"/>
        <v>Unidades y potencia del equipo de transmisión y distribuciónde energía eléctrica por municipio</v>
      </c>
      <c r="L624" t="str">
        <f t="shared" si="75"/>
        <v>Unidades y potencia del equipo de transmisión y distribuciónde energía eléctrica por municipio</v>
      </c>
      <c r="M624" t="str">
        <f t="shared" si="78"/>
        <v>Al 31 de diciembre de 2016</v>
      </c>
      <c r="N624" t="str">
        <f t="shared" si="76"/>
        <v/>
      </c>
      <c r="O624" s="7" t="b">
        <f t="shared" si="79"/>
        <v>0</v>
      </c>
    </row>
    <row r="625" spans="1:15" x14ac:dyDescent="0.25">
      <c r="A625" s="1">
        <v>17</v>
      </c>
      <c r="C625" t="s">
        <v>23</v>
      </c>
      <c r="D625" t="s">
        <v>41</v>
      </c>
      <c r="E625" t="s">
        <v>72</v>
      </c>
      <c r="F625" t="s">
        <v>103</v>
      </c>
      <c r="G625" t="str">
        <f t="shared" si="73"/>
        <v>32195Title</v>
      </c>
      <c r="H625" t="str">
        <f t="shared" si="77"/>
        <v>19.5</v>
      </c>
      <c r="I625" t="str">
        <f t="shared" si="72"/>
        <v>de energía eléctrica por municipio</v>
      </c>
      <c r="J625" t="s">
        <v>124</v>
      </c>
      <c r="K625" t="str">
        <f t="shared" si="74"/>
        <v/>
      </c>
      <c r="L625" t="str">
        <f t="shared" si="75"/>
        <v>Unidades y potencia del equipo de transmisión y distribuciónde energía eléctrica por municipio</v>
      </c>
      <c r="M625" t="str">
        <f t="shared" si="78"/>
        <v>Al 31 de diciembre de 2016</v>
      </c>
      <c r="N625" t="str">
        <f t="shared" si="76"/>
        <v/>
      </c>
      <c r="O625" s="7" t="b">
        <f t="shared" si="79"/>
        <v>0</v>
      </c>
    </row>
    <row r="626" spans="1:15" x14ac:dyDescent="0.25">
      <c r="A626" s="1">
        <v>18</v>
      </c>
      <c r="C626" t="s">
        <v>17</v>
      </c>
      <c r="D626" t="s">
        <v>41</v>
      </c>
      <c r="E626" t="s">
        <v>72</v>
      </c>
      <c r="F626" t="s">
        <v>103</v>
      </c>
      <c r="G626" t="str">
        <f t="shared" si="73"/>
        <v>32195Date</v>
      </c>
      <c r="H626" t="str">
        <f t="shared" si="77"/>
        <v>19.5</v>
      </c>
      <c r="I626" t="str">
        <f t="shared" si="72"/>
        <v>Al 31 de diciembre de 2016</v>
      </c>
      <c r="J626" t="s">
        <v>123</v>
      </c>
      <c r="K626" t="str">
        <f t="shared" si="74"/>
        <v/>
      </c>
      <c r="L626" t="str">
        <f t="shared" si="75"/>
        <v>Unidades y potencia del equipo de transmisión y distribuciónde energía eléctrica por municipio</v>
      </c>
      <c r="M626" t="str">
        <f t="shared" si="78"/>
        <v>Al 31 de diciembre de 2016</v>
      </c>
      <c r="N626" t="str">
        <f t="shared" si="76"/>
        <v/>
      </c>
      <c r="O626" s="7" t="b">
        <f t="shared" si="79"/>
        <v>1</v>
      </c>
    </row>
    <row r="627" spans="1:15" x14ac:dyDescent="0.25">
      <c r="A627" s="1">
        <v>20</v>
      </c>
      <c r="B627" t="s">
        <v>11</v>
      </c>
      <c r="C627" t="s">
        <v>25</v>
      </c>
      <c r="D627" t="s">
        <v>41</v>
      </c>
      <c r="E627" t="s">
        <v>72</v>
      </c>
      <c r="F627" t="s">
        <v>103</v>
      </c>
      <c r="G627" t="str">
        <f t="shared" si="73"/>
        <v>32196Title</v>
      </c>
      <c r="H627" t="str">
        <f t="shared" si="77"/>
        <v>19.6</v>
      </c>
      <c r="I627" t="str">
        <f t="shared" si="72"/>
        <v xml:space="preserve">19.6Personal ocupado y sus remuneraciones en la Comisión Federal de Electricidad </v>
      </c>
      <c r="J627" t="s">
        <v>124</v>
      </c>
      <c r="K627" t="str">
        <f t="shared" si="74"/>
        <v>Personal ocupado y sus remuneraciones en la Comisión Federal de Electricidad según tipo de actividad</v>
      </c>
      <c r="L627" t="str">
        <f t="shared" si="75"/>
        <v>Personal ocupado y sus remuneraciones en la Comisión Federal de Electricidad según tipo de actividad</v>
      </c>
      <c r="M627" t="str">
        <f t="shared" si="78"/>
        <v>2016</v>
      </c>
      <c r="N627" t="str">
        <f t="shared" si="76"/>
        <v/>
      </c>
      <c r="O627" s="7" t="b">
        <f t="shared" si="79"/>
        <v>0</v>
      </c>
    </row>
    <row r="628" spans="1:15" x14ac:dyDescent="0.25">
      <c r="A628" s="1">
        <v>21</v>
      </c>
      <c r="C628" t="s">
        <v>26</v>
      </c>
      <c r="D628" t="s">
        <v>41</v>
      </c>
      <c r="E628" t="s">
        <v>72</v>
      </c>
      <c r="F628" t="s">
        <v>103</v>
      </c>
      <c r="G628" t="str">
        <f t="shared" si="73"/>
        <v>32196Title</v>
      </c>
      <c r="H628" t="str">
        <f t="shared" si="77"/>
        <v>19.6</v>
      </c>
      <c r="I628" t="str">
        <f t="shared" si="72"/>
        <v>según tipo de actividad</v>
      </c>
      <c r="J628" t="s">
        <v>124</v>
      </c>
      <c r="K628" t="str">
        <f t="shared" si="74"/>
        <v/>
      </c>
      <c r="L628" t="str">
        <f t="shared" si="75"/>
        <v>Personal ocupado y sus remuneraciones en la Comisión Federal de Electricidad según tipo de actividad</v>
      </c>
      <c r="M628" t="str">
        <f t="shared" si="78"/>
        <v>2016</v>
      </c>
      <c r="N628" t="str">
        <f t="shared" si="76"/>
        <v/>
      </c>
      <c r="O628" s="7" t="b">
        <f t="shared" si="79"/>
        <v>0</v>
      </c>
    </row>
    <row r="629" spans="1:15" x14ac:dyDescent="0.25">
      <c r="A629" s="1">
        <v>22</v>
      </c>
      <c r="C629" t="s">
        <v>15</v>
      </c>
      <c r="D629" t="s">
        <v>41</v>
      </c>
      <c r="E629" t="s">
        <v>72</v>
      </c>
      <c r="F629" t="s">
        <v>103</v>
      </c>
      <c r="G629" t="str">
        <f t="shared" si="73"/>
        <v>32196Date</v>
      </c>
      <c r="H629" t="str">
        <f t="shared" si="77"/>
        <v>19.6</v>
      </c>
      <c r="I629" t="str">
        <f t="shared" si="72"/>
        <v>2016</v>
      </c>
      <c r="J629" t="s">
        <v>123</v>
      </c>
      <c r="K629" t="str">
        <f t="shared" si="74"/>
        <v/>
      </c>
      <c r="L629" t="str">
        <f t="shared" si="75"/>
        <v>Personal ocupado y sus remuneraciones en la Comisión Federal de Electricidad según tipo de actividad</v>
      </c>
      <c r="M629" t="str">
        <f t="shared" si="78"/>
        <v>2016</v>
      </c>
      <c r="N629" t="str">
        <f t="shared" si="76"/>
        <v/>
      </c>
      <c r="O629" s="7" t="b">
        <v>1</v>
      </c>
    </row>
  </sheetData>
  <autoFilter ref="A2:P6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workbookViewId="0">
      <selection activeCell="G2" sqref="G2"/>
    </sheetView>
  </sheetViews>
  <sheetFormatPr defaultRowHeight="15" x14ac:dyDescent="0.25"/>
  <cols>
    <col min="1" max="2" width="7" customWidth="1"/>
    <col min="3" max="3" width="12.7109375" customWidth="1"/>
    <col min="4" max="4" width="14.42578125" customWidth="1"/>
    <col min="5" max="5" width="23.85546875" customWidth="1"/>
    <col min="6" max="6" width="25" customWidth="1"/>
    <col min="7" max="7" width="17" customWidth="1"/>
  </cols>
  <sheetData>
    <row r="1" spans="1:7" x14ac:dyDescent="0.25">
      <c r="B1" t="s">
        <v>150</v>
      </c>
    </row>
    <row r="2" spans="1:7" x14ac:dyDescent="0.25">
      <c r="A2" s="1" t="s">
        <v>5</v>
      </c>
      <c r="B2" s="4" t="s">
        <v>126</v>
      </c>
      <c r="C2" s="3" t="s">
        <v>129</v>
      </c>
      <c r="D2" s="1" t="s">
        <v>3</v>
      </c>
      <c r="E2" s="1" t="s">
        <v>4</v>
      </c>
      <c r="F2" s="3" t="s">
        <v>123</v>
      </c>
      <c r="G2" s="9" t="s">
        <v>122</v>
      </c>
    </row>
    <row r="3" spans="1:7" x14ac:dyDescent="0.25">
      <c r="A3" t="s">
        <v>107</v>
      </c>
      <c r="B3" t="s">
        <v>108</v>
      </c>
      <c r="C3" t="s">
        <v>133</v>
      </c>
      <c r="D3" t="s">
        <v>105</v>
      </c>
      <c r="E3" t="s">
        <v>106</v>
      </c>
      <c r="F3" t="s">
        <v>15</v>
      </c>
      <c r="G3" t="s">
        <v>134</v>
      </c>
    </row>
    <row r="4" spans="1:7" x14ac:dyDescent="0.25">
      <c r="A4" t="s">
        <v>107</v>
      </c>
      <c r="B4" t="s">
        <v>109</v>
      </c>
      <c r="C4" t="s">
        <v>135</v>
      </c>
      <c r="D4" t="s">
        <v>105</v>
      </c>
      <c r="E4" t="s">
        <v>106</v>
      </c>
      <c r="F4" t="s">
        <v>15</v>
      </c>
      <c r="G4" t="s">
        <v>134</v>
      </c>
    </row>
    <row r="5" spans="1:7" x14ac:dyDescent="0.25">
      <c r="A5" t="s">
        <v>107</v>
      </c>
      <c r="B5" t="s">
        <v>110</v>
      </c>
      <c r="C5" t="s">
        <v>111</v>
      </c>
      <c r="D5" t="s">
        <v>105</v>
      </c>
      <c r="E5" t="s">
        <v>106</v>
      </c>
      <c r="F5" t="s">
        <v>17</v>
      </c>
      <c r="G5" t="s">
        <v>134</v>
      </c>
    </row>
    <row r="6" spans="1:7" x14ac:dyDescent="0.25">
      <c r="A6" t="s">
        <v>107</v>
      </c>
      <c r="B6" t="s">
        <v>112</v>
      </c>
      <c r="C6" t="s">
        <v>136</v>
      </c>
      <c r="D6" t="s">
        <v>105</v>
      </c>
      <c r="E6" t="s">
        <v>106</v>
      </c>
      <c r="F6" t="s">
        <v>15</v>
      </c>
      <c r="G6" t="s">
        <v>19</v>
      </c>
    </row>
    <row r="7" spans="1:7" x14ac:dyDescent="0.25">
      <c r="A7" t="s">
        <v>107</v>
      </c>
      <c r="B7" t="s">
        <v>114</v>
      </c>
      <c r="C7" t="s">
        <v>137</v>
      </c>
      <c r="D7" t="s">
        <v>105</v>
      </c>
      <c r="E7" t="s">
        <v>106</v>
      </c>
      <c r="F7" t="s">
        <v>17</v>
      </c>
      <c r="G7" t="s">
        <v>21</v>
      </c>
    </row>
    <row r="8" spans="1:7" x14ac:dyDescent="0.25">
      <c r="A8" t="s">
        <v>107</v>
      </c>
      <c r="B8" t="s">
        <v>116</v>
      </c>
      <c r="C8" t="s">
        <v>138</v>
      </c>
      <c r="D8" t="s">
        <v>105</v>
      </c>
      <c r="E8" t="s">
        <v>106</v>
      </c>
      <c r="F8" t="s">
        <v>17</v>
      </c>
      <c r="G8" t="s">
        <v>134</v>
      </c>
    </row>
    <row r="9" spans="1:7" x14ac:dyDescent="0.25">
      <c r="A9" t="s">
        <v>107</v>
      </c>
      <c r="B9" t="s">
        <v>118</v>
      </c>
      <c r="C9" t="s">
        <v>139</v>
      </c>
      <c r="D9" t="s">
        <v>105</v>
      </c>
      <c r="E9" t="s">
        <v>106</v>
      </c>
      <c r="F9" t="s">
        <v>15</v>
      </c>
      <c r="G9" t="s">
        <v>134</v>
      </c>
    </row>
    <row r="10" spans="1:7" x14ac:dyDescent="0.25">
      <c r="A10" t="s">
        <v>73</v>
      </c>
      <c r="B10" t="s">
        <v>6</v>
      </c>
      <c r="C10" t="s">
        <v>135</v>
      </c>
      <c r="D10" t="s">
        <v>41</v>
      </c>
      <c r="E10" t="s">
        <v>42</v>
      </c>
      <c r="F10" t="s">
        <v>15</v>
      </c>
      <c r="G10" t="s">
        <v>134</v>
      </c>
    </row>
    <row r="11" spans="1:7" x14ac:dyDescent="0.25">
      <c r="A11" t="s">
        <v>73</v>
      </c>
      <c r="B11" t="s">
        <v>7</v>
      </c>
      <c r="C11" t="s">
        <v>16</v>
      </c>
      <c r="D11" t="s">
        <v>41</v>
      </c>
      <c r="E11" t="s">
        <v>42</v>
      </c>
      <c r="F11" t="s">
        <v>17</v>
      </c>
      <c r="G11" t="s">
        <v>134</v>
      </c>
    </row>
    <row r="12" spans="1:7" x14ac:dyDescent="0.25">
      <c r="A12" t="s">
        <v>73</v>
      </c>
      <c r="B12" t="s">
        <v>8</v>
      </c>
      <c r="C12" t="s">
        <v>18</v>
      </c>
      <c r="D12" t="s">
        <v>41</v>
      </c>
      <c r="E12" t="s">
        <v>42</v>
      </c>
      <c r="F12" t="s">
        <v>15</v>
      </c>
      <c r="G12" t="s">
        <v>19</v>
      </c>
    </row>
    <row r="13" spans="1:7" x14ac:dyDescent="0.25">
      <c r="A13" t="s">
        <v>73</v>
      </c>
      <c r="B13" t="s">
        <v>9</v>
      </c>
      <c r="C13" t="s">
        <v>20</v>
      </c>
      <c r="D13" t="s">
        <v>41</v>
      </c>
      <c r="E13" t="s">
        <v>42</v>
      </c>
      <c r="F13" t="s">
        <v>24</v>
      </c>
      <c r="G13" t="s">
        <v>21</v>
      </c>
    </row>
    <row r="14" spans="1:7" x14ac:dyDescent="0.25">
      <c r="A14" t="s">
        <v>73</v>
      </c>
      <c r="B14" t="s">
        <v>10</v>
      </c>
      <c r="C14" t="s">
        <v>140</v>
      </c>
      <c r="D14" t="s">
        <v>41</v>
      </c>
      <c r="E14" t="s">
        <v>42</v>
      </c>
      <c r="F14" t="s">
        <v>24</v>
      </c>
      <c r="G14" t="s">
        <v>134</v>
      </c>
    </row>
    <row r="15" spans="1:7" x14ac:dyDescent="0.25">
      <c r="A15" t="s">
        <v>73</v>
      </c>
      <c r="B15" t="s">
        <v>11</v>
      </c>
      <c r="C15" t="s">
        <v>139</v>
      </c>
      <c r="D15" t="s">
        <v>41</v>
      </c>
      <c r="E15" t="s">
        <v>42</v>
      </c>
      <c r="F15" t="s">
        <v>15</v>
      </c>
      <c r="G15" t="s">
        <v>134</v>
      </c>
    </row>
    <row r="16" spans="1:7" x14ac:dyDescent="0.25">
      <c r="A16" t="s">
        <v>74</v>
      </c>
      <c r="B16" t="s">
        <v>6</v>
      </c>
      <c r="C16" t="s">
        <v>133</v>
      </c>
      <c r="D16" t="s">
        <v>41</v>
      </c>
      <c r="E16" t="s">
        <v>43</v>
      </c>
      <c r="F16" t="s">
        <v>15</v>
      </c>
      <c r="G16" t="s">
        <v>134</v>
      </c>
    </row>
    <row r="17" spans="1:7" x14ac:dyDescent="0.25">
      <c r="A17" t="s">
        <v>74</v>
      </c>
      <c r="B17" t="s">
        <v>7</v>
      </c>
      <c r="C17" t="s">
        <v>135</v>
      </c>
      <c r="D17" t="s">
        <v>41</v>
      </c>
      <c r="E17" t="s">
        <v>43</v>
      </c>
      <c r="F17" t="s">
        <v>15</v>
      </c>
      <c r="G17" t="s">
        <v>134</v>
      </c>
    </row>
    <row r="18" spans="1:7" x14ac:dyDescent="0.25">
      <c r="A18" t="s">
        <v>74</v>
      </c>
      <c r="B18" t="s">
        <v>8</v>
      </c>
      <c r="C18" t="s">
        <v>16</v>
      </c>
      <c r="D18" t="s">
        <v>41</v>
      </c>
      <c r="E18" t="s">
        <v>43</v>
      </c>
      <c r="F18" t="s">
        <v>17</v>
      </c>
      <c r="G18" t="s">
        <v>134</v>
      </c>
    </row>
    <row r="19" spans="1:7" x14ac:dyDescent="0.25">
      <c r="A19" t="s">
        <v>74</v>
      </c>
      <c r="B19" t="s">
        <v>9</v>
      </c>
      <c r="C19" t="s">
        <v>18</v>
      </c>
      <c r="D19" t="s">
        <v>41</v>
      </c>
      <c r="E19" t="s">
        <v>43</v>
      </c>
      <c r="F19" t="s">
        <v>15</v>
      </c>
      <c r="G19" t="s">
        <v>19</v>
      </c>
    </row>
    <row r="20" spans="1:7" x14ac:dyDescent="0.25">
      <c r="A20" t="s">
        <v>74</v>
      </c>
      <c r="B20" t="s">
        <v>10</v>
      </c>
      <c r="C20" t="s">
        <v>20</v>
      </c>
      <c r="D20" t="s">
        <v>41</v>
      </c>
      <c r="E20" t="s">
        <v>43</v>
      </c>
      <c r="F20" t="s">
        <v>17</v>
      </c>
      <c r="G20" t="s">
        <v>21</v>
      </c>
    </row>
    <row r="21" spans="1:7" x14ac:dyDescent="0.25">
      <c r="A21" t="s">
        <v>74</v>
      </c>
      <c r="B21" t="s">
        <v>11</v>
      </c>
      <c r="C21" t="s">
        <v>140</v>
      </c>
      <c r="D21" t="s">
        <v>41</v>
      </c>
      <c r="E21" t="s">
        <v>43</v>
      </c>
      <c r="F21" t="s">
        <v>17</v>
      </c>
      <c r="G21" t="s">
        <v>134</v>
      </c>
    </row>
    <row r="22" spans="1:7" x14ac:dyDescent="0.25">
      <c r="A22" t="s">
        <v>74</v>
      </c>
      <c r="B22" t="s">
        <v>12</v>
      </c>
      <c r="C22" t="s">
        <v>139</v>
      </c>
      <c r="D22" t="s">
        <v>41</v>
      </c>
      <c r="E22" t="s">
        <v>43</v>
      </c>
      <c r="F22" t="s">
        <v>15</v>
      </c>
      <c r="G22" t="s">
        <v>134</v>
      </c>
    </row>
    <row r="23" spans="1:7" x14ac:dyDescent="0.25">
      <c r="A23" t="s">
        <v>75</v>
      </c>
      <c r="B23" t="s">
        <v>6</v>
      </c>
      <c r="C23" t="s">
        <v>133</v>
      </c>
      <c r="D23" t="s">
        <v>41</v>
      </c>
      <c r="E23" t="s">
        <v>44</v>
      </c>
      <c r="F23" t="s">
        <v>15</v>
      </c>
      <c r="G23" t="s">
        <v>134</v>
      </c>
    </row>
    <row r="24" spans="1:7" x14ac:dyDescent="0.25">
      <c r="A24" t="s">
        <v>75</v>
      </c>
      <c r="B24" t="s">
        <v>7</v>
      </c>
      <c r="C24" t="s">
        <v>135</v>
      </c>
      <c r="D24" t="s">
        <v>41</v>
      </c>
      <c r="E24" t="s">
        <v>44</v>
      </c>
      <c r="F24" t="s">
        <v>15</v>
      </c>
      <c r="G24" t="s">
        <v>134</v>
      </c>
    </row>
    <row r="25" spans="1:7" x14ac:dyDescent="0.25">
      <c r="A25" t="s">
        <v>75</v>
      </c>
      <c r="B25" t="s">
        <v>8</v>
      </c>
      <c r="C25" t="s">
        <v>16</v>
      </c>
      <c r="D25" t="s">
        <v>41</v>
      </c>
      <c r="E25" t="s">
        <v>44</v>
      </c>
      <c r="F25" t="s">
        <v>17</v>
      </c>
      <c r="G25" t="s">
        <v>134</v>
      </c>
    </row>
    <row r="26" spans="1:7" x14ac:dyDescent="0.25">
      <c r="A26" t="s">
        <v>75</v>
      </c>
      <c r="B26" t="s">
        <v>9</v>
      </c>
      <c r="C26" t="s">
        <v>18</v>
      </c>
      <c r="D26" t="s">
        <v>41</v>
      </c>
      <c r="E26" t="s">
        <v>44</v>
      </c>
      <c r="F26" t="s">
        <v>15</v>
      </c>
      <c r="G26" t="s">
        <v>19</v>
      </c>
    </row>
    <row r="27" spans="1:7" x14ac:dyDescent="0.25">
      <c r="A27" t="s">
        <v>75</v>
      </c>
      <c r="B27" t="s">
        <v>10</v>
      </c>
      <c r="C27" t="s">
        <v>20</v>
      </c>
      <c r="D27" t="s">
        <v>41</v>
      </c>
      <c r="E27" t="s">
        <v>44</v>
      </c>
      <c r="F27" t="s">
        <v>17</v>
      </c>
      <c r="G27" t="s">
        <v>21</v>
      </c>
    </row>
    <row r="28" spans="1:7" x14ac:dyDescent="0.25">
      <c r="A28" t="s">
        <v>75</v>
      </c>
      <c r="B28" t="s">
        <v>11</v>
      </c>
      <c r="C28" t="s">
        <v>140</v>
      </c>
      <c r="D28" t="s">
        <v>41</v>
      </c>
      <c r="E28" t="s">
        <v>44</v>
      </c>
      <c r="F28" t="s">
        <v>17</v>
      </c>
      <c r="G28" t="s">
        <v>134</v>
      </c>
    </row>
    <row r="29" spans="1:7" x14ac:dyDescent="0.25">
      <c r="A29" t="s">
        <v>75</v>
      </c>
      <c r="B29" t="s">
        <v>12</v>
      </c>
      <c r="C29" t="s">
        <v>139</v>
      </c>
      <c r="D29" t="s">
        <v>41</v>
      </c>
      <c r="E29" t="s">
        <v>44</v>
      </c>
      <c r="F29" t="s">
        <v>15</v>
      </c>
      <c r="G29" t="s">
        <v>134</v>
      </c>
    </row>
    <row r="30" spans="1:7" x14ac:dyDescent="0.25">
      <c r="A30" t="s">
        <v>76</v>
      </c>
      <c r="B30" t="s">
        <v>6</v>
      </c>
      <c r="C30" t="s">
        <v>133</v>
      </c>
      <c r="D30" t="s">
        <v>41</v>
      </c>
      <c r="E30" t="s">
        <v>45</v>
      </c>
      <c r="F30" t="s">
        <v>15</v>
      </c>
      <c r="G30" t="s">
        <v>134</v>
      </c>
    </row>
    <row r="31" spans="1:7" x14ac:dyDescent="0.25">
      <c r="A31" t="s">
        <v>76</v>
      </c>
      <c r="B31" t="s">
        <v>7</v>
      </c>
      <c r="C31" t="s">
        <v>135</v>
      </c>
      <c r="D31" t="s">
        <v>41</v>
      </c>
      <c r="E31" t="s">
        <v>45</v>
      </c>
      <c r="F31" t="s">
        <v>15</v>
      </c>
      <c r="G31" t="s">
        <v>134</v>
      </c>
    </row>
    <row r="32" spans="1:7" x14ac:dyDescent="0.25">
      <c r="A32" t="s">
        <v>76</v>
      </c>
      <c r="B32" t="s">
        <v>8</v>
      </c>
      <c r="C32" t="s">
        <v>16</v>
      </c>
      <c r="D32" t="s">
        <v>41</v>
      </c>
      <c r="E32" t="s">
        <v>45</v>
      </c>
      <c r="F32" t="s">
        <v>17</v>
      </c>
      <c r="G32" t="s">
        <v>134</v>
      </c>
    </row>
    <row r="33" spans="1:7" x14ac:dyDescent="0.25">
      <c r="A33" t="s">
        <v>76</v>
      </c>
      <c r="B33" t="s">
        <v>9</v>
      </c>
      <c r="C33" t="s">
        <v>18</v>
      </c>
      <c r="D33" t="s">
        <v>41</v>
      </c>
      <c r="E33" t="s">
        <v>45</v>
      </c>
      <c r="F33" t="s">
        <v>15</v>
      </c>
      <c r="G33" t="s">
        <v>19</v>
      </c>
    </row>
    <row r="34" spans="1:7" x14ac:dyDescent="0.25">
      <c r="A34" t="s">
        <v>76</v>
      </c>
      <c r="B34" t="s">
        <v>10</v>
      </c>
      <c r="C34" t="s">
        <v>20</v>
      </c>
      <c r="D34" t="s">
        <v>41</v>
      </c>
      <c r="E34" t="s">
        <v>45</v>
      </c>
      <c r="F34" t="s">
        <v>17</v>
      </c>
      <c r="G34" t="s">
        <v>21</v>
      </c>
    </row>
    <row r="35" spans="1:7" x14ac:dyDescent="0.25">
      <c r="A35" t="s">
        <v>76</v>
      </c>
      <c r="B35" t="s">
        <v>11</v>
      </c>
      <c r="C35" t="s">
        <v>140</v>
      </c>
      <c r="D35" t="s">
        <v>41</v>
      </c>
      <c r="E35" t="s">
        <v>45</v>
      </c>
      <c r="F35" t="s">
        <v>17</v>
      </c>
      <c r="G35" t="s">
        <v>134</v>
      </c>
    </row>
    <row r="36" spans="1:7" x14ac:dyDescent="0.25">
      <c r="A36" t="s">
        <v>76</v>
      </c>
      <c r="B36" t="s">
        <v>12</v>
      </c>
      <c r="C36" t="s">
        <v>139</v>
      </c>
      <c r="D36" t="s">
        <v>41</v>
      </c>
      <c r="E36" t="s">
        <v>45</v>
      </c>
      <c r="F36" t="s">
        <v>15</v>
      </c>
      <c r="G36" t="s">
        <v>134</v>
      </c>
    </row>
    <row r="37" spans="1:7" x14ac:dyDescent="0.25">
      <c r="A37" t="s">
        <v>77</v>
      </c>
      <c r="B37" t="s">
        <v>6</v>
      </c>
      <c r="C37" t="s">
        <v>141</v>
      </c>
      <c r="D37" t="s">
        <v>41</v>
      </c>
      <c r="E37" t="s">
        <v>46</v>
      </c>
      <c r="F37" t="s">
        <v>30</v>
      </c>
      <c r="G37" t="s">
        <v>134</v>
      </c>
    </row>
    <row r="38" spans="1:7" x14ac:dyDescent="0.25">
      <c r="A38" t="s">
        <v>77</v>
      </c>
      <c r="B38" t="s">
        <v>7</v>
      </c>
      <c r="C38" t="s">
        <v>135</v>
      </c>
      <c r="D38" t="s">
        <v>41</v>
      </c>
      <c r="E38" t="s">
        <v>46</v>
      </c>
      <c r="F38" t="s">
        <v>30</v>
      </c>
      <c r="G38" t="s">
        <v>134</v>
      </c>
    </row>
    <row r="39" spans="1:7" x14ac:dyDescent="0.25">
      <c r="A39" t="s">
        <v>77</v>
      </c>
      <c r="B39" t="s">
        <v>8</v>
      </c>
      <c r="C39" t="s">
        <v>31</v>
      </c>
      <c r="D39" t="s">
        <v>41</v>
      </c>
      <c r="E39" t="s">
        <v>46</v>
      </c>
      <c r="F39" t="s">
        <v>24</v>
      </c>
      <c r="G39" t="s">
        <v>134</v>
      </c>
    </row>
    <row r="40" spans="1:7" x14ac:dyDescent="0.25">
      <c r="A40" t="s">
        <v>77</v>
      </c>
      <c r="B40" t="s">
        <v>9</v>
      </c>
      <c r="C40" t="s">
        <v>32</v>
      </c>
      <c r="D40" t="s">
        <v>41</v>
      </c>
      <c r="E40" t="s">
        <v>46</v>
      </c>
      <c r="F40" t="s">
        <v>30</v>
      </c>
      <c r="G40" t="s">
        <v>19</v>
      </c>
    </row>
    <row r="41" spans="1:7" x14ac:dyDescent="0.25">
      <c r="A41" t="s">
        <v>77</v>
      </c>
      <c r="B41" t="s">
        <v>10</v>
      </c>
      <c r="C41" t="s">
        <v>33</v>
      </c>
      <c r="D41" t="s">
        <v>41</v>
      </c>
      <c r="E41" t="s">
        <v>46</v>
      </c>
      <c r="F41" t="s">
        <v>24</v>
      </c>
      <c r="G41" t="s">
        <v>21</v>
      </c>
    </row>
    <row r="42" spans="1:7" x14ac:dyDescent="0.25">
      <c r="A42" t="s">
        <v>77</v>
      </c>
      <c r="B42" t="s">
        <v>11</v>
      </c>
      <c r="C42" t="s">
        <v>142</v>
      </c>
      <c r="D42" t="s">
        <v>41</v>
      </c>
      <c r="E42" t="s">
        <v>46</v>
      </c>
      <c r="F42" t="s">
        <v>24</v>
      </c>
      <c r="G42" t="s">
        <v>134</v>
      </c>
    </row>
    <row r="43" spans="1:7" x14ac:dyDescent="0.25">
      <c r="A43" t="s">
        <v>77</v>
      </c>
      <c r="B43" t="s">
        <v>12</v>
      </c>
      <c r="C43" t="s">
        <v>143</v>
      </c>
      <c r="D43" t="s">
        <v>41</v>
      </c>
      <c r="E43" t="s">
        <v>46</v>
      </c>
      <c r="F43" t="s">
        <v>30</v>
      </c>
      <c r="G43" t="s">
        <v>134</v>
      </c>
    </row>
    <row r="44" spans="1:7" x14ac:dyDescent="0.25">
      <c r="A44" t="s">
        <v>78</v>
      </c>
      <c r="B44" t="s">
        <v>6</v>
      </c>
      <c r="C44" t="s">
        <v>133</v>
      </c>
      <c r="D44" t="s">
        <v>41</v>
      </c>
      <c r="E44" t="s">
        <v>47</v>
      </c>
      <c r="F44" t="s">
        <v>15</v>
      </c>
      <c r="G44" t="s">
        <v>134</v>
      </c>
    </row>
    <row r="45" spans="1:7" x14ac:dyDescent="0.25">
      <c r="A45" t="s">
        <v>78</v>
      </c>
      <c r="B45" t="s">
        <v>7</v>
      </c>
      <c r="C45" t="s">
        <v>135</v>
      </c>
      <c r="D45" t="s">
        <v>41</v>
      </c>
      <c r="E45" t="s">
        <v>47</v>
      </c>
      <c r="F45" t="s">
        <v>15</v>
      </c>
      <c r="G45" t="s">
        <v>134</v>
      </c>
    </row>
    <row r="46" spans="1:7" x14ac:dyDescent="0.25">
      <c r="A46" t="s">
        <v>78</v>
      </c>
      <c r="B46" t="s">
        <v>8</v>
      </c>
      <c r="C46" t="s">
        <v>16</v>
      </c>
      <c r="D46" t="s">
        <v>41</v>
      </c>
      <c r="E46" t="s">
        <v>47</v>
      </c>
      <c r="F46" t="s">
        <v>17</v>
      </c>
      <c r="G46" t="s">
        <v>134</v>
      </c>
    </row>
    <row r="47" spans="1:7" x14ac:dyDescent="0.25">
      <c r="A47" t="s">
        <v>78</v>
      </c>
      <c r="B47" t="s">
        <v>9</v>
      </c>
      <c r="C47" t="s">
        <v>18</v>
      </c>
      <c r="D47" t="s">
        <v>41</v>
      </c>
      <c r="E47" t="s">
        <v>47</v>
      </c>
      <c r="F47" t="s">
        <v>36</v>
      </c>
      <c r="G47" t="s">
        <v>19</v>
      </c>
    </row>
    <row r="48" spans="1:7" x14ac:dyDescent="0.25">
      <c r="A48" t="s">
        <v>78</v>
      </c>
      <c r="B48" t="s">
        <v>10</v>
      </c>
      <c r="C48" t="s">
        <v>20</v>
      </c>
      <c r="D48" t="s">
        <v>41</v>
      </c>
      <c r="E48" t="s">
        <v>47</v>
      </c>
      <c r="F48" t="s">
        <v>17</v>
      </c>
      <c r="G48" t="s">
        <v>21</v>
      </c>
    </row>
    <row r="49" spans="1:7" x14ac:dyDescent="0.25">
      <c r="A49" t="s">
        <v>78</v>
      </c>
      <c r="B49" t="s">
        <v>11</v>
      </c>
      <c r="C49" t="s">
        <v>140</v>
      </c>
      <c r="D49" t="s">
        <v>41</v>
      </c>
      <c r="E49" t="s">
        <v>47</v>
      </c>
      <c r="F49" t="s">
        <v>17</v>
      </c>
      <c r="G49" t="s">
        <v>134</v>
      </c>
    </row>
    <row r="50" spans="1:7" x14ac:dyDescent="0.25">
      <c r="A50" t="s">
        <v>78</v>
      </c>
      <c r="B50" t="s">
        <v>12</v>
      </c>
      <c r="C50" t="s">
        <v>139</v>
      </c>
      <c r="D50" t="s">
        <v>41</v>
      </c>
      <c r="E50" t="s">
        <v>47</v>
      </c>
      <c r="F50" t="s">
        <v>15</v>
      </c>
      <c r="G50" t="s">
        <v>134</v>
      </c>
    </row>
    <row r="51" spans="1:7" x14ac:dyDescent="0.25">
      <c r="A51" t="s">
        <v>79</v>
      </c>
      <c r="B51" t="s">
        <v>6</v>
      </c>
      <c r="C51" t="s">
        <v>133</v>
      </c>
      <c r="D51" t="s">
        <v>41</v>
      </c>
      <c r="E51" t="s">
        <v>48</v>
      </c>
      <c r="F51" t="s">
        <v>15</v>
      </c>
      <c r="G51" t="s">
        <v>134</v>
      </c>
    </row>
    <row r="52" spans="1:7" x14ac:dyDescent="0.25">
      <c r="A52" t="s">
        <v>79</v>
      </c>
      <c r="B52" t="s">
        <v>7</v>
      </c>
      <c r="C52" t="s">
        <v>135</v>
      </c>
      <c r="D52" t="s">
        <v>41</v>
      </c>
      <c r="E52" t="s">
        <v>48</v>
      </c>
      <c r="F52" t="s">
        <v>15</v>
      </c>
      <c r="G52" t="s">
        <v>134</v>
      </c>
    </row>
    <row r="53" spans="1:7" x14ac:dyDescent="0.25">
      <c r="A53" t="s">
        <v>79</v>
      </c>
      <c r="B53" t="s">
        <v>8</v>
      </c>
      <c r="C53" t="s">
        <v>16</v>
      </c>
      <c r="D53" t="s">
        <v>41</v>
      </c>
      <c r="E53" t="s">
        <v>48</v>
      </c>
      <c r="F53" t="s">
        <v>17</v>
      </c>
      <c r="G53" t="s">
        <v>134</v>
      </c>
    </row>
    <row r="54" spans="1:7" x14ac:dyDescent="0.25">
      <c r="A54" t="s">
        <v>79</v>
      </c>
      <c r="B54" t="s">
        <v>9</v>
      </c>
      <c r="C54" t="s">
        <v>18</v>
      </c>
      <c r="D54" t="s">
        <v>41</v>
      </c>
      <c r="E54" t="s">
        <v>48</v>
      </c>
      <c r="F54" t="s">
        <v>15</v>
      </c>
      <c r="G54" t="s">
        <v>19</v>
      </c>
    </row>
    <row r="55" spans="1:7" x14ac:dyDescent="0.25">
      <c r="A55" t="s">
        <v>79</v>
      </c>
      <c r="B55" t="s">
        <v>10</v>
      </c>
      <c r="C55" t="s">
        <v>20</v>
      </c>
      <c r="D55" t="s">
        <v>41</v>
      </c>
      <c r="E55" t="s">
        <v>48</v>
      </c>
      <c r="F55" t="s">
        <v>17</v>
      </c>
      <c r="G55" t="s">
        <v>21</v>
      </c>
    </row>
    <row r="56" spans="1:7" x14ac:dyDescent="0.25">
      <c r="A56" t="s">
        <v>79</v>
      </c>
      <c r="B56" t="s">
        <v>11</v>
      </c>
      <c r="C56" t="s">
        <v>142</v>
      </c>
      <c r="D56" t="s">
        <v>41</v>
      </c>
      <c r="E56" t="s">
        <v>48</v>
      </c>
      <c r="F56" t="s">
        <v>17</v>
      </c>
      <c r="G56" t="s">
        <v>134</v>
      </c>
    </row>
    <row r="57" spans="1:7" x14ac:dyDescent="0.25">
      <c r="A57" t="s">
        <v>79</v>
      </c>
      <c r="B57" t="s">
        <v>12</v>
      </c>
      <c r="C57" t="s">
        <v>139</v>
      </c>
      <c r="D57" t="s">
        <v>41</v>
      </c>
      <c r="E57" t="s">
        <v>48</v>
      </c>
      <c r="F57" t="s">
        <v>15</v>
      </c>
      <c r="G57" t="s">
        <v>134</v>
      </c>
    </row>
    <row r="58" spans="1:7" x14ac:dyDescent="0.25">
      <c r="A58" t="s">
        <v>80</v>
      </c>
      <c r="B58" t="s">
        <v>6</v>
      </c>
      <c r="C58" t="s">
        <v>133</v>
      </c>
      <c r="D58" t="s">
        <v>41</v>
      </c>
      <c r="E58" t="s">
        <v>49</v>
      </c>
      <c r="F58" t="s">
        <v>15</v>
      </c>
      <c r="G58" t="s">
        <v>134</v>
      </c>
    </row>
    <row r="59" spans="1:7" x14ac:dyDescent="0.25">
      <c r="A59" t="s">
        <v>80</v>
      </c>
      <c r="B59" t="s">
        <v>7</v>
      </c>
      <c r="C59" t="s">
        <v>135</v>
      </c>
      <c r="D59" t="s">
        <v>41</v>
      </c>
      <c r="E59" t="s">
        <v>49</v>
      </c>
      <c r="F59" t="s">
        <v>15</v>
      </c>
      <c r="G59" t="s">
        <v>134</v>
      </c>
    </row>
    <row r="60" spans="1:7" x14ac:dyDescent="0.25">
      <c r="A60" t="s">
        <v>80</v>
      </c>
      <c r="B60" t="s">
        <v>8</v>
      </c>
      <c r="C60" t="s">
        <v>16</v>
      </c>
      <c r="D60" t="s">
        <v>41</v>
      </c>
      <c r="E60" t="s">
        <v>49</v>
      </c>
      <c r="F60" t="s">
        <v>17</v>
      </c>
      <c r="G60" t="s">
        <v>134</v>
      </c>
    </row>
    <row r="61" spans="1:7" x14ac:dyDescent="0.25">
      <c r="A61" t="s">
        <v>80</v>
      </c>
      <c r="B61" t="s">
        <v>9</v>
      </c>
      <c r="C61" t="s">
        <v>18</v>
      </c>
      <c r="D61" t="s">
        <v>41</v>
      </c>
      <c r="E61" t="s">
        <v>49</v>
      </c>
      <c r="F61" t="s">
        <v>15</v>
      </c>
      <c r="G61" t="s">
        <v>19</v>
      </c>
    </row>
    <row r="62" spans="1:7" x14ac:dyDescent="0.25">
      <c r="A62" t="s">
        <v>80</v>
      </c>
      <c r="B62" t="s">
        <v>10</v>
      </c>
      <c r="C62" t="s">
        <v>20</v>
      </c>
      <c r="D62" t="s">
        <v>41</v>
      </c>
      <c r="E62" t="s">
        <v>49</v>
      </c>
      <c r="F62" t="s">
        <v>17</v>
      </c>
      <c r="G62" t="s">
        <v>21</v>
      </c>
    </row>
    <row r="63" spans="1:7" x14ac:dyDescent="0.25">
      <c r="A63" t="s">
        <v>80</v>
      </c>
      <c r="B63" t="s">
        <v>11</v>
      </c>
      <c r="C63" t="s">
        <v>140</v>
      </c>
      <c r="D63" t="s">
        <v>41</v>
      </c>
      <c r="E63" t="s">
        <v>49</v>
      </c>
      <c r="F63" t="s">
        <v>17</v>
      </c>
      <c r="G63" t="s">
        <v>134</v>
      </c>
    </row>
    <row r="64" spans="1:7" x14ac:dyDescent="0.25">
      <c r="A64" t="s">
        <v>80</v>
      </c>
      <c r="B64" t="s">
        <v>12</v>
      </c>
      <c r="C64" t="s">
        <v>139</v>
      </c>
      <c r="D64" t="s">
        <v>41</v>
      </c>
      <c r="E64" t="s">
        <v>49</v>
      </c>
      <c r="F64" t="s">
        <v>15</v>
      </c>
      <c r="G64" t="s">
        <v>134</v>
      </c>
    </row>
    <row r="65" spans="1:7" x14ac:dyDescent="0.25">
      <c r="A65" t="s">
        <v>81</v>
      </c>
      <c r="B65" t="s">
        <v>6</v>
      </c>
      <c r="C65" t="s">
        <v>133</v>
      </c>
      <c r="D65" t="s">
        <v>41</v>
      </c>
      <c r="E65" t="s">
        <v>50</v>
      </c>
      <c r="F65" t="s">
        <v>15</v>
      </c>
      <c r="G65" t="s">
        <v>134</v>
      </c>
    </row>
    <row r="66" spans="1:7" x14ac:dyDescent="0.25">
      <c r="A66" t="s">
        <v>81</v>
      </c>
      <c r="B66" t="s">
        <v>7</v>
      </c>
      <c r="C66" t="s">
        <v>135</v>
      </c>
      <c r="D66" t="s">
        <v>41</v>
      </c>
      <c r="E66" t="s">
        <v>50</v>
      </c>
      <c r="F66" t="s">
        <v>15</v>
      </c>
      <c r="G66" t="s">
        <v>134</v>
      </c>
    </row>
    <row r="67" spans="1:7" x14ac:dyDescent="0.25">
      <c r="A67" t="s">
        <v>81</v>
      </c>
      <c r="B67" t="s">
        <v>8</v>
      </c>
      <c r="C67" t="s">
        <v>16</v>
      </c>
      <c r="D67" t="s">
        <v>41</v>
      </c>
      <c r="E67" t="s">
        <v>50</v>
      </c>
      <c r="F67" t="s">
        <v>17</v>
      </c>
      <c r="G67" t="s">
        <v>134</v>
      </c>
    </row>
    <row r="68" spans="1:7" x14ac:dyDescent="0.25">
      <c r="A68" t="s">
        <v>81</v>
      </c>
      <c r="B68" t="s">
        <v>9</v>
      </c>
      <c r="C68" t="s">
        <v>18</v>
      </c>
      <c r="D68" t="s">
        <v>41</v>
      </c>
      <c r="E68" t="s">
        <v>50</v>
      </c>
      <c r="F68" t="s">
        <v>15</v>
      </c>
      <c r="G68" t="s">
        <v>19</v>
      </c>
    </row>
    <row r="69" spans="1:7" x14ac:dyDescent="0.25">
      <c r="A69" t="s">
        <v>81</v>
      </c>
      <c r="B69" t="s">
        <v>10</v>
      </c>
      <c r="C69" t="s">
        <v>20</v>
      </c>
      <c r="D69" t="s">
        <v>41</v>
      </c>
      <c r="E69" t="s">
        <v>50</v>
      </c>
      <c r="F69" t="s">
        <v>17</v>
      </c>
      <c r="G69" t="s">
        <v>21</v>
      </c>
    </row>
    <row r="70" spans="1:7" x14ac:dyDescent="0.25">
      <c r="A70" t="s">
        <v>81</v>
      </c>
      <c r="B70" t="s">
        <v>11</v>
      </c>
      <c r="C70" t="s">
        <v>140</v>
      </c>
      <c r="D70" t="s">
        <v>41</v>
      </c>
      <c r="E70" t="s">
        <v>50</v>
      </c>
      <c r="F70" t="s">
        <v>17</v>
      </c>
      <c r="G70" t="s">
        <v>134</v>
      </c>
    </row>
    <row r="71" spans="1:7" x14ac:dyDescent="0.25">
      <c r="A71" t="s">
        <v>81</v>
      </c>
      <c r="B71" t="s">
        <v>12</v>
      </c>
      <c r="C71" t="s">
        <v>139</v>
      </c>
      <c r="D71" t="s">
        <v>41</v>
      </c>
      <c r="E71" t="s">
        <v>50</v>
      </c>
      <c r="F71" t="s">
        <v>15</v>
      </c>
      <c r="G71" t="s">
        <v>134</v>
      </c>
    </row>
    <row r="72" spans="1:7" x14ac:dyDescent="0.25">
      <c r="A72" t="s">
        <v>82</v>
      </c>
      <c r="B72" t="s">
        <v>6</v>
      </c>
      <c r="C72" t="s">
        <v>133</v>
      </c>
      <c r="D72" t="s">
        <v>41</v>
      </c>
      <c r="E72" t="s">
        <v>51</v>
      </c>
      <c r="F72" t="s">
        <v>15</v>
      </c>
      <c r="G72" t="s">
        <v>134</v>
      </c>
    </row>
    <row r="73" spans="1:7" x14ac:dyDescent="0.25">
      <c r="A73" t="s">
        <v>82</v>
      </c>
      <c r="B73" t="s">
        <v>7</v>
      </c>
      <c r="C73" t="s">
        <v>135</v>
      </c>
      <c r="D73" t="s">
        <v>41</v>
      </c>
      <c r="E73" t="s">
        <v>51</v>
      </c>
      <c r="F73" t="s">
        <v>15</v>
      </c>
      <c r="G73" t="s">
        <v>134</v>
      </c>
    </row>
    <row r="74" spans="1:7" x14ac:dyDescent="0.25">
      <c r="A74" t="s">
        <v>82</v>
      </c>
      <c r="B74" t="s">
        <v>8</v>
      </c>
      <c r="C74" t="s">
        <v>16</v>
      </c>
      <c r="D74" t="s">
        <v>41</v>
      </c>
      <c r="E74" t="s">
        <v>51</v>
      </c>
      <c r="F74" t="s">
        <v>17</v>
      </c>
      <c r="G74" t="s">
        <v>134</v>
      </c>
    </row>
    <row r="75" spans="1:7" x14ac:dyDescent="0.25">
      <c r="A75" t="s">
        <v>82</v>
      </c>
      <c r="B75" t="s">
        <v>9</v>
      </c>
      <c r="C75" t="s">
        <v>18</v>
      </c>
      <c r="D75" t="s">
        <v>41</v>
      </c>
      <c r="E75" t="s">
        <v>51</v>
      </c>
      <c r="F75" t="s">
        <v>15</v>
      </c>
      <c r="G75" t="s">
        <v>19</v>
      </c>
    </row>
    <row r="76" spans="1:7" x14ac:dyDescent="0.25">
      <c r="A76" t="s">
        <v>82</v>
      </c>
      <c r="B76" t="s">
        <v>10</v>
      </c>
      <c r="C76" t="s">
        <v>20</v>
      </c>
      <c r="D76" t="s">
        <v>41</v>
      </c>
      <c r="E76" t="s">
        <v>51</v>
      </c>
      <c r="F76" t="s">
        <v>17</v>
      </c>
      <c r="G76" t="s">
        <v>21</v>
      </c>
    </row>
    <row r="77" spans="1:7" x14ac:dyDescent="0.25">
      <c r="A77" t="s">
        <v>82</v>
      </c>
      <c r="B77" t="s">
        <v>11</v>
      </c>
      <c r="C77" t="s">
        <v>140</v>
      </c>
      <c r="D77" t="s">
        <v>41</v>
      </c>
      <c r="E77" t="s">
        <v>51</v>
      </c>
      <c r="F77" t="s">
        <v>17</v>
      </c>
      <c r="G77" t="s">
        <v>134</v>
      </c>
    </row>
    <row r="78" spans="1:7" x14ac:dyDescent="0.25">
      <c r="A78" t="s">
        <v>82</v>
      </c>
      <c r="B78" t="s">
        <v>12</v>
      </c>
      <c r="C78" t="s">
        <v>139</v>
      </c>
      <c r="D78" t="s">
        <v>41</v>
      </c>
      <c r="E78" t="s">
        <v>51</v>
      </c>
      <c r="F78" t="s">
        <v>15</v>
      </c>
      <c r="G78" t="s">
        <v>134</v>
      </c>
    </row>
    <row r="79" spans="1:7" x14ac:dyDescent="0.25">
      <c r="A79" t="s">
        <v>83</v>
      </c>
      <c r="B79" t="s">
        <v>6</v>
      </c>
      <c r="C79" t="s">
        <v>133</v>
      </c>
      <c r="D79" t="s">
        <v>41</v>
      </c>
      <c r="E79" t="s">
        <v>52</v>
      </c>
      <c r="F79" t="s">
        <v>15</v>
      </c>
      <c r="G79" t="s">
        <v>134</v>
      </c>
    </row>
    <row r="80" spans="1:7" x14ac:dyDescent="0.25">
      <c r="A80" t="s">
        <v>83</v>
      </c>
      <c r="B80" t="s">
        <v>7</v>
      </c>
      <c r="C80" t="s">
        <v>135</v>
      </c>
      <c r="D80" t="s">
        <v>41</v>
      </c>
      <c r="E80" t="s">
        <v>52</v>
      </c>
      <c r="F80" t="s">
        <v>15</v>
      </c>
      <c r="G80" t="s">
        <v>134</v>
      </c>
    </row>
    <row r="81" spans="1:7" x14ac:dyDescent="0.25">
      <c r="A81" t="s">
        <v>83</v>
      </c>
      <c r="B81" t="s">
        <v>8</v>
      </c>
      <c r="C81" t="s">
        <v>16</v>
      </c>
      <c r="D81" t="s">
        <v>41</v>
      </c>
      <c r="E81" t="s">
        <v>52</v>
      </c>
      <c r="F81" t="s">
        <v>17</v>
      </c>
      <c r="G81" t="s">
        <v>134</v>
      </c>
    </row>
    <row r="82" spans="1:7" x14ac:dyDescent="0.25">
      <c r="A82" t="s">
        <v>83</v>
      </c>
      <c r="B82" t="s">
        <v>9</v>
      </c>
      <c r="C82" t="s">
        <v>18</v>
      </c>
      <c r="D82" t="s">
        <v>41</v>
      </c>
      <c r="E82" t="s">
        <v>52</v>
      </c>
      <c r="F82" t="s">
        <v>15</v>
      </c>
      <c r="G82" t="s">
        <v>19</v>
      </c>
    </row>
    <row r="83" spans="1:7" x14ac:dyDescent="0.25">
      <c r="A83" t="s">
        <v>83</v>
      </c>
      <c r="B83" t="s">
        <v>10</v>
      </c>
      <c r="C83" t="s">
        <v>20</v>
      </c>
      <c r="D83" t="s">
        <v>41</v>
      </c>
      <c r="E83" t="s">
        <v>52</v>
      </c>
      <c r="F83" t="s">
        <v>17</v>
      </c>
      <c r="G83" t="s">
        <v>21</v>
      </c>
    </row>
    <row r="84" spans="1:7" x14ac:dyDescent="0.25">
      <c r="A84" t="s">
        <v>83</v>
      </c>
      <c r="B84" t="s">
        <v>11</v>
      </c>
      <c r="C84" t="s">
        <v>140</v>
      </c>
      <c r="D84" t="s">
        <v>41</v>
      </c>
      <c r="E84" t="s">
        <v>52</v>
      </c>
      <c r="F84" t="s">
        <v>17</v>
      </c>
      <c r="G84" t="s">
        <v>134</v>
      </c>
    </row>
    <row r="85" spans="1:7" x14ac:dyDescent="0.25">
      <c r="A85" t="s">
        <v>83</v>
      </c>
      <c r="B85" t="s">
        <v>12</v>
      </c>
      <c r="C85" t="s">
        <v>139</v>
      </c>
      <c r="D85" t="s">
        <v>41</v>
      </c>
      <c r="E85" t="s">
        <v>52</v>
      </c>
      <c r="F85" t="s">
        <v>36</v>
      </c>
      <c r="G85" t="s">
        <v>134</v>
      </c>
    </row>
    <row r="86" spans="1:7" x14ac:dyDescent="0.25">
      <c r="A86" t="s">
        <v>84</v>
      </c>
      <c r="B86" t="s">
        <v>6</v>
      </c>
      <c r="C86" t="s">
        <v>133</v>
      </c>
      <c r="D86" t="s">
        <v>41</v>
      </c>
      <c r="E86" t="s">
        <v>53</v>
      </c>
      <c r="F86" t="s">
        <v>15</v>
      </c>
      <c r="G86" t="s">
        <v>134</v>
      </c>
    </row>
    <row r="87" spans="1:7" x14ac:dyDescent="0.25">
      <c r="A87" t="s">
        <v>84</v>
      </c>
      <c r="B87" t="s">
        <v>7</v>
      </c>
      <c r="C87" t="s">
        <v>135</v>
      </c>
      <c r="D87" t="s">
        <v>41</v>
      </c>
      <c r="E87" t="s">
        <v>53</v>
      </c>
      <c r="F87" t="s">
        <v>36</v>
      </c>
      <c r="G87" t="s">
        <v>134</v>
      </c>
    </row>
    <row r="88" spans="1:7" x14ac:dyDescent="0.25">
      <c r="A88" t="s">
        <v>84</v>
      </c>
      <c r="B88" t="s">
        <v>8</v>
      </c>
      <c r="C88" t="s">
        <v>16</v>
      </c>
      <c r="D88" t="s">
        <v>41</v>
      </c>
      <c r="E88" t="s">
        <v>53</v>
      </c>
      <c r="F88" t="s">
        <v>36</v>
      </c>
      <c r="G88" t="s">
        <v>134</v>
      </c>
    </row>
    <row r="89" spans="1:7" x14ac:dyDescent="0.25">
      <c r="A89" t="s">
        <v>84</v>
      </c>
      <c r="B89" t="s">
        <v>9</v>
      </c>
      <c r="C89" t="s">
        <v>18</v>
      </c>
      <c r="D89" t="s">
        <v>41</v>
      </c>
      <c r="E89" t="s">
        <v>53</v>
      </c>
      <c r="F89" t="s">
        <v>36</v>
      </c>
      <c r="G89" t="s">
        <v>19</v>
      </c>
    </row>
    <row r="90" spans="1:7" x14ac:dyDescent="0.25">
      <c r="A90" t="s">
        <v>84</v>
      </c>
      <c r="B90" t="s">
        <v>10</v>
      </c>
      <c r="C90" t="s">
        <v>20</v>
      </c>
      <c r="D90" t="s">
        <v>41</v>
      </c>
      <c r="E90" t="s">
        <v>53</v>
      </c>
      <c r="F90" t="s">
        <v>17</v>
      </c>
      <c r="G90" t="s">
        <v>21</v>
      </c>
    </row>
    <row r="91" spans="1:7" x14ac:dyDescent="0.25">
      <c r="A91" t="s">
        <v>84</v>
      </c>
      <c r="B91" t="s">
        <v>11</v>
      </c>
      <c r="C91" t="s">
        <v>140</v>
      </c>
      <c r="D91" t="s">
        <v>41</v>
      </c>
      <c r="E91" t="s">
        <v>53</v>
      </c>
      <c r="F91" t="s">
        <v>17</v>
      </c>
      <c r="G91" t="s">
        <v>134</v>
      </c>
    </row>
    <row r="92" spans="1:7" x14ac:dyDescent="0.25">
      <c r="A92" t="s">
        <v>84</v>
      </c>
      <c r="B92" t="s">
        <v>12</v>
      </c>
      <c r="C92" t="s">
        <v>139</v>
      </c>
      <c r="D92" t="s">
        <v>41</v>
      </c>
      <c r="E92" t="s">
        <v>53</v>
      </c>
      <c r="F92" t="s">
        <v>15</v>
      </c>
      <c r="G92" t="s">
        <v>134</v>
      </c>
    </row>
    <row r="93" spans="1:7" x14ac:dyDescent="0.25">
      <c r="A93" t="s">
        <v>85</v>
      </c>
      <c r="B93" t="s">
        <v>6</v>
      </c>
      <c r="C93" t="s">
        <v>133</v>
      </c>
      <c r="D93" t="s">
        <v>41</v>
      </c>
      <c r="E93" t="s">
        <v>54</v>
      </c>
      <c r="F93" t="s">
        <v>15</v>
      </c>
      <c r="G93" t="s">
        <v>134</v>
      </c>
    </row>
    <row r="94" spans="1:7" x14ac:dyDescent="0.25">
      <c r="A94" t="s">
        <v>85</v>
      </c>
      <c r="B94" t="s">
        <v>7</v>
      </c>
      <c r="C94" t="s">
        <v>135</v>
      </c>
      <c r="D94" t="s">
        <v>41</v>
      </c>
      <c r="E94" t="s">
        <v>54</v>
      </c>
      <c r="F94" t="s">
        <v>15</v>
      </c>
      <c r="G94" t="s">
        <v>134</v>
      </c>
    </row>
    <row r="95" spans="1:7" x14ac:dyDescent="0.25">
      <c r="A95" t="s">
        <v>85</v>
      </c>
      <c r="B95" t="s">
        <v>8</v>
      </c>
      <c r="C95" t="s">
        <v>16</v>
      </c>
      <c r="D95" t="s">
        <v>41</v>
      </c>
      <c r="E95" t="s">
        <v>54</v>
      </c>
      <c r="F95" t="s">
        <v>17</v>
      </c>
      <c r="G95" t="s">
        <v>134</v>
      </c>
    </row>
    <row r="96" spans="1:7" x14ac:dyDescent="0.25">
      <c r="A96" t="s">
        <v>85</v>
      </c>
      <c r="B96" t="s">
        <v>9</v>
      </c>
      <c r="C96" t="s">
        <v>18</v>
      </c>
      <c r="D96" t="s">
        <v>41</v>
      </c>
      <c r="E96" t="s">
        <v>54</v>
      </c>
      <c r="F96" t="s">
        <v>15</v>
      </c>
      <c r="G96" t="s">
        <v>19</v>
      </c>
    </row>
    <row r="97" spans="1:7" x14ac:dyDescent="0.25">
      <c r="A97" t="s">
        <v>85</v>
      </c>
      <c r="B97" t="s">
        <v>10</v>
      </c>
      <c r="C97" t="s">
        <v>20</v>
      </c>
      <c r="D97" t="s">
        <v>41</v>
      </c>
      <c r="E97" t="s">
        <v>54</v>
      </c>
      <c r="F97" t="s">
        <v>17</v>
      </c>
      <c r="G97" t="s">
        <v>21</v>
      </c>
    </row>
    <row r="98" spans="1:7" x14ac:dyDescent="0.25">
      <c r="A98" t="s">
        <v>85</v>
      </c>
      <c r="B98" t="s">
        <v>11</v>
      </c>
      <c r="C98" t="s">
        <v>140</v>
      </c>
      <c r="D98" t="s">
        <v>41</v>
      </c>
      <c r="E98" t="s">
        <v>54</v>
      </c>
      <c r="F98" t="s">
        <v>17</v>
      </c>
      <c r="G98" t="s">
        <v>134</v>
      </c>
    </row>
    <row r="99" spans="1:7" x14ac:dyDescent="0.25">
      <c r="A99" t="s">
        <v>85</v>
      </c>
      <c r="B99" t="s">
        <v>12</v>
      </c>
      <c r="C99" t="s">
        <v>139</v>
      </c>
      <c r="D99" t="s">
        <v>41</v>
      </c>
      <c r="E99" t="s">
        <v>54</v>
      </c>
      <c r="F99" t="s">
        <v>15</v>
      </c>
      <c r="G99" t="s">
        <v>134</v>
      </c>
    </row>
    <row r="100" spans="1:7" x14ac:dyDescent="0.25">
      <c r="A100" t="s">
        <v>86</v>
      </c>
      <c r="B100" t="s">
        <v>6</v>
      </c>
      <c r="C100" t="s">
        <v>133</v>
      </c>
      <c r="D100" t="s">
        <v>41</v>
      </c>
      <c r="E100" t="s">
        <v>55</v>
      </c>
      <c r="F100" t="s">
        <v>15</v>
      </c>
      <c r="G100" t="s">
        <v>134</v>
      </c>
    </row>
    <row r="101" spans="1:7" x14ac:dyDescent="0.25">
      <c r="A101" t="s">
        <v>86</v>
      </c>
      <c r="B101" t="s">
        <v>7</v>
      </c>
      <c r="C101" t="s">
        <v>135</v>
      </c>
      <c r="D101" t="s">
        <v>41</v>
      </c>
      <c r="E101" t="s">
        <v>55</v>
      </c>
      <c r="F101" t="s">
        <v>15</v>
      </c>
      <c r="G101" t="s">
        <v>134</v>
      </c>
    </row>
    <row r="102" spans="1:7" x14ac:dyDescent="0.25">
      <c r="A102" t="s">
        <v>86</v>
      </c>
      <c r="B102" t="s">
        <v>8</v>
      </c>
      <c r="C102" t="s">
        <v>16</v>
      </c>
      <c r="D102" t="s">
        <v>41</v>
      </c>
      <c r="E102" t="s">
        <v>55</v>
      </c>
      <c r="F102" t="s">
        <v>17</v>
      </c>
      <c r="G102" t="s">
        <v>134</v>
      </c>
    </row>
    <row r="103" spans="1:7" x14ac:dyDescent="0.25">
      <c r="A103" t="s">
        <v>86</v>
      </c>
      <c r="B103" t="s">
        <v>9</v>
      </c>
      <c r="C103" t="s">
        <v>18</v>
      </c>
      <c r="D103" t="s">
        <v>41</v>
      </c>
      <c r="E103" t="s">
        <v>55</v>
      </c>
      <c r="F103" t="s">
        <v>15</v>
      </c>
      <c r="G103" t="s">
        <v>19</v>
      </c>
    </row>
    <row r="104" spans="1:7" x14ac:dyDescent="0.25">
      <c r="A104" t="s">
        <v>86</v>
      </c>
      <c r="B104" t="s">
        <v>10</v>
      </c>
      <c r="C104" t="s">
        <v>20</v>
      </c>
      <c r="D104" t="s">
        <v>41</v>
      </c>
      <c r="E104" t="s">
        <v>55</v>
      </c>
      <c r="F104" t="s">
        <v>17</v>
      </c>
      <c r="G104" t="s">
        <v>21</v>
      </c>
    </row>
    <row r="105" spans="1:7" x14ac:dyDescent="0.25">
      <c r="A105" t="s">
        <v>86</v>
      </c>
      <c r="B105" t="s">
        <v>11</v>
      </c>
      <c r="C105" t="s">
        <v>140</v>
      </c>
      <c r="D105" t="s">
        <v>41</v>
      </c>
      <c r="E105" t="s">
        <v>55</v>
      </c>
      <c r="F105" t="s">
        <v>17</v>
      </c>
      <c r="G105" t="s">
        <v>134</v>
      </c>
    </row>
    <row r="106" spans="1:7" x14ac:dyDescent="0.25">
      <c r="A106" t="s">
        <v>86</v>
      </c>
      <c r="B106" t="s">
        <v>12</v>
      </c>
      <c r="C106" t="s">
        <v>139</v>
      </c>
      <c r="D106" t="s">
        <v>41</v>
      </c>
      <c r="E106" t="s">
        <v>55</v>
      </c>
      <c r="F106" t="s">
        <v>15</v>
      </c>
      <c r="G106" t="s">
        <v>134</v>
      </c>
    </row>
    <row r="107" spans="1:7" x14ac:dyDescent="0.25">
      <c r="A107" t="s">
        <v>87</v>
      </c>
      <c r="B107" t="s">
        <v>6</v>
      </c>
      <c r="C107" t="s">
        <v>133</v>
      </c>
      <c r="D107" t="s">
        <v>41</v>
      </c>
      <c r="E107" t="s">
        <v>56</v>
      </c>
      <c r="F107" t="s">
        <v>15</v>
      </c>
      <c r="G107" t="s">
        <v>134</v>
      </c>
    </row>
    <row r="108" spans="1:7" x14ac:dyDescent="0.25">
      <c r="A108" t="s">
        <v>87</v>
      </c>
      <c r="B108" t="s">
        <v>7</v>
      </c>
      <c r="C108" t="s">
        <v>135</v>
      </c>
      <c r="D108" t="s">
        <v>41</v>
      </c>
      <c r="E108" t="s">
        <v>56</v>
      </c>
      <c r="F108" t="s">
        <v>15</v>
      </c>
      <c r="G108" t="s">
        <v>134</v>
      </c>
    </row>
    <row r="109" spans="1:7" x14ac:dyDescent="0.25">
      <c r="A109" t="s">
        <v>87</v>
      </c>
      <c r="B109" t="s">
        <v>8</v>
      </c>
      <c r="C109" t="s">
        <v>16</v>
      </c>
      <c r="D109" t="s">
        <v>41</v>
      </c>
      <c r="E109" t="s">
        <v>56</v>
      </c>
      <c r="F109" t="s">
        <v>17</v>
      </c>
      <c r="G109" t="s">
        <v>134</v>
      </c>
    </row>
    <row r="110" spans="1:7" x14ac:dyDescent="0.25">
      <c r="A110" t="s">
        <v>87</v>
      </c>
      <c r="B110" t="s">
        <v>9</v>
      </c>
      <c r="C110" t="s">
        <v>18</v>
      </c>
      <c r="D110" t="s">
        <v>41</v>
      </c>
      <c r="E110" t="s">
        <v>56</v>
      </c>
      <c r="F110" t="s">
        <v>15</v>
      </c>
      <c r="G110" t="s">
        <v>19</v>
      </c>
    </row>
    <row r="111" spans="1:7" x14ac:dyDescent="0.25">
      <c r="A111" t="s">
        <v>87</v>
      </c>
      <c r="B111" t="s">
        <v>10</v>
      </c>
      <c r="C111" t="s">
        <v>20</v>
      </c>
      <c r="D111" t="s">
        <v>41</v>
      </c>
      <c r="E111" t="s">
        <v>56</v>
      </c>
      <c r="F111" t="s">
        <v>17</v>
      </c>
      <c r="G111" t="s">
        <v>21</v>
      </c>
    </row>
    <row r="112" spans="1:7" x14ac:dyDescent="0.25">
      <c r="A112" t="s">
        <v>87</v>
      </c>
      <c r="B112" t="s">
        <v>11</v>
      </c>
      <c r="C112" t="s">
        <v>140</v>
      </c>
      <c r="D112" t="s">
        <v>41</v>
      </c>
      <c r="E112" t="s">
        <v>56</v>
      </c>
      <c r="F112" t="s">
        <v>17</v>
      </c>
      <c r="G112" t="s">
        <v>134</v>
      </c>
    </row>
    <row r="113" spans="1:7" x14ac:dyDescent="0.25">
      <c r="A113" t="s">
        <v>87</v>
      </c>
      <c r="B113" t="s">
        <v>12</v>
      </c>
      <c r="C113" t="s">
        <v>139</v>
      </c>
      <c r="D113" t="s">
        <v>41</v>
      </c>
      <c r="E113" t="s">
        <v>56</v>
      </c>
      <c r="F113" t="s">
        <v>15</v>
      </c>
      <c r="G113" t="s">
        <v>134</v>
      </c>
    </row>
    <row r="114" spans="1:7" x14ac:dyDescent="0.25">
      <c r="A114" t="s">
        <v>88</v>
      </c>
      <c r="B114" t="s">
        <v>6</v>
      </c>
      <c r="C114" t="s">
        <v>135</v>
      </c>
      <c r="D114" t="s">
        <v>41</v>
      </c>
      <c r="E114" t="s">
        <v>57</v>
      </c>
      <c r="F114" t="s">
        <v>15</v>
      </c>
      <c r="G114" t="s">
        <v>134</v>
      </c>
    </row>
    <row r="115" spans="1:7" x14ac:dyDescent="0.25">
      <c r="A115" t="s">
        <v>88</v>
      </c>
      <c r="B115" t="s">
        <v>7</v>
      </c>
      <c r="C115" t="s">
        <v>16</v>
      </c>
      <c r="D115" t="s">
        <v>41</v>
      </c>
      <c r="E115" t="s">
        <v>57</v>
      </c>
      <c r="F115" t="s">
        <v>17</v>
      </c>
      <c r="G115" t="s">
        <v>134</v>
      </c>
    </row>
    <row r="116" spans="1:7" x14ac:dyDescent="0.25">
      <c r="A116" t="s">
        <v>88</v>
      </c>
      <c r="B116" t="s">
        <v>8</v>
      </c>
      <c r="C116" t="s">
        <v>18</v>
      </c>
      <c r="D116" t="s">
        <v>41</v>
      </c>
      <c r="E116" t="s">
        <v>57</v>
      </c>
      <c r="F116" t="s">
        <v>15</v>
      </c>
      <c r="G116" t="s">
        <v>19</v>
      </c>
    </row>
    <row r="117" spans="1:7" x14ac:dyDescent="0.25">
      <c r="A117" t="s">
        <v>88</v>
      </c>
      <c r="B117" t="s">
        <v>9</v>
      </c>
      <c r="C117" t="s">
        <v>20</v>
      </c>
      <c r="D117" t="s">
        <v>41</v>
      </c>
      <c r="E117" t="s">
        <v>57</v>
      </c>
      <c r="F117" t="s">
        <v>17</v>
      </c>
      <c r="G117" t="s">
        <v>21</v>
      </c>
    </row>
    <row r="118" spans="1:7" x14ac:dyDescent="0.25">
      <c r="A118" t="s">
        <v>88</v>
      </c>
      <c r="B118" t="s">
        <v>10</v>
      </c>
      <c r="C118" t="s">
        <v>140</v>
      </c>
      <c r="D118" t="s">
        <v>41</v>
      </c>
      <c r="E118" t="s">
        <v>57</v>
      </c>
      <c r="F118" t="s">
        <v>17</v>
      </c>
      <c r="G118" t="s">
        <v>134</v>
      </c>
    </row>
    <row r="119" spans="1:7" x14ac:dyDescent="0.25">
      <c r="A119" t="s">
        <v>88</v>
      </c>
      <c r="B119" t="s">
        <v>11</v>
      </c>
      <c r="C119" t="s">
        <v>139</v>
      </c>
      <c r="D119" t="s">
        <v>41</v>
      </c>
      <c r="E119" t="s">
        <v>57</v>
      </c>
      <c r="F119" t="s">
        <v>36</v>
      </c>
      <c r="G119" t="s">
        <v>134</v>
      </c>
    </row>
    <row r="120" spans="1:7" x14ac:dyDescent="0.25">
      <c r="A120" t="s">
        <v>89</v>
      </c>
      <c r="B120" t="s">
        <v>6</v>
      </c>
      <c r="C120" t="s">
        <v>133</v>
      </c>
      <c r="D120" t="s">
        <v>41</v>
      </c>
      <c r="E120" t="s">
        <v>58</v>
      </c>
      <c r="F120" t="s">
        <v>15</v>
      </c>
      <c r="G120" t="s">
        <v>134</v>
      </c>
    </row>
    <row r="121" spans="1:7" x14ac:dyDescent="0.25">
      <c r="A121" t="s">
        <v>89</v>
      </c>
      <c r="B121" t="s">
        <v>7</v>
      </c>
      <c r="C121" t="s">
        <v>135</v>
      </c>
      <c r="D121" t="s">
        <v>41</v>
      </c>
      <c r="E121" t="s">
        <v>58</v>
      </c>
      <c r="F121" t="s">
        <v>15</v>
      </c>
      <c r="G121" t="s">
        <v>134</v>
      </c>
    </row>
    <row r="122" spans="1:7" x14ac:dyDescent="0.25">
      <c r="A122" t="s">
        <v>89</v>
      </c>
      <c r="B122" t="s">
        <v>8</v>
      </c>
      <c r="C122" t="s">
        <v>16</v>
      </c>
      <c r="D122" t="s">
        <v>41</v>
      </c>
      <c r="E122" t="s">
        <v>58</v>
      </c>
      <c r="F122" t="s">
        <v>17</v>
      </c>
      <c r="G122" t="s">
        <v>134</v>
      </c>
    </row>
    <row r="123" spans="1:7" x14ac:dyDescent="0.25">
      <c r="A123" t="s">
        <v>89</v>
      </c>
      <c r="B123" t="s">
        <v>9</v>
      </c>
      <c r="C123" t="s">
        <v>18</v>
      </c>
      <c r="D123" t="s">
        <v>41</v>
      </c>
      <c r="E123" t="s">
        <v>58</v>
      </c>
      <c r="F123" t="s">
        <v>15</v>
      </c>
      <c r="G123" t="s">
        <v>19</v>
      </c>
    </row>
    <row r="124" spans="1:7" x14ac:dyDescent="0.25">
      <c r="A124" t="s">
        <v>89</v>
      </c>
      <c r="B124" t="s">
        <v>10</v>
      </c>
      <c r="C124" t="s">
        <v>20</v>
      </c>
      <c r="D124" t="s">
        <v>41</v>
      </c>
      <c r="E124" t="s">
        <v>58</v>
      </c>
      <c r="F124" t="s">
        <v>17</v>
      </c>
      <c r="G124" t="s">
        <v>21</v>
      </c>
    </row>
    <row r="125" spans="1:7" x14ac:dyDescent="0.25">
      <c r="A125" t="s">
        <v>89</v>
      </c>
      <c r="B125" t="s">
        <v>11</v>
      </c>
      <c r="C125" t="s">
        <v>140</v>
      </c>
      <c r="D125" t="s">
        <v>41</v>
      </c>
      <c r="E125" t="s">
        <v>58</v>
      </c>
      <c r="F125" t="s">
        <v>17</v>
      </c>
      <c r="G125" t="s">
        <v>134</v>
      </c>
    </row>
    <row r="126" spans="1:7" x14ac:dyDescent="0.25">
      <c r="A126" t="s">
        <v>89</v>
      </c>
      <c r="B126" t="s">
        <v>12</v>
      </c>
      <c r="C126" t="s">
        <v>144</v>
      </c>
      <c r="D126" t="s">
        <v>41</v>
      </c>
      <c r="E126" t="s">
        <v>58</v>
      </c>
      <c r="F126" t="s">
        <v>15</v>
      </c>
      <c r="G126" t="s">
        <v>134</v>
      </c>
    </row>
    <row r="127" spans="1:7" x14ac:dyDescent="0.25">
      <c r="A127" t="s">
        <v>90</v>
      </c>
      <c r="B127" t="s">
        <v>6</v>
      </c>
      <c r="C127" t="s">
        <v>133</v>
      </c>
      <c r="D127" t="s">
        <v>41</v>
      </c>
      <c r="E127" t="s">
        <v>59</v>
      </c>
      <c r="F127" t="s">
        <v>15</v>
      </c>
      <c r="G127" t="s">
        <v>134</v>
      </c>
    </row>
    <row r="128" spans="1:7" x14ac:dyDescent="0.25">
      <c r="A128" t="s">
        <v>90</v>
      </c>
      <c r="B128" t="s">
        <v>7</v>
      </c>
      <c r="C128" t="s">
        <v>135</v>
      </c>
      <c r="D128" t="s">
        <v>41</v>
      </c>
      <c r="E128" t="s">
        <v>59</v>
      </c>
      <c r="F128" t="s">
        <v>15</v>
      </c>
      <c r="G128" t="s">
        <v>134</v>
      </c>
    </row>
    <row r="129" spans="1:7" x14ac:dyDescent="0.25">
      <c r="A129" t="s">
        <v>90</v>
      </c>
      <c r="B129" t="s">
        <v>8</v>
      </c>
      <c r="C129" t="s">
        <v>16</v>
      </c>
      <c r="D129" t="s">
        <v>41</v>
      </c>
      <c r="E129" t="s">
        <v>59</v>
      </c>
      <c r="F129" t="s">
        <v>17</v>
      </c>
      <c r="G129" t="s">
        <v>134</v>
      </c>
    </row>
    <row r="130" spans="1:7" x14ac:dyDescent="0.25">
      <c r="A130" t="s">
        <v>90</v>
      </c>
      <c r="B130" t="s">
        <v>9</v>
      </c>
      <c r="C130" t="s">
        <v>18</v>
      </c>
      <c r="D130" t="s">
        <v>41</v>
      </c>
      <c r="E130" t="s">
        <v>59</v>
      </c>
      <c r="F130" t="s">
        <v>15</v>
      </c>
      <c r="G130" t="s">
        <v>19</v>
      </c>
    </row>
    <row r="131" spans="1:7" x14ac:dyDescent="0.25">
      <c r="A131" t="s">
        <v>90</v>
      </c>
      <c r="B131" t="s">
        <v>10</v>
      </c>
      <c r="C131" t="s">
        <v>20</v>
      </c>
      <c r="D131" t="s">
        <v>41</v>
      </c>
      <c r="E131" t="s">
        <v>59</v>
      </c>
      <c r="F131" t="s">
        <v>17</v>
      </c>
      <c r="G131" t="s">
        <v>21</v>
      </c>
    </row>
    <row r="132" spans="1:7" x14ac:dyDescent="0.25">
      <c r="A132" t="s">
        <v>90</v>
      </c>
      <c r="B132" t="s">
        <v>11</v>
      </c>
      <c r="C132" t="s">
        <v>142</v>
      </c>
      <c r="D132" t="s">
        <v>41</v>
      </c>
      <c r="E132" t="s">
        <v>59</v>
      </c>
      <c r="F132" t="s">
        <v>17</v>
      </c>
      <c r="G132" t="s">
        <v>134</v>
      </c>
    </row>
    <row r="133" spans="1:7" x14ac:dyDescent="0.25">
      <c r="A133" t="s">
        <v>90</v>
      </c>
      <c r="B133" t="s">
        <v>12</v>
      </c>
      <c r="C133" t="s">
        <v>139</v>
      </c>
      <c r="D133" t="s">
        <v>41</v>
      </c>
      <c r="E133" t="s">
        <v>59</v>
      </c>
      <c r="F133" t="s">
        <v>15</v>
      </c>
      <c r="G133" t="s">
        <v>134</v>
      </c>
    </row>
    <row r="134" spans="1:7" x14ac:dyDescent="0.25">
      <c r="A134" t="s">
        <v>91</v>
      </c>
      <c r="B134" t="s">
        <v>6</v>
      </c>
      <c r="C134" t="s">
        <v>133</v>
      </c>
      <c r="D134" t="s">
        <v>41</v>
      </c>
      <c r="E134" t="s">
        <v>60</v>
      </c>
      <c r="F134" t="s">
        <v>15</v>
      </c>
      <c r="G134" t="s">
        <v>134</v>
      </c>
    </row>
    <row r="135" spans="1:7" x14ac:dyDescent="0.25">
      <c r="A135" t="s">
        <v>91</v>
      </c>
      <c r="B135" t="s">
        <v>7</v>
      </c>
      <c r="C135" t="s">
        <v>135</v>
      </c>
      <c r="D135" t="s">
        <v>41</v>
      </c>
      <c r="E135" t="s">
        <v>60</v>
      </c>
      <c r="F135" t="s">
        <v>15</v>
      </c>
      <c r="G135" t="s">
        <v>134</v>
      </c>
    </row>
    <row r="136" spans="1:7" x14ac:dyDescent="0.25">
      <c r="A136" t="s">
        <v>91</v>
      </c>
      <c r="B136" t="s">
        <v>8</v>
      </c>
      <c r="C136" t="s">
        <v>16</v>
      </c>
      <c r="D136" t="s">
        <v>41</v>
      </c>
      <c r="E136" t="s">
        <v>60</v>
      </c>
      <c r="F136" t="s">
        <v>17</v>
      </c>
      <c r="G136" t="s">
        <v>134</v>
      </c>
    </row>
    <row r="137" spans="1:7" x14ac:dyDescent="0.25">
      <c r="A137" t="s">
        <v>91</v>
      </c>
      <c r="B137" t="s">
        <v>9</v>
      </c>
      <c r="C137" t="s">
        <v>18</v>
      </c>
      <c r="D137" t="s">
        <v>41</v>
      </c>
      <c r="E137" t="s">
        <v>60</v>
      </c>
      <c r="F137" t="s">
        <v>15</v>
      </c>
      <c r="G137" t="s">
        <v>19</v>
      </c>
    </row>
    <row r="138" spans="1:7" x14ac:dyDescent="0.25">
      <c r="A138" t="s">
        <v>91</v>
      </c>
      <c r="B138" t="s">
        <v>10</v>
      </c>
      <c r="C138" t="s">
        <v>20</v>
      </c>
      <c r="D138" t="s">
        <v>41</v>
      </c>
      <c r="E138" t="s">
        <v>60</v>
      </c>
      <c r="F138" t="s">
        <v>17</v>
      </c>
      <c r="G138" t="s">
        <v>21</v>
      </c>
    </row>
    <row r="139" spans="1:7" x14ac:dyDescent="0.25">
      <c r="A139" t="s">
        <v>91</v>
      </c>
      <c r="B139" t="s">
        <v>11</v>
      </c>
      <c r="C139" t="s">
        <v>140</v>
      </c>
      <c r="D139" t="s">
        <v>41</v>
      </c>
      <c r="E139" t="s">
        <v>60</v>
      </c>
      <c r="F139" t="s">
        <v>17</v>
      </c>
      <c r="G139" t="s">
        <v>134</v>
      </c>
    </row>
    <row r="140" spans="1:7" x14ac:dyDescent="0.25">
      <c r="A140" t="s">
        <v>91</v>
      </c>
      <c r="B140" t="s">
        <v>12</v>
      </c>
      <c r="C140" t="s">
        <v>139</v>
      </c>
      <c r="D140" t="s">
        <v>41</v>
      </c>
      <c r="E140" t="s">
        <v>60</v>
      </c>
      <c r="F140" t="s">
        <v>15</v>
      </c>
      <c r="G140" t="s">
        <v>134</v>
      </c>
    </row>
    <row r="141" spans="1:7" x14ac:dyDescent="0.25">
      <c r="A141" t="s">
        <v>92</v>
      </c>
      <c r="B141" t="s">
        <v>6</v>
      </c>
      <c r="C141" t="s">
        <v>133</v>
      </c>
      <c r="D141" t="s">
        <v>41</v>
      </c>
      <c r="E141" t="s">
        <v>61</v>
      </c>
      <c r="F141" t="s">
        <v>15</v>
      </c>
      <c r="G141" t="s">
        <v>134</v>
      </c>
    </row>
    <row r="142" spans="1:7" x14ac:dyDescent="0.25">
      <c r="A142" t="s">
        <v>92</v>
      </c>
      <c r="B142" t="s">
        <v>7</v>
      </c>
      <c r="C142" t="s">
        <v>135</v>
      </c>
      <c r="D142" t="s">
        <v>41</v>
      </c>
      <c r="E142" t="s">
        <v>61</v>
      </c>
      <c r="F142" t="s">
        <v>15</v>
      </c>
      <c r="G142" t="s">
        <v>134</v>
      </c>
    </row>
    <row r="143" spans="1:7" x14ac:dyDescent="0.25">
      <c r="A143" t="s">
        <v>92</v>
      </c>
      <c r="B143" t="s">
        <v>8</v>
      </c>
      <c r="C143" t="s">
        <v>16</v>
      </c>
      <c r="D143" t="s">
        <v>41</v>
      </c>
      <c r="E143" t="s">
        <v>61</v>
      </c>
      <c r="F143" t="s">
        <v>17</v>
      </c>
      <c r="G143" t="s">
        <v>134</v>
      </c>
    </row>
    <row r="144" spans="1:7" x14ac:dyDescent="0.25">
      <c r="A144" t="s">
        <v>92</v>
      </c>
      <c r="B144" t="s">
        <v>9</v>
      </c>
      <c r="C144" t="s">
        <v>18</v>
      </c>
      <c r="D144" t="s">
        <v>41</v>
      </c>
      <c r="E144" t="s">
        <v>61</v>
      </c>
      <c r="F144" t="s">
        <v>15</v>
      </c>
      <c r="G144" t="s">
        <v>19</v>
      </c>
    </row>
    <row r="145" spans="1:7" x14ac:dyDescent="0.25">
      <c r="A145" t="s">
        <v>92</v>
      </c>
      <c r="B145" t="s">
        <v>10</v>
      </c>
      <c r="C145" t="s">
        <v>20</v>
      </c>
      <c r="D145" t="s">
        <v>41</v>
      </c>
      <c r="E145" t="s">
        <v>61</v>
      </c>
      <c r="F145" t="s">
        <v>17</v>
      </c>
      <c r="G145" t="s">
        <v>21</v>
      </c>
    </row>
    <row r="146" spans="1:7" x14ac:dyDescent="0.25">
      <c r="A146" t="s">
        <v>92</v>
      </c>
      <c r="B146" t="s">
        <v>11</v>
      </c>
      <c r="C146" t="s">
        <v>140</v>
      </c>
      <c r="D146" t="s">
        <v>41</v>
      </c>
      <c r="E146" t="s">
        <v>61</v>
      </c>
      <c r="F146" t="s">
        <v>17</v>
      </c>
      <c r="G146" t="s">
        <v>134</v>
      </c>
    </row>
    <row r="147" spans="1:7" x14ac:dyDescent="0.25">
      <c r="A147" t="s">
        <v>92</v>
      </c>
      <c r="B147" t="s">
        <v>12</v>
      </c>
      <c r="C147" t="s">
        <v>139</v>
      </c>
      <c r="D147" t="s">
        <v>41</v>
      </c>
      <c r="E147" t="s">
        <v>61</v>
      </c>
      <c r="F147" t="s">
        <v>15</v>
      </c>
      <c r="G147" t="s">
        <v>134</v>
      </c>
    </row>
    <row r="148" spans="1:7" x14ac:dyDescent="0.25">
      <c r="A148" t="s">
        <v>93</v>
      </c>
      <c r="B148" t="s">
        <v>6</v>
      </c>
      <c r="C148" t="s">
        <v>133</v>
      </c>
      <c r="D148" t="s">
        <v>41</v>
      </c>
      <c r="E148" t="s">
        <v>62</v>
      </c>
      <c r="F148" t="s">
        <v>15</v>
      </c>
      <c r="G148" t="s">
        <v>134</v>
      </c>
    </row>
    <row r="149" spans="1:7" x14ac:dyDescent="0.25">
      <c r="A149" t="s">
        <v>93</v>
      </c>
      <c r="B149" t="s">
        <v>7</v>
      </c>
      <c r="C149" t="s">
        <v>135</v>
      </c>
      <c r="D149" t="s">
        <v>41</v>
      </c>
      <c r="E149" t="s">
        <v>62</v>
      </c>
      <c r="F149" t="s">
        <v>15</v>
      </c>
      <c r="G149" t="s">
        <v>134</v>
      </c>
    </row>
    <row r="150" spans="1:7" x14ac:dyDescent="0.25">
      <c r="A150" t="s">
        <v>93</v>
      </c>
      <c r="B150" t="s">
        <v>8</v>
      </c>
      <c r="C150" t="s">
        <v>16</v>
      </c>
      <c r="D150" t="s">
        <v>41</v>
      </c>
      <c r="E150" t="s">
        <v>62</v>
      </c>
      <c r="F150" t="s">
        <v>17</v>
      </c>
      <c r="G150" t="s">
        <v>134</v>
      </c>
    </row>
    <row r="151" spans="1:7" x14ac:dyDescent="0.25">
      <c r="A151" t="s">
        <v>93</v>
      </c>
      <c r="B151" t="s">
        <v>9</v>
      </c>
      <c r="C151" t="s">
        <v>18</v>
      </c>
      <c r="D151" t="s">
        <v>41</v>
      </c>
      <c r="E151" t="s">
        <v>62</v>
      </c>
      <c r="F151" t="s">
        <v>15</v>
      </c>
      <c r="G151" t="s">
        <v>19</v>
      </c>
    </row>
    <row r="152" spans="1:7" x14ac:dyDescent="0.25">
      <c r="A152" t="s">
        <v>93</v>
      </c>
      <c r="B152" t="s">
        <v>10</v>
      </c>
      <c r="C152" t="s">
        <v>20</v>
      </c>
      <c r="D152" t="s">
        <v>41</v>
      </c>
      <c r="E152" t="s">
        <v>62</v>
      </c>
      <c r="F152" t="s">
        <v>17</v>
      </c>
      <c r="G152" t="s">
        <v>21</v>
      </c>
    </row>
    <row r="153" spans="1:7" x14ac:dyDescent="0.25">
      <c r="A153" t="s">
        <v>93</v>
      </c>
      <c r="B153" t="s">
        <v>11</v>
      </c>
      <c r="C153" t="s">
        <v>140</v>
      </c>
      <c r="D153" t="s">
        <v>41</v>
      </c>
      <c r="E153" t="s">
        <v>62</v>
      </c>
      <c r="F153" t="s">
        <v>17</v>
      </c>
      <c r="G153" t="s">
        <v>134</v>
      </c>
    </row>
    <row r="154" spans="1:7" x14ac:dyDescent="0.25">
      <c r="A154" t="s">
        <v>93</v>
      </c>
      <c r="B154" t="s">
        <v>12</v>
      </c>
      <c r="C154" t="s">
        <v>139</v>
      </c>
      <c r="D154" t="s">
        <v>41</v>
      </c>
      <c r="E154" t="s">
        <v>62</v>
      </c>
      <c r="F154" t="s">
        <v>15</v>
      </c>
      <c r="G154" t="s">
        <v>134</v>
      </c>
    </row>
    <row r="155" spans="1:7" x14ac:dyDescent="0.25">
      <c r="A155" t="s">
        <v>94</v>
      </c>
      <c r="B155" t="s">
        <v>6</v>
      </c>
      <c r="C155" t="s">
        <v>133</v>
      </c>
      <c r="D155" t="s">
        <v>41</v>
      </c>
      <c r="E155" t="s">
        <v>63</v>
      </c>
      <c r="F155" t="s">
        <v>36</v>
      </c>
      <c r="G155" t="s">
        <v>134</v>
      </c>
    </row>
    <row r="156" spans="1:7" x14ac:dyDescent="0.25">
      <c r="A156" t="s">
        <v>94</v>
      </c>
      <c r="B156" t="s">
        <v>7</v>
      </c>
      <c r="C156" t="s">
        <v>135</v>
      </c>
      <c r="D156" t="s">
        <v>41</v>
      </c>
      <c r="E156" t="s">
        <v>63</v>
      </c>
      <c r="F156" t="s">
        <v>15</v>
      </c>
      <c r="G156" t="s">
        <v>134</v>
      </c>
    </row>
    <row r="157" spans="1:7" x14ac:dyDescent="0.25">
      <c r="A157" t="s">
        <v>94</v>
      </c>
      <c r="B157" t="s">
        <v>8</v>
      </c>
      <c r="C157" t="s">
        <v>16</v>
      </c>
      <c r="D157" t="s">
        <v>41</v>
      </c>
      <c r="E157" t="s">
        <v>63</v>
      </c>
      <c r="F157" t="s">
        <v>17</v>
      </c>
      <c r="G157" t="s">
        <v>134</v>
      </c>
    </row>
    <row r="158" spans="1:7" x14ac:dyDescent="0.25">
      <c r="A158" t="s">
        <v>94</v>
      </c>
      <c r="B158" t="s">
        <v>9</v>
      </c>
      <c r="C158" t="s">
        <v>18</v>
      </c>
      <c r="D158" t="s">
        <v>41</v>
      </c>
      <c r="E158" t="s">
        <v>63</v>
      </c>
      <c r="F158" t="s">
        <v>15</v>
      </c>
      <c r="G158" t="s">
        <v>19</v>
      </c>
    </row>
    <row r="159" spans="1:7" x14ac:dyDescent="0.25">
      <c r="A159" t="s">
        <v>94</v>
      </c>
      <c r="B159" t="s">
        <v>10</v>
      </c>
      <c r="C159" t="s">
        <v>20</v>
      </c>
      <c r="D159" t="s">
        <v>41</v>
      </c>
      <c r="E159" t="s">
        <v>63</v>
      </c>
      <c r="F159" t="s">
        <v>17</v>
      </c>
      <c r="G159" t="s">
        <v>21</v>
      </c>
    </row>
    <row r="160" spans="1:7" x14ac:dyDescent="0.25">
      <c r="A160" t="s">
        <v>94</v>
      </c>
      <c r="B160" t="s">
        <v>11</v>
      </c>
      <c r="C160" t="s">
        <v>140</v>
      </c>
      <c r="D160" t="s">
        <v>41</v>
      </c>
      <c r="E160" t="s">
        <v>63</v>
      </c>
      <c r="F160" t="s">
        <v>17</v>
      </c>
      <c r="G160" t="s">
        <v>134</v>
      </c>
    </row>
    <row r="161" spans="1:7" x14ac:dyDescent="0.25">
      <c r="A161" t="s">
        <v>94</v>
      </c>
      <c r="B161" t="s">
        <v>12</v>
      </c>
      <c r="C161" t="s">
        <v>139</v>
      </c>
      <c r="D161" t="s">
        <v>41</v>
      </c>
      <c r="E161" t="s">
        <v>63</v>
      </c>
      <c r="F161" t="s">
        <v>36</v>
      </c>
      <c r="G161" t="s">
        <v>134</v>
      </c>
    </row>
    <row r="162" spans="1:7" x14ac:dyDescent="0.25">
      <c r="A162" t="s">
        <v>95</v>
      </c>
      <c r="B162" t="s">
        <v>6</v>
      </c>
      <c r="C162" t="s">
        <v>133</v>
      </c>
      <c r="D162" t="s">
        <v>41</v>
      </c>
      <c r="E162" t="s">
        <v>64</v>
      </c>
      <c r="F162" t="s">
        <v>15</v>
      </c>
      <c r="G162" t="s">
        <v>134</v>
      </c>
    </row>
    <row r="163" spans="1:7" x14ac:dyDescent="0.25">
      <c r="A163" t="s">
        <v>95</v>
      </c>
      <c r="B163" t="s">
        <v>7</v>
      </c>
      <c r="C163" t="s">
        <v>135</v>
      </c>
      <c r="D163" t="s">
        <v>41</v>
      </c>
      <c r="E163" t="s">
        <v>64</v>
      </c>
      <c r="F163" t="s">
        <v>15</v>
      </c>
      <c r="G163" t="s">
        <v>134</v>
      </c>
    </row>
    <row r="164" spans="1:7" x14ac:dyDescent="0.25">
      <c r="A164" t="s">
        <v>95</v>
      </c>
      <c r="B164" t="s">
        <v>8</v>
      </c>
      <c r="C164" t="s">
        <v>16</v>
      </c>
      <c r="D164" t="s">
        <v>41</v>
      </c>
      <c r="E164" t="s">
        <v>64</v>
      </c>
      <c r="F164" t="s">
        <v>17</v>
      </c>
      <c r="G164" t="s">
        <v>134</v>
      </c>
    </row>
    <row r="165" spans="1:7" x14ac:dyDescent="0.25">
      <c r="A165" t="s">
        <v>95</v>
      </c>
      <c r="B165" t="s">
        <v>9</v>
      </c>
      <c r="C165" t="s">
        <v>18</v>
      </c>
      <c r="D165" t="s">
        <v>41</v>
      </c>
      <c r="E165" t="s">
        <v>64</v>
      </c>
      <c r="F165" t="s">
        <v>15</v>
      </c>
      <c r="G165" t="s">
        <v>19</v>
      </c>
    </row>
    <row r="166" spans="1:7" x14ac:dyDescent="0.25">
      <c r="A166" t="s">
        <v>95</v>
      </c>
      <c r="B166" t="s">
        <v>10</v>
      </c>
      <c r="C166" t="s">
        <v>20</v>
      </c>
      <c r="D166" t="s">
        <v>41</v>
      </c>
      <c r="E166" t="s">
        <v>64</v>
      </c>
      <c r="F166" t="s">
        <v>17</v>
      </c>
      <c r="G166" t="s">
        <v>21</v>
      </c>
    </row>
    <row r="167" spans="1:7" x14ac:dyDescent="0.25">
      <c r="A167" t="s">
        <v>95</v>
      </c>
      <c r="B167" t="s">
        <v>11</v>
      </c>
      <c r="C167" t="s">
        <v>140</v>
      </c>
      <c r="D167" t="s">
        <v>41</v>
      </c>
      <c r="E167" t="s">
        <v>64</v>
      </c>
      <c r="F167" t="s">
        <v>17</v>
      </c>
      <c r="G167" t="s">
        <v>134</v>
      </c>
    </row>
    <row r="168" spans="1:7" x14ac:dyDescent="0.25">
      <c r="A168" t="s">
        <v>95</v>
      </c>
      <c r="B168" t="s">
        <v>12</v>
      </c>
      <c r="C168" t="s">
        <v>139</v>
      </c>
      <c r="D168" t="s">
        <v>41</v>
      </c>
      <c r="E168" t="s">
        <v>64</v>
      </c>
      <c r="F168" t="s">
        <v>15</v>
      </c>
      <c r="G168" t="s">
        <v>134</v>
      </c>
    </row>
    <row r="169" spans="1:7" x14ac:dyDescent="0.25">
      <c r="A169" t="s">
        <v>96</v>
      </c>
      <c r="B169" t="s">
        <v>6</v>
      </c>
      <c r="C169" t="s">
        <v>133</v>
      </c>
      <c r="D169" t="s">
        <v>41</v>
      </c>
      <c r="E169" t="s">
        <v>65</v>
      </c>
      <c r="F169" t="s">
        <v>15</v>
      </c>
      <c r="G169" t="s">
        <v>134</v>
      </c>
    </row>
    <row r="170" spans="1:7" x14ac:dyDescent="0.25">
      <c r="A170" t="s">
        <v>96</v>
      </c>
      <c r="B170" t="s">
        <v>7</v>
      </c>
      <c r="C170" t="s">
        <v>135</v>
      </c>
      <c r="D170" t="s">
        <v>41</v>
      </c>
      <c r="E170" t="s">
        <v>65</v>
      </c>
      <c r="F170" t="s">
        <v>15</v>
      </c>
      <c r="G170" t="s">
        <v>134</v>
      </c>
    </row>
    <row r="171" spans="1:7" x14ac:dyDescent="0.25">
      <c r="A171" t="s">
        <v>96</v>
      </c>
      <c r="B171" t="s">
        <v>8</v>
      </c>
      <c r="C171" t="s">
        <v>16</v>
      </c>
      <c r="D171" t="s">
        <v>41</v>
      </c>
      <c r="E171" t="s">
        <v>65</v>
      </c>
      <c r="F171" t="s">
        <v>17</v>
      </c>
      <c r="G171" t="s">
        <v>134</v>
      </c>
    </row>
    <row r="172" spans="1:7" x14ac:dyDescent="0.25">
      <c r="A172" t="s">
        <v>96</v>
      </c>
      <c r="B172" t="s">
        <v>9</v>
      </c>
      <c r="C172" t="s">
        <v>18</v>
      </c>
      <c r="D172" t="s">
        <v>41</v>
      </c>
      <c r="E172" t="s">
        <v>65</v>
      </c>
      <c r="F172" t="s">
        <v>15</v>
      </c>
      <c r="G172" t="s">
        <v>19</v>
      </c>
    </row>
    <row r="173" spans="1:7" x14ac:dyDescent="0.25">
      <c r="A173" t="s">
        <v>96</v>
      </c>
      <c r="B173" t="s">
        <v>10</v>
      </c>
      <c r="C173" t="s">
        <v>20</v>
      </c>
      <c r="D173" t="s">
        <v>41</v>
      </c>
      <c r="E173" t="s">
        <v>65</v>
      </c>
      <c r="F173" t="s">
        <v>17</v>
      </c>
      <c r="G173" t="s">
        <v>21</v>
      </c>
    </row>
    <row r="174" spans="1:7" x14ac:dyDescent="0.25">
      <c r="A174" t="s">
        <v>96</v>
      </c>
      <c r="B174" t="s">
        <v>11</v>
      </c>
      <c r="C174" t="s">
        <v>140</v>
      </c>
      <c r="D174" t="s">
        <v>41</v>
      </c>
      <c r="E174" t="s">
        <v>65</v>
      </c>
      <c r="F174" t="s">
        <v>17</v>
      </c>
      <c r="G174" t="s">
        <v>134</v>
      </c>
    </row>
    <row r="175" spans="1:7" x14ac:dyDescent="0.25">
      <c r="A175" t="s">
        <v>96</v>
      </c>
      <c r="B175" t="s">
        <v>12</v>
      </c>
      <c r="C175" t="s">
        <v>139</v>
      </c>
      <c r="D175" t="s">
        <v>41</v>
      </c>
      <c r="E175" t="s">
        <v>65</v>
      </c>
      <c r="F175" t="s">
        <v>15</v>
      </c>
      <c r="G175" t="s">
        <v>134</v>
      </c>
    </row>
    <row r="176" spans="1:7" x14ac:dyDescent="0.25">
      <c r="A176" t="s">
        <v>97</v>
      </c>
      <c r="B176" t="s">
        <v>6</v>
      </c>
      <c r="C176" t="s">
        <v>133</v>
      </c>
      <c r="D176" t="s">
        <v>41</v>
      </c>
      <c r="E176" t="s">
        <v>66</v>
      </c>
      <c r="F176" t="s">
        <v>15</v>
      </c>
      <c r="G176" t="s">
        <v>134</v>
      </c>
    </row>
    <row r="177" spans="1:7" x14ac:dyDescent="0.25">
      <c r="A177" t="s">
        <v>97</v>
      </c>
      <c r="B177" t="s">
        <v>7</v>
      </c>
      <c r="C177" t="s">
        <v>135</v>
      </c>
      <c r="D177" t="s">
        <v>41</v>
      </c>
      <c r="E177" t="s">
        <v>66</v>
      </c>
      <c r="F177" t="s">
        <v>15</v>
      </c>
      <c r="G177" t="s">
        <v>134</v>
      </c>
    </row>
    <row r="178" spans="1:7" x14ac:dyDescent="0.25">
      <c r="A178" t="s">
        <v>97</v>
      </c>
      <c r="B178" t="s">
        <v>8</v>
      </c>
      <c r="C178" t="s">
        <v>16</v>
      </c>
      <c r="D178" t="s">
        <v>41</v>
      </c>
      <c r="E178" t="s">
        <v>66</v>
      </c>
      <c r="F178" t="s">
        <v>17</v>
      </c>
      <c r="G178" t="s">
        <v>134</v>
      </c>
    </row>
    <row r="179" spans="1:7" x14ac:dyDescent="0.25">
      <c r="A179" t="s">
        <v>97</v>
      </c>
      <c r="B179" t="s">
        <v>9</v>
      </c>
      <c r="C179" t="s">
        <v>18</v>
      </c>
      <c r="D179" t="s">
        <v>41</v>
      </c>
      <c r="E179" t="s">
        <v>66</v>
      </c>
      <c r="F179" t="s">
        <v>15</v>
      </c>
      <c r="G179" t="s">
        <v>19</v>
      </c>
    </row>
    <row r="180" spans="1:7" x14ac:dyDescent="0.25">
      <c r="A180" t="s">
        <v>97</v>
      </c>
      <c r="B180" t="s">
        <v>10</v>
      </c>
      <c r="C180" t="s">
        <v>20</v>
      </c>
      <c r="D180" t="s">
        <v>41</v>
      </c>
      <c r="E180" t="s">
        <v>66</v>
      </c>
      <c r="F180" t="s">
        <v>17</v>
      </c>
      <c r="G180" t="s">
        <v>21</v>
      </c>
    </row>
    <row r="181" spans="1:7" x14ac:dyDescent="0.25">
      <c r="A181" t="s">
        <v>97</v>
      </c>
      <c r="B181" t="s">
        <v>11</v>
      </c>
      <c r="C181" t="s">
        <v>140</v>
      </c>
      <c r="D181" t="s">
        <v>41</v>
      </c>
      <c r="E181" t="s">
        <v>66</v>
      </c>
      <c r="F181" t="s">
        <v>17</v>
      </c>
      <c r="G181" t="s">
        <v>134</v>
      </c>
    </row>
    <row r="182" spans="1:7" x14ac:dyDescent="0.25">
      <c r="A182" t="s">
        <v>97</v>
      </c>
      <c r="B182" t="s">
        <v>12</v>
      </c>
      <c r="C182" t="s">
        <v>139</v>
      </c>
      <c r="D182" t="s">
        <v>41</v>
      </c>
      <c r="E182" t="s">
        <v>66</v>
      </c>
      <c r="F182" t="s">
        <v>15</v>
      </c>
      <c r="G182" t="s">
        <v>134</v>
      </c>
    </row>
    <row r="183" spans="1:7" x14ac:dyDescent="0.25">
      <c r="A183" t="s">
        <v>98</v>
      </c>
      <c r="B183" t="s">
        <v>6</v>
      </c>
      <c r="C183" t="s">
        <v>135</v>
      </c>
      <c r="D183" t="s">
        <v>41</v>
      </c>
      <c r="E183" t="s">
        <v>67</v>
      </c>
      <c r="F183" t="s">
        <v>15</v>
      </c>
      <c r="G183" t="s">
        <v>134</v>
      </c>
    </row>
    <row r="184" spans="1:7" x14ac:dyDescent="0.25">
      <c r="A184" t="s">
        <v>98</v>
      </c>
      <c r="B184" t="s">
        <v>7</v>
      </c>
      <c r="C184" t="s">
        <v>16</v>
      </c>
      <c r="D184" t="s">
        <v>41</v>
      </c>
      <c r="E184" t="s">
        <v>67</v>
      </c>
      <c r="F184" t="s">
        <v>17</v>
      </c>
      <c r="G184" t="s">
        <v>134</v>
      </c>
    </row>
    <row r="185" spans="1:7" x14ac:dyDescent="0.25">
      <c r="A185" t="s">
        <v>98</v>
      </c>
      <c r="B185" t="s">
        <v>8</v>
      </c>
      <c r="C185" t="s">
        <v>18</v>
      </c>
      <c r="D185" t="s">
        <v>41</v>
      </c>
      <c r="E185" t="s">
        <v>67</v>
      </c>
      <c r="F185" t="s">
        <v>15</v>
      </c>
      <c r="G185" t="s">
        <v>19</v>
      </c>
    </row>
    <row r="186" spans="1:7" x14ac:dyDescent="0.25">
      <c r="A186" t="s">
        <v>98</v>
      </c>
      <c r="B186" t="s">
        <v>9</v>
      </c>
      <c r="C186" t="s">
        <v>20</v>
      </c>
      <c r="D186" t="s">
        <v>41</v>
      </c>
      <c r="E186" t="s">
        <v>67</v>
      </c>
      <c r="F186" t="s">
        <v>17</v>
      </c>
      <c r="G186" t="s">
        <v>21</v>
      </c>
    </row>
    <row r="187" spans="1:7" x14ac:dyDescent="0.25">
      <c r="A187" t="s">
        <v>98</v>
      </c>
      <c r="B187" t="s">
        <v>10</v>
      </c>
      <c r="C187" t="s">
        <v>140</v>
      </c>
      <c r="D187" t="s">
        <v>41</v>
      </c>
      <c r="E187" t="s">
        <v>67</v>
      </c>
      <c r="F187" t="s">
        <v>17</v>
      </c>
      <c r="G187" t="s">
        <v>134</v>
      </c>
    </row>
    <row r="188" spans="1:7" x14ac:dyDescent="0.25">
      <c r="A188" t="s">
        <v>98</v>
      </c>
      <c r="B188" t="s">
        <v>11</v>
      </c>
      <c r="C188" t="s">
        <v>139</v>
      </c>
      <c r="D188" t="s">
        <v>41</v>
      </c>
      <c r="E188" t="s">
        <v>67</v>
      </c>
      <c r="F188" t="s">
        <v>15</v>
      </c>
      <c r="G188" t="s">
        <v>134</v>
      </c>
    </row>
    <row r="189" spans="1:7" x14ac:dyDescent="0.25">
      <c r="A189" t="s">
        <v>99</v>
      </c>
      <c r="B189" t="s">
        <v>6</v>
      </c>
      <c r="C189" t="s">
        <v>133</v>
      </c>
      <c r="D189" t="s">
        <v>41</v>
      </c>
      <c r="E189" t="s">
        <v>68</v>
      </c>
      <c r="F189" t="s">
        <v>15</v>
      </c>
      <c r="G189" t="s">
        <v>134</v>
      </c>
    </row>
    <row r="190" spans="1:7" x14ac:dyDescent="0.25">
      <c r="A190" t="s">
        <v>99</v>
      </c>
      <c r="B190" t="s">
        <v>7</v>
      </c>
      <c r="C190" t="s">
        <v>135</v>
      </c>
      <c r="D190" t="s">
        <v>41</v>
      </c>
      <c r="E190" t="s">
        <v>68</v>
      </c>
      <c r="F190" t="s">
        <v>15</v>
      </c>
      <c r="G190" t="s">
        <v>134</v>
      </c>
    </row>
    <row r="191" spans="1:7" x14ac:dyDescent="0.25">
      <c r="A191" t="s">
        <v>99</v>
      </c>
      <c r="B191" t="s">
        <v>8</v>
      </c>
      <c r="C191" t="s">
        <v>16</v>
      </c>
      <c r="D191" t="s">
        <v>41</v>
      </c>
      <c r="E191" t="s">
        <v>68</v>
      </c>
      <c r="F191" t="s">
        <v>17</v>
      </c>
      <c r="G191" t="s">
        <v>134</v>
      </c>
    </row>
    <row r="192" spans="1:7" x14ac:dyDescent="0.25">
      <c r="A192" t="s">
        <v>99</v>
      </c>
      <c r="B192" t="s">
        <v>9</v>
      </c>
      <c r="C192" t="s">
        <v>18</v>
      </c>
      <c r="D192" t="s">
        <v>41</v>
      </c>
      <c r="E192" t="s">
        <v>68</v>
      </c>
      <c r="F192" t="s">
        <v>15</v>
      </c>
      <c r="G192" t="s">
        <v>19</v>
      </c>
    </row>
    <row r="193" spans="1:7" x14ac:dyDescent="0.25">
      <c r="A193" t="s">
        <v>99</v>
      </c>
      <c r="B193" t="s">
        <v>10</v>
      </c>
      <c r="C193" t="s">
        <v>20</v>
      </c>
      <c r="D193" t="s">
        <v>41</v>
      </c>
      <c r="E193" t="s">
        <v>68</v>
      </c>
      <c r="F193" t="s">
        <v>17</v>
      </c>
      <c r="G193" t="s">
        <v>21</v>
      </c>
    </row>
    <row r="194" spans="1:7" x14ac:dyDescent="0.25">
      <c r="A194" t="s">
        <v>99</v>
      </c>
      <c r="B194" t="s">
        <v>11</v>
      </c>
      <c r="C194" t="s">
        <v>142</v>
      </c>
      <c r="D194" t="s">
        <v>41</v>
      </c>
      <c r="E194" t="s">
        <v>68</v>
      </c>
      <c r="F194" t="s">
        <v>17</v>
      </c>
      <c r="G194" t="s">
        <v>134</v>
      </c>
    </row>
    <row r="195" spans="1:7" x14ac:dyDescent="0.25">
      <c r="A195" t="s">
        <v>99</v>
      </c>
      <c r="B195" t="s">
        <v>12</v>
      </c>
      <c r="C195" t="s">
        <v>139</v>
      </c>
      <c r="D195" t="s">
        <v>41</v>
      </c>
      <c r="E195" t="s">
        <v>68</v>
      </c>
      <c r="F195" t="s">
        <v>15</v>
      </c>
      <c r="G195" t="s">
        <v>134</v>
      </c>
    </row>
    <row r="196" spans="1:7" x14ac:dyDescent="0.25">
      <c r="A196" t="s">
        <v>100</v>
      </c>
      <c r="B196" t="s">
        <v>6</v>
      </c>
      <c r="C196" t="s">
        <v>145</v>
      </c>
      <c r="D196" t="s">
        <v>41</v>
      </c>
      <c r="E196" t="s">
        <v>69</v>
      </c>
      <c r="F196" t="s">
        <v>15</v>
      </c>
      <c r="G196" t="s">
        <v>134</v>
      </c>
    </row>
    <row r="197" spans="1:7" x14ac:dyDescent="0.25">
      <c r="A197" t="s">
        <v>100</v>
      </c>
      <c r="B197" t="s">
        <v>7</v>
      </c>
      <c r="C197" t="s">
        <v>16</v>
      </c>
      <c r="D197" t="s">
        <v>41</v>
      </c>
      <c r="E197" t="s">
        <v>69</v>
      </c>
      <c r="F197" t="s">
        <v>17</v>
      </c>
      <c r="G197" t="s">
        <v>134</v>
      </c>
    </row>
    <row r="198" spans="1:7" x14ac:dyDescent="0.25">
      <c r="A198" t="s">
        <v>100</v>
      </c>
      <c r="B198" t="s">
        <v>8</v>
      </c>
      <c r="C198" t="s">
        <v>18</v>
      </c>
      <c r="D198" t="s">
        <v>41</v>
      </c>
      <c r="E198" t="s">
        <v>69</v>
      </c>
      <c r="F198" t="s">
        <v>15</v>
      </c>
      <c r="G198" t="s">
        <v>19</v>
      </c>
    </row>
    <row r="199" spans="1:7" x14ac:dyDescent="0.25">
      <c r="A199" t="s">
        <v>100</v>
      </c>
      <c r="B199" t="s">
        <v>9</v>
      </c>
      <c r="C199" t="s">
        <v>20</v>
      </c>
      <c r="D199" t="s">
        <v>41</v>
      </c>
      <c r="E199" t="s">
        <v>69</v>
      </c>
      <c r="F199" t="s">
        <v>17</v>
      </c>
      <c r="G199" t="s">
        <v>21</v>
      </c>
    </row>
    <row r="200" spans="1:7" x14ac:dyDescent="0.25">
      <c r="A200" t="s">
        <v>100</v>
      </c>
      <c r="B200" t="s">
        <v>10</v>
      </c>
      <c r="C200" t="s">
        <v>140</v>
      </c>
      <c r="D200" t="s">
        <v>41</v>
      </c>
      <c r="E200" t="s">
        <v>69</v>
      </c>
      <c r="F200" t="s">
        <v>17</v>
      </c>
      <c r="G200" t="s">
        <v>134</v>
      </c>
    </row>
    <row r="201" spans="1:7" x14ac:dyDescent="0.25">
      <c r="A201" t="s">
        <v>100</v>
      </c>
      <c r="B201" t="s">
        <v>11</v>
      </c>
      <c r="C201" t="s">
        <v>143</v>
      </c>
      <c r="D201" t="s">
        <v>41</v>
      </c>
      <c r="E201" t="s">
        <v>69</v>
      </c>
      <c r="F201" t="s">
        <v>15</v>
      </c>
      <c r="G201" t="s">
        <v>134</v>
      </c>
    </row>
    <row r="202" spans="1:7" x14ac:dyDescent="0.25">
      <c r="A202" t="s">
        <v>101</v>
      </c>
      <c r="B202" t="s">
        <v>6</v>
      </c>
      <c r="C202" t="s">
        <v>133</v>
      </c>
      <c r="D202" t="s">
        <v>41</v>
      </c>
      <c r="E202" t="s">
        <v>70</v>
      </c>
      <c r="F202" t="s">
        <v>15</v>
      </c>
      <c r="G202" t="s">
        <v>134</v>
      </c>
    </row>
    <row r="203" spans="1:7" x14ac:dyDescent="0.25">
      <c r="A203" t="s">
        <v>101</v>
      </c>
      <c r="B203" t="s">
        <v>7</v>
      </c>
      <c r="C203" t="s">
        <v>135</v>
      </c>
      <c r="D203" t="s">
        <v>41</v>
      </c>
      <c r="E203" t="s">
        <v>70</v>
      </c>
      <c r="F203" t="s">
        <v>15</v>
      </c>
      <c r="G203" t="s">
        <v>134</v>
      </c>
    </row>
    <row r="204" spans="1:7" x14ac:dyDescent="0.25">
      <c r="A204" t="s">
        <v>101</v>
      </c>
      <c r="B204" t="s">
        <v>8</v>
      </c>
      <c r="C204" t="s">
        <v>16</v>
      </c>
      <c r="D204" t="s">
        <v>41</v>
      </c>
      <c r="E204" t="s">
        <v>70</v>
      </c>
      <c r="F204" t="s">
        <v>17</v>
      </c>
      <c r="G204" t="s">
        <v>134</v>
      </c>
    </row>
    <row r="205" spans="1:7" x14ac:dyDescent="0.25">
      <c r="A205" t="s">
        <v>101</v>
      </c>
      <c r="B205" t="s">
        <v>9</v>
      </c>
      <c r="C205" t="s">
        <v>18</v>
      </c>
      <c r="D205" t="s">
        <v>41</v>
      </c>
      <c r="E205" t="s">
        <v>70</v>
      </c>
      <c r="F205" t="s">
        <v>15</v>
      </c>
      <c r="G205" t="s">
        <v>19</v>
      </c>
    </row>
    <row r="206" spans="1:7" x14ac:dyDescent="0.25">
      <c r="A206" t="s">
        <v>101</v>
      </c>
      <c r="B206" t="s">
        <v>10</v>
      </c>
      <c r="C206" t="s">
        <v>20</v>
      </c>
      <c r="D206" t="s">
        <v>41</v>
      </c>
      <c r="E206" t="s">
        <v>70</v>
      </c>
      <c r="F206" t="s">
        <v>17</v>
      </c>
      <c r="G206" t="s">
        <v>21</v>
      </c>
    </row>
    <row r="207" spans="1:7" x14ac:dyDescent="0.25">
      <c r="A207" t="s">
        <v>101</v>
      </c>
      <c r="B207" t="s">
        <v>11</v>
      </c>
      <c r="C207" t="s">
        <v>140</v>
      </c>
      <c r="D207" t="s">
        <v>41</v>
      </c>
      <c r="E207" t="s">
        <v>70</v>
      </c>
      <c r="F207" t="s">
        <v>17</v>
      </c>
      <c r="G207" t="s">
        <v>134</v>
      </c>
    </row>
    <row r="208" spans="1:7" x14ac:dyDescent="0.25">
      <c r="A208" t="s">
        <v>101</v>
      </c>
      <c r="B208" t="s">
        <v>12</v>
      </c>
      <c r="C208" t="s">
        <v>139</v>
      </c>
      <c r="D208" t="s">
        <v>41</v>
      </c>
      <c r="E208" t="s">
        <v>70</v>
      </c>
      <c r="F208" t="s">
        <v>15</v>
      </c>
      <c r="G208" t="s">
        <v>134</v>
      </c>
    </row>
    <row r="209" spans="1:7" x14ac:dyDescent="0.25">
      <c r="A209" t="s">
        <v>102</v>
      </c>
      <c r="B209" t="s">
        <v>6</v>
      </c>
      <c r="C209" t="s">
        <v>133</v>
      </c>
      <c r="D209" t="s">
        <v>41</v>
      </c>
      <c r="E209" t="s">
        <v>71</v>
      </c>
      <c r="F209" t="s">
        <v>15</v>
      </c>
      <c r="G209" t="s">
        <v>134</v>
      </c>
    </row>
    <row r="210" spans="1:7" x14ac:dyDescent="0.25">
      <c r="A210" t="s">
        <v>102</v>
      </c>
      <c r="B210" t="s">
        <v>7</v>
      </c>
      <c r="C210" t="s">
        <v>135</v>
      </c>
      <c r="D210" t="s">
        <v>41</v>
      </c>
      <c r="E210" t="s">
        <v>71</v>
      </c>
      <c r="F210" t="s">
        <v>15</v>
      </c>
      <c r="G210" t="s">
        <v>134</v>
      </c>
    </row>
    <row r="211" spans="1:7" x14ac:dyDescent="0.25">
      <c r="A211" t="s">
        <v>102</v>
      </c>
      <c r="B211" t="s">
        <v>8</v>
      </c>
      <c r="C211" t="s">
        <v>16</v>
      </c>
      <c r="D211" t="s">
        <v>41</v>
      </c>
      <c r="E211" t="s">
        <v>71</v>
      </c>
      <c r="F211" t="s">
        <v>17</v>
      </c>
      <c r="G211" t="s">
        <v>134</v>
      </c>
    </row>
    <row r="212" spans="1:7" x14ac:dyDescent="0.25">
      <c r="A212" t="s">
        <v>102</v>
      </c>
      <c r="B212" t="s">
        <v>9</v>
      </c>
      <c r="C212" t="s">
        <v>18</v>
      </c>
      <c r="D212" t="s">
        <v>41</v>
      </c>
      <c r="E212" t="s">
        <v>71</v>
      </c>
      <c r="F212" t="s">
        <v>15</v>
      </c>
      <c r="G212" t="s">
        <v>19</v>
      </c>
    </row>
    <row r="213" spans="1:7" x14ac:dyDescent="0.25">
      <c r="A213" t="s">
        <v>102</v>
      </c>
      <c r="B213" t="s">
        <v>10</v>
      </c>
      <c r="C213" t="s">
        <v>20</v>
      </c>
      <c r="D213" t="s">
        <v>41</v>
      </c>
      <c r="E213" t="s">
        <v>71</v>
      </c>
      <c r="F213" t="s">
        <v>17</v>
      </c>
      <c r="G213" t="s">
        <v>21</v>
      </c>
    </row>
    <row r="214" spans="1:7" x14ac:dyDescent="0.25">
      <c r="A214" t="s">
        <v>102</v>
      </c>
      <c r="B214" t="s">
        <v>11</v>
      </c>
      <c r="C214" t="s">
        <v>140</v>
      </c>
      <c r="D214" t="s">
        <v>41</v>
      </c>
      <c r="E214" t="s">
        <v>71</v>
      </c>
      <c r="F214" t="s">
        <v>17</v>
      </c>
      <c r="G214" t="s">
        <v>134</v>
      </c>
    </row>
    <row r="215" spans="1:7" x14ac:dyDescent="0.25">
      <c r="A215" t="s">
        <v>102</v>
      </c>
      <c r="B215" t="s">
        <v>12</v>
      </c>
      <c r="C215" t="s">
        <v>139</v>
      </c>
      <c r="D215" t="s">
        <v>41</v>
      </c>
      <c r="E215" t="s">
        <v>71</v>
      </c>
      <c r="F215" t="s">
        <v>15</v>
      </c>
      <c r="G215" t="s">
        <v>134</v>
      </c>
    </row>
    <row r="216" spans="1:7" x14ac:dyDescent="0.25">
      <c r="A216" t="s">
        <v>103</v>
      </c>
      <c r="B216" t="s">
        <v>6</v>
      </c>
      <c r="C216" t="s">
        <v>135</v>
      </c>
      <c r="D216" t="s">
        <v>41</v>
      </c>
      <c r="E216" t="s">
        <v>72</v>
      </c>
      <c r="F216" t="s">
        <v>15</v>
      </c>
      <c r="G216" t="s">
        <v>134</v>
      </c>
    </row>
    <row r="217" spans="1:7" x14ac:dyDescent="0.25">
      <c r="A217" t="s">
        <v>103</v>
      </c>
      <c r="B217" t="s">
        <v>7</v>
      </c>
      <c r="C217" t="s">
        <v>16</v>
      </c>
      <c r="D217" t="s">
        <v>41</v>
      </c>
      <c r="E217" t="s">
        <v>72</v>
      </c>
      <c r="F217" t="s">
        <v>17</v>
      </c>
      <c r="G217" t="s">
        <v>134</v>
      </c>
    </row>
    <row r="218" spans="1:7" x14ac:dyDescent="0.25">
      <c r="A218" t="s">
        <v>103</v>
      </c>
      <c r="B218" t="s">
        <v>8</v>
      </c>
      <c r="C218" t="s">
        <v>18</v>
      </c>
      <c r="D218" t="s">
        <v>41</v>
      </c>
      <c r="E218" t="s">
        <v>72</v>
      </c>
      <c r="F218" t="s">
        <v>15</v>
      </c>
      <c r="G218" t="s">
        <v>19</v>
      </c>
    </row>
    <row r="219" spans="1:7" x14ac:dyDescent="0.25">
      <c r="A219" t="s">
        <v>103</v>
      </c>
      <c r="B219" t="s">
        <v>9</v>
      </c>
      <c r="C219" t="s">
        <v>20</v>
      </c>
      <c r="D219" t="s">
        <v>41</v>
      </c>
      <c r="E219" t="s">
        <v>72</v>
      </c>
      <c r="F219" t="s">
        <v>17</v>
      </c>
      <c r="G219" t="s">
        <v>21</v>
      </c>
    </row>
    <row r="220" spans="1:7" x14ac:dyDescent="0.25">
      <c r="A220" t="s">
        <v>103</v>
      </c>
      <c r="B220" t="s">
        <v>10</v>
      </c>
      <c r="C220" t="s">
        <v>140</v>
      </c>
      <c r="D220" t="s">
        <v>41</v>
      </c>
      <c r="E220" t="s">
        <v>72</v>
      </c>
      <c r="F220" t="s">
        <v>17</v>
      </c>
      <c r="G220" t="s">
        <v>134</v>
      </c>
    </row>
    <row r="221" spans="1:7" x14ac:dyDescent="0.25">
      <c r="A221" t="s">
        <v>103</v>
      </c>
      <c r="B221" t="s">
        <v>11</v>
      </c>
      <c r="C221" t="s">
        <v>139</v>
      </c>
      <c r="D221" t="s">
        <v>41</v>
      </c>
      <c r="E221" t="s">
        <v>72</v>
      </c>
      <c r="F221" t="s">
        <v>15</v>
      </c>
      <c r="G221" t="s">
        <v>134</v>
      </c>
    </row>
  </sheetData>
  <autoFilter ref="D2:G22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Indice</vt:lpstr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2018-03-16T20:00:27Z</dcterms:created>
  <dcterms:modified xsi:type="dcterms:W3CDTF">2018-03-23T19:50:48Z</dcterms:modified>
</cp:coreProperties>
</file>